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ml.chartshape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ml.chartshapes+xml"/>
  <Override PartName="/xl/drawings/drawing4.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5.xml" ContentType="application/vnd.openxmlformats-officedocument.drawingml.chartshapes+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6.xml" ContentType="application/vnd.openxmlformats-officedocument.drawingml.chartshapes+xml"/>
  <Override PartName="/xl/drawings/drawing7.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8.xml" ContentType="application/vnd.openxmlformats-officedocument.drawingml.chartshapes+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9.xml" ContentType="application/vnd.openxmlformats-officedocument.drawingml.chartshapes+xml"/>
  <Override PartName="/xl/drawings/drawing10.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1.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2.xml" ContentType="application/vnd.openxmlformats-officedocument.drawingml.chartshapes+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3.xml" ContentType="application/vnd.openxmlformats-officedocument.drawing+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4.xml" ContentType="application/vnd.openxmlformats-officedocument.drawingml.chartshapes+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15.xml" ContentType="application/vnd.openxmlformats-officedocument.drawingml.chartshapes+xml"/>
  <Override PartName="/xl/drawings/drawing16.xml" ContentType="application/vnd.openxmlformats-officedocument.drawing+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17.xml" ContentType="application/vnd.openxmlformats-officedocument.drawingml.chartshapes+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18.xml" ContentType="application/vnd.openxmlformats-officedocument.drawingml.chartshapes+xml"/>
  <Override PartName="/xl/drawings/drawing19.xml" ContentType="application/vnd.openxmlformats-officedocument.drawing+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20.xml" ContentType="application/vnd.openxmlformats-officedocument.drawing+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21.xml" ContentType="application/vnd.openxmlformats-officedocument.drawing+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22.xml" ContentType="application/vnd.openxmlformats-officedocument.drawing+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23.xml" ContentType="application/vnd.openxmlformats-officedocument.drawingml.chartshapes+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24.xml" ContentType="application/vnd.openxmlformats-officedocument.drawingml.chartshapes+xml"/>
  <Override PartName="/xl/drawings/drawing25.xml" ContentType="application/vnd.openxmlformats-officedocument.drawing+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26.xml" ContentType="application/vnd.openxmlformats-officedocument.drawingml.chartshapes+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27.xml" ContentType="application/vnd.openxmlformats-officedocument.drawingml.chartshapes+xml"/>
  <Override PartName="/xl/drawings/drawing28.xml" ContentType="application/vnd.openxmlformats-officedocument.drawing+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29.xml" ContentType="application/vnd.openxmlformats-officedocument.drawing+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drawings/drawing30.xml" ContentType="application/vnd.openxmlformats-officedocument.drawing+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drawings/drawing31.xml" ContentType="application/vnd.openxmlformats-officedocument.drawingml.chartshapes+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drawings/drawing32.xml" ContentType="application/vnd.openxmlformats-officedocument.drawingml.chartshapes+xml"/>
  <Override PartName="/xl/drawings/drawing33.xml" ContentType="application/vnd.openxmlformats-officedocument.drawing+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34.xml" ContentType="application/vnd.openxmlformats-officedocument.drawing+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drawings/drawing35.xml" ContentType="application/vnd.openxmlformats-officedocument.drawing+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drawings/drawing36.xml" ContentType="application/vnd.openxmlformats-officedocument.drawingml.chartshapes+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drawings/drawing37.xml" ContentType="application/vnd.openxmlformats-officedocument.drawingml.chartshapes+xml"/>
  <Override PartName="/xl/drawings/drawing38.xml" ContentType="application/vnd.openxmlformats-officedocument.drawing+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drawings/drawing39.xml" ContentType="application/vnd.openxmlformats-officedocument.drawingml.chartshapes+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drawings/drawing40.xml" ContentType="application/vnd.openxmlformats-officedocument.drawingml.chartshapes+xml"/>
  <Override PartName="/xl/drawings/drawing41.xml" ContentType="application/vnd.openxmlformats-officedocument.drawing+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drawings/drawing42.xml" ContentType="application/vnd.openxmlformats-officedocument.drawingml.chartshapes+xml"/>
  <Override PartName="/xl/charts/chart44.xml" ContentType="application/vnd.openxmlformats-officedocument.drawingml.chart+xml"/>
  <Override PartName="/xl/charts/style44.xml" ContentType="application/vnd.ms-office.chartstyle+xml"/>
  <Override PartName="/xl/charts/colors44.xml" ContentType="application/vnd.ms-office.chartcolorstyle+xml"/>
  <Override PartName="/xl/drawings/drawing43.xml" ContentType="application/vnd.openxmlformats-officedocument.drawingml.chartshapes+xml"/>
  <Override PartName="/xl/drawings/drawing44.xml" ContentType="application/vnd.openxmlformats-officedocument.drawing+xml"/>
  <Override PartName="/xl/charts/chart45.xml" ContentType="application/vnd.openxmlformats-officedocument.drawingml.chart+xml"/>
  <Override PartName="/xl/charts/style45.xml" ContentType="application/vnd.ms-office.chartstyle+xml"/>
  <Override PartName="/xl/charts/colors45.xml" ContentType="application/vnd.ms-office.chartcolorstyle+xml"/>
  <Override PartName="/xl/drawings/drawing45.xml" ContentType="application/vnd.openxmlformats-officedocument.drawingml.chartshapes+xml"/>
  <Override PartName="/xl/charts/chart46.xml" ContentType="application/vnd.openxmlformats-officedocument.drawingml.chart+xml"/>
  <Override PartName="/xl/charts/style46.xml" ContentType="application/vnd.ms-office.chartstyle+xml"/>
  <Override PartName="/xl/charts/colors46.xml" ContentType="application/vnd.ms-office.chartcolorstyle+xml"/>
  <Override PartName="/xl/drawings/drawing46.xml" ContentType="application/vnd.openxmlformats-officedocument.drawingml.chartshapes+xml"/>
  <Override PartName="/xl/drawings/drawing47.xml" ContentType="application/vnd.openxmlformats-officedocument.drawing+xml"/>
  <Override PartName="/xl/charts/chart47.xml" ContentType="application/vnd.openxmlformats-officedocument.drawingml.chart+xml"/>
  <Override PartName="/xl/charts/style47.xml" ContentType="application/vnd.ms-office.chartstyle+xml"/>
  <Override PartName="/xl/charts/colors47.xml" ContentType="application/vnd.ms-office.chartcolorstyle+xml"/>
  <Override PartName="/xl/drawings/drawing48.xml" ContentType="application/vnd.openxmlformats-officedocument.drawingml.chartshapes+xml"/>
  <Override PartName="/xl/charts/chart48.xml" ContentType="application/vnd.openxmlformats-officedocument.drawingml.chart+xml"/>
  <Override PartName="/xl/charts/style48.xml" ContentType="application/vnd.ms-office.chartstyle+xml"/>
  <Override PartName="/xl/charts/colors48.xml" ContentType="application/vnd.ms-office.chartcolorstyle+xml"/>
  <Override PartName="/xl/drawings/drawing49.xml" ContentType="application/vnd.openxmlformats-officedocument.drawingml.chartshapes+xml"/>
  <Override PartName="/xl/drawings/drawing50.xml" ContentType="application/vnd.openxmlformats-officedocument.drawing+xml"/>
  <Override PartName="/xl/charts/chart49.xml" ContentType="application/vnd.openxmlformats-officedocument.drawingml.chart+xml"/>
  <Override PartName="/xl/charts/style49.xml" ContentType="application/vnd.ms-office.chartstyle+xml"/>
  <Override PartName="/xl/charts/colors49.xml" ContentType="application/vnd.ms-office.chartcolorstyle+xml"/>
  <Override PartName="/xl/charts/chart50.xml" ContentType="application/vnd.openxmlformats-officedocument.drawingml.chart+xml"/>
  <Override PartName="/xl/charts/style50.xml" ContentType="application/vnd.ms-office.chartstyle+xml"/>
  <Override PartName="/xl/charts/colors50.xml" ContentType="application/vnd.ms-office.chartcolorstyle+xml"/>
  <Override PartName="/xl/drawings/drawing51.xml" ContentType="application/vnd.openxmlformats-officedocument.drawing+xml"/>
  <Override PartName="/xl/charts/chart51.xml" ContentType="application/vnd.openxmlformats-officedocument.drawingml.chart+xml"/>
  <Override PartName="/xl/charts/style51.xml" ContentType="application/vnd.ms-office.chartstyle+xml"/>
  <Override PartName="/xl/charts/colors51.xml" ContentType="application/vnd.ms-office.chartcolorstyle+xml"/>
  <Override PartName="/xl/charts/chart52.xml" ContentType="application/vnd.openxmlformats-officedocument.drawingml.chart+xml"/>
  <Override PartName="/xl/charts/style52.xml" ContentType="application/vnd.ms-office.chartstyle+xml"/>
  <Override PartName="/xl/charts/colors52.xml" ContentType="application/vnd.ms-office.chartcolorstyle+xml"/>
  <Override PartName="/xl/drawings/drawing52.xml" ContentType="application/vnd.openxmlformats-officedocument.drawing+xml"/>
  <Override PartName="/xl/charts/chart53.xml" ContentType="application/vnd.openxmlformats-officedocument.drawingml.chart+xml"/>
  <Override PartName="/xl/charts/style53.xml" ContentType="application/vnd.ms-office.chartstyle+xml"/>
  <Override PartName="/xl/charts/colors53.xml" ContentType="application/vnd.ms-office.chartcolorstyle+xml"/>
  <Override PartName="/xl/charts/chart54.xml" ContentType="application/vnd.openxmlformats-officedocument.drawingml.chart+xml"/>
  <Override PartName="/xl/charts/style54.xml" ContentType="application/vnd.ms-office.chartstyle+xml"/>
  <Override PartName="/xl/charts/colors54.xml" ContentType="application/vnd.ms-office.chartcolorstyle+xml"/>
  <Override PartName="/xl/drawings/drawing53.xml" ContentType="application/vnd.openxmlformats-officedocument.drawing+xml"/>
  <Override PartName="/xl/charts/chart55.xml" ContentType="application/vnd.openxmlformats-officedocument.drawingml.chart+xml"/>
  <Override PartName="/xl/charts/style55.xml" ContentType="application/vnd.ms-office.chartstyle+xml"/>
  <Override PartName="/xl/charts/colors55.xml" ContentType="application/vnd.ms-office.chartcolorstyle+xml"/>
  <Override PartName="/xl/charts/chart56.xml" ContentType="application/vnd.openxmlformats-officedocument.drawingml.chart+xml"/>
  <Override PartName="/xl/charts/style56.xml" ContentType="application/vnd.ms-office.chartstyle+xml"/>
  <Override PartName="/xl/charts/colors56.xml" ContentType="application/vnd.ms-office.chartcolorstyle+xml"/>
  <Override PartName="/xl/drawings/drawing54.xml" ContentType="application/vnd.openxmlformats-officedocument.drawing+xml"/>
  <Override PartName="/xl/charts/chart57.xml" ContentType="application/vnd.openxmlformats-officedocument.drawingml.chart+xml"/>
  <Override PartName="/xl/charts/style57.xml" ContentType="application/vnd.ms-office.chartstyle+xml"/>
  <Override PartName="/xl/charts/colors57.xml" ContentType="application/vnd.ms-office.chartcolorstyle+xml"/>
  <Override PartName="/xl/drawings/drawing55.xml" ContentType="application/vnd.openxmlformats-officedocument.drawingml.chartshapes+xml"/>
  <Override PartName="/xl/charts/chart58.xml" ContentType="application/vnd.openxmlformats-officedocument.drawingml.chart+xml"/>
  <Override PartName="/xl/charts/style58.xml" ContentType="application/vnd.ms-office.chartstyle+xml"/>
  <Override PartName="/xl/charts/colors58.xml" ContentType="application/vnd.ms-office.chartcolorstyle+xml"/>
  <Override PartName="/xl/drawings/drawing56.xml" ContentType="application/vnd.openxmlformats-officedocument.drawingml.chartshapes+xml"/>
  <Override PartName="/xl/drawings/drawing57.xml" ContentType="application/vnd.openxmlformats-officedocument.drawing+xml"/>
  <Override PartName="/xl/charts/chart59.xml" ContentType="application/vnd.openxmlformats-officedocument.drawingml.chart+xml"/>
  <Override PartName="/xl/charts/style59.xml" ContentType="application/vnd.ms-office.chartstyle+xml"/>
  <Override PartName="/xl/charts/colors59.xml" ContentType="application/vnd.ms-office.chartcolorstyle+xml"/>
  <Override PartName="/xl/drawings/drawing58.xml" ContentType="application/vnd.openxmlformats-officedocument.drawingml.chartshapes+xml"/>
  <Override PartName="/xl/charts/chart60.xml" ContentType="application/vnd.openxmlformats-officedocument.drawingml.chart+xml"/>
  <Override PartName="/xl/charts/style60.xml" ContentType="application/vnd.ms-office.chartstyle+xml"/>
  <Override PartName="/xl/charts/colors60.xml" ContentType="application/vnd.ms-office.chartcolorstyle+xml"/>
  <Override PartName="/xl/drawings/drawing59.xml" ContentType="application/vnd.openxmlformats-officedocument.drawingml.chartshapes+xml"/>
  <Override PartName="/xl/drawings/drawing60.xml" ContentType="application/vnd.openxmlformats-officedocument.drawing+xml"/>
  <Override PartName="/xl/charts/chart61.xml" ContentType="application/vnd.openxmlformats-officedocument.drawingml.chart+xml"/>
  <Override PartName="/xl/charts/style61.xml" ContentType="application/vnd.ms-office.chartstyle+xml"/>
  <Override PartName="/xl/charts/colors61.xml" ContentType="application/vnd.ms-office.chartcolorstyle+xml"/>
  <Override PartName="/xl/drawings/drawing61.xml" ContentType="application/vnd.openxmlformats-officedocument.drawingml.chartshapes+xml"/>
  <Override PartName="/xl/charts/chart62.xml" ContentType="application/vnd.openxmlformats-officedocument.drawingml.chart+xml"/>
  <Override PartName="/xl/charts/style62.xml" ContentType="application/vnd.ms-office.chartstyle+xml"/>
  <Override PartName="/xl/charts/colors62.xml" ContentType="application/vnd.ms-office.chartcolorstyle+xml"/>
  <Override PartName="/xl/drawings/drawing62.xml" ContentType="application/vnd.openxmlformats-officedocument.drawingml.chartshapes+xml"/>
  <Override PartName="/xl/drawings/drawing63.xml" ContentType="application/vnd.openxmlformats-officedocument.drawing+xml"/>
  <Override PartName="/xl/charts/chart63.xml" ContentType="application/vnd.openxmlformats-officedocument.drawingml.chart+xml"/>
  <Override PartName="/xl/charts/style63.xml" ContentType="application/vnd.ms-office.chartstyle+xml"/>
  <Override PartName="/xl/charts/colors63.xml" ContentType="application/vnd.ms-office.chartcolorstyle+xml"/>
  <Override PartName="/xl/charts/chart64.xml" ContentType="application/vnd.openxmlformats-officedocument.drawingml.chart+xml"/>
  <Override PartName="/xl/charts/style64.xml" ContentType="application/vnd.ms-office.chartstyle+xml"/>
  <Override PartName="/xl/charts/colors64.xml" ContentType="application/vnd.ms-office.chartcolorstyle+xml"/>
  <Override PartName="/xl/drawings/drawing64.xml" ContentType="application/vnd.openxmlformats-officedocument.drawing+xml"/>
  <Override PartName="/xl/charts/chart65.xml" ContentType="application/vnd.openxmlformats-officedocument.drawingml.chart+xml"/>
  <Override PartName="/xl/charts/style65.xml" ContentType="application/vnd.ms-office.chartstyle+xml"/>
  <Override PartName="/xl/charts/colors65.xml" ContentType="application/vnd.ms-office.chartcolorstyle+xml"/>
  <Override PartName="/xl/charts/chart66.xml" ContentType="application/vnd.openxmlformats-officedocument.drawingml.chart+xml"/>
  <Override PartName="/xl/charts/style66.xml" ContentType="application/vnd.ms-office.chartstyle+xml"/>
  <Override PartName="/xl/charts/colors66.xml" ContentType="application/vnd.ms-office.chartcolorstyle+xml"/>
  <Override PartName="/xl/drawings/drawing65.xml" ContentType="application/vnd.openxmlformats-officedocument.drawing+xml"/>
  <Override PartName="/xl/charts/chart67.xml" ContentType="application/vnd.openxmlformats-officedocument.drawingml.chart+xml"/>
  <Override PartName="/xl/charts/style67.xml" ContentType="application/vnd.ms-office.chartstyle+xml"/>
  <Override PartName="/xl/charts/colors67.xml" ContentType="application/vnd.ms-office.chartcolorstyle+xml"/>
  <Override PartName="/xl/charts/chart68.xml" ContentType="application/vnd.openxmlformats-officedocument.drawingml.chart+xml"/>
  <Override PartName="/xl/charts/style68.xml" ContentType="application/vnd.ms-office.chartstyle+xml"/>
  <Override PartName="/xl/charts/colors68.xml" ContentType="application/vnd.ms-office.chartcolorstyle+xml"/>
  <Override PartName="/xl/drawings/drawing66.xml" ContentType="application/vnd.openxmlformats-officedocument.drawing+xml"/>
  <Override PartName="/xl/drawings/drawing67.xml" ContentType="application/vnd.openxmlformats-officedocument.drawing+xml"/>
  <Override PartName="/xl/charts/chart69.xml" ContentType="application/vnd.openxmlformats-officedocument.drawingml.chart+xml"/>
  <Override PartName="/xl/charts/style69.xml" ContentType="application/vnd.ms-office.chartstyle+xml"/>
  <Override PartName="/xl/charts/colors69.xml" ContentType="application/vnd.ms-office.chartcolorstyle+xml"/>
  <Override PartName="/xl/charts/chart70.xml" ContentType="application/vnd.openxmlformats-officedocument.drawingml.chart+xml"/>
  <Override PartName="/xl/charts/style70.xml" ContentType="application/vnd.ms-office.chartstyle+xml"/>
  <Override PartName="/xl/charts/colors70.xml" ContentType="application/vnd.ms-office.chartcolorstyle+xml"/>
  <Override PartName="/xl/drawings/drawing68.xml" ContentType="application/vnd.openxmlformats-officedocument.drawing+xml"/>
  <Override PartName="/xl/charts/chart71.xml" ContentType="application/vnd.openxmlformats-officedocument.drawingml.chart+xml"/>
  <Override PartName="/xl/charts/style71.xml" ContentType="application/vnd.ms-office.chartstyle+xml"/>
  <Override PartName="/xl/charts/colors71.xml" ContentType="application/vnd.ms-office.chartcolorstyle+xml"/>
  <Override PartName="/xl/charts/chart72.xml" ContentType="application/vnd.openxmlformats-officedocument.drawingml.chart+xml"/>
  <Override PartName="/xl/charts/style72.xml" ContentType="application/vnd.ms-office.chartstyle+xml"/>
  <Override PartName="/xl/charts/colors72.xml" ContentType="application/vnd.ms-office.chartcolorstyle+xml"/>
  <Override PartName="/xl/drawings/drawing69.xml" ContentType="application/vnd.openxmlformats-officedocument.drawing+xml"/>
  <Override PartName="/xl/drawings/drawing70.xml" ContentType="application/vnd.openxmlformats-officedocument.drawing+xml"/>
  <Override PartName="/xl/charts/chart73.xml" ContentType="application/vnd.openxmlformats-officedocument.drawingml.chart+xml"/>
  <Override PartName="/xl/charts/style73.xml" ContentType="application/vnd.ms-office.chartstyle+xml"/>
  <Override PartName="/xl/charts/colors73.xml" ContentType="application/vnd.ms-office.chartcolorstyle+xml"/>
  <Override PartName="/xl/charts/chart74.xml" ContentType="application/vnd.openxmlformats-officedocument.drawingml.chart+xml"/>
  <Override PartName="/xl/charts/style74.xml" ContentType="application/vnd.ms-office.chartstyle+xml"/>
  <Override PartName="/xl/charts/colors74.xml" ContentType="application/vnd.ms-office.chartcolorstyle+xml"/>
  <Override PartName="/xl/charts/chart75.xml" ContentType="application/vnd.openxmlformats-officedocument.drawingml.chart+xml"/>
  <Override PartName="/xl/charts/style75.xml" ContentType="application/vnd.ms-office.chartstyle+xml"/>
  <Override PartName="/xl/charts/colors75.xml" ContentType="application/vnd.ms-office.chartcolorstyle+xml"/>
  <Override PartName="/xl/charts/chart76.xml" ContentType="application/vnd.openxmlformats-officedocument.drawingml.chart+xml"/>
  <Override PartName="/xl/charts/style76.xml" ContentType="application/vnd.ms-office.chartstyle+xml"/>
  <Override PartName="/xl/charts/colors76.xml" ContentType="application/vnd.ms-office.chartcolorstyle+xml"/>
  <Override PartName="/xl/charts/chart77.xml" ContentType="application/vnd.openxmlformats-officedocument.drawingml.chart+xml"/>
  <Override PartName="/xl/charts/style77.xml" ContentType="application/vnd.ms-office.chartstyle+xml"/>
  <Override PartName="/xl/charts/colors77.xml" ContentType="application/vnd.ms-office.chartcolorstyle+xml"/>
  <Override PartName="/xl/charts/chart78.xml" ContentType="application/vnd.openxmlformats-officedocument.drawingml.chart+xml"/>
  <Override PartName="/xl/charts/style78.xml" ContentType="application/vnd.ms-office.chartstyle+xml"/>
  <Override PartName="/xl/charts/colors78.xml" ContentType="application/vnd.ms-office.chartcolorstyle+xml"/>
  <Override PartName="/xl/charts/chart79.xml" ContentType="application/vnd.openxmlformats-officedocument.drawingml.chart+xml"/>
  <Override PartName="/xl/charts/style79.xml" ContentType="application/vnd.ms-office.chartstyle+xml"/>
  <Override PartName="/xl/charts/colors79.xml" ContentType="application/vnd.ms-office.chartcolorstyle+xml"/>
  <Override PartName="/xl/charts/chart80.xml" ContentType="application/vnd.openxmlformats-officedocument.drawingml.chart+xml"/>
  <Override PartName="/xl/charts/style80.xml" ContentType="application/vnd.ms-office.chartstyle+xml"/>
  <Override PartName="/xl/charts/colors80.xml" ContentType="application/vnd.ms-office.chartcolorstyle+xml"/>
  <Override PartName="/xl/charts/chart81.xml" ContentType="application/vnd.openxmlformats-officedocument.drawingml.chart+xml"/>
  <Override PartName="/xl/charts/style81.xml" ContentType="application/vnd.ms-office.chartstyle+xml"/>
  <Override PartName="/xl/charts/colors81.xml" ContentType="application/vnd.ms-office.chartcolorstyle+xml"/>
  <Override PartName="/xl/charts/chart82.xml" ContentType="application/vnd.openxmlformats-officedocument.drawingml.chart+xml"/>
  <Override PartName="/xl/charts/style82.xml" ContentType="application/vnd.ms-office.chartstyle+xml"/>
  <Override PartName="/xl/charts/colors82.xml" ContentType="application/vnd.ms-office.chartcolorstyle+xml"/>
  <Override PartName="/xl/charts/chart83.xml" ContentType="application/vnd.openxmlformats-officedocument.drawingml.chart+xml"/>
  <Override PartName="/xl/charts/style83.xml" ContentType="application/vnd.ms-office.chartstyle+xml"/>
  <Override PartName="/xl/charts/colors83.xml" ContentType="application/vnd.ms-office.chartcolorstyle+xml"/>
  <Override PartName="/xl/charts/chart84.xml" ContentType="application/vnd.openxmlformats-officedocument.drawingml.chart+xml"/>
  <Override PartName="/xl/charts/style84.xml" ContentType="application/vnd.ms-office.chartstyle+xml"/>
  <Override PartName="/xl/charts/colors84.xml" ContentType="application/vnd.ms-office.chartcolorstyle+xml"/>
  <Override PartName="/xl/charts/chart85.xml" ContentType="application/vnd.openxmlformats-officedocument.drawingml.chart+xml"/>
  <Override PartName="/xl/charts/style85.xml" ContentType="application/vnd.ms-office.chartstyle+xml"/>
  <Override PartName="/xl/charts/colors85.xml" ContentType="application/vnd.ms-office.chartcolorstyle+xml"/>
  <Override PartName="/xl/charts/chart86.xml" ContentType="application/vnd.openxmlformats-officedocument.drawingml.chart+xml"/>
  <Override PartName="/xl/charts/style86.xml" ContentType="application/vnd.ms-office.chartstyle+xml"/>
  <Override PartName="/xl/charts/colors86.xml" ContentType="application/vnd.ms-office.chartcolorstyle+xml"/>
  <Override PartName="/xl/drawings/drawing71.xml" ContentType="application/vnd.openxmlformats-officedocument.drawing+xml"/>
  <Override PartName="/xl/charts/chart87.xml" ContentType="application/vnd.openxmlformats-officedocument.drawingml.chart+xml"/>
  <Override PartName="/xl/charts/style87.xml" ContentType="application/vnd.ms-office.chartstyle+xml"/>
  <Override PartName="/xl/charts/colors87.xml" ContentType="application/vnd.ms-office.chartcolorstyle+xml"/>
  <Override PartName="/xl/drawings/drawing72.xml" ContentType="application/vnd.openxmlformats-officedocument.drawingml.chartshapes+xml"/>
  <Override PartName="/xl/charts/chart88.xml" ContentType="application/vnd.openxmlformats-officedocument.drawingml.chart+xml"/>
  <Override PartName="/xl/charts/style88.xml" ContentType="application/vnd.ms-office.chartstyle+xml"/>
  <Override PartName="/xl/charts/colors88.xml" ContentType="application/vnd.ms-office.chartcolorstyle+xml"/>
  <Override PartName="/xl/drawings/drawing73.xml" ContentType="application/vnd.openxmlformats-officedocument.drawingml.chartshapes+xml"/>
  <Override PartName="/xl/drawings/drawing74.xml" ContentType="application/vnd.openxmlformats-officedocument.drawing+xml"/>
  <Override PartName="/xl/charts/chart89.xml" ContentType="application/vnd.openxmlformats-officedocument.drawingml.chart+xml"/>
  <Override PartName="/xl/charts/style89.xml" ContentType="application/vnd.ms-office.chartstyle+xml"/>
  <Override PartName="/xl/charts/colors89.xml" ContentType="application/vnd.ms-office.chartcolorstyle+xml"/>
  <Override PartName="/xl/drawings/drawing75.xml" ContentType="application/vnd.openxmlformats-officedocument.drawingml.chartshapes+xml"/>
  <Override PartName="/xl/charts/chart90.xml" ContentType="application/vnd.openxmlformats-officedocument.drawingml.chart+xml"/>
  <Override PartName="/xl/charts/style90.xml" ContentType="application/vnd.ms-office.chartstyle+xml"/>
  <Override PartName="/xl/charts/colors90.xml" ContentType="application/vnd.ms-office.chartcolorstyle+xml"/>
  <Override PartName="/xl/drawings/drawing76.xml" ContentType="application/vnd.openxmlformats-officedocument.drawingml.chartshapes+xml"/>
  <Override PartName="/xl/drawings/drawing77.xml" ContentType="application/vnd.openxmlformats-officedocument.drawing+xml"/>
  <Override PartName="/xl/charts/chart91.xml" ContentType="application/vnd.openxmlformats-officedocument.drawingml.chart+xml"/>
  <Override PartName="/xl/charts/style91.xml" ContentType="application/vnd.ms-office.chartstyle+xml"/>
  <Override PartName="/xl/charts/colors91.xml" ContentType="application/vnd.ms-office.chartcolorstyle+xml"/>
  <Override PartName="/xl/charts/chart92.xml" ContentType="application/vnd.openxmlformats-officedocument.drawingml.chart+xml"/>
  <Override PartName="/xl/charts/style92.xml" ContentType="application/vnd.ms-office.chartstyle+xml"/>
  <Override PartName="/xl/charts/colors92.xml" ContentType="application/vnd.ms-office.chartcolorstyle+xml"/>
  <Override PartName="/xl/drawings/drawing78.xml" ContentType="application/vnd.openxmlformats-officedocument.drawing+xml"/>
  <Override PartName="/xl/charts/chart93.xml" ContentType="application/vnd.openxmlformats-officedocument.drawingml.chart+xml"/>
  <Override PartName="/xl/charts/style93.xml" ContentType="application/vnd.ms-office.chartstyle+xml"/>
  <Override PartName="/xl/charts/colors93.xml" ContentType="application/vnd.ms-office.chartcolorstyle+xml"/>
  <Override PartName="/xl/theme/themeOverride1.xml" ContentType="application/vnd.openxmlformats-officedocument.themeOverride+xml"/>
  <Override PartName="/xl/drawings/drawing79.xml" ContentType="application/vnd.openxmlformats-officedocument.drawingml.chartshapes+xml"/>
  <Override PartName="/xl/charts/chart94.xml" ContentType="application/vnd.openxmlformats-officedocument.drawingml.chart+xml"/>
  <Override PartName="/xl/charts/style94.xml" ContentType="application/vnd.ms-office.chartstyle+xml"/>
  <Override PartName="/xl/charts/colors94.xml" ContentType="application/vnd.ms-office.chartcolorstyle+xml"/>
  <Override PartName="/xl/drawings/drawing80.xml" ContentType="application/vnd.openxmlformats-officedocument.drawingml.chartshapes+xml"/>
  <Override PartName="/xl/drawings/drawing81.xml" ContentType="application/vnd.openxmlformats-officedocument.drawing+xml"/>
  <Override PartName="/xl/charts/chart95.xml" ContentType="application/vnd.openxmlformats-officedocument.drawingml.chart+xml"/>
  <Override PartName="/xl/charts/style95.xml" ContentType="application/vnd.ms-office.chartstyle+xml"/>
  <Override PartName="/xl/charts/colors95.xml" ContentType="application/vnd.ms-office.chartcolorstyle+xml"/>
  <Override PartName="/xl/drawings/drawing82.xml" ContentType="application/vnd.openxmlformats-officedocument.drawingml.chartshapes+xml"/>
  <Override PartName="/xl/charts/chart96.xml" ContentType="application/vnd.openxmlformats-officedocument.drawingml.chart+xml"/>
  <Override PartName="/xl/charts/style96.xml" ContentType="application/vnd.ms-office.chartstyle+xml"/>
  <Override PartName="/xl/charts/colors96.xml" ContentType="application/vnd.ms-office.chartcolorstyle+xml"/>
  <Override PartName="/xl/drawings/drawing83.xml" ContentType="application/vnd.openxmlformats-officedocument.drawingml.chartshapes+xml"/>
  <Override PartName="/xl/drawings/drawing84.xml" ContentType="application/vnd.openxmlformats-officedocument.drawing+xml"/>
  <Override PartName="/xl/charts/chart97.xml" ContentType="application/vnd.openxmlformats-officedocument.drawingml.chart+xml"/>
  <Override PartName="/xl/charts/style97.xml" ContentType="application/vnd.ms-office.chartstyle+xml"/>
  <Override PartName="/xl/charts/colors97.xml" ContentType="application/vnd.ms-office.chartcolorstyle+xml"/>
  <Override PartName="/xl/drawings/drawing85.xml" ContentType="application/vnd.openxmlformats-officedocument.drawingml.chartshapes+xml"/>
  <Override PartName="/xl/charts/chart98.xml" ContentType="application/vnd.openxmlformats-officedocument.drawingml.chart+xml"/>
  <Override PartName="/xl/charts/style98.xml" ContentType="application/vnd.ms-office.chartstyle+xml"/>
  <Override PartName="/xl/charts/colors98.xml" ContentType="application/vnd.ms-office.chartcolorstyle+xml"/>
  <Override PartName="/xl/drawings/drawing86.xml" ContentType="application/vnd.openxmlformats-officedocument.drawingml.chartshapes+xml"/>
  <Override PartName="/xl/drawings/drawing87.xml" ContentType="application/vnd.openxmlformats-officedocument.drawing+xml"/>
  <Override PartName="/xl/charts/chart99.xml" ContentType="application/vnd.openxmlformats-officedocument.drawingml.chart+xml"/>
  <Override PartName="/xl/charts/style99.xml" ContentType="application/vnd.ms-office.chartstyle+xml"/>
  <Override PartName="/xl/charts/colors99.xml" ContentType="application/vnd.ms-office.chartcolorstyle+xml"/>
  <Override PartName="/xl/charts/chart100.xml" ContentType="application/vnd.openxmlformats-officedocument.drawingml.chart+xml"/>
  <Override PartName="/xl/charts/style100.xml" ContentType="application/vnd.ms-office.chartstyle+xml"/>
  <Override PartName="/xl/charts/colors100.xml" ContentType="application/vnd.ms-office.chartcolorstyle+xml"/>
  <Override PartName="/xl/drawings/drawing88.xml" ContentType="application/vnd.openxmlformats-officedocument.drawing+xml"/>
  <Override PartName="/xl/charts/chart101.xml" ContentType="application/vnd.openxmlformats-officedocument.drawingml.chart+xml"/>
  <Override PartName="/xl/charts/style101.xml" ContentType="application/vnd.ms-office.chartstyle+xml"/>
  <Override PartName="/xl/charts/colors101.xml" ContentType="application/vnd.ms-office.chartcolorstyle+xml"/>
  <Override PartName="/xl/charts/chart102.xml" ContentType="application/vnd.openxmlformats-officedocument.drawingml.chart+xml"/>
  <Override PartName="/xl/charts/style102.xml" ContentType="application/vnd.ms-office.chartstyle+xml"/>
  <Override PartName="/xl/charts/colors102.xml" ContentType="application/vnd.ms-office.chartcolorstyle+xml"/>
  <Override PartName="/xl/drawings/drawing89.xml" ContentType="application/vnd.openxmlformats-officedocument.drawing+xml"/>
  <Override PartName="/xl/charts/chart103.xml" ContentType="application/vnd.openxmlformats-officedocument.drawingml.chart+xml"/>
  <Override PartName="/xl/charts/style103.xml" ContentType="application/vnd.ms-office.chartstyle+xml"/>
  <Override PartName="/xl/charts/colors103.xml" ContentType="application/vnd.ms-office.chartcolorstyle+xml"/>
  <Override PartName="/xl/charts/chart104.xml" ContentType="application/vnd.openxmlformats-officedocument.drawingml.chart+xml"/>
  <Override PartName="/xl/charts/style104.xml" ContentType="application/vnd.ms-office.chartstyle+xml"/>
  <Override PartName="/xl/charts/colors104.xml" ContentType="application/vnd.ms-office.chartcolorstyle+xml"/>
  <Override PartName="/xl/drawings/drawing90.xml" ContentType="application/vnd.openxmlformats-officedocument.drawing+xml"/>
  <Override PartName="/xl/charts/chart105.xml" ContentType="application/vnd.openxmlformats-officedocument.drawingml.chart+xml"/>
  <Override PartName="/xl/charts/style105.xml" ContentType="application/vnd.ms-office.chartstyle+xml"/>
  <Override PartName="/xl/charts/colors105.xml" ContentType="application/vnd.ms-office.chartcolorstyle+xml"/>
  <Override PartName="/xl/charts/chart106.xml" ContentType="application/vnd.openxmlformats-officedocument.drawingml.chart+xml"/>
  <Override PartName="/xl/charts/style106.xml" ContentType="application/vnd.ms-office.chartstyle+xml"/>
  <Override PartName="/xl/charts/colors106.xml" ContentType="application/vnd.ms-office.chartcolorstyle+xml"/>
  <Override PartName="/xl/drawings/drawing91.xml" ContentType="application/vnd.openxmlformats-officedocument.drawing+xml"/>
  <Override PartName="/xl/charts/chart107.xml" ContentType="application/vnd.openxmlformats-officedocument.drawingml.chart+xml"/>
  <Override PartName="/xl/charts/style107.xml" ContentType="application/vnd.ms-office.chartstyle+xml"/>
  <Override PartName="/xl/charts/colors107.xml" ContentType="application/vnd.ms-office.chartcolorstyle+xml"/>
  <Override PartName="/xl/drawings/drawing92.xml" ContentType="application/vnd.openxmlformats-officedocument.drawing+xml"/>
  <Override PartName="/xl/charts/chart108.xml" ContentType="application/vnd.openxmlformats-officedocument.drawingml.chart+xml"/>
  <Override PartName="/xl/charts/style108.xml" ContentType="application/vnd.ms-office.chartstyle+xml"/>
  <Override PartName="/xl/charts/colors108.xml" ContentType="application/vnd.ms-office.chartcolorstyle+xml"/>
  <Override PartName="/xl/drawings/drawing93.xml" ContentType="application/vnd.openxmlformats-officedocument.drawing+xml"/>
  <Override PartName="/xl/charts/chart109.xml" ContentType="application/vnd.openxmlformats-officedocument.drawingml.chart+xml"/>
  <Override PartName="/xl/charts/style109.xml" ContentType="application/vnd.ms-office.chartstyle+xml"/>
  <Override PartName="/xl/charts/colors109.xml" ContentType="application/vnd.ms-office.chartcolorstyle+xml"/>
  <Override PartName="/xl/drawings/drawing94.xml" ContentType="application/vnd.openxmlformats-officedocument.drawingml.chartshapes+xml"/>
  <Override PartName="/xl/charts/chart110.xml" ContentType="application/vnd.openxmlformats-officedocument.drawingml.chart+xml"/>
  <Override PartName="/xl/charts/style110.xml" ContentType="application/vnd.ms-office.chartstyle+xml"/>
  <Override PartName="/xl/charts/colors110.xml" ContentType="application/vnd.ms-office.chartcolorstyle+xml"/>
  <Override PartName="/xl/drawings/drawing95.xml" ContentType="application/vnd.openxmlformats-officedocument.drawingml.chartshapes+xml"/>
  <Override PartName="/xl/drawings/drawing96.xml" ContentType="application/vnd.openxmlformats-officedocument.drawing+xml"/>
  <Override PartName="/xl/charts/chart111.xml" ContentType="application/vnd.openxmlformats-officedocument.drawingml.chart+xml"/>
  <Override PartName="/xl/charts/style111.xml" ContentType="application/vnd.ms-office.chartstyle+xml"/>
  <Override PartName="/xl/charts/colors111.xml" ContentType="application/vnd.ms-office.chartcolorstyle+xml"/>
  <Override PartName="/xl/drawings/drawing97.xml" ContentType="application/vnd.openxmlformats-officedocument.drawingml.chartshapes+xml"/>
  <Override PartName="/xl/charts/chart112.xml" ContentType="application/vnd.openxmlformats-officedocument.drawingml.chart+xml"/>
  <Override PartName="/xl/charts/style112.xml" ContentType="application/vnd.ms-office.chartstyle+xml"/>
  <Override PartName="/xl/charts/colors112.xml" ContentType="application/vnd.ms-office.chartcolorstyle+xml"/>
  <Override PartName="/xl/drawings/drawing98.xml" ContentType="application/vnd.openxmlformats-officedocument.drawingml.chartshapes+xml"/>
  <Override PartName="/xl/charts/chart113.xml" ContentType="application/vnd.openxmlformats-officedocument.drawingml.chart+xml"/>
  <Override PartName="/xl/charts/style113.xml" ContentType="application/vnd.ms-office.chartstyle+xml"/>
  <Override PartName="/xl/charts/colors113.xml" ContentType="application/vnd.ms-office.chartcolorstyle+xml"/>
  <Override PartName="/xl/drawings/drawing99.xml" ContentType="application/vnd.openxmlformats-officedocument.drawingml.chartshapes+xml"/>
  <Override PartName="/xl/charts/chart114.xml" ContentType="application/vnd.openxmlformats-officedocument.drawingml.chart+xml"/>
  <Override PartName="/xl/charts/style114.xml" ContentType="application/vnd.ms-office.chartstyle+xml"/>
  <Override PartName="/xl/charts/colors114.xml" ContentType="application/vnd.ms-office.chartcolorstyle+xml"/>
  <Override PartName="/xl/drawings/drawing100.xml" ContentType="application/vnd.openxmlformats-officedocument.drawingml.chartshapes+xml"/>
  <Override PartName="/xl/drawings/drawing101.xml" ContentType="application/vnd.openxmlformats-officedocument.drawing+xml"/>
  <Override PartName="/xl/charts/chart115.xml" ContentType="application/vnd.openxmlformats-officedocument.drawingml.chart+xml"/>
  <Override PartName="/xl/charts/style115.xml" ContentType="application/vnd.ms-office.chartstyle+xml"/>
  <Override PartName="/xl/charts/colors115.xml" ContentType="application/vnd.ms-office.chartcolorstyle+xml"/>
  <Override PartName="/xl/drawings/drawing102.xml" ContentType="application/vnd.openxmlformats-officedocument.drawingml.chartshapes+xml"/>
  <Override PartName="/xl/charts/chart116.xml" ContentType="application/vnd.openxmlformats-officedocument.drawingml.chart+xml"/>
  <Override PartName="/xl/charts/style116.xml" ContentType="application/vnd.ms-office.chartstyle+xml"/>
  <Override PartName="/xl/charts/colors116.xml" ContentType="application/vnd.ms-office.chartcolorstyle+xml"/>
  <Override PartName="/xl/drawings/drawing103.xml" ContentType="application/vnd.openxmlformats-officedocument.drawingml.chartshapes+xml"/>
  <Override PartName="/xl/drawings/drawing104.xml" ContentType="application/vnd.openxmlformats-officedocument.drawing+xml"/>
  <Override PartName="/xl/charts/chart117.xml" ContentType="application/vnd.openxmlformats-officedocument.drawingml.chart+xml"/>
  <Override PartName="/xl/charts/style117.xml" ContentType="application/vnd.ms-office.chartstyle+xml"/>
  <Override PartName="/xl/charts/colors117.xml" ContentType="application/vnd.ms-office.chartcolorstyle+xml"/>
  <Override PartName="/xl/drawings/drawing105.xml" ContentType="application/vnd.openxmlformats-officedocument.drawingml.chartshapes+xml"/>
  <Override PartName="/xl/charts/chart118.xml" ContentType="application/vnd.openxmlformats-officedocument.drawingml.chart+xml"/>
  <Override PartName="/xl/charts/style118.xml" ContentType="application/vnd.ms-office.chartstyle+xml"/>
  <Override PartName="/xl/charts/colors118.xml" ContentType="application/vnd.ms-office.chartcolorstyle+xml"/>
  <Override PartName="/xl/drawings/drawing106.xml" ContentType="application/vnd.openxmlformats-officedocument.drawingml.chartshapes+xml"/>
  <Override PartName="/xl/drawings/drawing107.xml" ContentType="application/vnd.openxmlformats-officedocument.drawing+xml"/>
  <Override PartName="/xl/charts/chart119.xml" ContentType="application/vnd.openxmlformats-officedocument.drawingml.chart+xml"/>
  <Override PartName="/xl/charts/style119.xml" ContentType="application/vnd.ms-office.chartstyle+xml"/>
  <Override PartName="/xl/charts/colors119.xml" ContentType="application/vnd.ms-office.chartcolorstyle+xml"/>
  <Override PartName="/xl/drawings/drawing108.xml" ContentType="application/vnd.openxmlformats-officedocument.drawingml.chartshapes+xml"/>
  <Override PartName="/xl/charts/chart120.xml" ContentType="application/vnd.openxmlformats-officedocument.drawingml.chart+xml"/>
  <Override PartName="/xl/charts/style120.xml" ContentType="application/vnd.ms-office.chartstyle+xml"/>
  <Override PartName="/xl/charts/colors120.xml" ContentType="application/vnd.ms-office.chartcolorstyle+xml"/>
  <Override PartName="/xl/drawings/drawing109.xml" ContentType="application/vnd.openxmlformats-officedocument.drawingml.chartshapes+xml"/>
  <Override PartName="/xl/drawings/drawing110.xml" ContentType="application/vnd.openxmlformats-officedocument.drawing+xml"/>
  <Override PartName="/xl/charts/chart121.xml" ContentType="application/vnd.openxmlformats-officedocument.drawingml.chart+xml"/>
  <Override PartName="/xl/charts/style121.xml" ContentType="application/vnd.ms-office.chartstyle+xml"/>
  <Override PartName="/xl/charts/colors121.xml" ContentType="application/vnd.ms-office.chartcolorstyle+xml"/>
  <Override PartName="/xl/drawings/drawing111.xml" ContentType="application/vnd.openxmlformats-officedocument.drawingml.chartshapes+xml"/>
  <Override PartName="/xl/charts/chart122.xml" ContentType="application/vnd.openxmlformats-officedocument.drawingml.chart+xml"/>
  <Override PartName="/xl/charts/style122.xml" ContentType="application/vnd.ms-office.chartstyle+xml"/>
  <Override PartName="/xl/charts/colors122.xml" ContentType="application/vnd.ms-office.chartcolorstyle+xml"/>
  <Override PartName="/xl/drawings/drawing112.xml" ContentType="application/vnd.openxmlformats-officedocument.drawingml.chartshapes+xml"/>
  <Override PartName="/xl/drawings/drawing113.xml" ContentType="application/vnd.openxmlformats-officedocument.drawing+xml"/>
  <Override PartName="/xl/charts/chart123.xml" ContentType="application/vnd.openxmlformats-officedocument.drawingml.chart+xml"/>
  <Override PartName="/xl/charts/style123.xml" ContentType="application/vnd.ms-office.chartstyle+xml"/>
  <Override PartName="/xl/charts/colors123.xml" ContentType="application/vnd.ms-office.chartcolorstyle+xml"/>
  <Override PartName="/xl/drawings/drawing114.xml" ContentType="application/vnd.openxmlformats-officedocument.drawingml.chartshapes+xml"/>
  <Override PartName="/xl/charts/chart124.xml" ContentType="application/vnd.openxmlformats-officedocument.drawingml.chart+xml"/>
  <Override PartName="/xl/charts/style124.xml" ContentType="application/vnd.ms-office.chartstyle+xml"/>
  <Override PartName="/xl/charts/colors124.xml" ContentType="application/vnd.ms-office.chartcolorstyle+xml"/>
  <Override PartName="/xl/drawings/drawing115.xml" ContentType="application/vnd.openxmlformats-officedocument.drawingml.chartshapes+xml"/>
  <Override PartName="/xl/drawings/drawing116.xml" ContentType="application/vnd.openxmlformats-officedocument.drawing+xml"/>
  <Override PartName="/xl/charts/chart125.xml" ContentType="application/vnd.openxmlformats-officedocument.drawingml.chart+xml"/>
  <Override PartName="/xl/charts/style125.xml" ContentType="application/vnd.ms-office.chartstyle+xml"/>
  <Override PartName="/xl/charts/colors125.xml" ContentType="application/vnd.ms-office.chartcolorstyle+xml"/>
  <Override PartName="/xl/drawings/drawing117.xml" ContentType="application/vnd.openxmlformats-officedocument.drawingml.chartshapes+xml"/>
  <Override PartName="/xl/charts/chart126.xml" ContentType="application/vnd.openxmlformats-officedocument.drawingml.chart+xml"/>
  <Override PartName="/xl/charts/style126.xml" ContentType="application/vnd.ms-office.chartstyle+xml"/>
  <Override PartName="/xl/charts/colors126.xml" ContentType="application/vnd.ms-office.chartcolorstyle+xml"/>
  <Override PartName="/xl/drawings/drawing118.xml" ContentType="application/vnd.openxmlformats-officedocument.drawingml.chartshapes+xml"/>
  <Override PartName="/xl/drawings/drawing119.xml" ContentType="application/vnd.openxmlformats-officedocument.drawing+xml"/>
  <Override PartName="/xl/charts/chart127.xml" ContentType="application/vnd.openxmlformats-officedocument.drawingml.chart+xml"/>
  <Override PartName="/xl/charts/style127.xml" ContentType="application/vnd.ms-office.chartstyle+xml"/>
  <Override PartName="/xl/charts/colors127.xml" ContentType="application/vnd.ms-office.chartcolorstyle+xml"/>
  <Override PartName="/xl/drawings/drawing120.xml" ContentType="application/vnd.openxmlformats-officedocument.drawingml.chartshapes+xml"/>
  <Override PartName="/xl/charts/chart128.xml" ContentType="application/vnd.openxmlformats-officedocument.drawingml.chart+xml"/>
  <Override PartName="/xl/charts/style128.xml" ContentType="application/vnd.ms-office.chartstyle+xml"/>
  <Override PartName="/xl/charts/colors128.xml" ContentType="application/vnd.ms-office.chartcolorstyle+xml"/>
  <Override PartName="/xl/drawings/drawing121.xml" ContentType="application/vnd.openxmlformats-officedocument.drawingml.chartshapes+xml"/>
  <Override PartName="/xl/drawings/drawing122.xml" ContentType="application/vnd.openxmlformats-officedocument.drawing+xml"/>
  <Override PartName="/xl/charts/chart129.xml" ContentType="application/vnd.openxmlformats-officedocument.drawingml.chart+xml"/>
  <Override PartName="/xl/charts/style129.xml" ContentType="application/vnd.ms-office.chartstyle+xml"/>
  <Override PartName="/xl/charts/colors129.xml" ContentType="application/vnd.ms-office.chartcolorstyle+xml"/>
  <Override PartName="/xl/charts/chart130.xml" ContentType="application/vnd.openxmlformats-officedocument.drawingml.chart+xml"/>
  <Override PartName="/xl/charts/style130.xml" ContentType="application/vnd.ms-office.chartstyle+xml"/>
  <Override PartName="/xl/charts/colors130.xml" ContentType="application/vnd.ms-office.chartcolorstyle+xml"/>
  <Override PartName="/xl/drawings/drawing123.xml" ContentType="application/vnd.openxmlformats-officedocument.drawing+xml"/>
  <Override PartName="/xl/charts/chart131.xml" ContentType="application/vnd.openxmlformats-officedocument.drawingml.chart+xml"/>
  <Override PartName="/xl/charts/style131.xml" ContentType="application/vnd.ms-office.chartstyle+xml"/>
  <Override PartName="/xl/charts/colors131.xml" ContentType="application/vnd.ms-office.chartcolorstyle+xml"/>
  <Override PartName="/xl/charts/chart132.xml" ContentType="application/vnd.openxmlformats-officedocument.drawingml.chart+xml"/>
  <Override PartName="/xl/charts/style132.xml" ContentType="application/vnd.ms-office.chartstyle+xml"/>
  <Override PartName="/xl/charts/colors132.xml" ContentType="application/vnd.ms-office.chartcolorstyle+xml"/>
  <Override PartName="/xl/drawings/drawing124.xml" ContentType="application/vnd.openxmlformats-officedocument.drawing+xml"/>
  <Override PartName="/xl/charts/chart133.xml" ContentType="application/vnd.openxmlformats-officedocument.drawingml.chart+xml"/>
  <Override PartName="/xl/charts/style133.xml" ContentType="application/vnd.ms-office.chartstyle+xml"/>
  <Override PartName="/xl/charts/colors133.xml" ContentType="application/vnd.ms-office.chartcolorstyle+xml"/>
  <Override PartName="/xl/drawings/drawing125.xml" ContentType="application/vnd.openxmlformats-officedocument.drawingml.chartshapes+xml"/>
  <Override PartName="/xl/charts/chart134.xml" ContentType="application/vnd.openxmlformats-officedocument.drawingml.chart+xml"/>
  <Override PartName="/xl/charts/style134.xml" ContentType="application/vnd.ms-office.chartstyle+xml"/>
  <Override PartName="/xl/charts/colors134.xml" ContentType="application/vnd.ms-office.chartcolorstyle+xml"/>
  <Override PartName="/xl/drawings/drawing126.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225"/>
  <workbookPr/>
  <mc:AlternateContent xmlns:mc="http://schemas.openxmlformats.org/markup-compatibility/2006">
    <mc:Choice Requires="x15">
      <x15ac:absPath xmlns:x15ac="http://schemas.microsoft.com/office/spreadsheetml/2010/11/ac" url="\\srv2\MNB_IDM\_workflow\FKI\FPF\2022_03_Zöld_Pénzügyi_Jelentés\_vegleges\en\"/>
    </mc:Choice>
  </mc:AlternateContent>
  <xr:revisionPtr revIDLastSave="0" documentId="13_ncr:1_{9A04097E-4A14-4C7D-AFD0-5907EEED7154}" xr6:coauthVersionLast="47" xr6:coauthVersionMax="47" xr10:uidLastSave="{00000000-0000-0000-0000-000000000000}"/>
  <bookViews>
    <workbookView xWindow="-120" yWindow="-120" windowWidth="29040" windowHeight="15840" tabRatio="933" xr2:uid="{A81120C5-A1B7-4F43-BA25-2732BED5BCD5}"/>
  </bookViews>
  <sheets>
    <sheet name="Summary" sheetId="92" r:id="rId1"/>
    <sheet name="1.1." sheetId="44" r:id="rId2"/>
    <sheet name="1.2." sheetId="46" r:id="rId3"/>
    <sheet name="1.3." sheetId="48" r:id="rId4"/>
    <sheet name="2.1." sheetId="34" r:id="rId5"/>
    <sheet name="2.2." sheetId="35" r:id="rId6"/>
    <sheet name="2.3." sheetId="36" r:id="rId7"/>
    <sheet name="2.4." sheetId="37" r:id="rId8"/>
    <sheet name="2.5." sheetId="22" r:id="rId9"/>
    <sheet name="2.6." sheetId="23" r:id="rId10"/>
    <sheet name="2.7." sheetId="24" r:id="rId11"/>
    <sheet name="2.8." sheetId="21" r:id="rId12"/>
    <sheet name="2.9." sheetId="6" r:id="rId13"/>
    <sheet name="2.10." sheetId="7" r:id="rId14"/>
    <sheet name="2.11." sheetId="8" r:id="rId15"/>
    <sheet name="2.12." sheetId="10" r:id="rId16"/>
    <sheet name="2.13." sheetId="11" r:id="rId17"/>
    <sheet name="2.14." sheetId="12" r:id="rId18"/>
    <sheet name="2.15." sheetId="13" r:id="rId19"/>
    <sheet name="2.16." sheetId="14" r:id="rId20"/>
    <sheet name="2.17." sheetId="15" r:id="rId21"/>
    <sheet name="2.18." sheetId="16" r:id="rId22"/>
    <sheet name="2.19." sheetId="17" r:id="rId23"/>
    <sheet name="2.20." sheetId="18" r:id="rId24"/>
    <sheet name="2.22." sheetId="19" r:id="rId25"/>
    <sheet name="2.23." sheetId="20" r:id="rId26"/>
    <sheet name="3.1." sheetId="87" r:id="rId27"/>
    <sheet name="3.2." sheetId="41" r:id="rId28"/>
    <sheet name="3.3." sheetId="42" r:id="rId29"/>
    <sheet name="3.4." sheetId="88" r:id="rId30"/>
    <sheet name="3.5." sheetId="89" r:id="rId31"/>
    <sheet name="3.6." sheetId="90" r:id="rId32"/>
    <sheet name="3.7." sheetId="91" r:id="rId33"/>
    <sheet name="3.8." sheetId="61" r:id="rId34"/>
    <sheet name="3.9." sheetId="63" r:id="rId35"/>
    <sheet name="3.10." sheetId="67" r:id="rId36"/>
    <sheet name="3.11." sheetId="69" r:id="rId37"/>
    <sheet name="3.12." sheetId="71" r:id="rId38"/>
    <sheet name="3.13." sheetId="96" r:id="rId39"/>
    <sheet name="3.14." sheetId="97" r:id="rId40"/>
    <sheet name="3.15." sheetId="49" r:id="rId41"/>
    <sheet name="3.16." sheetId="50" r:id="rId42"/>
    <sheet name="3.17." sheetId="93" r:id="rId43"/>
    <sheet name="3.18." sheetId="84" r:id="rId44"/>
    <sheet name="3.19." sheetId="85" r:id="rId45"/>
    <sheet name="3.20." sheetId="51" r:id="rId46"/>
    <sheet name="3.21." sheetId="53" r:id="rId47"/>
    <sheet name="3.22." sheetId="55" r:id="rId48"/>
    <sheet name="3.23." sheetId="57" r:id="rId49"/>
    <sheet name="3.24." sheetId="59" r:id="rId50"/>
    <sheet name="3.25." sheetId="74" r:id="rId51"/>
    <sheet name="3.26." sheetId="94" r:id="rId52"/>
    <sheet name="3.27. " sheetId="95" r:id="rId53"/>
    <sheet name="4.1." sheetId="77" r:id="rId54"/>
    <sheet name="4.2." sheetId="78" r:id="rId55"/>
    <sheet name="4.3." sheetId="79" r:id="rId56"/>
    <sheet name="4.4." sheetId="80" r:id="rId57"/>
    <sheet name="4.5." sheetId="81" r:id="rId58"/>
    <sheet name="4.6." sheetId="82" r:id="rId59"/>
    <sheet name="5.1. Road map" sheetId="98" r:id="rId60"/>
    <sheet name="Annex 1." sheetId="38" r:id="rId61"/>
    <sheet name="Annex 2." sheetId="39" r:id="rId62"/>
    <sheet name="Annex 3." sheetId="40" r:id="rId63"/>
  </sheets>
  <externalReferences>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 r:id="rId176"/>
    <externalReference r:id="rId177"/>
    <externalReference r:id="rId178"/>
    <externalReference r:id="rId179"/>
    <externalReference r:id="rId180"/>
    <externalReference r:id="rId181"/>
    <externalReference r:id="rId182"/>
    <externalReference r:id="rId183"/>
    <externalReference r:id="rId184"/>
    <externalReference r:id="rId185"/>
    <externalReference r:id="rId186"/>
    <externalReference r:id="rId187"/>
    <externalReference r:id="rId188"/>
    <externalReference r:id="rId189"/>
    <externalReference r:id="rId190"/>
    <externalReference r:id="rId191"/>
    <externalReference r:id="rId192"/>
    <externalReference r:id="rId193"/>
    <externalReference r:id="rId194"/>
    <externalReference r:id="rId195"/>
    <externalReference r:id="rId196"/>
    <externalReference r:id="rId197"/>
    <externalReference r:id="rId198"/>
    <externalReference r:id="rId199"/>
    <externalReference r:id="rId200"/>
    <externalReference r:id="rId201"/>
    <externalReference r:id="rId202"/>
    <externalReference r:id="rId203"/>
    <externalReference r:id="rId204"/>
    <externalReference r:id="rId205"/>
    <externalReference r:id="rId206"/>
    <externalReference r:id="rId207"/>
    <externalReference r:id="rId208"/>
    <externalReference r:id="rId209"/>
    <externalReference r:id="rId210"/>
    <externalReference r:id="rId211"/>
    <externalReference r:id="rId212"/>
    <externalReference r:id="rId213"/>
  </externalReferences>
  <definedNames>
    <definedName name="_">#REF!</definedName>
    <definedName name="__">#REF!</definedName>
    <definedName name="___">#REF!</definedName>
    <definedName name="____">#REF!</definedName>
    <definedName name="_____">#REF!</definedName>
    <definedName name="______">#REF!</definedName>
    <definedName name="_______">#REF!</definedName>
    <definedName name="________">#REF!</definedName>
    <definedName name="_________">#REF!</definedName>
    <definedName name="__________">#REF!</definedName>
    <definedName name="___________">#REF!</definedName>
    <definedName name="____________">#REF!</definedName>
    <definedName name="_____________">#REF!</definedName>
    <definedName name="______________">#REF!</definedName>
    <definedName name="_______________">#REF!</definedName>
    <definedName name="____________________________cp1" localSheetId="29" hidden="1">{"'előző év december'!$A$2:$CP$214"}</definedName>
    <definedName name="____________________________cp1" hidden="1">{"'előző év december'!$A$2:$CP$214"}</definedName>
    <definedName name="____________________________cp10" localSheetId="29" hidden="1">{"'előző év december'!$A$2:$CP$214"}</definedName>
    <definedName name="____________________________cp10" hidden="1">{"'előző év december'!$A$2:$CP$214"}</definedName>
    <definedName name="____________________________cp11" localSheetId="29" hidden="1">{"'előző év december'!$A$2:$CP$214"}</definedName>
    <definedName name="____________________________cp11" hidden="1">{"'előző év december'!$A$2:$CP$214"}</definedName>
    <definedName name="____________________________cp2" localSheetId="29" hidden="1">{"'előző év december'!$A$2:$CP$214"}</definedName>
    <definedName name="____________________________cp2" hidden="1">{"'előző év december'!$A$2:$CP$214"}</definedName>
    <definedName name="____________________________cp3" localSheetId="29" hidden="1">{"'előző év december'!$A$2:$CP$214"}</definedName>
    <definedName name="____________________________cp3" hidden="1">{"'előző év december'!$A$2:$CP$214"}</definedName>
    <definedName name="____________________________cp4" localSheetId="29" hidden="1">{"'előző év december'!$A$2:$CP$214"}</definedName>
    <definedName name="____________________________cp4" hidden="1">{"'előző év december'!$A$2:$CP$214"}</definedName>
    <definedName name="____________________________cp5" localSheetId="29" hidden="1">{"'előző év december'!$A$2:$CP$214"}</definedName>
    <definedName name="____________________________cp5" hidden="1">{"'előző év december'!$A$2:$CP$214"}</definedName>
    <definedName name="____________________________cp6" localSheetId="29" hidden="1">{"'előző év december'!$A$2:$CP$214"}</definedName>
    <definedName name="____________________________cp6" hidden="1">{"'előző év december'!$A$2:$CP$214"}</definedName>
    <definedName name="____________________________cp7" localSheetId="29" hidden="1">{"'előző év december'!$A$2:$CP$214"}</definedName>
    <definedName name="____________________________cp7" hidden="1">{"'előző év december'!$A$2:$CP$214"}</definedName>
    <definedName name="____________________________cp8" localSheetId="29" hidden="1">{"'előző év december'!$A$2:$CP$214"}</definedName>
    <definedName name="____________________________cp8" hidden="1">{"'előző év december'!$A$2:$CP$214"}</definedName>
    <definedName name="____________________________cp9" localSheetId="29" hidden="1">{"'előző év december'!$A$2:$CP$214"}</definedName>
    <definedName name="____________________________cp9" hidden="1">{"'előző év december'!$A$2:$CP$214"}</definedName>
    <definedName name="____________________________cpr2" localSheetId="29" hidden="1">{"'előző év december'!$A$2:$CP$214"}</definedName>
    <definedName name="____________________________cpr2" hidden="1">{"'előző év december'!$A$2:$CP$214"}</definedName>
    <definedName name="____________________________cpr3" localSheetId="29" hidden="1">{"'előző év december'!$A$2:$CP$214"}</definedName>
    <definedName name="____________________________cpr3" hidden="1">{"'előző év december'!$A$2:$CP$214"}</definedName>
    <definedName name="____________________________cpr4" localSheetId="29" hidden="1">{"'előző év december'!$A$2:$CP$214"}</definedName>
    <definedName name="____________________________cpr4" hidden="1">{"'előző év december'!$A$2:$CP$214"}</definedName>
    <definedName name="____________________________IFR2">[0]!___________________________IFR2</definedName>
    <definedName name="____________________________IFR22">[0]!___________________________IFR22</definedName>
    <definedName name="____________________________IFR23">[0]!___________________________IFR23</definedName>
    <definedName name="___________________________cp1" localSheetId="29" hidden="1">{"'előző év december'!$A$2:$CP$214"}</definedName>
    <definedName name="___________________________cp1" hidden="1">{"'előző év december'!$A$2:$CP$214"}</definedName>
    <definedName name="___________________________cp10" localSheetId="29" hidden="1">{"'előző év december'!$A$2:$CP$214"}</definedName>
    <definedName name="___________________________cp10" hidden="1">{"'előző év december'!$A$2:$CP$214"}</definedName>
    <definedName name="___________________________cp11" localSheetId="29" hidden="1">{"'előző év december'!$A$2:$CP$214"}</definedName>
    <definedName name="___________________________cp11" hidden="1">{"'előző év december'!$A$2:$CP$214"}</definedName>
    <definedName name="___________________________cp2" localSheetId="29" hidden="1">{"'előző év december'!$A$2:$CP$214"}</definedName>
    <definedName name="___________________________cp2" hidden="1">{"'előző év december'!$A$2:$CP$214"}</definedName>
    <definedName name="___________________________cp3" localSheetId="29" hidden="1">{"'előző év december'!$A$2:$CP$214"}</definedName>
    <definedName name="___________________________cp3" hidden="1">{"'előző év december'!$A$2:$CP$214"}</definedName>
    <definedName name="___________________________cp4" localSheetId="29" hidden="1">{"'előző év december'!$A$2:$CP$214"}</definedName>
    <definedName name="___________________________cp4" hidden="1">{"'előző év december'!$A$2:$CP$214"}</definedName>
    <definedName name="___________________________cp5" localSheetId="29" hidden="1">{"'előző év december'!$A$2:$CP$214"}</definedName>
    <definedName name="___________________________cp5" hidden="1">{"'előző év december'!$A$2:$CP$214"}</definedName>
    <definedName name="___________________________cp6" localSheetId="29" hidden="1">{"'előző év december'!$A$2:$CP$214"}</definedName>
    <definedName name="___________________________cp6" hidden="1">{"'előző év december'!$A$2:$CP$214"}</definedName>
    <definedName name="___________________________cp7" localSheetId="29" hidden="1">{"'előző év december'!$A$2:$CP$214"}</definedName>
    <definedName name="___________________________cp7" hidden="1">{"'előző év december'!$A$2:$CP$214"}</definedName>
    <definedName name="___________________________cp8" localSheetId="29" hidden="1">{"'előző év december'!$A$2:$CP$214"}</definedName>
    <definedName name="___________________________cp8" hidden="1">{"'előző év december'!$A$2:$CP$214"}</definedName>
    <definedName name="___________________________cp9" localSheetId="29" hidden="1">{"'előző év december'!$A$2:$CP$214"}</definedName>
    <definedName name="___________________________cp9" hidden="1">{"'előző év december'!$A$2:$CP$214"}</definedName>
    <definedName name="___________________________cpr2" localSheetId="29" hidden="1">{"'előző év december'!$A$2:$CP$214"}</definedName>
    <definedName name="___________________________cpr2" hidden="1">{"'előző év december'!$A$2:$CP$214"}</definedName>
    <definedName name="___________________________cpr3" localSheetId="29" hidden="1">{"'előző év december'!$A$2:$CP$214"}</definedName>
    <definedName name="___________________________cpr3" hidden="1">{"'előző év december'!$A$2:$CP$214"}</definedName>
    <definedName name="___________________________cpr4" localSheetId="29" hidden="1">{"'előző év december'!$A$2:$CP$214"}</definedName>
    <definedName name="___________________________cpr4" hidden="1">{"'előző év december'!$A$2:$CP$214"}</definedName>
    <definedName name="___________________________IFR2">#N/A</definedName>
    <definedName name="___________________________IFR22">#N/A</definedName>
    <definedName name="___________________________IFR23">#N/A</definedName>
    <definedName name="__________________________cp1" localSheetId="29" hidden="1">{"'előző év december'!$A$2:$CP$214"}</definedName>
    <definedName name="__________________________cp1" hidden="1">{"'előző év december'!$A$2:$CP$214"}</definedName>
    <definedName name="__________________________cp10" localSheetId="29" hidden="1">{"'előző év december'!$A$2:$CP$214"}</definedName>
    <definedName name="__________________________cp10" hidden="1">{"'előző év december'!$A$2:$CP$214"}</definedName>
    <definedName name="__________________________cp11" localSheetId="29" hidden="1">{"'előző év december'!$A$2:$CP$214"}</definedName>
    <definedName name="__________________________cp11" hidden="1">{"'előző év december'!$A$2:$CP$214"}</definedName>
    <definedName name="__________________________cp2" localSheetId="29" hidden="1">{"'előző év december'!$A$2:$CP$214"}</definedName>
    <definedName name="__________________________cp2" hidden="1">{"'előző év december'!$A$2:$CP$214"}</definedName>
    <definedName name="__________________________cp3" localSheetId="29" hidden="1">{"'előző év december'!$A$2:$CP$214"}</definedName>
    <definedName name="__________________________cp3" hidden="1">{"'előző év december'!$A$2:$CP$214"}</definedName>
    <definedName name="__________________________cp4" localSheetId="29" hidden="1">{"'előző év december'!$A$2:$CP$214"}</definedName>
    <definedName name="__________________________cp4" hidden="1">{"'előző év december'!$A$2:$CP$214"}</definedName>
    <definedName name="__________________________cp5" localSheetId="29" hidden="1">{"'előző év december'!$A$2:$CP$214"}</definedName>
    <definedName name="__________________________cp5" hidden="1">{"'előző év december'!$A$2:$CP$214"}</definedName>
    <definedName name="__________________________cp6" localSheetId="29" hidden="1">{"'előző év december'!$A$2:$CP$214"}</definedName>
    <definedName name="__________________________cp6" hidden="1">{"'előző év december'!$A$2:$CP$214"}</definedName>
    <definedName name="__________________________cp7" localSheetId="29" hidden="1">{"'előző év december'!$A$2:$CP$214"}</definedName>
    <definedName name="__________________________cp7" hidden="1">{"'előző év december'!$A$2:$CP$214"}</definedName>
    <definedName name="__________________________cp8" localSheetId="29" hidden="1">{"'előző év december'!$A$2:$CP$214"}</definedName>
    <definedName name="__________________________cp8" hidden="1">{"'előző év december'!$A$2:$CP$214"}</definedName>
    <definedName name="__________________________cp9" localSheetId="29" hidden="1">{"'előző év december'!$A$2:$CP$214"}</definedName>
    <definedName name="__________________________cp9" hidden="1">{"'előző év december'!$A$2:$CP$214"}</definedName>
    <definedName name="__________________________cpr2" localSheetId="29" hidden="1">{"'előző év december'!$A$2:$CP$214"}</definedName>
    <definedName name="__________________________cpr2" hidden="1">{"'előző év december'!$A$2:$CP$214"}</definedName>
    <definedName name="__________________________cpr3" localSheetId="29" hidden="1">{"'előző év december'!$A$2:$CP$214"}</definedName>
    <definedName name="__________________________cpr3" hidden="1">{"'előző év december'!$A$2:$CP$214"}</definedName>
    <definedName name="__________________________cpr4" localSheetId="29" hidden="1">{"'előző év december'!$A$2:$CP$214"}</definedName>
    <definedName name="__________________________cpr4" hidden="1">{"'előző év december'!$A$2:$CP$214"}</definedName>
    <definedName name="__________________________IFR2">[0]!_______________________IFR2</definedName>
    <definedName name="__________________________IFR22">[0]!_______________________IFR22</definedName>
    <definedName name="__________________________IFR23">[0]!_______________________IFR23</definedName>
    <definedName name="_________________________cp1" localSheetId="29" hidden="1">{"'előző év december'!$A$2:$CP$214"}</definedName>
    <definedName name="_________________________cp1" hidden="1">{"'előző év december'!$A$2:$CP$214"}</definedName>
    <definedName name="_________________________cp10" localSheetId="29" hidden="1">{"'előző év december'!$A$2:$CP$214"}</definedName>
    <definedName name="_________________________cp10" hidden="1">{"'előző év december'!$A$2:$CP$214"}</definedName>
    <definedName name="_________________________cp11" localSheetId="29" hidden="1">{"'előző év december'!$A$2:$CP$214"}</definedName>
    <definedName name="_________________________cp11" hidden="1">{"'előző év december'!$A$2:$CP$214"}</definedName>
    <definedName name="_________________________cp2" localSheetId="29" hidden="1">{"'előző év december'!$A$2:$CP$214"}</definedName>
    <definedName name="_________________________cp2" hidden="1">{"'előző év december'!$A$2:$CP$214"}</definedName>
    <definedName name="_________________________cp3" localSheetId="29" hidden="1">{"'előző év december'!$A$2:$CP$214"}</definedName>
    <definedName name="_________________________cp3" hidden="1">{"'előző év december'!$A$2:$CP$214"}</definedName>
    <definedName name="_________________________cp4" localSheetId="29" hidden="1">{"'előző év december'!$A$2:$CP$214"}</definedName>
    <definedName name="_________________________cp4" hidden="1">{"'előző év december'!$A$2:$CP$214"}</definedName>
    <definedName name="_________________________cp5" localSheetId="29" hidden="1">{"'előző év december'!$A$2:$CP$214"}</definedName>
    <definedName name="_________________________cp5" hidden="1">{"'előző év december'!$A$2:$CP$214"}</definedName>
    <definedName name="_________________________cp6" localSheetId="29" hidden="1">{"'előző év december'!$A$2:$CP$214"}</definedName>
    <definedName name="_________________________cp6" hidden="1">{"'előző év december'!$A$2:$CP$214"}</definedName>
    <definedName name="_________________________cp7" localSheetId="29" hidden="1">{"'előző év december'!$A$2:$CP$214"}</definedName>
    <definedName name="_________________________cp7" hidden="1">{"'előző év december'!$A$2:$CP$214"}</definedName>
    <definedName name="_________________________cp8" localSheetId="29" hidden="1">{"'előző év december'!$A$2:$CP$214"}</definedName>
    <definedName name="_________________________cp8" hidden="1">{"'előző év december'!$A$2:$CP$214"}</definedName>
    <definedName name="_________________________cp9" localSheetId="29" hidden="1">{"'előző év december'!$A$2:$CP$214"}</definedName>
    <definedName name="_________________________cp9" hidden="1">{"'előző év december'!$A$2:$CP$214"}</definedName>
    <definedName name="_________________________cpr2" localSheetId="29" hidden="1">{"'előző év december'!$A$2:$CP$214"}</definedName>
    <definedName name="_________________________cpr2" hidden="1">{"'előző év december'!$A$2:$CP$214"}</definedName>
    <definedName name="_________________________cpr3" localSheetId="29" hidden="1">{"'előző év december'!$A$2:$CP$214"}</definedName>
    <definedName name="_________________________cpr3" hidden="1">{"'előző év december'!$A$2:$CP$214"}</definedName>
    <definedName name="_________________________cpr4" localSheetId="29" hidden="1">{"'előző év december'!$A$2:$CP$214"}</definedName>
    <definedName name="_________________________cpr4" hidden="1">{"'előző év december'!$A$2:$CP$214"}</definedName>
    <definedName name="_________________________IFR2">[0]!_______________________IFR2</definedName>
    <definedName name="_________________________IFR22">[0]!_______________________IFR22</definedName>
    <definedName name="_________________________IFR23">[0]!_______________________IFR23</definedName>
    <definedName name="_________________________M21">[0]!________________________M21</definedName>
    <definedName name="________________________cp1" localSheetId="29" hidden="1">{"'előző év december'!$A$2:$CP$214"}</definedName>
    <definedName name="________________________cp1" hidden="1">{"'előző év december'!$A$2:$CP$214"}</definedName>
    <definedName name="________________________cp10" localSheetId="29" hidden="1">{"'előző év december'!$A$2:$CP$214"}</definedName>
    <definedName name="________________________cp10" hidden="1">{"'előző év december'!$A$2:$CP$214"}</definedName>
    <definedName name="________________________cp11" localSheetId="29" hidden="1">{"'előző év december'!$A$2:$CP$214"}</definedName>
    <definedName name="________________________cp11" hidden="1">{"'előző év december'!$A$2:$CP$214"}</definedName>
    <definedName name="________________________cp2" localSheetId="29" hidden="1">{"'előző év december'!$A$2:$CP$214"}</definedName>
    <definedName name="________________________cp2" hidden="1">{"'előző év december'!$A$2:$CP$214"}</definedName>
    <definedName name="________________________cp3" localSheetId="29" hidden="1">{"'előző év december'!$A$2:$CP$214"}</definedName>
    <definedName name="________________________cp3" hidden="1">{"'előző év december'!$A$2:$CP$214"}</definedName>
    <definedName name="________________________cp4" localSheetId="29" hidden="1">{"'előző év december'!$A$2:$CP$214"}</definedName>
    <definedName name="________________________cp4" hidden="1">{"'előző év december'!$A$2:$CP$214"}</definedName>
    <definedName name="________________________cp5" localSheetId="29" hidden="1">{"'előző év december'!$A$2:$CP$214"}</definedName>
    <definedName name="________________________cp5" hidden="1">{"'előző év december'!$A$2:$CP$214"}</definedName>
    <definedName name="________________________cp6" localSheetId="29" hidden="1">{"'előző év december'!$A$2:$CP$214"}</definedName>
    <definedName name="________________________cp6" hidden="1">{"'előző év december'!$A$2:$CP$214"}</definedName>
    <definedName name="________________________cp7" localSheetId="29" hidden="1">{"'előző év december'!$A$2:$CP$214"}</definedName>
    <definedName name="________________________cp7" hidden="1">{"'előző év december'!$A$2:$CP$214"}</definedName>
    <definedName name="________________________cp8" localSheetId="29" hidden="1">{"'előző év december'!$A$2:$CP$214"}</definedName>
    <definedName name="________________________cp8" hidden="1">{"'előző év december'!$A$2:$CP$214"}</definedName>
    <definedName name="________________________cp9" localSheetId="29" hidden="1">{"'előző év december'!$A$2:$CP$214"}</definedName>
    <definedName name="________________________cp9" hidden="1">{"'előző év december'!$A$2:$CP$214"}</definedName>
    <definedName name="________________________cpr2" localSheetId="29" hidden="1">{"'előző év december'!$A$2:$CP$214"}</definedName>
    <definedName name="________________________cpr2" hidden="1">{"'előző év december'!$A$2:$CP$214"}</definedName>
    <definedName name="________________________cpr3" localSheetId="29" hidden="1">{"'előző év december'!$A$2:$CP$214"}</definedName>
    <definedName name="________________________cpr3" hidden="1">{"'előző év december'!$A$2:$CP$214"}</definedName>
    <definedName name="________________________cpr4" localSheetId="29" hidden="1">{"'előző év december'!$A$2:$CP$214"}</definedName>
    <definedName name="________________________cpr4" hidden="1">{"'előző év december'!$A$2:$CP$214"}</definedName>
    <definedName name="________________________IFR2">[0]!_______________________IFR2</definedName>
    <definedName name="________________________IFR22">[0]!_______________________IFR22</definedName>
    <definedName name="________________________IFR23">[0]!_______________________IFR23</definedName>
    <definedName name="________________________M21">#N/A</definedName>
    <definedName name="_______________________cp1" localSheetId="29" hidden="1">{"'előző év december'!$A$2:$CP$214"}</definedName>
    <definedName name="_______________________cp1" hidden="1">{"'előző év december'!$A$2:$CP$214"}</definedName>
    <definedName name="_______________________cp10" localSheetId="29" hidden="1">{"'előző év december'!$A$2:$CP$214"}</definedName>
    <definedName name="_______________________cp10" hidden="1">{"'előző év december'!$A$2:$CP$214"}</definedName>
    <definedName name="_______________________cp11" localSheetId="29" hidden="1">{"'előző év december'!$A$2:$CP$214"}</definedName>
    <definedName name="_______________________cp11" hidden="1">{"'előző év december'!$A$2:$CP$214"}</definedName>
    <definedName name="_______________________cp2" localSheetId="29" hidden="1">{"'előző év december'!$A$2:$CP$214"}</definedName>
    <definedName name="_______________________cp2" hidden="1">{"'előző év december'!$A$2:$CP$214"}</definedName>
    <definedName name="_______________________cp3" localSheetId="29" hidden="1">{"'előző év december'!$A$2:$CP$214"}</definedName>
    <definedName name="_______________________cp3" hidden="1">{"'előző év december'!$A$2:$CP$214"}</definedName>
    <definedName name="_______________________cp4" localSheetId="29" hidden="1">{"'előző év december'!$A$2:$CP$214"}</definedName>
    <definedName name="_______________________cp4" hidden="1">{"'előző év december'!$A$2:$CP$214"}</definedName>
    <definedName name="_______________________cp5" localSheetId="29" hidden="1">{"'előző év december'!$A$2:$CP$214"}</definedName>
    <definedName name="_______________________cp5" hidden="1">{"'előző év december'!$A$2:$CP$214"}</definedName>
    <definedName name="_______________________cp6" localSheetId="29" hidden="1">{"'előző év december'!$A$2:$CP$214"}</definedName>
    <definedName name="_______________________cp6" hidden="1">{"'előző év december'!$A$2:$CP$214"}</definedName>
    <definedName name="_______________________cp7" localSheetId="29" hidden="1">{"'előző év december'!$A$2:$CP$214"}</definedName>
    <definedName name="_______________________cp7" hidden="1">{"'előző év december'!$A$2:$CP$214"}</definedName>
    <definedName name="_______________________cp8" localSheetId="29" hidden="1">{"'előző év december'!$A$2:$CP$214"}</definedName>
    <definedName name="_______________________cp8" hidden="1">{"'előző év december'!$A$2:$CP$214"}</definedName>
    <definedName name="_______________________cp9" localSheetId="29" hidden="1">{"'előző év december'!$A$2:$CP$214"}</definedName>
    <definedName name="_______________________cp9" hidden="1">{"'előző év december'!$A$2:$CP$214"}</definedName>
    <definedName name="_______________________cpr2" localSheetId="29" hidden="1">{"'előző év december'!$A$2:$CP$214"}</definedName>
    <definedName name="_______________________cpr2" hidden="1">{"'előző év december'!$A$2:$CP$214"}</definedName>
    <definedName name="_______________________cpr3" localSheetId="29" hidden="1">{"'előző év december'!$A$2:$CP$214"}</definedName>
    <definedName name="_______________________cpr3" hidden="1">{"'előző év december'!$A$2:$CP$214"}</definedName>
    <definedName name="_______________________cpr4" localSheetId="29" hidden="1">{"'előző év december'!$A$2:$CP$214"}</definedName>
    <definedName name="_______________________cpr4" hidden="1">{"'előző év december'!$A$2:$CP$214"}</definedName>
    <definedName name="_______________________IFR2">#N/A</definedName>
    <definedName name="_______________________IFR22">#N/A</definedName>
    <definedName name="_______________________IFR23">#N/A</definedName>
    <definedName name="_______________________M21">[0]!____________________M21</definedName>
    <definedName name="______________________cp1" localSheetId="29" hidden="1">{"'előző év december'!$A$2:$CP$214"}</definedName>
    <definedName name="______________________cp1" hidden="1">{"'előző év december'!$A$2:$CP$214"}</definedName>
    <definedName name="______________________cp10" localSheetId="29" hidden="1">{"'előző év december'!$A$2:$CP$214"}</definedName>
    <definedName name="______________________cp10" hidden="1">{"'előző év december'!$A$2:$CP$214"}</definedName>
    <definedName name="______________________cp11" localSheetId="29" hidden="1">{"'előző év december'!$A$2:$CP$214"}</definedName>
    <definedName name="______________________cp11" hidden="1">{"'előző év december'!$A$2:$CP$214"}</definedName>
    <definedName name="______________________cp2" localSheetId="29" hidden="1">{"'előző év december'!$A$2:$CP$214"}</definedName>
    <definedName name="______________________cp2" hidden="1">{"'előző év december'!$A$2:$CP$214"}</definedName>
    <definedName name="______________________cp3" localSheetId="29" hidden="1">{"'előző év december'!$A$2:$CP$214"}</definedName>
    <definedName name="______________________cp3" hidden="1">{"'előző év december'!$A$2:$CP$214"}</definedName>
    <definedName name="______________________cp4" localSheetId="29" hidden="1">{"'előző év december'!$A$2:$CP$214"}</definedName>
    <definedName name="______________________cp4" hidden="1">{"'előző év december'!$A$2:$CP$214"}</definedName>
    <definedName name="______________________cp5" localSheetId="29" hidden="1">{"'előző év december'!$A$2:$CP$214"}</definedName>
    <definedName name="______________________cp5" hidden="1">{"'előző év december'!$A$2:$CP$214"}</definedName>
    <definedName name="______________________cp6" localSheetId="29" hidden="1">{"'előző év december'!$A$2:$CP$214"}</definedName>
    <definedName name="______________________cp6" hidden="1">{"'előző év december'!$A$2:$CP$214"}</definedName>
    <definedName name="______________________cp7" localSheetId="29" hidden="1">{"'előző év december'!$A$2:$CP$214"}</definedName>
    <definedName name="______________________cp7" hidden="1">{"'előző év december'!$A$2:$CP$214"}</definedName>
    <definedName name="______________________cp8" localSheetId="29" hidden="1">{"'előző év december'!$A$2:$CP$214"}</definedName>
    <definedName name="______________________cp8" hidden="1">{"'előző év december'!$A$2:$CP$214"}</definedName>
    <definedName name="______________________cp9" localSheetId="29" hidden="1">{"'előző év december'!$A$2:$CP$214"}</definedName>
    <definedName name="______________________cp9" hidden="1">{"'előző év december'!$A$2:$CP$214"}</definedName>
    <definedName name="______________________cpr2" localSheetId="29" hidden="1">{"'előző év december'!$A$2:$CP$214"}</definedName>
    <definedName name="______________________cpr2" hidden="1">{"'előző év december'!$A$2:$CP$214"}</definedName>
    <definedName name="______________________cpr3" localSheetId="29" hidden="1">{"'előző év december'!$A$2:$CP$214"}</definedName>
    <definedName name="______________________cpr3" hidden="1">{"'előző év december'!$A$2:$CP$214"}</definedName>
    <definedName name="______________________cpr4" localSheetId="29" hidden="1">{"'előző év december'!$A$2:$CP$214"}</definedName>
    <definedName name="______________________cpr4" hidden="1">{"'előző év december'!$A$2:$CP$214"}</definedName>
    <definedName name="______________________IFR2">[0]!_______________IFR2</definedName>
    <definedName name="______________________IFR22">[0]!_______________IFR22</definedName>
    <definedName name="______________________IFR23">[0]!_______________IFR23</definedName>
    <definedName name="______________________M21">[0]!____________________M21</definedName>
    <definedName name="_____________________cp1" localSheetId="29" hidden="1">{"'előző év december'!$A$2:$CP$214"}</definedName>
    <definedName name="_____________________cp1" hidden="1">{"'előző év december'!$A$2:$CP$214"}</definedName>
    <definedName name="_____________________cp10" localSheetId="29" hidden="1">{"'előző év december'!$A$2:$CP$214"}</definedName>
    <definedName name="_____________________cp10" hidden="1">{"'előző év december'!$A$2:$CP$214"}</definedName>
    <definedName name="_____________________cp11" localSheetId="29" hidden="1">{"'előző év december'!$A$2:$CP$214"}</definedName>
    <definedName name="_____________________cp11" hidden="1">{"'előző év december'!$A$2:$CP$214"}</definedName>
    <definedName name="_____________________cp2" localSheetId="29" hidden="1">{"'előző év december'!$A$2:$CP$214"}</definedName>
    <definedName name="_____________________cp2" hidden="1">{"'előző év december'!$A$2:$CP$214"}</definedName>
    <definedName name="_____________________cp3" localSheetId="29" hidden="1">{"'előző év december'!$A$2:$CP$214"}</definedName>
    <definedName name="_____________________cp3" hidden="1">{"'előző év december'!$A$2:$CP$214"}</definedName>
    <definedName name="_____________________cp4" localSheetId="29" hidden="1">{"'előző év december'!$A$2:$CP$214"}</definedName>
    <definedName name="_____________________cp4" hidden="1">{"'előző év december'!$A$2:$CP$214"}</definedName>
    <definedName name="_____________________cp5" localSheetId="29" hidden="1">{"'előző év december'!$A$2:$CP$214"}</definedName>
    <definedName name="_____________________cp5" hidden="1">{"'előző év december'!$A$2:$CP$214"}</definedName>
    <definedName name="_____________________cp6" localSheetId="29" hidden="1">{"'előző év december'!$A$2:$CP$214"}</definedName>
    <definedName name="_____________________cp6" hidden="1">{"'előző év december'!$A$2:$CP$214"}</definedName>
    <definedName name="_____________________cp7" localSheetId="29" hidden="1">{"'előző év december'!$A$2:$CP$214"}</definedName>
    <definedName name="_____________________cp7" hidden="1">{"'előző év december'!$A$2:$CP$214"}</definedName>
    <definedName name="_____________________cp8" localSheetId="29" hidden="1">{"'előző év december'!$A$2:$CP$214"}</definedName>
    <definedName name="_____________________cp8" hidden="1">{"'előző év december'!$A$2:$CP$214"}</definedName>
    <definedName name="_____________________cp9" localSheetId="29" hidden="1">{"'előző év december'!$A$2:$CP$214"}</definedName>
    <definedName name="_____________________cp9" hidden="1">{"'előző év december'!$A$2:$CP$214"}</definedName>
    <definedName name="_____________________cpr2" localSheetId="29" hidden="1">{"'előző év december'!$A$2:$CP$214"}</definedName>
    <definedName name="_____________________cpr2" hidden="1">{"'előző év december'!$A$2:$CP$214"}</definedName>
    <definedName name="_____________________cpr3" localSheetId="29" hidden="1">{"'előző év december'!$A$2:$CP$214"}</definedName>
    <definedName name="_____________________cpr3" hidden="1">{"'előző év december'!$A$2:$CP$214"}</definedName>
    <definedName name="_____________________cpr4" localSheetId="29" hidden="1">{"'előző év december'!$A$2:$CP$214"}</definedName>
    <definedName name="_____________________cpr4" hidden="1">{"'előző év december'!$A$2:$CP$214"}</definedName>
    <definedName name="_____________________IFR2">[0]!_______________IFR2</definedName>
    <definedName name="_____________________IFR22">[0]!_______________IFR22</definedName>
    <definedName name="_____________________IFR23">[0]!_______________IFR23</definedName>
    <definedName name="_____________________M21">[0]!____________________M21</definedName>
    <definedName name="____________________cp1" localSheetId="29" hidden="1">{"'előző év december'!$A$2:$CP$214"}</definedName>
    <definedName name="____________________cp1" hidden="1">{"'előző év december'!$A$2:$CP$214"}</definedName>
    <definedName name="____________________cp10" localSheetId="29" hidden="1">{"'előző év december'!$A$2:$CP$214"}</definedName>
    <definedName name="____________________cp10" hidden="1">{"'előző év december'!$A$2:$CP$214"}</definedName>
    <definedName name="____________________cp11" localSheetId="29" hidden="1">{"'előző év december'!$A$2:$CP$214"}</definedName>
    <definedName name="____________________cp11" hidden="1">{"'előző év december'!$A$2:$CP$214"}</definedName>
    <definedName name="____________________cp2" localSheetId="29" hidden="1">{"'előző év december'!$A$2:$CP$214"}</definedName>
    <definedName name="____________________cp2" hidden="1">{"'előző év december'!$A$2:$CP$214"}</definedName>
    <definedName name="____________________cp3" localSheetId="29" hidden="1">{"'előző év december'!$A$2:$CP$214"}</definedName>
    <definedName name="____________________cp3" hidden="1">{"'előző év december'!$A$2:$CP$214"}</definedName>
    <definedName name="____________________cp4" localSheetId="29" hidden="1">{"'előző év december'!$A$2:$CP$214"}</definedName>
    <definedName name="____________________cp4" hidden="1">{"'előző év december'!$A$2:$CP$214"}</definedName>
    <definedName name="____________________cp5" localSheetId="29" hidden="1">{"'előző év december'!$A$2:$CP$214"}</definedName>
    <definedName name="____________________cp5" hidden="1">{"'előző év december'!$A$2:$CP$214"}</definedName>
    <definedName name="____________________cp6" localSheetId="29" hidden="1">{"'előző év december'!$A$2:$CP$214"}</definedName>
    <definedName name="____________________cp6" hidden="1">{"'előző év december'!$A$2:$CP$214"}</definedName>
    <definedName name="____________________cp7" localSheetId="29" hidden="1">{"'előző év december'!$A$2:$CP$214"}</definedName>
    <definedName name="____________________cp7" hidden="1">{"'előző év december'!$A$2:$CP$214"}</definedName>
    <definedName name="____________________cp8" localSheetId="29" hidden="1">{"'előző év december'!$A$2:$CP$214"}</definedName>
    <definedName name="____________________cp8" hidden="1">{"'előző év december'!$A$2:$CP$214"}</definedName>
    <definedName name="____________________cp9" localSheetId="29" hidden="1">{"'előző év december'!$A$2:$CP$214"}</definedName>
    <definedName name="____________________cp9" hidden="1">{"'előző év december'!$A$2:$CP$214"}</definedName>
    <definedName name="____________________cpr2" localSheetId="29" hidden="1">{"'előző év december'!$A$2:$CP$214"}</definedName>
    <definedName name="____________________cpr2" hidden="1">{"'előző év december'!$A$2:$CP$214"}</definedName>
    <definedName name="____________________cpr3" localSheetId="29" hidden="1">{"'előző év december'!$A$2:$CP$214"}</definedName>
    <definedName name="____________________cpr3" hidden="1">{"'előző év december'!$A$2:$CP$214"}</definedName>
    <definedName name="____________________cpr4" localSheetId="29" hidden="1">{"'előző év december'!$A$2:$CP$214"}</definedName>
    <definedName name="____________________cpr4" hidden="1">{"'előző év december'!$A$2:$CP$214"}</definedName>
    <definedName name="____________________IFR2">[0]!_______________IFR2</definedName>
    <definedName name="____________________IFR22">[0]!_______________IFR22</definedName>
    <definedName name="____________________IFR23">[0]!_______________IFR23</definedName>
    <definedName name="____________________M21">#N/A</definedName>
    <definedName name="___________________cp1" localSheetId="29" hidden="1">{"'előző év december'!$A$2:$CP$214"}</definedName>
    <definedName name="___________________cp1" hidden="1">{"'előző év december'!$A$2:$CP$214"}</definedName>
    <definedName name="___________________cp10" localSheetId="29" hidden="1">{"'előző év december'!$A$2:$CP$214"}</definedName>
    <definedName name="___________________cp10" hidden="1">{"'előző év december'!$A$2:$CP$214"}</definedName>
    <definedName name="___________________cp11" localSheetId="29" hidden="1">{"'előző év december'!$A$2:$CP$214"}</definedName>
    <definedName name="___________________cp11" hidden="1">{"'előző év december'!$A$2:$CP$214"}</definedName>
    <definedName name="___________________cp2" localSheetId="29" hidden="1">{"'előző év december'!$A$2:$CP$214"}</definedName>
    <definedName name="___________________cp2" hidden="1">{"'előző év december'!$A$2:$CP$214"}</definedName>
    <definedName name="___________________cp3" localSheetId="29" hidden="1">{"'előző év december'!$A$2:$CP$214"}</definedName>
    <definedName name="___________________cp3" hidden="1">{"'előző év december'!$A$2:$CP$214"}</definedName>
    <definedName name="___________________cp4" localSheetId="29" hidden="1">{"'előző év december'!$A$2:$CP$214"}</definedName>
    <definedName name="___________________cp4" hidden="1">{"'előző év december'!$A$2:$CP$214"}</definedName>
    <definedName name="___________________cp5" localSheetId="29" hidden="1">{"'előző év december'!$A$2:$CP$214"}</definedName>
    <definedName name="___________________cp5" hidden="1">{"'előző év december'!$A$2:$CP$214"}</definedName>
    <definedName name="___________________cp6" localSheetId="29" hidden="1">{"'előző év december'!$A$2:$CP$214"}</definedName>
    <definedName name="___________________cp6" hidden="1">{"'előző év december'!$A$2:$CP$214"}</definedName>
    <definedName name="___________________cp7" localSheetId="29" hidden="1">{"'előző év december'!$A$2:$CP$214"}</definedName>
    <definedName name="___________________cp7" hidden="1">{"'előző év december'!$A$2:$CP$214"}</definedName>
    <definedName name="___________________cp8" localSheetId="29" hidden="1">{"'előző év december'!$A$2:$CP$214"}</definedName>
    <definedName name="___________________cp8" hidden="1">{"'előző év december'!$A$2:$CP$214"}</definedName>
    <definedName name="___________________cp9" localSheetId="29" hidden="1">{"'előző év december'!$A$2:$CP$214"}</definedName>
    <definedName name="___________________cp9" hidden="1">{"'előző év december'!$A$2:$CP$214"}</definedName>
    <definedName name="___________________cpr2" localSheetId="29" hidden="1">{"'előző év december'!$A$2:$CP$214"}</definedName>
    <definedName name="___________________cpr2" hidden="1">{"'előző év december'!$A$2:$CP$214"}</definedName>
    <definedName name="___________________cpr3" localSheetId="29" hidden="1">{"'előző év december'!$A$2:$CP$214"}</definedName>
    <definedName name="___________________cpr3" hidden="1">{"'előző év december'!$A$2:$CP$214"}</definedName>
    <definedName name="___________________cpr4" localSheetId="29" hidden="1">{"'előző év december'!$A$2:$CP$214"}</definedName>
    <definedName name="___________________cpr4" hidden="1">{"'előző év december'!$A$2:$CP$214"}</definedName>
    <definedName name="___________________IFR2">[0]!_______________IFR2</definedName>
    <definedName name="___________________IFR22">[0]!_______________IFR22</definedName>
    <definedName name="___________________IFR23">[0]!_______________IFR23</definedName>
    <definedName name="___________________M21">[0]!____________M21</definedName>
    <definedName name="__________________cp1" localSheetId="29" hidden="1">{"'előző év december'!$A$2:$CP$214"}</definedName>
    <definedName name="__________________cp1" hidden="1">{"'előző év december'!$A$2:$CP$214"}</definedName>
    <definedName name="__________________cp10" localSheetId="29" hidden="1">{"'előző év december'!$A$2:$CP$214"}</definedName>
    <definedName name="__________________cp10" hidden="1">{"'előző év december'!$A$2:$CP$214"}</definedName>
    <definedName name="__________________cp11" localSheetId="29" hidden="1">{"'előző év december'!$A$2:$CP$214"}</definedName>
    <definedName name="__________________cp11" hidden="1">{"'előző év december'!$A$2:$CP$214"}</definedName>
    <definedName name="__________________cp2" localSheetId="29" hidden="1">{"'előző év december'!$A$2:$CP$214"}</definedName>
    <definedName name="__________________cp2" hidden="1">{"'előző év december'!$A$2:$CP$214"}</definedName>
    <definedName name="__________________cp3" localSheetId="29" hidden="1">{"'előző év december'!$A$2:$CP$214"}</definedName>
    <definedName name="__________________cp3" hidden="1">{"'előző év december'!$A$2:$CP$214"}</definedName>
    <definedName name="__________________cp4" localSheetId="29" hidden="1">{"'előző év december'!$A$2:$CP$214"}</definedName>
    <definedName name="__________________cp4" hidden="1">{"'előző év december'!$A$2:$CP$214"}</definedName>
    <definedName name="__________________cp5" localSheetId="29" hidden="1">{"'előző év december'!$A$2:$CP$214"}</definedName>
    <definedName name="__________________cp5" hidden="1">{"'előző év december'!$A$2:$CP$214"}</definedName>
    <definedName name="__________________cp6" localSheetId="29" hidden="1">{"'előző év december'!$A$2:$CP$214"}</definedName>
    <definedName name="__________________cp6" hidden="1">{"'előző év december'!$A$2:$CP$214"}</definedName>
    <definedName name="__________________cp7" localSheetId="29" hidden="1">{"'előző év december'!$A$2:$CP$214"}</definedName>
    <definedName name="__________________cp7" hidden="1">{"'előző év december'!$A$2:$CP$214"}</definedName>
    <definedName name="__________________cp8" localSheetId="29" hidden="1">{"'előző év december'!$A$2:$CP$214"}</definedName>
    <definedName name="__________________cp8" hidden="1">{"'előző év december'!$A$2:$CP$214"}</definedName>
    <definedName name="__________________cp9" localSheetId="29" hidden="1">{"'előző év december'!$A$2:$CP$214"}</definedName>
    <definedName name="__________________cp9" hidden="1">{"'előző év december'!$A$2:$CP$214"}</definedName>
    <definedName name="__________________cpr2" localSheetId="29" hidden="1">{"'előző év december'!$A$2:$CP$214"}</definedName>
    <definedName name="__________________cpr2" hidden="1">{"'előző év december'!$A$2:$CP$214"}</definedName>
    <definedName name="__________________cpr3" localSheetId="29" hidden="1">{"'előző év december'!$A$2:$CP$214"}</definedName>
    <definedName name="__________________cpr3" hidden="1">{"'előző év december'!$A$2:$CP$214"}</definedName>
    <definedName name="__________________cpr4" localSheetId="29" hidden="1">{"'előző év december'!$A$2:$CP$214"}</definedName>
    <definedName name="__________________cpr4" hidden="1">{"'előző év december'!$A$2:$CP$214"}</definedName>
    <definedName name="__________________IFR2">[0]!_______________IFR2</definedName>
    <definedName name="__________________IFR22">[0]!_______________IFR22</definedName>
    <definedName name="__________________IFR23">[0]!_______________IFR23</definedName>
    <definedName name="__________________M21">[0]!____________M21</definedName>
    <definedName name="_________________cp1" localSheetId="29" hidden="1">{"'előző év december'!$A$2:$CP$214"}</definedName>
    <definedName name="_________________cp1" hidden="1">{"'előző év december'!$A$2:$CP$214"}</definedName>
    <definedName name="_________________cp10" localSheetId="29" hidden="1">{"'előző év december'!$A$2:$CP$214"}</definedName>
    <definedName name="_________________cp10" hidden="1">{"'előző év december'!$A$2:$CP$214"}</definedName>
    <definedName name="_________________cp11" localSheetId="29" hidden="1">{"'előző év december'!$A$2:$CP$214"}</definedName>
    <definedName name="_________________cp11" hidden="1">{"'előző év december'!$A$2:$CP$214"}</definedName>
    <definedName name="_________________cp2" localSheetId="29" hidden="1">{"'előző év december'!$A$2:$CP$214"}</definedName>
    <definedName name="_________________cp2" hidden="1">{"'előző év december'!$A$2:$CP$214"}</definedName>
    <definedName name="_________________cp3" localSheetId="29" hidden="1">{"'előző év december'!$A$2:$CP$214"}</definedName>
    <definedName name="_________________cp3" hidden="1">{"'előző év december'!$A$2:$CP$214"}</definedName>
    <definedName name="_________________cp4" localSheetId="29" hidden="1">{"'előző év december'!$A$2:$CP$214"}</definedName>
    <definedName name="_________________cp4" hidden="1">{"'előző év december'!$A$2:$CP$214"}</definedName>
    <definedName name="_________________cp5" localSheetId="29" hidden="1">{"'előző év december'!$A$2:$CP$214"}</definedName>
    <definedName name="_________________cp5" hidden="1">{"'előző év december'!$A$2:$CP$214"}</definedName>
    <definedName name="_________________cp6" localSheetId="29" hidden="1">{"'előző év december'!$A$2:$CP$214"}</definedName>
    <definedName name="_________________cp6" hidden="1">{"'előző év december'!$A$2:$CP$214"}</definedName>
    <definedName name="_________________cp7" localSheetId="29" hidden="1">{"'előző év december'!$A$2:$CP$214"}</definedName>
    <definedName name="_________________cp7" hidden="1">{"'előző év december'!$A$2:$CP$214"}</definedName>
    <definedName name="_________________cp8" localSheetId="29" hidden="1">{"'előző év december'!$A$2:$CP$214"}</definedName>
    <definedName name="_________________cp8" hidden="1">{"'előző év december'!$A$2:$CP$214"}</definedName>
    <definedName name="_________________cp9" localSheetId="29" hidden="1">{"'előző év december'!$A$2:$CP$214"}</definedName>
    <definedName name="_________________cp9" hidden="1">{"'előző év december'!$A$2:$CP$214"}</definedName>
    <definedName name="_________________cpr2" localSheetId="29" hidden="1">{"'előző év december'!$A$2:$CP$214"}</definedName>
    <definedName name="_________________cpr2" hidden="1">{"'előző év december'!$A$2:$CP$214"}</definedName>
    <definedName name="_________________cpr3" localSheetId="29" hidden="1">{"'előző év december'!$A$2:$CP$214"}</definedName>
    <definedName name="_________________cpr3" hidden="1">{"'előző év december'!$A$2:$CP$214"}</definedName>
    <definedName name="_________________cpr4" localSheetId="29" hidden="1">{"'előző év december'!$A$2:$CP$214"}</definedName>
    <definedName name="_________________cpr4" hidden="1">{"'előző év december'!$A$2:$CP$214"}</definedName>
    <definedName name="_________________IFR2">[0]!_______________IFR2</definedName>
    <definedName name="_________________IFR22">[0]!_______________IFR22</definedName>
    <definedName name="_________________IFR23">[0]!_______________IFR23</definedName>
    <definedName name="_________________M21">[0]!____________M21</definedName>
    <definedName name="________________cp1" localSheetId="29" hidden="1">{"'előző év december'!$A$2:$CP$214"}</definedName>
    <definedName name="________________cp1" hidden="1">{"'előző év december'!$A$2:$CP$214"}</definedName>
    <definedName name="________________cp10" localSheetId="29" hidden="1">{"'előző év december'!$A$2:$CP$214"}</definedName>
    <definedName name="________________cp10" hidden="1">{"'előző év december'!$A$2:$CP$214"}</definedName>
    <definedName name="________________cp11" localSheetId="29" hidden="1">{"'előző év december'!$A$2:$CP$214"}</definedName>
    <definedName name="________________cp11" hidden="1">{"'előző év december'!$A$2:$CP$214"}</definedName>
    <definedName name="________________cp2" localSheetId="29" hidden="1">{"'előző év december'!$A$2:$CP$214"}</definedName>
    <definedName name="________________cp2" hidden="1">{"'előző év december'!$A$2:$CP$214"}</definedName>
    <definedName name="________________cp3" localSheetId="29" hidden="1">{"'előző év december'!$A$2:$CP$214"}</definedName>
    <definedName name="________________cp3" hidden="1">{"'előző év december'!$A$2:$CP$214"}</definedName>
    <definedName name="________________cp4" localSheetId="29" hidden="1">{"'előző év december'!$A$2:$CP$214"}</definedName>
    <definedName name="________________cp4" hidden="1">{"'előző év december'!$A$2:$CP$214"}</definedName>
    <definedName name="________________cp5" localSheetId="29" hidden="1">{"'előző év december'!$A$2:$CP$214"}</definedName>
    <definedName name="________________cp5" hidden="1">{"'előző év december'!$A$2:$CP$214"}</definedName>
    <definedName name="________________cp6" localSheetId="29" hidden="1">{"'előző év december'!$A$2:$CP$214"}</definedName>
    <definedName name="________________cp6" hidden="1">{"'előző év december'!$A$2:$CP$214"}</definedName>
    <definedName name="________________cp7" localSheetId="29" hidden="1">{"'előző év december'!$A$2:$CP$214"}</definedName>
    <definedName name="________________cp7" hidden="1">{"'előző év december'!$A$2:$CP$214"}</definedName>
    <definedName name="________________cp8" localSheetId="29" hidden="1">{"'előző év december'!$A$2:$CP$214"}</definedName>
    <definedName name="________________cp8" hidden="1">{"'előző év december'!$A$2:$CP$214"}</definedName>
    <definedName name="________________cp9" localSheetId="29" hidden="1">{"'előző év december'!$A$2:$CP$214"}</definedName>
    <definedName name="________________cp9" hidden="1">{"'előző év december'!$A$2:$CP$214"}</definedName>
    <definedName name="________________cpr2" localSheetId="29" hidden="1">{"'előző év december'!$A$2:$CP$214"}</definedName>
    <definedName name="________________cpr2" hidden="1">{"'előző év december'!$A$2:$CP$214"}</definedName>
    <definedName name="________________cpr3" localSheetId="29" hidden="1">{"'előző év december'!$A$2:$CP$214"}</definedName>
    <definedName name="________________cpr3" hidden="1">{"'előző év december'!$A$2:$CP$214"}</definedName>
    <definedName name="________________cpr4" localSheetId="29" hidden="1">{"'előző év december'!$A$2:$CP$214"}</definedName>
    <definedName name="________________cpr4" hidden="1">{"'előző év december'!$A$2:$CP$214"}</definedName>
    <definedName name="________________IFR2">[0]!_______________IFR2</definedName>
    <definedName name="________________IFR22">[0]!_______________IFR22</definedName>
    <definedName name="________________IFR23">[0]!_______________IFR23</definedName>
    <definedName name="________________M21">[0]!____________M21</definedName>
    <definedName name="_______________cp1" localSheetId="29" hidden="1">{"'előző év december'!$A$2:$CP$214"}</definedName>
    <definedName name="_______________cp1" hidden="1">{"'előző év december'!$A$2:$CP$214"}</definedName>
    <definedName name="_______________cp10" localSheetId="29" hidden="1">{"'előző év december'!$A$2:$CP$214"}</definedName>
    <definedName name="_______________cp10" hidden="1">{"'előző év december'!$A$2:$CP$214"}</definedName>
    <definedName name="_______________cp11" localSheetId="29" hidden="1">{"'előző év december'!$A$2:$CP$214"}</definedName>
    <definedName name="_______________cp11" hidden="1">{"'előző év december'!$A$2:$CP$214"}</definedName>
    <definedName name="_______________cp2" localSheetId="29" hidden="1">{"'előző év december'!$A$2:$CP$214"}</definedName>
    <definedName name="_______________cp2" hidden="1">{"'előző év december'!$A$2:$CP$214"}</definedName>
    <definedName name="_______________cp3" localSheetId="29" hidden="1">{"'előző év december'!$A$2:$CP$214"}</definedName>
    <definedName name="_______________cp3" hidden="1">{"'előző év december'!$A$2:$CP$214"}</definedName>
    <definedName name="_______________cp4" localSheetId="29" hidden="1">{"'előző év december'!$A$2:$CP$214"}</definedName>
    <definedName name="_______________cp4" hidden="1">{"'előző év december'!$A$2:$CP$214"}</definedName>
    <definedName name="_______________cp5" localSheetId="29" hidden="1">{"'előző év december'!$A$2:$CP$214"}</definedName>
    <definedName name="_______________cp5" hidden="1">{"'előző év december'!$A$2:$CP$214"}</definedName>
    <definedName name="_______________cp6" localSheetId="29" hidden="1">{"'előző év december'!$A$2:$CP$214"}</definedName>
    <definedName name="_______________cp6" hidden="1">{"'előző év december'!$A$2:$CP$214"}</definedName>
    <definedName name="_______________cp7" localSheetId="29" hidden="1">{"'előző év december'!$A$2:$CP$214"}</definedName>
    <definedName name="_______________cp7" hidden="1">{"'előző év december'!$A$2:$CP$214"}</definedName>
    <definedName name="_______________cp8" localSheetId="29" hidden="1">{"'előző év december'!$A$2:$CP$214"}</definedName>
    <definedName name="_______________cp8" hidden="1">{"'előző év december'!$A$2:$CP$214"}</definedName>
    <definedName name="_______________cp9" localSheetId="29" hidden="1">{"'előző év december'!$A$2:$CP$214"}</definedName>
    <definedName name="_______________cp9" hidden="1">{"'előző év december'!$A$2:$CP$214"}</definedName>
    <definedName name="_______________cpr2" localSheetId="29" hidden="1">{"'előző év december'!$A$2:$CP$214"}</definedName>
    <definedName name="_______________cpr2" hidden="1">{"'előző év december'!$A$2:$CP$214"}</definedName>
    <definedName name="_______________cpr3" localSheetId="29" hidden="1">{"'előző év december'!$A$2:$CP$214"}</definedName>
    <definedName name="_______________cpr3" hidden="1">{"'előző év december'!$A$2:$CP$214"}</definedName>
    <definedName name="_______________cpr4" localSheetId="29" hidden="1">{"'előző év december'!$A$2:$CP$214"}</definedName>
    <definedName name="_______________cpr4" hidden="1">{"'előző év december'!$A$2:$CP$214"}</definedName>
    <definedName name="_______________IFR2">#N/A</definedName>
    <definedName name="_______________IFR22">#N/A</definedName>
    <definedName name="_______________IFR23">#N/A</definedName>
    <definedName name="_______________M21">[0]!____________M21</definedName>
    <definedName name="______________cp1" localSheetId="29" hidden="1">{"'előző év december'!$A$2:$CP$214"}</definedName>
    <definedName name="______________cp1" hidden="1">{"'előző év december'!$A$2:$CP$214"}</definedName>
    <definedName name="______________cp10" localSheetId="29" hidden="1">{"'előző év december'!$A$2:$CP$214"}</definedName>
    <definedName name="______________cp10" hidden="1">{"'előző év december'!$A$2:$CP$214"}</definedName>
    <definedName name="______________cp11" localSheetId="29" hidden="1">{"'előző év december'!$A$2:$CP$214"}</definedName>
    <definedName name="______________cp11" hidden="1">{"'előző év december'!$A$2:$CP$214"}</definedName>
    <definedName name="______________cp2" localSheetId="29" hidden="1">{"'előző év december'!$A$2:$CP$214"}</definedName>
    <definedName name="______________cp2" hidden="1">{"'előző év december'!$A$2:$CP$214"}</definedName>
    <definedName name="______________cp3" localSheetId="29" hidden="1">{"'előző év december'!$A$2:$CP$214"}</definedName>
    <definedName name="______________cp3" hidden="1">{"'előző év december'!$A$2:$CP$214"}</definedName>
    <definedName name="______________cp4" localSheetId="29" hidden="1">{"'előző év december'!$A$2:$CP$214"}</definedName>
    <definedName name="______________cp4" hidden="1">{"'előző év december'!$A$2:$CP$214"}</definedName>
    <definedName name="______________cp5" localSheetId="29" hidden="1">{"'előző év december'!$A$2:$CP$214"}</definedName>
    <definedName name="______________cp5" hidden="1">{"'előző év december'!$A$2:$CP$214"}</definedName>
    <definedName name="______________cp6" localSheetId="29" hidden="1">{"'előző év december'!$A$2:$CP$214"}</definedName>
    <definedName name="______________cp6" hidden="1">{"'előző év december'!$A$2:$CP$214"}</definedName>
    <definedName name="______________cp7" localSheetId="29" hidden="1">{"'előző év december'!$A$2:$CP$214"}</definedName>
    <definedName name="______________cp7" hidden="1">{"'előző év december'!$A$2:$CP$214"}</definedName>
    <definedName name="______________cp8" localSheetId="29" hidden="1">{"'előző év december'!$A$2:$CP$214"}</definedName>
    <definedName name="______________cp8" hidden="1">{"'előző év december'!$A$2:$CP$214"}</definedName>
    <definedName name="______________cp9" localSheetId="29" hidden="1">{"'előző év december'!$A$2:$CP$214"}</definedName>
    <definedName name="______________cp9" hidden="1">{"'előző év december'!$A$2:$CP$214"}</definedName>
    <definedName name="______________cpr2" localSheetId="29" hidden="1">{"'előző év december'!$A$2:$CP$214"}</definedName>
    <definedName name="______________cpr2" hidden="1">{"'előző év december'!$A$2:$CP$214"}</definedName>
    <definedName name="______________cpr3" localSheetId="29" hidden="1">{"'előző év december'!$A$2:$CP$214"}</definedName>
    <definedName name="______________cpr3" hidden="1">{"'előző év december'!$A$2:$CP$214"}</definedName>
    <definedName name="______________cpr4" localSheetId="29" hidden="1">{"'előző év december'!$A$2:$CP$214"}</definedName>
    <definedName name="______________cpr4" hidden="1">{"'előző év december'!$A$2:$CP$214"}</definedName>
    <definedName name="______________IFR2">[0]!_____IFR2</definedName>
    <definedName name="______________IFR22">[0]!_____IFR22</definedName>
    <definedName name="______________IFR23">[0]!_____IFR23</definedName>
    <definedName name="______________M21">[0]!____________M21</definedName>
    <definedName name="_____________aaa" localSheetId="29" hidden="1">{"'előző év december'!$A$2:$CP$214"}</definedName>
    <definedName name="_____________aaa" hidden="1">{"'előző év december'!$A$2:$CP$214"}</definedName>
    <definedName name="_____________cp1" localSheetId="29" hidden="1">{"'előző év december'!$A$2:$CP$214"}</definedName>
    <definedName name="_____________cp1" hidden="1">{"'előző év december'!$A$2:$CP$214"}</definedName>
    <definedName name="_____________cp10" localSheetId="29" hidden="1">{"'előző év december'!$A$2:$CP$214"}</definedName>
    <definedName name="_____________cp10" hidden="1">{"'előző év december'!$A$2:$CP$214"}</definedName>
    <definedName name="_____________cp11" localSheetId="29" hidden="1">{"'előző év december'!$A$2:$CP$214"}</definedName>
    <definedName name="_____________cp11" hidden="1">{"'előző év december'!$A$2:$CP$214"}</definedName>
    <definedName name="_____________cp2" localSheetId="29" hidden="1">{"'előző év december'!$A$2:$CP$214"}</definedName>
    <definedName name="_____________cp2" hidden="1">{"'előző év december'!$A$2:$CP$214"}</definedName>
    <definedName name="_____________cp3" localSheetId="29" hidden="1">{"'előző év december'!$A$2:$CP$214"}</definedName>
    <definedName name="_____________cp3" hidden="1">{"'előző év december'!$A$2:$CP$214"}</definedName>
    <definedName name="_____________cp4" localSheetId="29" hidden="1">{"'előző év december'!$A$2:$CP$214"}</definedName>
    <definedName name="_____________cp4" hidden="1">{"'előző év december'!$A$2:$CP$214"}</definedName>
    <definedName name="_____________cp5" localSheetId="29" hidden="1">{"'előző év december'!$A$2:$CP$214"}</definedName>
    <definedName name="_____________cp5" hidden="1">{"'előző év december'!$A$2:$CP$214"}</definedName>
    <definedName name="_____________cp6" localSheetId="29" hidden="1">{"'előző év december'!$A$2:$CP$214"}</definedName>
    <definedName name="_____________cp6" hidden="1">{"'előző év december'!$A$2:$CP$214"}</definedName>
    <definedName name="_____________cp7" localSheetId="29" hidden="1">{"'előző év december'!$A$2:$CP$214"}</definedName>
    <definedName name="_____________cp7" hidden="1">{"'előző év december'!$A$2:$CP$214"}</definedName>
    <definedName name="_____________cp8" localSheetId="29" hidden="1">{"'előző év december'!$A$2:$CP$214"}</definedName>
    <definedName name="_____________cp8" hidden="1">{"'előző év december'!$A$2:$CP$214"}</definedName>
    <definedName name="_____________cp9" localSheetId="29" hidden="1">{"'előző év december'!$A$2:$CP$214"}</definedName>
    <definedName name="_____________cp9" hidden="1">{"'előző év december'!$A$2:$CP$214"}</definedName>
    <definedName name="_____________cpr2" localSheetId="29" hidden="1">{"'előző év december'!$A$2:$CP$214"}</definedName>
    <definedName name="_____________cpr2" hidden="1">{"'előző év december'!$A$2:$CP$214"}</definedName>
    <definedName name="_____________cpr3" localSheetId="29" hidden="1">{"'előző év december'!$A$2:$CP$214"}</definedName>
    <definedName name="_____________cpr3" hidden="1">{"'előző év december'!$A$2:$CP$214"}</definedName>
    <definedName name="_____________cpr4" localSheetId="29" hidden="1">{"'előző év december'!$A$2:$CP$214"}</definedName>
    <definedName name="_____________cpr4" hidden="1">{"'előző év december'!$A$2:$CP$214"}</definedName>
    <definedName name="_____________IFR2">[0]!_____IFR2</definedName>
    <definedName name="_____________IFR22">[0]!_____IFR22</definedName>
    <definedName name="_____________IFR23">[0]!_____IFR23</definedName>
    <definedName name="_____________M21">[0]!____________M21</definedName>
    <definedName name="____________cp1" localSheetId="29" hidden="1">{"'előző év december'!$A$2:$CP$214"}</definedName>
    <definedName name="____________cp1" hidden="1">{"'előző év december'!$A$2:$CP$214"}</definedName>
    <definedName name="____________cp10" localSheetId="29" hidden="1">{"'előző év december'!$A$2:$CP$214"}</definedName>
    <definedName name="____________cp10" hidden="1">{"'előző év december'!$A$2:$CP$214"}</definedName>
    <definedName name="____________cp11" localSheetId="29" hidden="1">{"'előző év december'!$A$2:$CP$214"}</definedName>
    <definedName name="____________cp11" hidden="1">{"'előző év december'!$A$2:$CP$214"}</definedName>
    <definedName name="____________cp2" localSheetId="29" hidden="1">{"'előző év december'!$A$2:$CP$214"}</definedName>
    <definedName name="____________cp2" hidden="1">{"'előző év december'!$A$2:$CP$214"}</definedName>
    <definedName name="____________cp3" localSheetId="29" hidden="1">{"'előző év december'!$A$2:$CP$214"}</definedName>
    <definedName name="____________cp3" hidden="1">{"'előző év december'!$A$2:$CP$214"}</definedName>
    <definedName name="____________cp4" localSheetId="29" hidden="1">{"'előző év december'!$A$2:$CP$214"}</definedName>
    <definedName name="____________cp4" hidden="1">{"'előző év december'!$A$2:$CP$214"}</definedName>
    <definedName name="____________cp5" localSheetId="29" hidden="1">{"'előző év december'!$A$2:$CP$214"}</definedName>
    <definedName name="____________cp5" hidden="1">{"'előző év december'!$A$2:$CP$214"}</definedName>
    <definedName name="____________cp6" localSheetId="29" hidden="1">{"'előző év december'!$A$2:$CP$214"}</definedName>
    <definedName name="____________cp6" hidden="1">{"'előző év december'!$A$2:$CP$214"}</definedName>
    <definedName name="____________cp7" localSheetId="29" hidden="1">{"'előző év december'!$A$2:$CP$214"}</definedName>
    <definedName name="____________cp7" hidden="1">{"'előző év december'!$A$2:$CP$214"}</definedName>
    <definedName name="____________cp8" localSheetId="29" hidden="1">{"'előző év december'!$A$2:$CP$214"}</definedName>
    <definedName name="____________cp8" hidden="1">{"'előző év december'!$A$2:$CP$214"}</definedName>
    <definedName name="____________cp9" localSheetId="29" hidden="1">{"'előző év december'!$A$2:$CP$214"}</definedName>
    <definedName name="____________cp9" hidden="1">{"'előző év december'!$A$2:$CP$214"}</definedName>
    <definedName name="____________cpr2" localSheetId="29" hidden="1">{"'előző év december'!$A$2:$CP$214"}</definedName>
    <definedName name="____________cpr2" hidden="1">{"'előző év december'!$A$2:$CP$214"}</definedName>
    <definedName name="____________cpr3" localSheetId="29" hidden="1">{"'előző év december'!$A$2:$CP$214"}</definedName>
    <definedName name="____________cpr3" hidden="1">{"'előző év december'!$A$2:$CP$214"}</definedName>
    <definedName name="____________cpr4" localSheetId="29" hidden="1">{"'előző év december'!$A$2:$CP$214"}</definedName>
    <definedName name="____________cpr4" hidden="1">{"'előző év december'!$A$2:$CP$214"}</definedName>
    <definedName name="____________IFR2">[0]!_____IFR2</definedName>
    <definedName name="____________IFR22">[0]!_____IFR22</definedName>
    <definedName name="____________IFR23">[0]!_____IFR23</definedName>
    <definedName name="____________M21">#N/A</definedName>
    <definedName name="___________cp1" localSheetId="29" hidden="1">{"'előző év december'!$A$2:$CP$214"}</definedName>
    <definedName name="___________cp1" hidden="1">{"'előző év december'!$A$2:$CP$214"}</definedName>
    <definedName name="___________cp10" localSheetId="29" hidden="1">{"'előző év december'!$A$2:$CP$214"}</definedName>
    <definedName name="___________cp10" hidden="1">{"'előző év december'!$A$2:$CP$214"}</definedName>
    <definedName name="___________cp11" localSheetId="29" hidden="1">{"'előző év december'!$A$2:$CP$214"}</definedName>
    <definedName name="___________cp11" hidden="1">{"'előző év december'!$A$2:$CP$214"}</definedName>
    <definedName name="___________cp2" localSheetId="29" hidden="1">{"'előző év december'!$A$2:$CP$214"}</definedName>
    <definedName name="___________cp2" hidden="1">{"'előző év december'!$A$2:$CP$214"}</definedName>
    <definedName name="___________cp3" localSheetId="29" hidden="1">{"'előző év december'!$A$2:$CP$214"}</definedName>
    <definedName name="___________cp3" hidden="1">{"'előző év december'!$A$2:$CP$214"}</definedName>
    <definedName name="___________cp4" localSheetId="29" hidden="1">{"'előző év december'!$A$2:$CP$214"}</definedName>
    <definedName name="___________cp4" hidden="1">{"'előző év december'!$A$2:$CP$214"}</definedName>
    <definedName name="___________cp5" localSheetId="29" hidden="1">{"'előző év december'!$A$2:$CP$214"}</definedName>
    <definedName name="___________cp5" hidden="1">{"'előző év december'!$A$2:$CP$214"}</definedName>
    <definedName name="___________cp6" localSheetId="29" hidden="1">{"'előző év december'!$A$2:$CP$214"}</definedName>
    <definedName name="___________cp6" hidden="1">{"'előző év december'!$A$2:$CP$214"}</definedName>
    <definedName name="___________cp7" localSheetId="29" hidden="1">{"'előző év december'!$A$2:$CP$214"}</definedName>
    <definedName name="___________cp7" hidden="1">{"'előző év december'!$A$2:$CP$214"}</definedName>
    <definedName name="___________cp8" localSheetId="29" hidden="1">{"'előző év december'!$A$2:$CP$214"}</definedName>
    <definedName name="___________cp8" hidden="1">{"'előző év december'!$A$2:$CP$214"}</definedName>
    <definedName name="___________cp9" localSheetId="29" hidden="1">{"'előző év december'!$A$2:$CP$214"}</definedName>
    <definedName name="___________cp9" hidden="1">{"'előző év december'!$A$2:$CP$214"}</definedName>
    <definedName name="___________cpr2" localSheetId="29" hidden="1">{"'előző év december'!$A$2:$CP$214"}</definedName>
    <definedName name="___________cpr2" hidden="1">{"'előző év december'!$A$2:$CP$214"}</definedName>
    <definedName name="___________cpr3" localSheetId="29" hidden="1">{"'előző év december'!$A$2:$CP$214"}</definedName>
    <definedName name="___________cpr3" hidden="1">{"'előző év december'!$A$2:$CP$214"}</definedName>
    <definedName name="___________cpr4" localSheetId="29" hidden="1">{"'előző év december'!$A$2:$CP$214"}</definedName>
    <definedName name="___________cpr4" hidden="1">{"'előző év december'!$A$2:$CP$214"}</definedName>
    <definedName name="___________IFR2">[0]!_____IFR2</definedName>
    <definedName name="___________IFR22">[0]!_____IFR22</definedName>
    <definedName name="___________IFR23">[0]!_____IFR23</definedName>
    <definedName name="___________M21">[0]!__M21</definedName>
    <definedName name="__________cp1" localSheetId="29" hidden="1">{"'előző év december'!$A$2:$CP$214"}</definedName>
    <definedName name="__________cp1" hidden="1">{"'előző év december'!$A$2:$CP$214"}</definedName>
    <definedName name="__________cp10" localSheetId="29" hidden="1">{"'előző év december'!$A$2:$CP$214"}</definedName>
    <definedName name="__________cp10" hidden="1">{"'előző év december'!$A$2:$CP$214"}</definedName>
    <definedName name="__________cp11" localSheetId="29" hidden="1">{"'előző év december'!$A$2:$CP$214"}</definedName>
    <definedName name="__________cp11" hidden="1">{"'előző év december'!$A$2:$CP$214"}</definedName>
    <definedName name="__________cp2" localSheetId="29" hidden="1">{"'előző év december'!$A$2:$CP$214"}</definedName>
    <definedName name="__________cp2" hidden="1">{"'előző év december'!$A$2:$CP$214"}</definedName>
    <definedName name="__________cp3" localSheetId="29" hidden="1">{"'előző év december'!$A$2:$CP$214"}</definedName>
    <definedName name="__________cp3" hidden="1">{"'előző év december'!$A$2:$CP$214"}</definedName>
    <definedName name="__________cp4" localSheetId="29" hidden="1">{"'előző év december'!$A$2:$CP$214"}</definedName>
    <definedName name="__________cp4" hidden="1">{"'előző év december'!$A$2:$CP$214"}</definedName>
    <definedName name="__________cp5" localSheetId="29" hidden="1">{"'előző év december'!$A$2:$CP$214"}</definedName>
    <definedName name="__________cp5" hidden="1">{"'előző év december'!$A$2:$CP$214"}</definedName>
    <definedName name="__________cp6" localSheetId="29" hidden="1">{"'előző év december'!$A$2:$CP$214"}</definedName>
    <definedName name="__________cp6" hidden="1">{"'előző év december'!$A$2:$CP$214"}</definedName>
    <definedName name="__________cp7" localSheetId="29" hidden="1">{"'előző év december'!$A$2:$CP$214"}</definedName>
    <definedName name="__________cp7" hidden="1">{"'előző év december'!$A$2:$CP$214"}</definedName>
    <definedName name="__________cp8" localSheetId="29" hidden="1">{"'előző év december'!$A$2:$CP$214"}</definedName>
    <definedName name="__________cp8" hidden="1">{"'előző év december'!$A$2:$CP$214"}</definedName>
    <definedName name="__________cp9" localSheetId="29" hidden="1">{"'előző év december'!$A$2:$CP$214"}</definedName>
    <definedName name="__________cp9" hidden="1">{"'előző év december'!$A$2:$CP$214"}</definedName>
    <definedName name="__________cpr2" localSheetId="29" hidden="1">{"'előző év december'!$A$2:$CP$214"}</definedName>
    <definedName name="__________cpr2" hidden="1">{"'előző év december'!$A$2:$CP$214"}</definedName>
    <definedName name="__________cpr3" localSheetId="29" hidden="1">{"'előző év december'!$A$2:$CP$214"}</definedName>
    <definedName name="__________cpr3" hidden="1">{"'előző év december'!$A$2:$CP$214"}</definedName>
    <definedName name="__________cpr4" localSheetId="29" hidden="1">{"'előző év december'!$A$2:$CP$214"}</definedName>
    <definedName name="__________cpr4" hidden="1">{"'előző év december'!$A$2:$CP$214"}</definedName>
    <definedName name="__________Ger2001" hidden="1">{#N/A,#N/A,FALSE,"B061196P";#N/A,#N/A,FALSE,"B061196";#N/A,#N/A,FALSE,"Relatório1";#N/A,#N/A,FALSE,"Relatório2";#N/A,#N/A,FALSE,"Relatório3";#N/A,#N/A,FALSE,"Relatório4 ";#N/A,#N/A,FALSE,"Relatório5";#N/A,#N/A,FALSE,"Relatório6";#N/A,#N/A,FALSE,"Relatório7";#N/A,#N/A,FALSE,"Relatório8"}</definedName>
    <definedName name="__________IFR2">[0]!_____IFR2</definedName>
    <definedName name="__________IFR22">[0]!_____IFR22</definedName>
    <definedName name="__________IFR23">[0]!_____IFR23</definedName>
    <definedName name="__________ip2" hidden="1">{#N/A,#N/A,FALSE,"B061196P";#N/A,#N/A,FALSE,"B061196";#N/A,#N/A,FALSE,"Relatório1";#N/A,#N/A,FALSE,"Relatório2";#N/A,#N/A,FALSE,"Relatório3";#N/A,#N/A,FALSE,"Relatório4 ";#N/A,#N/A,FALSE,"Relatório5";#N/A,#N/A,FALSE,"Relatório6";#N/A,#N/A,FALSE,"Relatório7";#N/A,#N/A,FALSE,"Relatório8"}</definedName>
    <definedName name="__________M21">[0]!__M21</definedName>
    <definedName name="_________cp1" localSheetId="29" hidden="1">{"'előző év december'!$A$2:$CP$214"}</definedName>
    <definedName name="_________cp1" hidden="1">{"'előző év december'!$A$2:$CP$214"}</definedName>
    <definedName name="_________cp10" localSheetId="29" hidden="1">{"'előző év december'!$A$2:$CP$214"}</definedName>
    <definedName name="_________cp10" hidden="1">{"'előző év december'!$A$2:$CP$214"}</definedName>
    <definedName name="_________cp11" localSheetId="29" hidden="1">{"'előző év december'!$A$2:$CP$214"}</definedName>
    <definedName name="_________cp11" hidden="1">{"'előző év december'!$A$2:$CP$214"}</definedName>
    <definedName name="_________cp2" localSheetId="29" hidden="1">{"'előző év december'!$A$2:$CP$214"}</definedName>
    <definedName name="_________cp2" hidden="1">{"'előző év december'!$A$2:$CP$214"}</definedName>
    <definedName name="_________cp3" localSheetId="29" hidden="1">{"'előző év december'!$A$2:$CP$214"}</definedName>
    <definedName name="_________cp3" hidden="1">{"'előző év december'!$A$2:$CP$214"}</definedName>
    <definedName name="_________cp4" localSheetId="29" hidden="1">{"'előző év december'!$A$2:$CP$214"}</definedName>
    <definedName name="_________cp4" hidden="1">{"'előző év december'!$A$2:$CP$214"}</definedName>
    <definedName name="_________cp5" localSheetId="29" hidden="1">{"'előző év december'!$A$2:$CP$214"}</definedName>
    <definedName name="_________cp5" hidden="1">{"'előző év december'!$A$2:$CP$214"}</definedName>
    <definedName name="_________cp6" localSheetId="29" hidden="1">{"'előző év december'!$A$2:$CP$214"}</definedName>
    <definedName name="_________cp6" hidden="1">{"'előző év december'!$A$2:$CP$214"}</definedName>
    <definedName name="_________cp7" localSheetId="29" hidden="1">{"'előző év december'!$A$2:$CP$214"}</definedName>
    <definedName name="_________cp7" hidden="1">{"'előző év december'!$A$2:$CP$214"}</definedName>
    <definedName name="_________cp8" localSheetId="29" hidden="1">{"'előző év december'!$A$2:$CP$214"}</definedName>
    <definedName name="_________cp8" hidden="1">{"'előző év december'!$A$2:$CP$214"}</definedName>
    <definedName name="_________cp9" localSheetId="29" hidden="1">{"'előző év december'!$A$2:$CP$214"}</definedName>
    <definedName name="_________cp9" hidden="1">{"'előző év december'!$A$2:$CP$214"}</definedName>
    <definedName name="_________cpr2" localSheetId="29" hidden="1">{"'előző év december'!$A$2:$CP$214"}</definedName>
    <definedName name="_________cpr2" hidden="1">{"'előző év december'!$A$2:$CP$214"}</definedName>
    <definedName name="_________cpr3" localSheetId="29" hidden="1">{"'előző év december'!$A$2:$CP$214"}</definedName>
    <definedName name="_________cpr3" hidden="1">{"'előző év december'!$A$2:$CP$214"}</definedName>
    <definedName name="_________cpr4" localSheetId="29" hidden="1">{"'előző év december'!$A$2:$CP$214"}</definedName>
    <definedName name="_________cpr4" hidden="1">{"'előző év december'!$A$2:$CP$214"}</definedName>
    <definedName name="_________Ger2001" hidden="1">{#N/A,#N/A,FALSE,"B061196P";#N/A,#N/A,FALSE,"B061196";#N/A,#N/A,FALSE,"Relatório1";#N/A,#N/A,FALSE,"Relatório2";#N/A,#N/A,FALSE,"Relatório3";#N/A,#N/A,FALSE,"Relatório4 ";#N/A,#N/A,FALSE,"Relatório5";#N/A,#N/A,FALSE,"Relatório6";#N/A,#N/A,FALSE,"Relatório7";#N/A,#N/A,FALSE,"Relatório8"}</definedName>
    <definedName name="_________IFR2">[0]!_____IFR2</definedName>
    <definedName name="_________IFR22">[0]!_____IFR22</definedName>
    <definedName name="_________IFR23">[0]!_____IFR23</definedName>
    <definedName name="_________ip2" hidden="1">{#N/A,#N/A,FALSE,"B061196P";#N/A,#N/A,FALSE,"B061196";#N/A,#N/A,FALSE,"Relatório1";#N/A,#N/A,FALSE,"Relatório2";#N/A,#N/A,FALSE,"Relatório3";#N/A,#N/A,FALSE,"Relatório4 ";#N/A,#N/A,FALSE,"Relatório5";#N/A,#N/A,FALSE,"Relatório6";#N/A,#N/A,FALSE,"Relatório7";#N/A,#N/A,FALSE,"Relatório8"}</definedName>
    <definedName name="_________M21">[0]!__M21</definedName>
    <definedName name="________cp1" localSheetId="29" hidden="1">{"'előző év december'!$A$2:$CP$214"}</definedName>
    <definedName name="________cp1" hidden="1">{"'előző év december'!$A$2:$CP$214"}</definedName>
    <definedName name="________cp10" localSheetId="29" hidden="1">{"'előző év december'!$A$2:$CP$214"}</definedName>
    <definedName name="________cp10" hidden="1">{"'előző év december'!$A$2:$CP$214"}</definedName>
    <definedName name="________cp11" localSheetId="29" hidden="1">{"'előző év december'!$A$2:$CP$214"}</definedName>
    <definedName name="________cp11" hidden="1">{"'előző év december'!$A$2:$CP$214"}</definedName>
    <definedName name="________cp2" localSheetId="29" hidden="1">{"'előző év december'!$A$2:$CP$214"}</definedName>
    <definedName name="________cp2" hidden="1">{"'előző év december'!$A$2:$CP$214"}</definedName>
    <definedName name="________cp3" localSheetId="29" hidden="1">{"'előző év december'!$A$2:$CP$214"}</definedName>
    <definedName name="________cp3" hidden="1">{"'előző év december'!$A$2:$CP$214"}</definedName>
    <definedName name="________cp4" localSheetId="29" hidden="1">{"'előző év december'!$A$2:$CP$214"}</definedName>
    <definedName name="________cp4" hidden="1">{"'előző év december'!$A$2:$CP$214"}</definedName>
    <definedName name="________cp5" localSheetId="29" hidden="1">{"'előző év december'!$A$2:$CP$214"}</definedName>
    <definedName name="________cp5" hidden="1">{"'előző év december'!$A$2:$CP$214"}</definedName>
    <definedName name="________cp6" localSheetId="29" hidden="1">{"'előző év december'!$A$2:$CP$214"}</definedName>
    <definedName name="________cp6" hidden="1">{"'előző év december'!$A$2:$CP$214"}</definedName>
    <definedName name="________cp7" localSheetId="29" hidden="1">{"'előző év december'!$A$2:$CP$214"}</definedName>
    <definedName name="________cp7" hidden="1">{"'előző év december'!$A$2:$CP$214"}</definedName>
    <definedName name="________cp8" localSheetId="29" hidden="1">{"'előző év december'!$A$2:$CP$214"}</definedName>
    <definedName name="________cp8" hidden="1">{"'előző év december'!$A$2:$CP$214"}</definedName>
    <definedName name="________cp9" localSheetId="29" hidden="1">{"'előző év december'!$A$2:$CP$214"}</definedName>
    <definedName name="________cp9" hidden="1">{"'előző év december'!$A$2:$CP$214"}</definedName>
    <definedName name="________cpr2" localSheetId="29" hidden="1">{"'előző év december'!$A$2:$CP$214"}</definedName>
    <definedName name="________cpr2" hidden="1">{"'előző év december'!$A$2:$CP$214"}</definedName>
    <definedName name="________cpr3" localSheetId="29" hidden="1">{"'előző év december'!$A$2:$CP$214"}</definedName>
    <definedName name="________cpr3" hidden="1">{"'előző év december'!$A$2:$CP$214"}</definedName>
    <definedName name="________cpr4" localSheetId="29" hidden="1">{"'előző év december'!$A$2:$CP$214"}</definedName>
    <definedName name="________cpr4" hidden="1">{"'előző év december'!$A$2:$CP$214"}</definedName>
    <definedName name="________IFR2">[0]!_____IFR2</definedName>
    <definedName name="________IFR22">[0]!_____IFR22</definedName>
    <definedName name="________IFR23">[0]!_____IFR23</definedName>
    <definedName name="________M21">[0]!__M21</definedName>
    <definedName name="_______asq1" hidden="1">{#N/A,#N/A,FALSE,"B061196P";#N/A,#N/A,FALSE,"B061196";#N/A,#N/A,FALSE,"Relatório1";#N/A,#N/A,FALSE,"Relatório2";#N/A,#N/A,FALSE,"Relatório3";#N/A,#N/A,FALSE,"Relatório4 ";#N/A,#N/A,FALSE,"Relatório5";#N/A,#N/A,FALSE,"Relatório6";#N/A,#N/A,FALSE,"Relatório7";#N/A,#N/A,FALSE,"Relatório8"}</definedName>
    <definedName name="_______cp1" localSheetId="29" hidden="1">{"'előző év december'!$A$2:$CP$214"}</definedName>
    <definedName name="_______cp1" hidden="1">{"'előző év december'!$A$2:$CP$214"}</definedName>
    <definedName name="_______cp10" localSheetId="29" hidden="1">{"'előző év december'!$A$2:$CP$214"}</definedName>
    <definedName name="_______cp10" hidden="1">{"'előző év december'!$A$2:$CP$214"}</definedName>
    <definedName name="_______cp11" localSheetId="29" hidden="1">{"'előző év december'!$A$2:$CP$214"}</definedName>
    <definedName name="_______cp11" hidden="1">{"'előző év december'!$A$2:$CP$214"}</definedName>
    <definedName name="_______cp2" localSheetId="29" hidden="1">{"'előző év december'!$A$2:$CP$214"}</definedName>
    <definedName name="_______cp2" hidden="1">{"'előző év december'!$A$2:$CP$214"}</definedName>
    <definedName name="_______cp3" localSheetId="29" hidden="1">{"'előző év december'!$A$2:$CP$214"}</definedName>
    <definedName name="_______cp3" hidden="1">{"'előző év december'!$A$2:$CP$214"}</definedName>
    <definedName name="_______cp4" localSheetId="29" hidden="1">{"'előző év december'!$A$2:$CP$214"}</definedName>
    <definedName name="_______cp4" hidden="1">{"'előző év december'!$A$2:$CP$214"}</definedName>
    <definedName name="_______cp5" localSheetId="29" hidden="1">{"'előző év december'!$A$2:$CP$214"}</definedName>
    <definedName name="_______cp5" hidden="1">{"'előző év december'!$A$2:$CP$214"}</definedName>
    <definedName name="_______cp6" localSheetId="29" hidden="1">{"'előző év december'!$A$2:$CP$214"}</definedName>
    <definedName name="_______cp6" hidden="1">{"'előző év december'!$A$2:$CP$214"}</definedName>
    <definedName name="_______cp7" localSheetId="29" hidden="1">{"'előző év december'!$A$2:$CP$214"}</definedName>
    <definedName name="_______cp7" hidden="1">{"'előző év december'!$A$2:$CP$214"}</definedName>
    <definedName name="_______cp8" localSheetId="29" hidden="1">{"'előző év december'!$A$2:$CP$214"}</definedName>
    <definedName name="_______cp8" hidden="1">{"'előző év december'!$A$2:$CP$214"}</definedName>
    <definedName name="_______cp9" localSheetId="29" hidden="1">{"'előző év december'!$A$2:$CP$214"}</definedName>
    <definedName name="_______cp9" hidden="1">{"'előző év december'!$A$2:$CP$214"}</definedName>
    <definedName name="_______cpr2" localSheetId="29" hidden="1">{"'előző év december'!$A$2:$CP$214"}</definedName>
    <definedName name="_______cpr2" hidden="1">{"'előző év december'!$A$2:$CP$214"}</definedName>
    <definedName name="_______cpr3" localSheetId="29" hidden="1">{"'előző év december'!$A$2:$CP$214"}</definedName>
    <definedName name="_______cpr3" hidden="1">{"'előző év december'!$A$2:$CP$214"}</definedName>
    <definedName name="_______cpr4" localSheetId="29" hidden="1">{"'előző év december'!$A$2:$CP$214"}</definedName>
    <definedName name="_______cpr4" hidden="1">{"'előző év december'!$A$2:$CP$214"}</definedName>
    <definedName name="_______dez2" hidden="1">{#N/A,#N/A,FALSE,"B061196P";#N/A,#N/A,FALSE,"B061196";#N/A,#N/A,FALSE,"Relatório1";#N/A,#N/A,FALSE,"Relatório2";#N/A,#N/A,FALSE,"Relatório3";#N/A,#N/A,FALSE,"Relatório4 ";#N/A,#N/A,FALSE,"Relatório5";#N/A,#N/A,FALSE,"Relatório6";#N/A,#N/A,FALSE,"Relatório7";#N/A,#N/A,FALSE,"Relatório8"}</definedName>
    <definedName name="_______f2" hidden="1">{#N/A,#N/A,FALSE,"B061196P";#N/A,#N/A,FALSE,"B061196";#N/A,#N/A,FALSE,"Relatório1";#N/A,#N/A,FALSE,"Relatório2";#N/A,#N/A,FALSE,"Relatório3";#N/A,#N/A,FALSE,"Relatório4 ";#N/A,#N/A,FALSE,"Relatório5";#N/A,#N/A,FALSE,"Relatório6";#N/A,#N/A,FALSE,"Relatório7";#N/A,#N/A,FALSE,"Relatório8"}</definedName>
    <definedName name="_______fer2" hidden="1">{#N/A,#N/A,FALSE,"B061196P";#N/A,#N/A,FALSE,"B061196";#N/A,#N/A,FALSE,"Relatório1";#N/A,#N/A,FALSE,"Relatório2";#N/A,#N/A,FALSE,"Relatório3";#N/A,#N/A,FALSE,"Relatório4 ";#N/A,#N/A,FALSE,"Relatório5";#N/A,#N/A,FALSE,"Relatório6";#N/A,#N/A,FALSE,"Relatório7";#N/A,#N/A,FALSE,"Relatório8"}</definedName>
    <definedName name="_______ger2" hidden="1">{#N/A,#N/A,FALSE,"B061196P";#N/A,#N/A,FALSE,"B061196";#N/A,#N/A,FALSE,"Relatório1";#N/A,#N/A,FALSE,"Relatório2";#N/A,#N/A,FALSE,"Relatório3";#N/A,#N/A,FALSE,"Relatório4 ";#N/A,#N/A,FALSE,"Relatório5";#N/A,#N/A,FALSE,"Relatório6";#N/A,#N/A,FALSE,"Relatório7";#N/A,#N/A,FALSE,"Relatório8"}</definedName>
    <definedName name="_______ger20012" hidden="1">{#N/A,#N/A,FALSE,"B061196P";#N/A,#N/A,FALSE,"B061196";#N/A,#N/A,FALSE,"Relatório1";#N/A,#N/A,FALSE,"Relatório2";#N/A,#N/A,FALSE,"Relatório3";#N/A,#N/A,FALSE,"Relatório4 ";#N/A,#N/A,FALSE,"Relatório5";#N/A,#N/A,FALSE,"Relatório6";#N/A,#N/A,FALSE,"Relatório7";#N/A,#N/A,FALSE,"Relatório8"}</definedName>
    <definedName name="_______IFR2">[0]!_____IFR2</definedName>
    <definedName name="_______IFR22">[0]!_____IFR22</definedName>
    <definedName name="_______IFR23">[0]!_____IFR23</definedName>
    <definedName name="_______M21">[0]!__M21</definedName>
    <definedName name="______asq1" hidden="1">{#N/A,#N/A,FALSE,"B061196P";#N/A,#N/A,FALSE,"B061196";#N/A,#N/A,FALSE,"Relatório1";#N/A,#N/A,FALSE,"Relatório2";#N/A,#N/A,FALSE,"Relatório3";#N/A,#N/A,FALSE,"Relatório4 ";#N/A,#N/A,FALSE,"Relatório5";#N/A,#N/A,FALSE,"Relatório6";#N/A,#N/A,FALSE,"Relatório7";#N/A,#N/A,FALSE,"Relatório8"}</definedName>
    <definedName name="______cp1" localSheetId="29" hidden="1">{"'előző év december'!$A$2:$CP$214"}</definedName>
    <definedName name="______cp1" hidden="1">{"'előző év december'!$A$2:$CP$214"}</definedName>
    <definedName name="______cp10" localSheetId="29" hidden="1">{"'előző év december'!$A$2:$CP$214"}</definedName>
    <definedName name="______cp10" hidden="1">{"'előző év december'!$A$2:$CP$214"}</definedName>
    <definedName name="______cp11" localSheetId="29" hidden="1">{"'előző év december'!$A$2:$CP$214"}</definedName>
    <definedName name="______cp11" hidden="1">{"'előző év december'!$A$2:$CP$214"}</definedName>
    <definedName name="______cp2" localSheetId="29" hidden="1">{"'előző év december'!$A$2:$CP$214"}</definedName>
    <definedName name="______cp2" hidden="1">{"'előző év december'!$A$2:$CP$214"}</definedName>
    <definedName name="______cp3" localSheetId="29" hidden="1">{"'előző év december'!$A$2:$CP$214"}</definedName>
    <definedName name="______cp3" hidden="1">{"'előző év december'!$A$2:$CP$214"}</definedName>
    <definedName name="______cp4" localSheetId="29" hidden="1">{"'előző év december'!$A$2:$CP$214"}</definedName>
    <definedName name="______cp4" hidden="1">{"'előző év december'!$A$2:$CP$214"}</definedName>
    <definedName name="______cp5" localSheetId="29" hidden="1">{"'előző év december'!$A$2:$CP$214"}</definedName>
    <definedName name="______cp5" hidden="1">{"'előző év december'!$A$2:$CP$214"}</definedName>
    <definedName name="______cp6" localSheetId="29" hidden="1">{"'előző év december'!$A$2:$CP$214"}</definedName>
    <definedName name="______cp6" hidden="1">{"'előző év december'!$A$2:$CP$214"}</definedName>
    <definedName name="______cp7" localSheetId="29" hidden="1">{"'előző év december'!$A$2:$CP$214"}</definedName>
    <definedName name="______cp7" hidden="1">{"'előző év december'!$A$2:$CP$214"}</definedName>
    <definedName name="______cp8" localSheetId="29" hidden="1">{"'előző év december'!$A$2:$CP$214"}</definedName>
    <definedName name="______cp8" hidden="1">{"'előző év december'!$A$2:$CP$214"}</definedName>
    <definedName name="______cp9" localSheetId="29" hidden="1">{"'előző év december'!$A$2:$CP$214"}</definedName>
    <definedName name="______cp9" hidden="1">{"'előző év december'!$A$2:$CP$214"}</definedName>
    <definedName name="______cpr2" localSheetId="29" hidden="1">{"'előző év december'!$A$2:$CP$214"}</definedName>
    <definedName name="______cpr2" hidden="1">{"'előző év december'!$A$2:$CP$214"}</definedName>
    <definedName name="______cpr3" localSheetId="29" hidden="1">{"'előző év december'!$A$2:$CP$214"}</definedName>
    <definedName name="______cpr3" hidden="1">{"'előző év december'!$A$2:$CP$214"}</definedName>
    <definedName name="______cpr4" localSheetId="29" hidden="1">{"'előző év december'!$A$2:$CP$214"}</definedName>
    <definedName name="______cpr4" hidden="1">{"'előző év december'!$A$2:$CP$214"}</definedName>
    <definedName name="______dez2" hidden="1">{#N/A,#N/A,FALSE,"B061196P";#N/A,#N/A,FALSE,"B061196";#N/A,#N/A,FALSE,"Relatório1";#N/A,#N/A,FALSE,"Relatório2";#N/A,#N/A,FALSE,"Relatório3";#N/A,#N/A,FALSE,"Relatório4 ";#N/A,#N/A,FALSE,"Relatório5";#N/A,#N/A,FALSE,"Relatório6";#N/A,#N/A,FALSE,"Relatório7";#N/A,#N/A,FALSE,"Relatório8"}</definedName>
    <definedName name="______f2" hidden="1">{#N/A,#N/A,FALSE,"B061196P";#N/A,#N/A,FALSE,"B061196";#N/A,#N/A,FALSE,"Relatório1";#N/A,#N/A,FALSE,"Relatório2";#N/A,#N/A,FALSE,"Relatório3";#N/A,#N/A,FALSE,"Relatório4 ";#N/A,#N/A,FALSE,"Relatório5";#N/A,#N/A,FALSE,"Relatório6";#N/A,#N/A,FALSE,"Relatório7";#N/A,#N/A,FALSE,"Relatório8"}</definedName>
    <definedName name="______fer2" hidden="1">{#N/A,#N/A,FALSE,"B061196P";#N/A,#N/A,FALSE,"B061196";#N/A,#N/A,FALSE,"Relatório1";#N/A,#N/A,FALSE,"Relatório2";#N/A,#N/A,FALSE,"Relatório3";#N/A,#N/A,FALSE,"Relatório4 ";#N/A,#N/A,FALSE,"Relatório5";#N/A,#N/A,FALSE,"Relatório6";#N/A,#N/A,FALSE,"Relatório7";#N/A,#N/A,FALSE,"Relatório8"}</definedName>
    <definedName name="______ger2" hidden="1">{#N/A,#N/A,FALSE,"B061196P";#N/A,#N/A,FALSE,"B061196";#N/A,#N/A,FALSE,"Relatório1";#N/A,#N/A,FALSE,"Relatório2";#N/A,#N/A,FALSE,"Relatório3";#N/A,#N/A,FALSE,"Relatório4 ";#N/A,#N/A,FALSE,"Relatório5";#N/A,#N/A,FALSE,"Relatório6";#N/A,#N/A,FALSE,"Relatório7";#N/A,#N/A,FALSE,"Relatório8"}</definedName>
    <definedName name="______Ger2001" hidden="1">{#N/A,#N/A,FALSE,"B061196P";#N/A,#N/A,FALSE,"B061196";#N/A,#N/A,FALSE,"Relatório1";#N/A,#N/A,FALSE,"Relatório2";#N/A,#N/A,FALSE,"Relatório3";#N/A,#N/A,FALSE,"Relatório4 ";#N/A,#N/A,FALSE,"Relatório5";#N/A,#N/A,FALSE,"Relatório6";#N/A,#N/A,FALSE,"Relatório7";#N/A,#N/A,FALSE,"Relatório8"}</definedName>
    <definedName name="______ger20012" hidden="1">{#N/A,#N/A,FALSE,"B061196P";#N/A,#N/A,FALSE,"B061196";#N/A,#N/A,FALSE,"Relatório1";#N/A,#N/A,FALSE,"Relatório2";#N/A,#N/A,FALSE,"Relatório3";#N/A,#N/A,FALSE,"Relatório4 ";#N/A,#N/A,FALSE,"Relatório5";#N/A,#N/A,FALSE,"Relatório6";#N/A,#N/A,FALSE,"Relatório7";#N/A,#N/A,FALSE,"Relatório8"}</definedName>
    <definedName name="______IFR2">[0]!_____IFR2</definedName>
    <definedName name="______IFR22">[0]!_____IFR22</definedName>
    <definedName name="______IFR23">[0]!_____IFR23</definedName>
    <definedName name="______ip2" hidden="1">{#N/A,#N/A,FALSE,"B061196P";#N/A,#N/A,FALSE,"B061196";#N/A,#N/A,FALSE,"Relatório1";#N/A,#N/A,FALSE,"Relatório2";#N/A,#N/A,FALSE,"Relatório3";#N/A,#N/A,FALSE,"Relatório4 ";#N/A,#N/A,FALSE,"Relatório5";#N/A,#N/A,FALSE,"Relatório6";#N/A,#N/A,FALSE,"Relatório7";#N/A,#N/A,FALSE,"Relatório8"}</definedName>
    <definedName name="______M21">[0]!__M21</definedName>
    <definedName name="_____asq1" hidden="1">{#N/A,#N/A,FALSE,"B061196P";#N/A,#N/A,FALSE,"B061196";#N/A,#N/A,FALSE,"Relatório1";#N/A,#N/A,FALSE,"Relatório2";#N/A,#N/A,FALSE,"Relatório3";#N/A,#N/A,FALSE,"Relatório4 ";#N/A,#N/A,FALSE,"Relatório5";#N/A,#N/A,FALSE,"Relatório6";#N/A,#N/A,FALSE,"Relatório7";#N/A,#N/A,FALSE,"Relatório8"}</definedName>
    <definedName name="_____cp1" localSheetId="29" hidden="1">{"'előző év december'!$A$2:$CP$214"}</definedName>
    <definedName name="_____cp1" hidden="1">{"'előző év december'!$A$2:$CP$214"}</definedName>
    <definedName name="_____cp10" localSheetId="29" hidden="1">{"'előző év december'!$A$2:$CP$214"}</definedName>
    <definedName name="_____cp10" hidden="1">{"'előző év december'!$A$2:$CP$214"}</definedName>
    <definedName name="_____cp11" localSheetId="29" hidden="1">{"'előző év december'!$A$2:$CP$214"}</definedName>
    <definedName name="_____cp11" hidden="1">{"'előző év december'!$A$2:$CP$214"}</definedName>
    <definedName name="_____cp2" localSheetId="29" hidden="1">{"'előző év december'!$A$2:$CP$214"}</definedName>
    <definedName name="_____cp2" hidden="1">{"'előző év december'!$A$2:$CP$214"}</definedName>
    <definedName name="_____cp3" localSheetId="29" hidden="1">{"'előző év december'!$A$2:$CP$214"}</definedName>
    <definedName name="_____cp3" hidden="1">{"'előző év december'!$A$2:$CP$214"}</definedName>
    <definedName name="_____cp4" localSheetId="29" hidden="1">{"'előző év december'!$A$2:$CP$214"}</definedName>
    <definedName name="_____cp4" hidden="1">{"'előző év december'!$A$2:$CP$214"}</definedName>
    <definedName name="_____cp5" localSheetId="29" hidden="1">{"'előző év december'!$A$2:$CP$214"}</definedName>
    <definedName name="_____cp5" hidden="1">{"'előző év december'!$A$2:$CP$214"}</definedName>
    <definedName name="_____cp6" localSheetId="29" hidden="1">{"'előző év december'!$A$2:$CP$214"}</definedName>
    <definedName name="_____cp6" hidden="1">{"'előző év december'!$A$2:$CP$214"}</definedName>
    <definedName name="_____cp7" localSheetId="29" hidden="1">{"'előző év december'!$A$2:$CP$214"}</definedName>
    <definedName name="_____cp7" hidden="1">{"'előző év december'!$A$2:$CP$214"}</definedName>
    <definedName name="_____cp8" localSheetId="29" hidden="1">{"'előző év december'!$A$2:$CP$214"}</definedName>
    <definedName name="_____cp8" hidden="1">{"'előző év december'!$A$2:$CP$214"}</definedName>
    <definedName name="_____cp9" localSheetId="29" hidden="1">{"'előző év december'!$A$2:$CP$214"}</definedName>
    <definedName name="_____cp9" hidden="1">{"'előző év december'!$A$2:$CP$214"}</definedName>
    <definedName name="_____cpr2" localSheetId="29" hidden="1">{"'előző év december'!$A$2:$CP$214"}</definedName>
    <definedName name="_____cpr2" hidden="1">{"'előző év december'!$A$2:$CP$214"}</definedName>
    <definedName name="_____cpr3" localSheetId="29" hidden="1">{"'előző év december'!$A$2:$CP$214"}</definedName>
    <definedName name="_____cpr3" hidden="1">{"'előző év december'!$A$2:$CP$214"}</definedName>
    <definedName name="_____cpr4" localSheetId="29" hidden="1">{"'előző év december'!$A$2:$CP$214"}</definedName>
    <definedName name="_____cpr4" hidden="1">{"'előző év december'!$A$2:$CP$214"}</definedName>
    <definedName name="_____dez2" hidden="1">{#N/A,#N/A,FALSE,"B061196P";#N/A,#N/A,FALSE,"B061196";#N/A,#N/A,FALSE,"Relatório1";#N/A,#N/A,FALSE,"Relatório2";#N/A,#N/A,FALSE,"Relatório3";#N/A,#N/A,FALSE,"Relatório4 ";#N/A,#N/A,FALSE,"Relatório5";#N/A,#N/A,FALSE,"Relatório6";#N/A,#N/A,FALSE,"Relatório7";#N/A,#N/A,FALSE,"Relatório8"}</definedName>
    <definedName name="_____f2" hidden="1">{#N/A,#N/A,FALSE,"B061196P";#N/A,#N/A,FALSE,"B061196";#N/A,#N/A,FALSE,"Relatório1";#N/A,#N/A,FALSE,"Relatório2";#N/A,#N/A,FALSE,"Relatório3";#N/A,#N/A,FALSE,"Relatório4 ";#N/A,#N/A,FALSE,"Relatório5";#N/A,#N/A,FALSE,"Relatório6";#N/A,#N/A,FALSE,"Relatório7";#N/A,#N/A,FALSE,"Relatório8"}</definedName>
    <definedName name="_____fer2" hidden="1">{#N/A,#N/A,FALSE,"B061196P";#N/A,#N/A,FALSE,"B061196";#N/A,#N/A,FALSE,"Relatório1";#N/A,#N/A,FALSE,"Relatório2";#N/A,#N/A,FALSE,"Relatório3";#N/A,#N/A,FALSE,"Relatório4 ";#N/A,#N/A,FALSE,"Relatório5";#N/A,#N/A,FALSE,"Relatório6";#N/A,#N/A,FALSE,"Relatório7";#N/A,#N/A,FALSE,"Relatório8"}</definedName>
    <definedName name="_____ger2" hidden="1">{#N/A,#N/A,FALSE,"B061196P";#N/A,#N/A,FALSE,"B061196";#N/A,#N/A,FALSE,"Relatório1";#N/A,#N/A,FALSE,"Relatório2";#N/A,#N/A,FALSE,"Relatório3";#N/A,#N/A,FALSE,"Relatório4 ";#N/A,#N/A,FALSE,"Relatório5";#N/A,#N/A,FALSE,"Relatório6";#N/A,#N/A,FALSE,"Relatório7";#N/A,#N/A,FALSE,"Relatório8"}</definedName>
    <definedName name="_____ger20012" hidden="1">{#N/A,#N/A,FALSE,"B061196P";#N/A,#N/A,FALSE,"B061196";#N/A,#N/A,FALSE,"Relatório1";#N/A,#N/A,FALSE,"Relatório2";#N/A,#N/A,FALSE,"Relatório3";#N/A,#N/A,FALSE,"Relatório4 ";#N/A,#N/A,FALSE,"Relatório5";#N/A,#N/A,FALSE,"Relatório6";#N/A,#N/A,FALSE,"Relatório7";#N/A,#N/A,FALSE,"Relatório8"}</definedName>
    <definedName name="_____IFR2">#N/A</definedName>
    <definedName name="_____IFR22">#N/A</definedName>
    <definedName name="_____IFR23">#N/A</definedName>
    <definedName name="_____M21">[0]!__M21</definedName>
    <definedName name="____cp1" localSheetId="29" hidden="1">{"'előző év december'!$A$2:$CP$214"}</definedName>
    <definedName name="____cp1" hidden="1">{"'előző év december'!$A$2:$CP$214"}</definedName>
    <definedName name="____cp10" localSheetId="29" hidden="1">{"'előző év december'!$A$2:$CP$214"}</definedName>
    <definedName name="____cp10" hidden="1">{"'előző év december'!$A$2:$CP$214"}</definedName>
    <definedName name="____cp11" localSheetId="29" hidden="1">{"'előző év december'!$A$2:$CP$214"}</definedName>
    <definedName name="____cp11" hidden="1">{"'előző év december'!$A$2:$CP$214"}</definedName>
    <definedName name="____cp2" localSheetId="29" hidden="1">{"'előző év december'!$A$2:$CP$214"}</definedName>
    <definedName name="____cp2" hidden="1">{"'előző év december'!$A$2:$CP$214"}</definedName>
    <definedName name="____cp3" localSheetId="29" hidden="1">{"'előző év december'!$A$2:$CP$214"}</definedName>
    <definedName name="____cp3" hidden="1">{"'előző év december'!$A$2:$CP$214"}</definedName>
    <definedName name="____cp4" localSheetId="29" hidden="1">{"'előző év december'!$A$2:$CP$214"}</definedName>
    <definedName name="____cp4" hidden="1">{"'előző év december'!$A$2:$CP$214"}</definedName>
    <definedName name="____cp5" localSheetId="29" hidden="1">{"'előző év december'!$A$2:$CP$214"}</definedName>
    <definedName name="____cp5" hidden="1">{"'előző év december'!$A$2:$CP$214"}</definedName>
    <definedName name="____cp6" localSheetId="29" hidden="1">{"'előző év december'!$A$2:$CP$214"}</definedName>
    <definedName name="____cp6" hidden="1">{"'előző év december'!$A$2:$CP$214"}</definedName>
    <definedName name="____cp7" localSheetId="29" hidden="1">{"'előző év december'!$A$2:$CP$214"}</definedName>
    <definedName name="____cp7" hidden="1">{"'előző év december'!$A$2:$CP$214"}</definedName>
    <definedName name="____cp8" localSheetId="29" hidden="1">{"'előző év december'!$A$2:$CP$214"}</definedName>
    <definedName name="____cp8" hidden="1">{"'előző év december'!$A$2:$CP$214"}</definedName>
    <definedName name="____cp9" localSheetId="29" hidden="1">{"'előző év december'!$A$2:$CP$214"}</definedName>
    <definedName name="____cp9" hidden="1">{"'előző év december'!$A$2:$CP$214"}</definedName>
    <definedName name="____cpr2" localSheetId="29" hidden="1">{"'előző év december'!$A$2:$CP$214"}</definedName>
    <definedName name="____cpr2" hidden="1">{"'előző év december'!$A$2:$CP$214"}</definedName>
    <definedName name="____cpr3" localSheetId="29" hidden="1">{"'előző év december'!$A$2:$CP$214"}</definedName>
    <definedName name="____cpr3" hidden="1">{"'előző év december'!$A$2:$CP$214"}</definedName>
    <definedName name="____cpr4" localSheetId="29" hidden="1">{"'előző év december'!$A$2:$CP$214"}</definedName>
    <definedName name="____cpr4" hidden="1">{"'előző év december'!$A$2:$CP$214"}</definedName>
    <definedName name="____Ger2001" hidden="1">{#N/A,#N/A,FALSE,"B061196P";#N/A,#N/A,FALSE,"B061196";#N/A,#N/A,FALSE,"Relatório1";#N/A,#N/A,FALSE,"Relatório2";#N/A,#N/A,FALSE,"Relatório3";#N/A,#N/A,FALSE,"Relatório4 ";#N/A,#N/A,FALSE,"Relatório5";#N/A,#N/A,FALSE,"Relatório6";#N/A,#N/A,FALSE,"Relatório7";#N/A,#N/A,FALSE,"Relatório8"}</definedName>
    <definedName name="____IFR2">#N/A</definedName>
    <definedName name="____IFR22">#N/A</definedName>
    <definedName name="____IFR23">#N/A</definedName>
    <definedName name="____M21">#N/A</definedName>
    <definedName name="___cp1" localSheetId="29" hidden="1">{"'előző év december'!$A$2:$CP$214"}</definedName>
    <definedName name="___cp1" hidden="1">{"'előző év december'!$A$2:$CP$214"}</definedName>
    <definedName name="___cp10" localSheetId="29" hidden="1">{"'előző év december'!$A$2:$CP$214"}</definedName>
    <definedName name="___cp10" hidden="1">{"'előző év december'!$A$2:$CP$214"}</definedName>
    <definedName name="___cp11" localSheetId="29" hidden="1">{"'előző év december'!$A$2:$CP$214"}</definedName>
    <definedName name="___cp11" hidden="1">{"'előző év december'!$A$2:$CP$214"}</definedName>
    <definedName name="___cp2" localSheetId="29" hidden="1">{"'előző év december'!$A$2:$CP$214"}</definedName>
    <definedName name="___cp2" hidden="1">{"'előző év december'!$A$2:$CP$214"}</definedName>
    <definedName name="___cp3" localSheetId="29" hidden="1">{"'előző év december'!$A$2:$CP$214"}</definedName>
    <definedName name="___cp3" hidden="1">{"'előző év december'!$A$2:$CP$214"}</definedName>
    <definedName name="___cp4" localSheetId="29" hidden="1">{"'előző év december'!$A$2:$CP$214"}</definedName>
    <definedName name="___cp4" hidden="1">{"'előző év december'!$A$2:$CP$214"}</definedName>
    <definedName name="___cp5" localSheetId="29" hidden="1">{"'előző év december'!$A$2:$CP$214"}</definedName>
    <definedName name="___cp5" hidden="1">{"'előző év december'!$A$2:$CP$214"}</definedName>
    <definedName name="___cp6" localSheetId="29" hidden="1">{"'előző év december'!$A$2:$CP$214"}</definedName>
    <definedName name="___cp6" hidden="1">{"'előző év december'!$A$2:$CP$214"}</definedName>
    <definedName name="___cp7" localSheetId="29" hidden="1">{"'előző év december'!$A$2:$CP$214"}</definedName>
    <definedName name="___cp7" hidden="1">{"'előző év december'!$A$2:$CP$214"}</definedName>
    <definedName name="___cp8" localSheetId="29" hidden="1">{"'előző év december'!$A$2:$CP$214"}</definedName>
    <definedName name="___cp8" hidden="1">{"'előző év december'!$A$2:$CP$214"}</definedName>
    <definedName name="___cp9" localSheetId="29" hidden="1">{"'előző év december'!$A$2:$CP$214"}</definedName>
    <definedName name="___cp9" hidden="1">{"'előző év december'!$A$2:$CP$214"}</definedName>
    <definedName name="___cpr2" localSheetId="29" hidden="1">{"'előző év december'!$A$2:$CP$214"}</definedName>
    <definedName name="___cpr2" hidden="1">{"'előző év december'!$A$2:$CP$214"}</definedName>
    <definedName name="___cpr3" localSheetId="29" hidden="1">{"'előző év december'!$A$2:$CP$214"}</definedName>
    <definedName name="___cpr3" hidden="1">{"'előző év december'!$A$2:$CP$214"}</definedName>
    <definedName name="___cpr4" localSheetId="29" hidden="1">{"'előző év december'!$A$2:$CP$214"}</definedName>
    <definedName name="___cpr4" hidden="1">{"'előző év december'!$A$2:$CP$214"}</definedName>
    <definedName name="___Ger2001" hidden="1">{#N/A,#N/A,FALSE,"B061196P";#N/A,#N/A,FALSE,"B061196";#N/A,#N/A,FALSE,"Relatório1";#N/A,#N/A,FALSE,"Relatório2";#N/A,#N/A,FALSE,"Relatório3";#N/A,#N/A,FALSE,"Relatório4 ";#N/A,#N/A,FALSE,"Relatório5";#N/A,#N/A,FALSE,"Relatório6";#N/A,#N/A,FALSE,"Relatório7";#N/A,#N/A,FALSE,"Relatório8"}</definedName>
    <definedName name="___IFR2">#N/A</definedName>
    <definedName name="___IFR22">#N/A</definedName>
    <definedName name="___IFR23">#N/A</definedName>
    <definedName name="___ip2" hidden="1">{#N/A,#N/A,FALSE,"B061196P";#N/A,#N/A,FALSE,"B061196";#N/A,#N/A,FALSE,"Relatório1";#N/A,#N/A,FALSE,"Relatório2";#N/A,#N/A,FALSE,"Relatório3";#N/A,#N/A,FALSE,"Relatório4 ";#N/A,#N/A,FALSE,"Relatório5";#N/A,#N/A,FALSE,"Relatório6";#N/A,#N/A,FALSE,"Relatório7";#N/A,#N/A,FALSE,"Relatório8"}</definedName>
    <definedName name="___M21">#N/A</definedName>
    <definedName name="___xlc_DefaultDisplayOption___" hidden="1">"caption"</definedName>
    <definedName name="___xlc_DisplayNullValuesAs___" hidden="1">"___xlc_DisplayNullValuesAs_empty___"</definedName>
    <definedName name="___xlc_PromptForInsertOnDrill___" hidden="1">FALSE</definedName>
    <definedName name="___xlc_SuppressNULLSOnDrill___" hidden="1">TRUE</definedName>
    <definedName name="___xlc_SuppressZerosOnDrill___" hidden="1">FALSE</definedName>
    <definedName name="__123Graph_A" localSheetId="29" hidden="1">[1]Market!#REF!</definedName>
    <definedName name="__123Graph_A" hidden="1">[2]Market!#REF!</definedName>
    <definedName name="__123Graph_ABERLGRAP" hidden="1">'[3]Time series'!#REF!</definedName>
    <definedName name="__123Graph_ABKSRESRV" hidden="1">[4]BOG!#REF!</definedName>
    <definedName name="__123Graph_ABSYSASST" hidden="1">[5]interv!$C$37:$K$37</definedName>
    <definedName name="__123Graph_ACATCH1" hidden="1">'[3]Time series'!#REF!</definedName>
    <definedName name="__123Graph_ACBASSETS" hidden="1">[5]interv!$C$34:$K$34</definedName>
    <definedName name="__123Graph_AChart1" hidden="1">'[6]2'!#REF!</definedName>
    <definedName name="__123Graph_AChart2" hidden="1">'[6]2'!#REF!</definedName>
    <definedName name="__123Graph_AChart3" hidden="1">'[6]2'!#REF!</definedName>
    <definedName name="__123Graph_ACONVERG1" hidden="1">'[3]Time series'!#REF!</definedName>
    <definedName name="__123Graph_ACurrent" hidden="1">[7]CPIINDEX!$O$263:$O$310</definedName>
    <definedName name="__123Graph_ADIFF" localSheetId="29" hidden="1">[1]Market!#REF!</definedName>
    <definedName name="__123Graph_ADIFF" hidden="1">[2]Market!#REF!</definedName>
    <definedName name="__123Graph_AECTOT" hidden="1">#REF!</definedName>
    <definedName name="__123Graph_AERDOLLAR" hidden="1">'[8]ex rate'!$F$30:$AM$30</definedName>
    <definedName name="__123Graph_AERRUBLE" hidden="1">'[8]ex rate'!$F$31:$AM$31</definedName>
    <definedName name="__123Graph_AGFS.3" hidden="1">[9]GFS!$T$14:$V$14</definedName>
    <definedName name="__123Graph_AGRAPH1" hidden="1">[10]A!$D$2:$D$86</definedName>
    <definedName name="__123Graph_AGRAPH2" hidden="1">'[3]Time series'!#REF!</definedName>
    <definedName name="__123Graph_AGRAPH3" hidden="1">[10]A!$D$2:$D$105</definedName>
    <definedName name="__123Graph_AGRAPH41" hidden="1">'[3]Time series'!#REF!</definedName>
    <definedName name="__123Graph_AGRAPH42" hidden="1">'[3]Time series'!#REF!</definedName>
    <definedName name="__123Graph_AGRAPH44" hidden="1">'[3]Time series'!#REF!</definedName>
    <definedName name="__123Graph_AIBRD_LEND" hidden="1">[11]WB!$Q$13:$AK$13</definedName>
    <definedName name="__123Graph_AIMPORTS" hidden="1">'[12]CA input'!#REF!</definedName>
    <definedName name="__123Graph_ALINES" localSheetId="29" hidden="1">[1]Market!#REF!</definedName>
    <definedName name="__123Graph_ALINES" hidden="1">[2]Market!#REF!</definedName>
    <definedName name="__123Graph_AMIMPMAC" hidden="1">[13]monimp!$E$38:$N$38</definedName>
    <definedName name="__123Graph_AMONEY" hidden="1">'[14]MonSurv-BC'!#REF!</definedName>
    <definedName name="__123Graph_AMONIMP" hidden="1">[13]monimp!$E$31:$N$31</definedName>
    <definedName name="__123Graph_AMULTVELO" hidden="1">[13]interv!$C$31:$K$31</definedName>
    <definedName name="__123Graph_APERIB" hidden="1">'[3]Time series'!#REF!</definedName>
    <definedName name="__123Graph_APIPELINE" hidden="1">[11]BoP!$U$359:$AQ$359</definedName>
    <definedName name="__123Graph_APRODABSC" hidden="1">'[3]Time series'!#REF!</definedName>
    <definedName name="__123Graph_APRODABSD" hidden="1">'[3]Time series'!#REF!</definedName>
    <definedName name="__123Graph_APRODTRE2" hidden="1">'[3]Time series'!#REF!</definedName>
    <definedName name="__123Graph_APRODTRE3" hidden="1">'[3]Time series'!#REF!</definedName>
    <definedName name="__123Graph_APRODTRE4" hidden="1">'[3]Time series'!#REF!</definedName>
    <definedName name="__123Graph_APRODTREND" hidden="1">'[3]Time series'!#REF!</definedName>
    <definedName name="__123Graph_AREALRATE" hidden="1">'[8]ex rate'!$F$36:$AU$36</definedName>
    <definedName name="__123Graph_AREER" hidden="1">[11]ER!#REF!</definedName>
    <definedName name="__123Graph_ARESCOV" hidden="1">[13]fiscout!$J$146:$J$166</definedName>
    <definedName name="__123Graph_ARESERVES" hidden="1">[4]BOG!#REF!</definedName>
    <definedName name="__123Graph_ARUBRATE" hidden="1">'[8]ex rate'!$K$37:$AN$37</definedName>
    <definedName name="__123Graph_ASEASON_CASH" hidden="1">'[14]MonSurv-BC'!#REF!</definedName>
    <definedName name="__123Graph_ASEASON_MONEY" hidden="1">'[14]MonSurv-BC'!#REF!</definedName>
    <definedName name="__123Graph_ASEASON_SIGHT" hidden="1">'[14]MonSurv-BC'!#REF!</definedName>
    <definedName name="__123Graph_ASEASON_TIME" hidden="1">'[14]MonSurv-BC'!#REF!</definedName>
    <definedName name="__123Graph_ATAX1" hidden="1">[9]TAX!$V$21:$X$21</definedName>
    <definedName name="__123Graph_ATRADECPI" hidden="1">[15]CPI!#REF!</definedName>
    <definedName name="__123Graph_AUSRATE" hidden="1">'[8]ex rate'!$K$36:$AN$36</definedName>
    <definedName name="__123Graph_AUTRECHT" hidden="1">'[3]Time series'!#REF!</definedName>
    <definedName name="__123Graph_AWEEKLY" hidden="1">#REF!</definedName>
    <definedName name="__123Graph_AXRATE" hidden="1">[16]data!$K$125:$K$243</definedName>
    <definedName name="__123Graph_B" localSheetId="29" hidden="1">[1]Market!#REF!</definedName>
    <definedName name="__123Graph_B" hidden="1">[2]Market!#REF!</definedName>
    <definedName name="__123Graph_BBERLGRAP" hidden="1">'[3]Time series'!#REF!</definedName>
    <definedName name="__123Graph_BBKSRESRV" hidden="1">[4]BOG!#REF!</definedName>
    <definedName name="__123Graph_BBSYSASST" hidden="1">[13]interv!$C$38:$K$38</definedName>
    <definedName name="__123Graph_BCATCH1" hidden="1">'[3]Time series'!#REF!</definedName>
    <definedName name="__123Graph_BCBASSETS" hidden="1">[13]interv!$C$35:$K$35</definedName>
    <definedName name="__123Graph_BChart1" hidden="1">'[6]2'!#REF!</definedName>
    <definedName name="__123Graph_BChart2" hidden="1">'[6]2'!#REF!</definedName>
    <definedName name="__123Graph_BChart3" hidden="1">'[6]2'!#REF!</definedName>
    <definedName name="__123Graph_BCONVERG1" hidden="1">'[3]Time series'!#REF!</definedName>
    <definedName name="__123Graph_BCurrent" hidden="1">[17]G!#REF!</definedName>
    <definedName name="__123Graph_BDIFF" localSheetId="29" hidden="1">[1]Market!#REF!</definedName>
    <definedName name="__123Graph_BDIFF" hidden="1">[2]Market!#REF!</definedName>
    <definedName name="__123Graph_BECTOT" hidden="1">#REF!</definedName>
    <definedName name="__123Graph_BERDOLLAR" hidden="1">'[8]ex rate'!$F$36:$AM$36</definedName>
    <definedName name="__123Graph_BERRUBLE" hidden="1">'[8]ex rate'!$F$37:$AM$37</definedName>
    <definedName name="__123Graph_BGFS.1" hidden="1">[9]GFS!$T$9:$V$9</definedName>
    <definedName name="__123Graph_BGFS.3" hidden="1">[9]GFS!$T$15:$V$15</definedName>
    <definedName name="__123Graph_BGRAPH1" hidden="1">[18]T17_T18_MSURC!$E$832:$I$832</definedName>
    <definedName name="__123Graph_BGRAPH2" hidden="1">'[3]Time series'!#REF!</definedName>
    <definedName name="__123Graph_BGRAPH41" hidden="1">'[3]Time series'!#REF!</definedName>
    <definedName name="__123Graph_BIBRD_LEND" hidden="1">[11]WB!$Q$61:$AK$61</definedName>
    <definedName name="__123Graph_BIMPORTS" hidden="1">'[12]CA input'!#REF!</definedName>
    <definedName name="__123Graph_BLINES" localSheetId="29" hidden="1">[1]Market!#REF!</definedName>
    <definedName name="__123Graph_BLINES" hidden="1">[2]Market!#REF!</definedName>
    <definedName name="__123Graph_BMONEY" hidden="1">'[14]MonSurv-BC'!#REF!</definedName>
    <definedName name="__123Graph_BMONIMP" hidden="1">[13]monimp!$E$38:$N$38</definedName>
    <definedName name="__123Graph_BMULTVELO" hidden="1">[13]interv!$C$32:$K$32</definedName>
    <definedName name="__123Graph_BPERIB" hidden="1">'[3]Time series'!#REF!</definedName>
    <definedName name="__123Graph_BPIPELINE" hidden="1">[11]BoP!$U$358:$AQ$358</definedName>
    <definedName name="__123Graph_BPRODABSC" hidden="1">'[3]Time series'!#REF!</definedName>
    <definedName name="__123Graph_BPRODABSD" hidden="1">'[3]Time series'!#REF!</definedName>
    <definedName name="__123Graph_BREALRATE" hidden="1">'[8]ex rate'!$F$37:$AU$37</definedName>
    <definedName name="__123Graph_BREER" hidden="1">[11]ER!#REF!</definedName>
    <definedName name="__123Graph_BRESCOV" hidden="1">[13]fiscout!$K$146:$K$166</definedName>
    <definedName name="__123Graph_BRESERVES" hidden="1">[4]BOG!#REF!</definedName>
    <definedName name="__123Graph_BRUBRATE" hidden="1">'[8]ex rate'!$K$31:$AN$31</definedName>
    <definedName name="__123Graph_BSEASON_CASH" hidden="1">'[14]MonSurv-BC'!#REF!</definedName>
    <definedName name="__123Graph_BSEASON_MONEY" hidden="1">'[14]MonSurv-BC'!#REF!</definedName>
    <definedName name="__123Graph_BSEASON_TIME" hidden="1">'[14]MonSurv-BC'!#REF!</definedName>
    <definedName name="__123Graph_BTAX1" hidden="1">[9]TAX!$V$22:$X$22</definedName>
    <definedName name="__123Graph_BTRADECPI" hidden="1">[15]CPI!#REF!</definedName>
    <definedName name="__123Graph_BUSRATE" hidden="1">'[8]ex rate'!$K$30:$AN$30</definedName>
    <definedName name="__123Graph_C" localSheetId="29" hidden="1">[1]Market!#REF!</definedName>
    <definedName name="__123Graph_C" hidden="1">[2]Market!#REF!</definedName>
    <definedName name="__123Graph_CBERLGRAP" hidden="1">'[3]Time series'!#REF!</definedName>
    <definedName name="__123Graph_CBKSRESRV" hidden="1">[4]BOG!#REF!</definedName>
    <definedName name="__123Graph_CBSYSASST" hidden="1">[13]interv!$C$39:$K$39</definedName>
    <definedName name="__123Graph_CCATCH1" hidden="1">'[3]Time series'!#REF!</definedName>
    <definedName name="__123Graph_CChart1" hidden="1">'[6]2'!#REF!</definedName>
    <definedName name="__123Graph_CChart2" hidden="1">'[6]2'!#REF!</definedName>
    <definedName name="__123Graph_CChart3" hidden="1">'[6]2'!#REF!</definedName>
    <definedName name="__123Graph_CCONVERG1" hidden="1">#REF!</definedName>
    <definedName name="__123Graph_CCURRENT" hidden="1">'[19]Dep fonct'!#REF!</definedName>
    <definedName name="__123Graph_CDIFF" localSheetId="29" hidden="1">[1]Market!#REF!</definedName>
    <definedName name="__123Graph_CDIFF" hidden="1">[2]Market!#REF!</definedName>
    <definedName name="__123Graph_CECTOT" hidden="1">#REF!</definedName>
    <definedName name="__123Graph_CGFS.3" hidden="1">[9]GFS!$T$16:$V$16</definedName>
    <definedName name="__123Graph_CGRAPH1" hidden="1">[20]T17_T18_MSURC!$E$834:$I$834</definedName>
    <definedName name="__123Graph_CGRAPH41" hidden="1">'[3]Time series'!#REF!</definedName>
    <definedName name="__123Graph_CGRAPH44" hidden="1">'[3]Time series'!#REF!</definedName>
    <definedName name="__123Graph_CIMPORTS" hidden="1">#REF!</definedName>
    <definedName name="__123Graph_CLINES" localSheetId="29" hidden="1">[1]Market!#REF!</definedName>
    <definedName name="__123Graph_CLINES" hidden="1">[2]Market!#REF!</definedName>
    <definedName name="__123Graph_CMONEY" hidden="1">'[14]MonSurv-BC'!#REF!</definedName>
    <definedName name="__123Graph_CPERIA" hidden="1">'[3]Time series'!#REF!</definedName>
    <definedName name="__123Graph_CPERIB" hidden="1">'[3]Time series'!#REF!</definedName>
    <definedName name="__123Graph_CPRODABSC" hidden="1">'[3]Time series'!#REF!</definedName>
    <definedName name="__123Graph_CPRODTRE2" hidden="1">'[3]Time series'!#REF!</definedName>
    <definedName name="__123Graph_CPRODTREND" hidden="1">'[3]Time series'!#REF!</definedName>
    <definedName name="__123Graph_CREER" hidden="1">[11]ER!#REF!</definedName>
    <definedName name="__123Graph_CRESCOV" hidden="1">[13]fiscout!$I$146:$I$166</definedName>
    <definedName name="__123Graph_CRESERVES" hidden="1">[4]BOG!#REF!</definedName>
    <definedName name="__123Graph_CTAX1" hidden="1">[9]TAX!$V$23:$X$23</definedName>
    <definedName name="__123Graph_CUTRECHT" hidden="1">'[3]Time series'!#REF!</definedName>
    <definedName name="__123Graph_CXRATE" hidden="1">[16]data!$V$125:$V$243</definedName>
    <definedName name="__123Graph_CSEASON_CASH" hidden="1">'[14]MonSurv-BC'!#REF!</definedName>
    <definedName name="__123Graph_CSEASON_MONEY" hidden="1">'[14]MonSurv-BC'!#REF!</definedName>
    <definedName name="__123Graph_CSEASON_SIGHT" hidden="1">'[14]MonSurv-BC'!#REF!</definedName>
    <definedName name="__123Graph_CSEASON_TIME" hidden="1">'[14]MonSurv-BC'!#REF!</definedName>
    <definedName name="__123Graph_D" hidden="1">#REF!</definedName>
    <definedName name="__123Graph_DBERLGRAP" hidden="1">'[3]Time series'!#REF!</definedName>
    <definedName name="__123Graph_DCATCH1" hidden="1">'[3]Time series'!#REF!</definedName>
    <definedName name="__123Graph_DChart1" hidden="1">'[6]2'!#REF!</definedName>
    <definedName name="__123Graph_DChart2" hidden="1">'[6]2'!#REF!</definedName>
    <definedName name="__123Graph_DChart3" hidden="1">'[6]2'!#REF!</definedName>
    <definedName name="__123Graph_DCONVERG1" hidden="1">'[3]Time series'!#REF!</definedName>
    <definedName name="__123Graph_DCPI" hidden="1">[15]CPI!#REF!</definedName>
    <definedName name="__123Graph_DCURRENT" hidden="1">'[19]Dep fonct'!#REF!</definedName>
    <definedName name="__123Graph_DECTOT" hidden="1">#REF!</definedName>
    <definedName name="__123Graph_DGRAPH1" hidden="1">[20]T17_T18_MSURC!$E$835:$I$835</definedName>
    <definedName name="__123Graph_DGRAPH41" hidden="1">'[3]Time series'!#REF!</definedName>
    <definedName name="__123Graph_DLINES" localSheetId="29" hidden="1">[1]Market!#REF!</definedName>
    <definedName name="__123Graph_DLINES" hidden="1">[2]Market!#REF!</definedName>
    <definedName name="__123Graph_DPERIA" hidden="1">'[3]Time series'!#REF!</definedName>
    <definedName name="__123Graph_DPERIB" hidden="1">'[3]Time series'!#REF!</definedName>
    <definedName name="__123Graph_DPRODABSC" hidden="1">'[3]Time series'!#REF!</definedName>
    <definedName name="__123Graph_DSEASON_MONEY" hidden="1">'[14]MonSurv-BC'!#REF!</definedName>
    <definedName name="__123Graph_DSEASON_SIGHT" hidden="1">'[14]MonSurv-BC'!#REF!</definedName>
    <definedName name="__123Graph_DSEASON_TIME" hidden="1">'[14]MonSurv-BC'!#REF!</definedName>
    <definedName name="__123Graph_DTAX1" hidden="1">[9]TAX!$V$24:$X$24</definedName>
    <definedName name="__123Graph_DTRADECPI" hidden="1">[15]CPI!#REF!</definedName>
    <definedName name="__123Graph_DUTRECHT" hidden="1">'[3]Time series'!#REF!</definedName>
    <definedName name="__123Graph_E" hidden="1">[9]TAX!$V$26:$X$26</definedName>
    <definedName name="__123Graph_EBERLGRAP" hidden="1">'[3]Time series'!#REF!</definedName>
    <definedName name="__123Graph_ECATCH1" hidden="1">#REF!</definedName>
    <definedName name="__123Graph_EChart1" hidden="1">'[6]2'!#REF!</definedName>
    <definedName name="__123Graph_EChart2" hidden="1">'[6]2'!#REF!</definedName>
    <definedName name="__123Graph_EChart3" hidden="1">'[6]2'!#REF!</definedName>
    <definedName name="__123Graph_ECONVERG1" hidden="1">'[3]Time series'!#REF!</definedName>
    <definedName name="__123Graph_ECURRENT" hidden="1">'[19]Dep fonct'!#REF!</definedName>
    <definedName name="__123Graph_EECTOT" hidden="1">#REF!</definedName>
    <definedName name="__123Graph_EGRAPH1" hidden="1">[20]T17_T18_MSURC!$E$837:$I$837</definedName>
    <definedName name="__123Graph_EGRAPH41" hidden="1">'[3]Time series'!#REF!</definedName>
    <definedName name="__123Graph_EPERIA" hidden="1">'[3]Time series'!#REF!</definedName>
    <definedName name="__123Graph_EPRODABSC" hidden="1">'[3]Time series'!#REF!</definedName>
    <definedName name="__123Graph_ESEASON_CASH" hidden="1">'[14]MonSurv-BC'!#REF!</definedName>
    <definedName name="__123Graph_ESEASON_MONEY" hidden="1">'[14]MonSurv-BC'!#REF!</definedName>
    <definedName name="__123Graph_ESEASON_TIME" hidden="1">'[14]MonSurv-BC'!#REF!</definedName>
    <definedName name="__123Graph_ETAX1" hidden="1">[9]TAX!$V$26:$X$26</definedName>
    <definedName name="__123Graph_F" hidden="1">'[21]Table SR'!#REF!</definedName>
    <definedName name="__123Graph_FBERLGRAP" hidden="1">'[3]Time series'!#REF!</definedName>
    <definedName name="__123Graph_FChart1" hidden="1">'[6]2'!#REF!</definedName>
    <definedName name="__123Graph_FChart2" hidden="1">'[6]2'!#REF!</definedName>
    <definedName name="__123Graph_FChart3" hidden="1">'[6]2'!#REF!</definedName>
    <definedName name="__123Graph_FCurrent" hidden="1">'[6]2'!#REF!</definedName>
    <definedName name="__123Graph_FGRAPH1" hidden="1">[20]T17_T18_MSURC!$E$838:$I$838</definedName>
    <definedName name="__123Graph_FGRAPH41" hidden="1">'[3]Time series'!#REF!</definedName>
    <definedName name="__123Graph_FPRODABSC" hidden="1">'[3]Time series'!#REF!</definedName>
    <definedName name="__123Graph_X" localSheetId="29" hidden="1">[1]Market!#REF!</definedName>
    <definedName name="__123Graph_X" hidden="1">[2]Market!#REF!</definedName>
    <definedName name="__123Graph_XBKSRESRV" hidden="1">[4]BOG!#REF!</definedName>
    <definedName name="__123Graph_XChart1" hidden="1">'[22]Summary BOP'!#REF!</definedName>
    <definedName name="__123Graph_XCREDIT" hidden="1">'[14]MonSurv-BC'!#REF!</definedName>
    <definedName name="__123Graph_XCurrent" hidden="1">[7]CPIINDEX!$B$263:$B$310</definedName>
    <definedName name="__123Graph_XDIFF" localSheetId="29" hidden="1">[1]Market!#REF!</definedName>
    <definedName name="__123Graph_XDIFF" hidden="1">[2]Market!#REF!</definedName>
    <definedName name="__123Graph_XECTOT" hidden="1">#REF!</definedName>
    <definedName name="__123Graph_XERDOLLAR" hidden="1">'[8]ex rate'!$F$15:$AM$15</definedName>
    <definedName name="__123Graph_XERRUBLE" hidden="1">'[8]ex rate'!$F$15:$AM$15</definedName>
    <definedName name="__123Graph_XGFS.1" hidden="1">[9]GFS!$T$6:$V$6</definedName>
    <definedName name="__123Graph_XGFS.3" hidden="1">[9]GFS!$T$6:$V$6</definedName>
    <definedName name="__123Graph_XGRAPH1" hidden="1">[20]T17_T18_MSURC!$E$829:$I$829</definedName>
    <definedName name="__123Graph_XIBRD_LEND" hidden="1">[11]WB!$Q$9:$AK$9</definedName>
    <definedName name="__123Graph_XIMPORTS" hidden="1">'[12]CA input'!#REF!</definedName>
    <definedName name="__123Graph_XLINES" localSheetId="29" hidden="1">[1]Market!#REF!</definedName>
    <definedName name="__123Graph_XLINES" hidden="1">[2]Market!#REF!</definedName>
    <definedName name="__123Graph_XRUBRATE" hidden="1">'[8]ex rate'!$K$15:$AN$15</definedName>
    <definedName name="__123Graph_XTAX1" hidden="1">[9]TAX!$V$4:$X$4</definedName>
    <definedName name="__123Graph_XUSRATE" hidden="1">'[8]ex rate'!$K$15:$AN$15</definedName>
    <definedName name="__123Graph_XXRATE" hidden="1">[16]data!$AE$124:$AE$242</definedName>
    <definedName name="__asq1" hidden="1">{#N/A,#N/A,FALSE,"B061196P";#N/A,#N/A,FALSE,"B061196";#N/A,#N/A,FALSE,"Relatório1";#N/A,#N/A,FALSE,"Relatório2";#N/A,#N/A,FALSE,"Relatório3";#N/A,#N/A,FALSE,"Relatório4 ";#N/A,#N/A,FALSE,"Relatório5";#N/A,#N/A,FALSE,"Relatório6";#N/A,#N/A,FALSE,"Relatório7";#N/A,#N/A,FALSE,"Relatório8"}</definedName>
    <definedName name="__cp1" localSheetId="29" hidden="1">{"'előző év december'!$A$2:$CP$214"}</definedName>
    <definedName name="__cp1" hidden="1">{"'előző év december'!$A$2:$CP$214"}</definedName>
    <definedName name="__cp10" localSheetId="29" hidden="1">{"'előző év december'!$A$2:$CP$214"}</definedName>
    <definedName name="__cp10" hidden="1">{"'előző év december'!$A$2:$CP$214"}</definedName>
    <definedName name="__cp11" localSheetId="29" hidden="1">{"'előző év december'!$A$2:$CP$214"}</definedName>
    <definedName name="__cp11" hidden="1">{"'előző év december'!$A$2:$CP$214"}</definedName>
    <definedName name="__cp2" localSheetId="29" hidden="1">{"'előző év december'!$A$2:$CP$214"}</definedName>
    <definedName name="__cp2" hidden="1">{"'előző év december'!$A$2:$CP$214"}</definedName>
    <definedName name="__cp3" localSheetId="29" hidden="1">{"'előző év december'!$A$2:$CP$214"}</definedName>
    <definedName name="__cp3" hidden="1">{"'előző év december'!$A$2:$CP$214"}</definedName>
    <definedName name="__cp4" localSheetId="29" hidden="1">{"'előző év december'!$A$2:$CP$214"}</definedName>
    <definedName name="__cp4" hidden="1">{"'előző év december'!$A$2:$CP$214"}</definedName>
    <definedName name="__cp5" localSheetId="29" hidden="1">{"'előző év december'!$A$2:$CP$214"}</definedName>
    <definedName name="__cp5" hidden="1">{"'előző év december'!$A$2:$CP$214"}</definedName>
    <definedName name="__cp6" localSheetId="29" hidden="1">{"'előző év december'!$A$2:$CP$214"}</definedName>
    <definedName name="__cp6" hidden="1">{"'előző év december'!$A$2:$CP$214"}</definedName>
    <definedName name="__cp7" localSheetId="29" hidden="1">{"'előző év december'!$A$2:$CP$214"}</definedName>
    <definedName name="__cp7" hidden="1">{"'előző év december'!$A$2:$CP$214"}</definedName>
    <definedName name="__cp8" localSheetId="29" hidden="1">{"'előző év december'!$A$2:$CP$214"}</definedName>
    <definedName name="__cp8" hidden="1">{"'előző év december'!$A$2:$CP$214"}</definedName>
    <definedName name="__cp9" localSheetId="29" hidden="1">{"'előző év december'!$A$2:$CP$214"}</definedName>
    <definedName name="__cp9" hidden="1">{"'előző év december'!$A$2:$CP$214"}</definedName>
    <definedName name="__cpr2" localSheetId="29" hidden="1">{"'előző év december'!$A$2:$CP$214"}</definedName>
    <definedName name="__cpr2" hidden="1">{"'előző év december'!$A$2:$CP$214"}</definedName>
    <definedName name="__cpr3" localSheetId="29" hidden="1">{"'előző év december'!$A$2:$CP$214"}</definedName>
    <definedName name="__cpr3" hidden="1">{"'előző év december'!$A$2:$CP$214"}</definedName>
    <definedName name="__cpr4" localSheetId="29" hidden="1">{"'előző év december'!$A$2:$CP$214"}</definedName>
    <definedName name="__cpr4" hidden="1">{"'előző év december'!$A$2:$CP$214"}</definedName>
    <definedName name="__dde" hidden="1">'[23]Time series'!#REF!</definedName>
    <definedName name="__dez2" hidden="1">{#N/A,#N/A,FALSE,"B061196P";#N/A,#N/A,FALSE,"B061196";#N/A,#N/A,FALSE,"Relatório1";#N/A,#N/A,FALSE,"Relatório2";#N/A,#N/A,FALSE,"Relatório3";#N/A,#N/A,FALSE,"Relatório4 ";#N/A,#N/A,FALSE,"Relatório5";#N/A,#N/A,FALSE,"Relatório6";#N/A,#N/A,FALSE,"Relatório7";#N/A,#N/A,FALSE,"Relatório8"}</definedName>
    <definedName name="__f2" hidden="1">{#N/A,#N/A,FALSE,"B061196P";#N/A,#N/A,FALSE,"B061196";#N/A,#N/A,FALSE,"Relatório1";#N/A,#N/A,FALSE,"Relatório2";#N/A,#N/A,FALSE,"Relatório3";#N/A,#N/A,FALSE,"Relatório4 ";#N/A,#N/A,FALSE,"Relatório5";#N/A,#N/A,FALSE,"Relatório6";#N/A,#N/A,FALSE,"Relatório7";#N/A,#N/A,FALSE,"Relatório8"}</definedName>
    <definedName name="__fer2" hidden="1">{#N/A,#N/A,FALSE,"B061196P";#N/A,#N/A,FALSE,"B061196";#N/A,#N/A,FALSE,"Relatório1";#N/A,#N/A,FALSE,"Relatório2";#N/A,#N/A,FALSE,"Relatório3";#N/A,#N/A,FALSE,"Relatório4 ";#N/A,#N/A,FALSE,"Relatório5";#N/A,#N/A,FALSE,"Relatório6";#N/A,#N/A,FALSE,"Relatório7";#N/A,#N/A,FALSE,"Relatório8"}</definedName>
    <definedName name="__ger2" hidden="1">{#N/A,#N/A,FALSE,"B061196P";#N/A,#N/A,FALSE,"B061196";#N/A,#N/A,FALSE,"Relatório1";#N/A,#N/A,FALSE,"Relatório2";#N/A,#N/A,FALSE,"Relatório3";#N/A,#N/A,FALSE,"Relatório4 ";#N/A,#N/A,FALSE,"Relatório5";#N/A,#N/A,FALSE,"Relatório6";#N/A,#N/A,FALSE,"Relatório7";#N/A,#N/A,FALSE,"Relatório8"}</definedName>
    <definedName name="__Ger2001" hidden="1">{#N/A,#N/A,FALSE,"B061196P";#N/A,#N/A,FALSE,"B061196";#N/A,#N/A,FALSE,"Relatório1";#N/A,#N/A,FALSE,"Relatório2";#N/A,#N/A,FALSE,"Relatório3";#N/A,#N/A,FALSE,"Relatório4 ";#N/A,#N/A,FALSE,"Relatório5";#N/A,#N/A,FALSE,"Relatório6";#N/A,#N/A,FALSE,"Relatório7";#N/A,#N/A,FALSE,"Relatório8"}</definedName>
    <definedName name="__ger20012" hidden="1">{#N/A,#N/A,FALSE,"B061196P";#N/A,#N/A,FALSE,"B061196";#N/A,#N/A,FALSE,"Relatório1";#N/A,#N/A,FALSE,"Relatório2";#N/A,#N/A,FALSE,"Relatório3";#N/A,#N/A,FALSE,"Relatório4 ";#N/A,#N/A,FALSE,"Relatório5";#N/A,#N/A,FALSE,"Relatório6";#N/A,#N/A,FALSE,"Relatório7";#N/A,#N/A,FALSE,"Relatório8"}</definedName>
    <definedName name="__IFR2">#N/A</definedName>
    <definedName name="__IFR22">#N/A</definedName>
    <definedName name="__IFR23">#N/A</definedName>
    <definedName name="__IW036">#REF!</definedName>
    <definedName name="__key2" hidden="1">'[24]CROSS-BEAL'!#REF!</definedName>
    <definedName name="__M21">#N/A</definedName>
    <definedName name="__mod1">#N/A</definedName>
    <definedName name="__NewChart" hidden="1">[25]Market!#REF!</definedName>
    <definedName name="__NewChart_EN" hidden="1">[25]Market!#REF!</definedName>
    <definedName name="__s">'[26]5.5'!$A$1:$E$27</definedName>
    <definedName name="__tab2">[27]K.10!$A$2:$C$22</definedName>
    <definedName name="__TAB21">'[28]England 97-98'!#REF!</definedName>
    <definedName name="__UK1">'[29]97-98'!#REF!</definedName>
    <definedName name="__UK2">#REF!</definedName>
    <definedName name="_1.2__Average_distance_travelled_by_mode_of_travel__1975_76__1985_86_and_1993_95">#REF!</definedName>
    <definedName name="_1___123Graph_AChart_1A" hidden="1">[7]CPIINDEX!$O$263:$O$310</definedName>
    <definedName name="_1__123Graph_ACHART_1" hidden="1">[30]řady_sloupce!$B$5:$B$40</definedName>
    <definedName name="_1__123Graph_AChart_1A" hidden="1">[31]CPIINDEX!$O$263:$O$310</definedName>
    <definedName name="_10___123Graph_XChart_3A" hidden="1">[7]CPIINDEX!$B$203:$B$310</definedName>
    <definedName name="_10__123Graph_ACHART_10" hidden="1">[32]pracovni!$E$49:$E$62</definedName>
    <definedName name="_10__123Graph_ACHART_6" hidden="1">[30]řady_sloupce!$C$2:$C$14</definedName>
    <definedName name="_10__123Graph_BChart_1A" hidden="1">[33]CPIINDEX!$S$263:$S$310</definedName>
    <definedName name="_10__123Graph_BCHART_2" hidden="1">[34]A!$C$36:$AJ$36</definedName>
    <definedName name="_10__123Graph_CCHART_2" hidden="1">[34]A!$C$38:$AJ$38</definedName>
    <definedName name="_100__123Graph_BCHART_11" hidden="1">[30]řady_sloupce!$K$6:$K$47</definedName>
    <definedName name="_102__123Graph_BCHART_12" hidden="1">[35]pracovni!$AN$111:$AN$117</definedName>
    <definedName name="_103__123Graph_BSEIGNOR" hidden="1">[36]seignior!#REF!</definedName>
    <definedName name="_104__123Graph_BCHART_13" hidden="1">[37]D!$E$150:$E$161</definedName>
    <definedName name="_104__123Graph_BWB_ADJ_PRJ" hidden="1">[11]WB!$Q$257:$AK$257</definedName>
    <definedName name="_105__123Graph_BCHART_14" hidden="1">[38]H!$B$46:$G$46</definedName>
    <definedName name="_105__123Graph_CMIMPMA_0" hidden="1">#REF!</definedName>
    <definedName name="_106__123Graph_BCHART_15" hidden="1">[38]O!$F$29:$F$35</definedName>
    <definedName name="_107__123Graph_BCHART_16" localSheetId="29" hidden="1">[39]grafy!#REF!</definedName>
    <definedName name="_107__123Graph_BCHART_16" hidden="1">[39]grafy!#REF!</definedName>
    <definedName name="_108__123Graph_BCHART_17" localSheetId="29" hidden="1">[39]grafy!#REF!</definedName>
    <definedName name="_108__123Graph_BCHART_17" hidden="1">[39]grafy!#REF!</definedName>
    <definedName name="_109__123Graph_BCHART_18" localSheetId="29" hidden="1">[39]grafy!#REF!</definedName>
    <definedName name="_109__123Graph_BCHART_18" hidden="1">[39]grafy!#REF!</definedName>
    <definedName name="_11___123Graph_XChart_4A" hidden="1">[7]CPIINDEX!$B$239:$B$298</definedName>
    <definedName name="_11__123Graph_ACHART_7" hidden="1">[30]řady_sloupce!$C$3:$C$14</definedName>
    <definedName name="_11__123Graph_AWB_ADJ_PRJ" hidden="1">[40]WB!$Q$255:$AK$255</definedName>
    <definedName name="_11__123Graph_CSWE_EMPL" hidden="1">'[41]Time series'!#REF!</definedName>
    <definedName name="_11__123Graph_XCHART_1" hidden="1">[34]A!$C$5:$AJ$5</definedName>
    <definedName name="_11_0ju" hidden="1">#REF!</definedName>
    <definedName name="_110__123Graph_BCHART_19" hidden="1">[42]H!$B$80:$G$80</definedName>
    <definedName name="_115__123Graph_BCHART_2" hidden="1">[30]řady_sloupce!$I$5:$I$43</definedName>
    <definedName name="_116__123Graph_BCHART_20" hidden="1">[42]A!$B$11:$H$11</definedName>
    <definedName name="_116__123Graph_DGROWTH_CPI" hidden="1">[43]Data!#REF!</definedName>
    <definedName name="_117__123Graph_BCHART_22" hidden="1">'[39] data'!$F$30:$F$71</definedName>
    <definedName name="_117__123Graph_DMIMPMA_1" hidden="1">#REF!</definedName>
    <definedName name="_118__123Graph_BCHART_23" localSheetId="29" hidden="1">[42]S!#REF!</definedName>
    <definedName name="_118__123Graph_BCHART_23" hidden="1">[42]S!#REF!</definedName>
    <definedName name="_118__123Graph_EMIMPMA_0" hidden="1">#REF!</definedName>
    <definedName name="_119__123Graph_BCHART_24" hidden="1">[42]U!$C$5:$E$5</definedName>
    <definedName name="_119__123Graph_EMIMPMA_1" hidden="1">#REF!</definedName>
    <definedName name="_12" localSheetId="29" hidden="1">[44]Market!#REF!</definedName>
    <definedName name="_12" hidden="1">[45]Market!#REF!</definedName>
    <definedName name="_12__123Graph_ACHART_8" hidden="1">[30]řady_sloupce!$F$6:$F$22</definedName>
    <definedName name="_12__123Graph_AWB_ADJ_PRJ" hidden="1">[40]WB!$Q$255:$AK$255</definedName>
    <definedName name="_12__123Graph_BCHART_1" hidden="1">[34]A!$C$28:$AJ$28</definedName>
    <definedName name="_12__123Graph_CCHART_1" hidden="1">[34]A!$C$24:$AJ$24</definedName>
    <definedName name="_12__123Graph_XChart_1A" hidden="1">[31]CPIINDEX!$B$263:$B$310</definedName>
    <definedName name="_12__123Graph_XCHART_2" hidden="1">[34]A!$C$39:$AJ$39</definedName>
    <definedName name="_120__123Graph_BCHART_25" hidden="1">[42]U!$B$11:$D$11</definedName>
    <definedName name="_120__123Graph_FMIMPMA_0" hidden="1">#REF!</definedName>
    <definedName name="_121__123Graph_BCHART_26" hidden="1">[42]H!$B$138:$H$138</definedName>
    <definedName name="_121__123Graph_XCHART_2" hidden="1">[46]IPC1988!$A$176:$A$182</definedName>
    <definedName name="_122__123Graph_BCHART_27" hidden="1">[42]K!$B$25:$D$25</definedName>
    <definedName name="_122__123Graph_XMIMPMA_0" hidden="1">#REF!</definedName>
    <definedName name="_123__123Graph_BCHART_28" hidden="1">[42]C!$I$9:$K$9</definedName>
    <definedName name="_123__123Graph_XR_BMONEY" hidden="1">#REF!</definedName>
    <definedName name="_1234graph_b" hidden="1">[47]GFS!$T$15:$V$15</definedName>
    <definedName name="_123Graph_A" localSheetId="29" hidden="1">[1]Market!#REF!</definedName>
    <definedName name="_123Graph_A" hidden="1">[2]Market!#REF!</definedName>
    <definedName name="_123Graph_A1" hidden="1">#REF!</definedName>
    <definedName name="_123graph_b" hidden="1">[48]A!#REF!</definedName>
    <definedName name="_123graph_bgfs.3" hidden="1">[47]GFS!$T$15:$V$15</definedName>
    <definedName name="_123Graph_BGFS.4" hidden="1">[47]GFS!$T$15:$V$15</definedName>
    <definedName name="_123GRAPH_BTAX1" hidden="1">[47]TAX!$V$22:$X$22</definedName>
    <definedName name="_123GRAPH_C" hidden="1">[47]GFS!$T$16:$V$16</definedName>
    <definedName name="_123GRAPH_CGFS.3" hidden="1">[47]GFS!$T$16:$V$16</definedName>
    <definedName name="_123Graph_CTAX1" hidden="1">[47]TAX!$V$23:$X$23</definedName>
    <definedName name="_123GRAPH_CTAX2" hidden="1">[47]TAX!$V$23:$X$23</definedName>
    <definedName name="_123GRAPH_D" hidden="1">[47]TAX!$V$24:$X$24</definedName>
    <definedName name="_123GRAPH_DTAX1" hidden="1">[47]TAX!$V$24:$X$24</definedName>
    <definedName name="_123Graph_E" hidden="1">[47]TAX!$V$26:$X$26</definedName>
    <definedName name="_123GRAPH_ETAX2" hidden="1">[47]TAX!$V$26:$X$26</definedName>
    <definedName name="_123GRAPH_F" hidden="1">[47]TAX!$V$26:$X$26</definedName>
    <definedName name="_123GRAPH_K" hidden="1">[47]TAX!$V$24:$X$24</definedName>
    <definedName name="_123GRAPH_X" hidden="1">[47]GFS!$T$6:$V$6</definedName>
    <definedName name="_123GRAPH_XGFS.1" hidden="1">[47]GFS!$T$6:$V$6</definedName>
    <definedName name="_123GRAPH_XGFS.3" hidden="1">[47]GFS!$T$6:$V$6</definedName>
    <definedName name="_123gRAPH_XTAX1" hidden="1">[47]TAX!$V$4:$X$4</definedName>
    <definedName name="_123GRAPH_XTAX2" hidden="1">[47]TAX!$V$4:$X$4</definedName>
    <definedName name="_124__123Graph_BCHART_29" hidden="1">[42]P!$C$103:$J$103</definedName>
    <definedName name="_129__123Graph_BCHART_3" hidden="1">[30]řady_sloupce!$X$20:$X$31</definedName>
    <definedName name="_12no" hidden="1">'[19]Dep fonct'!#REF!</definedName>
    <definedName name="_13__123Graph_ACHART_9" hidden="1">[30]řady_sloupce!$C$5:$C$9</definedName>
    <definedName name="_13__123Graph_BCHART_1" hidden="1">[34]A!$C$28:$AJ$28</definedName>
    <definedName name="_13__123Graph_BCHART_2" hidden="1">[34]A!$C$36:$AJ$36</definedName>
    <definedName name="_13__123Graph_CCHART_2" hidden="1">[34]A!$C$38:$AJ$38</definedName>
    <definedName name="_13__123Graph_XChart_2A" hidden="1">[31]CPIINDEX!$B$203:$B$310</definedName>
    <definedName name="_130__123Graph_BCHART_30" hidden="1">[42]M!$B$60:$I$60</definedName>
    <definedName name="_131__123Graph_BCHART_31" hidden="1">[42]M!$B$89:$I$89</definedName>
    <definedName name="_132__123Graph_BCHART_32" hidden="1">[42]H!$B$146:$C$146</definedName>
    <definedName name="_133__123Graph_BCHART_33" hidden="1">[42]K!$B$24:$E$24</definedName>
    <definedName name="_134__123Graph_BCHART_34" localSheetId="29" hidden="1">[39]grafy!#REF!</definedName>
    <definedName name="_134__123Graph_BCHART_34" hidden="1">[39]grafy!#REF!</definedName>
    <definedName name="_134__123Graph_XREALEX_WAGE" hidden="1">[49]PRIVATE!#REF!</definedName>
    <definedName name="_135__123Graph_BCHART_35" hidden="1">[42]H!$B$173:$C$173</definedName>
    <definedName name="_136__123Graph_BCHART_36" hidden="1">[42]D!$B$112:$G$112</definedName>
    <definedName name="_137__123Graph_BCHART_37" localSheetId="29" hidden="1">[42]S!#REF!</definedName>
    <definedName name="_137__123Graph_BCHART_37" hidden="1">[42]S!#REF!</definedName>
    <definedName name="_138__123Graph_BCHART_38" hidden="1">[42]F!$B$59:$I$59</definedName>
    <definedName name="_139__123Graph_BCHART_39" hidden="1">[42]D!$B$155:$G$155</definedName>
    <definedName name="_14__123Graph_ACHART_11" hidden="1">[30]řady_sloupce!$E$6:$E$47</definedName>
    <definedName name="_14__123Graph_BCHART_1" hidden="1">[30]řady_sloupce!$C$5:$C$40</definedName>
    <definedName name="_14__123Graph_BCHART_2" hidden="1">[34]A!$C$36:$AJ$36</definedName>
    <definedName name="_14__123Graph_BWB_ADJ_PRJ" hidden="1">[40]WB!$Q$257:$AK$257</definedName>
    <definedName name="_14__123Graph_XCHART_1" hidden="1">[34]A!$C$5:$AJ$5</definedName>
    <definedName name="_14__123Graph_XChart_3A" hidden="1">[31]CPIINDEX!$B$203:$B$310</definedName>
    <definedName name="_143__123Graph_BCHART_4" hidden="1">[30]řady_sloupce!$G$5:$G$43</definedName>
    <definedName name="_144__123Graph_BCHART_40" localSheetId="29" hidden="1">[39]grafy!#REF!</definedName>
    <definedName name="_144__123Graph_BCHART_40" hidden="1">[39]grafy!#REF!</definedName>
    <definedName name="_145__123Graph_BCHART_41" localSheetId="29" hidden="1">[39]grafy!#REF!</definedName>
    <definedName name="_145__123Graph_BCHART_41" hidden="1">[39]grafy!#REF!</definedName>
    <definedName name="_146__123Graph_BCHART_42" localSheetId="29" hidden="1">[39]grafy!#REF!</definedName>
    <definedName name="_146__123Graph_BCHART_42" hidden="1">[39]grafy!#REF!</definedName>
    <definedName name="_15__123Graph_BCHART_10" hidden="1">[32]pracovni!$D$49:$D$65</definedName>
    <definedName name="_15__123Graph_CCHART_1" hidden="1">[34]A!$C$24:$AJ$24</definedName>
    <definedName name="_15__123Graph_XCHART_2" hidden="1">[34]A!$C$39:$AJ$39</definedName>
    <definedName name="_15__123Graph_XChart_4A" hidden="1">[31]CPIINDEX!$B$239:$B$298</definedName>
    <definedName name="_151__123Graph_BCHART_5" hidden="1">[32]pracovni!$G$95:$G$111</definedName>
    <definedName name="_156__123Graph_BCHART_6" hidden="1">[30]řady_sloupce!$B$2:$B$17</definedName>
    <definedName name="_16__123Graph_ACHART_12" hidden="1">[35]pracovni!$AL$111:$AL$117</definedName>
    <definedName name="_16__123Graph_BCHART_11" hidden="1">[30]řady_sloupce!$K$6:$K$47</definedName>
    <definedName name="_16__123Graph_CCHART_2" hidden="1">[34]A!$C$38:$AJ$38</definedName>
    <definedName name="_160__123Graph_BCHART_7" hidden="1">[30]řady_sloupce!$B$3:$B$14</definedName>
    <definedName name="_165__123Graph_BCHART_8" hidden="1">[30]řady_sloupce!$C$6:$C$22</definedName>
    <definedName name="_165_0ju" hidden="1">#REF!</definedName>
    <definedName name="_17__123Graph_BCHART_12" hidden="1">[35]pracovni!$AN$111:$AN$117</definedName>
    <definedName name="_17__123Graph_XCHART_1" hidden="1">[34]A!$C$5:$AJ$5</definedName>
    <definedName name="_170__123Graph_BCHART_9" hidden="1">[30]řady_sloupce!$D$5:$D$9</definedName>
    <definedName name="_175__123Graph_CCHART_1" hidden="1">[30]řady_sloupce!$C$7:$S$7</definedName>
    <definedName name="_18__123Graph_ACHART_13" hidden="1">[37]D!$H$184:$H$184</definedName>
    <definedName name="_18__123Graph_BCHART_13" hidden="1">[37]D!$E$150:$E$161</definedName>
    <definedName name="_18__123Graph_XChart_1A" hidden="1">[33]CPIINDEX!$B$263:$B$310</definedName>
    <definedName name="_18__123Graph_XCHART_2" hidden="1">[34]A!$C$39:$AJ$39</definedName>
    <definedName name="_180__123Graph_CCHART_10" hidden="1">[32]pracovni!$G$49:$G$62</definedName>
    <definedName name="_182__123Graph_CCHART_11" hidden="1">[35]nezaměstnaní!$N$145:$N$176</definedName>
    <definedName name="_183__123Graph_CCHART_12" hidden="1">[38]H!$B$47:$G$47</definedName>
    <definedName name="_185__123Graph_CCHART_13" hidden="1">[37]D!$F$150:$F$161</definedName>
    <definedName name="_186__123Graph_CCHART_14" hidden="1">[38]H!$B$47:$G$47</definedName>
    <definedName name="_187__123Graph_CCHART_17" localSheetId="29" hidden="1">[39]grafy!#REF!</definedName>
    <definedName name="_187__123Graph_CCHART_17" hidden="1">[39]grafy!#REF!</definedName>
    <definedName name="_188__123Graph_CCHART_18" localSheetId="29" hidden="1">[39]grafy!#REF!</definedName>
    <definedName name="_188__123Graph_CCHART_18" hidden="1">[39]grafy!#REF!</definedName>
    <definedName name="_189__123Graph_CCHART_19" hidden="1">[42]H!$B$81:$G$81</definedName>
    <definedName name="_19__123Graph_ACHART_14" hidden="1">[42]D!$E$58:$E$64</definedName>
    <definedName name="_19__123Graph_BCHART_2" hidden="1">[30]řady_sloupce!$I$5:$I$43</definedName>
    <definedName name="_194__123Graph_CCHART_2" localSheetId="29" hidden="1">[30]řady_sloupce!#REF!</definedName>
    <definedName name="_194__123Graph_CCHART_2" hidden="1">[30]řady_sloupce!#REF!</definedName>
    <definedName name="_195__123Graph_CCHART_20" hidden="1">[42]A!$B$12:$H$12</definedName>
    <definedName name="_196__123Graph_CCHART_22" hidden="1">'[39] data'!$G$30:$G$71</definedName>
    <definedName name="_197__123Graph_CCHART_23" localSheetId="29" hidden="1">[42]S!#REF!</definedName>
    <definedName name="_197__123Graph_CCHART_23" hidden="1">[42]S!#REF!</definedName>
    <definedName name="_198__123Graph_CCHART_24" hidden="1">[42]U!$C$6:$E$6</definedName>
    <definedName name="_199__123Graph_CCHART_25" hidden="1">[42]U!$B$12:$D$12</definedName>
    <definedName name="_2___123Graph_AChart_2A" hidden="1">[7]CPIINDEX!$K$203:$K$304</definedName>
    <definedName name="_2__123Graph_ACHART_10" hidden="1">[32]pracovni!$E$49:$E$62</definedName>
    <definedName name="_2__123Graph_AChart_1A" hidden="1">[33]CPIINDEX!$O$263:$O$310</definedName>
    <definedName name="_2__123Graph_AChart_2A" hidden="1">[31]CPIINDEX!$K$203:$K$304</definedName>
    <definedName name="_2__123Graph_ACHART_8" hidden="1">#REF!</definedName>
    <definedName name="_2__123Graph_ADEV_EMPL" hidden="1">'[50]Time series'!#REF!</definedName>
    <definedName name="_2__123Graph_BCHART_1A" hidden="1">[16]data!$K$13:$K$91</definedName>
    <definedName name="_20__123Graph_ACHART_15" hidden="1">[39]grafy!$T$105:$T$121</definedName>
    <definedName name="_20__123Graph_BCHART_3" hidden="1">[30]řady_sloupce!$X$20:$X$31</definedName>
    <definedName name="_20__123Graph_BWB_ADJ_PRJ" hidden="1">[40]WB!$Q$257:$AK$257</definedName>
    <definedName name="_20__123Graph_XChart_2A" hidden="1">[33]CPIINDEX!$B$203:$B$310</definedName>
    <definedName name="_200__123Graph_CCHART_26" hidden="1">[42]H!$B$139:$H$139</definedName>
    <definedName name="_201__123Graph_CCHART_27" hidden="1">[42]K!$B$26:$D$26</definedName>
    <definedName name="_202__123Graph_CCHART_28" hidden="1">[42]C!$I$10:$K$10</definedName>
    <definedName name="_203__123Graph_CCHART_29" hidden="1">'[39] data'!$G$54:$G$67</definedName>
    <definedName name="_207__123Graph_CCHART_3" hidden="1">[30]řady_sloupce!$Y$20:$Y$31</definedName>
    <definedName name="_208__123Graph_CCHART_31" localSheetId="29" hidden="1">'[39] data'!#REF!</definedName>
    <definedName name="_208__123Graph_CCHART_31" hidden="1">'[39] data'!#REF!</definedName>
    <definedName name="_209__123Graph_CCHART_32" hidden="1">[42]H!$B$147:$C$147</definedName>
    <definedName name="_21__123Graph_ACHART_16" hidden="1">[42]D!$C$87:$C$90</definedName>
    <definedName name="_21__123Graph_BCHART_4" hidden="1">[30]řady_sloupce!$G$5:$G$43</definedName>
    <definedName name="_21__123Graph_BWB_ADJ_PRJ" hidden="1">[40]WB!$Q$257:$AK$257</definedName>
    <definedName name="_21__123Graph_CCHART_1" hidden="1">[34]A!$C$24:$AJ$24</definedName>
    <definedName name="_210__123Graph_CCHART_33" hidden="1">[42]K!$B$25:$E$25</definedName>
    <definedName name="_211__123Graph_CCHART_35" hidden="1">[42]H!$B$174:$C$174</definedName>
    <definedName name="_212__123Graph_CCHART_36" hidden="1">[42]D!$B$113:$G$113</definedName>
    <definedName name="_213__123Graph_CCHART_37" localSheetId="29" hidden="1">[42]S!#REF!</definedName>
    <definedName name="_213__123Graph_CCHART_37" hidden="1">[42]S!#REF!</definedName>
    <definedName name="_214__123Graph_CCHART_38" hidden="1">[42]F!$B$60:$I$60</definedName>
    <definedName name="_215__123Graph_CCHART_39" hidden="1">[42]D!$B$156:$G$156</definedName>
    <definedName name="_22__123Graph_ACHART_17" localSheetId="29" hidden="1">[39]grafy!#REF!</definedName>
    <definedName name="_22__123Graph_ACHART_17" hidden="1">[39]grafy!#REF!</definedName>
    <definedName name="_22__123Graph_BCHART_5" hidden="1">[32]pracovni!$G$95:$G$111</definedName>
    <definedName name="_22__123Graph_CCHART_1" hidden="1">[34]A!$C$24:$AJ$24</definedName>
    <definedName name="_22__123Graph_CCHART_2" hidden="1">[34]A!$C$38:$AJ$38</definedName>
    <definedName name="_22__123Graph_XChart_3A" hidden="1">[33]CPIINDEX!$B$203:$B$310</definedName>
    <definedName name="_220__123Graph_CCHART_4" hidden="1">[30]řady_sloupce!$T$9:$T$21</definedName>
    <definedName name="_221__123Graph_CCHART_41" localSheetId="29" hidden="1">[39]grafy!#REF!</definedName>
    <definedName name="_221__123Graph_CCHART_41" hidden="1">[39]grafy!#REF!</definedName>
    <definedName name="_222__123Graph_CCHART_42" hidden="1">[39]grafy!$X$124:$X$126</definedName>
    <definedName name="_226__123Graph_CCHART_5" hidden="1">[30]řady_sloupce!$G$10:$G$25</definedName>
    <definedName name="_23__123Graph_ACHART_18" hidden="1">[42]H!$G$79:$G$82</definedName>
    <definedName name="_23__123Graph_BCHART_6" hidden="1">[30]řady_sloupce!$B$2:$B$17</definedName>
    <definedName name="_23__123Graph_CCHART_2" hidden="1">[34]A!$C$38:$AJ$38</definedName>
    <definedName name="_23__123Graph_XCHART_1" hidden="1">[34]A!$C$5:$AJ$5</definedName>
    <definedName name="_231__123Graph_CCHART_6" hidden="1">[30]řady_sloupce!$E$2:$E$14</definedName>
    <definedName name="_235__123Graph_CCHART_7" hidden="1">[30]řady_sloupce!$E$3:$E$14</definedName>
    <definedName name="_238__123Graph_CCHART_8" hidden="1">[51]diferencial!$E$257:$E$381</definedName>
    <definedName name="_24__123Graph_ACHART_1" hidden="1">[46]IPC1988!$C$176:$C$182</definedName>
    <definedName name="_24__123Graph_ACHART_19" hidden="1">[42]H!$B$79:$G$79</definedName>
    <definedName name="_24__123Graph_BCHART_7" hidden="1">[30]řady_sloupce!$B$3:$B$14</definedName>
    <definedName name="_24__123Graph_XCHART_1" hidden="1">[34]A!$C$5:$AJ$5</definedName>
    <definedName name="_24__123Graph_XCHART_2" hidden="1">[34]A!$C$39:$AJ$39</definedName>
    <definedName name="_24__123Graph_XChart_4A" hidden="1">[33]CPIINDEX!$B$239:$B$298</definedName>
    <definedName name="_241__123Graph_CCHART_9" hidden="1">[51]sazby!$E$507:$E$632</definedName>
    <definedName name="_245__123Graph_DCHART_1" hidden="1">[30]řady_sloupce!$C$8:$S$8</definedName>
    <definedName name="_25__123Graph_ACHART_2" hidden="1">[46]IPC1988!$B$176:$B$182</definedName>
    <definedName name="_25__123Graph_BCHART_8" hidden="1">[30]řady_sloupce!$C$6:$C$22</definedName>
    <definedName name="_25__123Graph_XCHART_2" hidden="1">[34]A!$C$39:$AJ$39</definedName>
    <definedName name="_250__123Graph_DCHART_10" hidden="1">[32]pracovni!$F$49:$F$65</definedName>
    <definedName name="_251__123Graph_DCHART_11" hidden="1">[42]O!$B$19:$H$19</definedName>
    <definedName name="_252__123Graph_DCHART_12" hidden="1">[38]H!$B$48:$G$48</definedName>
    <definedName name="_254__123Graph_DCHART_13" hidden="1">[37]D!$G$150:$G$161</definedName>
    <definedName name="_255__123Graph_DCHART_14" hidden="1">[38]H!$B$48:$G$48</definedName>
    <definedName name="_256__123Graph_DCHART_17" localSheetId="29" hidden="1">[39]grafy!#REF!</definedName>
    <definedName name="_256__123Graph_DCHART_17" hidden="1">[39]grafy!#REF!</definedName>
    <definedName name="_257__123Graph_DCHART_19" hidden="1">[42]H!$B$82:$G$82</definedName>
    <definedName name="_26__123Graph_BCHART_9" hidden="1">[30]řady_sloupce!$D$5:$D$9</definedName>
    <definedName name="_262__123Graph_DCHART_2" hidden="1">[30]řady_sloupce!$F$20:$AI$20</definedName>
    <definedName name="_263__123Graph_DCHART_20" hidden="1">[42]A!$B$13:$H$13</definedName>
    <definedName name="_264__123Graph_DCHART_23" localSheetId="29" hidden="1">[42]S!#REF!</definedName>
    <definedName name="_264__123Graph_DCHART_23" hidden="1">[42]S!#REF!</definedName>
    <definedName name="_265__123Graph_DCHART_24" hidden="1">'[39] data'!$DS$54:$DS$66</definedName>
    <definedName name="_266__123Graph_DCHART_26" hidden="1">[42]H!$B$140:$H$140</definedName>
    <definedName name="_267__123Graph_DCHART_27" hidden="1">[42]K!$B$27:$D$27</definedName>
    <definedName name="_27__123Graph_CCHART_1" hidden="1">[30]řady_sloupce!$C$7:$S$7</definedName>
    <definedName name="_271__123Graph_DCHART_3" hidden="1">[30]řady_sloupce!$Z$20:$Z$31</definedName>
    <definedName name="_272__123Graph_DCHART_32" hidden="1">[42]H!$B$148:$C$148</definedName>
    <definedName name="_273__123Graph_DCHART_33" hidden="1">[42]K!$B$26:$E$26</definedName>
    <definedName name="_274__123Graph_DCHART_35" hidden="1">[42]H!$B$175:$C$175</definedName>
    <definedName name="_275__123Graph_DCHART_36" hidden="1">[42]D!$B$114:$G$114</definedName>
    <definedName name="_276__123Graph_DCHART_37" localSheetId="29" hidden="1">[42]S!#REF!</definedName>
    <definedName name="_276__123Graph_DCHART_37" hidden="1">[42]S!#REF!</definedName>
    <definedName name="_277__123Graph_DCHART_38" hidden="1">[42]F!$B$61:$I$61</definedName>
    <definedName name="_278__123Graph_DCHART_39" hidden="1">[42]D!$B$157:$G$157</definedName>
    <definedName name="_28__123Graph_CCHART_10" hidden="1">[32]pracovni!$G$49:$G$62</definedName>
    <definedName name="_280__123Graph_DCHART_4" hidden="1">'[35]produkt a mzda'!$R$4:$R$32</definedName>
    <definedName name="_281__123Graph_DCHART_5" localSheetId="29" hidden="1">[38]F!#REF!</definedName>
    <definedName name="_281__123Graph_DCHART_5" hidden="1">[38]F!#REF!</definedName>
    <definedName name="_286__123Graph_DCHART_6" hidden="1">[30]řady_sloupce!$D$2:$D$17</definedName>
    <definedName name="_29__123Graph_ACHART_2" hidden="1">[30]řady_sloupce!$E$5:$E$43</definedName>
    <definedName name="_29__123Graph_CCHART_11" hidden="1">[35]nezaměstnaní!$N$145:$N$176</definedName>
    <definedName name="_290__123Graph_DCHART_7" hidden="1">[30]řady_sloupce!$D$3:$D$14</definedName>
    <definedName name="_291__123Graph_DCHART_8" hidden="1">[38]G!$F$5:$F$9</definedName>
    <definedName name="_295__123Graph_DCHART_9" hidden="1">[51]sazby!$F$507:$F$632</definedName>
    <definedName name="_299__123Graph_ECHART_1" hidden="1">[30]řady_sloupce!$C$9:$S$9</definedName>
    <definedName name="_3___123Graph_AChart_3A" hidden="1">[7]CPIINDEX!$O$203:$O$304</definedName>
    <definedName name="_3__123Graph_ACHART_1" hidden="1">[34]A!$C$31:$AJ$31</definedName>
    <definedName name="_3__123Graph_ACHART_11" hidden="1">[30]řady_sloupce!$E$6:$E$47</definedName>
    <definedName name="_3__123Graph_AChart_3A" hidden="1">[31]CPIINDEX!$O$203:$O$304</definedName>
    <definedName name="_3__123Graph_AGROWTH_CPI" hidden="1">[52]Data!#REF!</definedName>
    <definedName name="_3__123Graph_BCHART_8" hidden="1">#REF!</definedName>
    <definedName name="_3__123Graph_BDEV_EMPL" hidden="1">'[50]Time series'!#REF!</definedName>
    <definedName name="_3__123Graph_XCHART_1A" hidden="1">[16]data!$B$13:$B$91</definedName>
    <definedName name="_30__123Graph_ACHART_20" hidden="1">[42]A!$B$10:$H$10</definedName>
    <definedName name="_30__123Graph_CCHART_13" hidden="1">[37]D!$F$150:$F$161</definedName>
    <definedName name="_301__123Graph_ECHART_10" hidden="1">'[35]PH a mzda'!$R$226:$R$235</definedName>
    <definedName name="_302__123Graph_ECHART_13" hidden="1">[38]H!$B$49:$G$49</definedName>
    <definedName name="_303__123Graph_ECHART_14" hidden="1">[38]H!$B$49:$G$49</definedName>
    <definedName name="_308__123Graph_ECHART_2" localSheetId="29" hidden="1">[30]řady_sloupce!#REF!</definedName>
    <definedName name="_308__123Graph_ECHART_2" hidden="1">[30]řady_sloupce!#REF!</definedName>
    <definedName name="_309__123Graph_ECHART_20" hidden="1">[42]A!$B$17:$H$17</definedName>
    <definedName name="_31__123Graph_ACHART_21" hidden="1">'[39] data'!$F$17:$F$68</definedName>
    <definedName name="_31__123Graph_CCHART_2" localSheetId="29" hidden="1">[30]řady_sloupce!#REF!</definedName>
    <definedName name="_31__123Graph_CCHART_2" hidden="1">[30]řady_sloupce!#REF!</definedName>
    <definedName name="_310__123Graph_ECHART_23" localSheetId="29" hidden="1">[42]S!#REF!</definedName>
    <definedName name="_310__123Graph_ECHART_23" hidden="1">[42]S!#REF!</definedName>
    <definedName name="_311__123Graph_ECHART_26" hidden="1">[42]H!$B$143:$H$143</definedName>
    <definedName name="_312__123Graph_ECHART_27" hidden="1">[42]K!$B$28:$D$28</definedName>
    <definedName name="_313__123Graph_ECHART_3" hidden="1">[38]D!$C$9:$E$9</definedName>
    <definedName name="_314__123Graph_ECHART_32" hidden="1">[42]H!$B$149:$C$149</definedName>
    <definedName name="_315__123Graph_ECHART_33" hidden="1">[42]K!$B$27:$E$27</definedName>
    <definedName name="_316__123Graph_ECHART_37" localSheetId="29" hidden="1">[42]S!#REF!</definedName>
    <definedName name="_316__123Graph_ECHART_37" hidden="1">[42]S!#REF!</definedName>
    <definedName name="_317__123Graph_ECHART_38" hidden="1">[42]F!$B$18:$I$18</definedName>
    <definedName name="_318__123Graph_ECHART_4" hidden="1">[38]E!$C$9:$E$9</definedName>
    <definedName name="_32__123Graph_ACHART_22" hidden="1">[42]C!$E$57:$E$63</definedName>
    <definedName name="_32__123Graph_CCHART_3" hidden="1">[30]řady_sloupce!$Y$20:$Y$31</definedName>
    <definedName name="_322__123Graph_ECHART_5" hidden="1">[30]řady_sloupce!$E$10:$E$25</definedName>
    <definedName name="_323__123Graph_ECHART_6" localSheetId="29" hidden="1">[38]F!#REF!</definedName>
    <definedName name="_323__123Graph_ECHART_6" hidden="1">[38]F!#REF!</definedName>
    <definedName name="_327__123Graph_ECHART_7" hidden="1">[30]řady_sloupce!$G$3:$G$14</definedName>
    <definedName name="_33__123Graph_ACHART_23" localSheetId="29" hidden="1">[42]S!#REF!</definedName>
    <definedName name="_33__123Graph_ACHART_23" hidden="1">[42]S!#REF!</definedName>
    <definedName name="_33__123Graph_CCHART_4" hidden="1">[30]řady_sloupce!$T$9:$T$21</definedName>
    <definedName name="_332__123Graph_ECHART_9" hidden="1">[32]pracovni!$F$29:$F$45</definedName>
    <definedName name="_334__123Graph_FCHART_10" hidden="1">'[35]PH a mzda'!$H$226:$H$235</definedName>
    <definedName name="_335__123Graph_FCHART_13" localSheetId="29" hidden="1">[38]H!#REF!</definedName>
    <definedName name="_335__123Graph_FCHART_13" hidden="1">[38]H!#REF!</definedName>
    <definedName name="_336__123Graph_FCHART_14" localSheetId="29" hidden="1">[38]H!#REF!</definedName>
    <definedName name="_336__123Graph_FCHART_14" hidden="1">[38]H!#REF!</definedName>
    <definedName name="_34__123Graph_ACHART_24" hidden="1">[42]U!$C$4:$E$4</definedName>
    <definedName name="_34__123Graph_CCHART_5" hidden="1">[30]řady_sloupce!$G$10:$G$25</definedName>
    <definedName name="_341__123Graph_FCHART_2" hidden="1">[30]řady_sloupce!$D$9:$D$24</definedName>
    <definedName name="_342__123Graph_FCHART_23" localSheetId="29" hidden="1">[42]S!#REF!</definedName>
    <definedName name="_342__123Graph_FCHART_23" hidden="1">[42]S!#REF!</definedName>
    <definedName name="_343__123Graph_FCHART_27" hidden="1">[42]K!$B$29:$D$29</definedName>
    <definedName name="_344__123Graph_FCHART_3" hidden="1">[38]D!$C$10:$E$10</definedName>
    <definedName name="_345__123Graph_FCHART_33" hidden="1">[42]K!$B$28:$E$28</definedName>
    <definedName name="_346__123Graph_FCHART_37" localSheetId="29" hidden="1">[42]S!#REF!</definedName>
    <definedName name="_346__123Graph_FCHART_37" hidden="1">[42]S!#REF!</definedName>
    <definedName name="_347__123Graph_FCHART_4" hidden="1">[38]E!$C$10:$E$10</definedName>
    <definedName name="_348__123Graph_FCHART_5" localSheetId="29" hidden="1">[38]F!#REF!</definedName>
    <definedName name="_348__123Graph_FCHART_5" hidden="1">[38]F!#REF!</definedName>
    <definedName name="_35__123Graph_ACHART_25" hidden="1">[42]U!$B$10:$D$10</definedName>
    <definedName name="_35__123Graph_CCHART_6" hidden="1">[30]řady_sloupce!$E$2:$E$14</definedName>
    <definedName name="_352__123Graph_FCHART_7" hidden="1">[30]řady_sloupce!$F$3:$F$14</definedName>
    <definedName name="_353__123Graph_LBL_ACHART_23" localSheetId="29" hidden="1">[42]S!#REF!</definedName>
    <definedName name="_353__123Graph_LBL_ACHART_23" hidden="1">[42]S!#REF!</definedName>
    <definedName name="_354__123Graph_LBL_ACHART_24" hidden="1">[42]U!$C$4:$E$4</definedName>
    <definedName name="_355__123Graph_LBL_ACHART_26" hidden="1">[42]H!$B$137:$H$137</definedName>
    <definedName name="_356__123Graph_LBL_ACHART_28" hidden="1">[42]C!$I$8:$K$8</definedName>
    <definedName name="_357__123Graph_LBL_ACHART_3" hidden="1">[38]D!$C$5:$I$5</definedName>
    <definedName name="_358__123Graph_LBL_ACHART_31" hidden="1">[42]M!$B$88:$I$88</definedName>
    <definedName name="_359__123Graph_LBL_ACHART_36" hidden="1">[42]D!$B$111:$G$111</definedName>
    <definedName name="_36__123Graph_ACHART_26" hidden="1">[42]H!$B$137:$H$137</definedName>
    <definedName name="_36__123Graph_CCHART_7" hidden="1">[30]řady_sloupce!$E$3:$E$14</definedName>
    <definedName name="_360__123Graph_LBL_ACHART_37" localSheetId="29" hidden="1">[42]S!#REF!</definedName>
    <definedName name="_360__123Graph_LBL_ACHART_37" hidden="1">[42]S!#REF!</definedName>
    <definedName name="_361__123Graph_LBL_ACHART_39" hidden="1">[42]D!$B$154:$G$154</definedName>
    <definedName name="_362__123Graph_LBL_ACHART_4" hidden="1">[38]E!$C$5:$I$5</definedName>
    <definedName name="_363__123Graph_LBL_ACHART_6" localSheetId="29" hidden="1">[38]F!#REF!</definedName>
    <definedName name="_363__123Graph_LBL_ACHART_6" hidden="1">[38]F!#REF!</definedName>
    <definedName name="_364__123Graph_LBL_BCHART_23" localSheetId="29" hidden="1">[42]S!#REF!</definedName>
    <definedName name="_364__123Graph_LBL_BCHART_23" hidden="1">[42]S!#REF!</definedName>
    <definedName name="_365__123Graph_LBL_BCHART_24" hidden="1">[42]U!$C$5:$E$5</definedName>
    <definedName name="_366__123Graph_LBL_BCHART_28" hidden="1">[42]C!$I$9:$K$9</definedName>
    <definedName name="_367__123Graph_LBL_BCHART_3" hidden="1">[38]D!$C$6:$I$6</definedName>
    <definedName name="_368__123Graph_LBL_BCHART_31" hidden="1">[42]M!$B$89:$I$89</definedName>
    <definedName name="_369__123Graph_LBL_BCHART_32" hidden="1">[42]H!$F$146:$H$146</definedName>
    <definedName name="_37__123Graph_ACHART_27" hidden="1">[42]K!$B$24:$D$24</definedName>
    <definedName name="_37__123Graph_ACPI_ER_LOG" hidden="1">[53]ER!#REF!</definedName>
    <definedName name="_37__123Graph_CCHART_8" hidden="1">[51]diferencial!$E$257:$E$381</definedName>
    <definedName name="_370__123Graph_LBL_BCHART_36" hidden="1">[42]D!$B$112:$G$112</definedName>
    <definedName name="_371__123Graph_LBL_BCHART_37" localSheetId="29" hidden="1">[42]S!#REF!</definedName>
    <definedName name="_371__123Graph_LBL_BCHART_37" hidden="1">[42]S!#REF!</definedName>
    <definedName name="_372__123Graph_LBL_BCHART_39" hidden="1">[42]D!$B$155:$G$155</definedName>
    <definedName name="_373__123Graph_LBL_BCHART_4" hidden="1">[38]E!$C$6:$I$6</definedName>
    <definedName name="_374__123Graph_LBL_BCHART_6" localSheetId="29" hidden="1">[38]F!#REF!</definedName>
    <definedName name="_374__123Graph_LBL_BCHART_6" hidden="1">[38]F!#REF!</definedName>
    <definedName name="_375__123Graph_LBL_CCHART_1" hidden="1">[42]A!$B$17:$H$17</definedName>
    <definedName name="_376__123Graph_LBL_CCHART_24" hidden="1">[42]U!$C$6:$E$6</definedName>
    <definedName name="_377__123Graph_LBL_CCHART_26" hidden="1">[42]H!$B$139:$H$139</definedName>
    <definedName name="_378__123Graph_LBL_CCHART_28" hidden="1">[42]C!$I$10:$K$10</definedName>
    <definedName name="_379__123Graph_LBL_CCHART_32" hidden="1">[42]H!$F$147:$H$147</definedName>
    <definedName name="_38__123Graph_ACHART_28" hidden="1">[42]C!$I$8:$K$8</definedName>
    <definedName name="_38__123Graph_CCHART_9" hidden="1">[51]sazby!$E$507:$E$632</definedName>
    <definedName name="_380__123Graph_LBL_CCHART_36" hidden="1">[42]D!$B$113:$G$113</definedName>
    <definedName name="_381__123Graph_LBL_CCHART_39" hidden="1">[42]D!$B$156:$G$156</definedName>
    <definedName name="_382__123Graph_LBL_CCHART_6" localSheetId="29" hidden="1">[38]F!#REF!</definedName>
    <definedName name="_382__123Graph_LBL_CCHART_6" hidden="1">[38]F!#REF!</definedName>
    <definedName name="_383__123Graph_LBL_DCHART_11" hidden="1">[42]O!$B$19:$H$19</definedName>
    <definedName name="_384__123Graph_LBL_DCHART_20" localSheetId="29" hidden="1">[42]A!#REF!</definedName>
    <definedName name="_384__123Graph_LBL_DCHART_20" hidden="1">[42]A!#REF!</definedName>
    <definedName name="_385__123Graph_LBL_DCHART_23" localSheetId="29" hidden="1">[42]S!#REF!</definedName>
    <definedName name="_385__123Graph_LBL_DCHART_23" hidden="1">[42]S!#REF!</definedName>
    <definedName name="_386__123Graph_LBL_DCHART_32" hidden="1">[42]H!$F$148:$H$148</definedName>
    <definedName name="_387__123Graph_LBL_DCHART_36" hidden="1">[42]D!$B$114:$G$114</definedName>
    <definedName name="_388__123Graph_LBL_DCHART_39" hidden="1">[42]D!$B$157:$G$157</definedName>
    <definedName name="_389__123Graph_LBL_ECHART_20" hidden="1">[42]A!$B$17:$H$17</definedName>
    <definedName name="_39__123Graph_ACHART_29" hidden="1">[42]P!$C$102:$J$102</definedName>
    <definedName name="_39__123Graph_DCHART_1" hidden="1">[30]řady_sloupce!$C$8:$S$8</definedName>
    <definedName name="_390__123Graph_LBL_ECHART_26" hidden="1">[42]H!$B$143:$H$143</definedName>
    <definedName name="_391__123Graph_LBL_ECHART_38" hidden="1">[42]F!$B$18:$I$18</definedName>
    <definedName name="_392__123Graph_LBL_ECHART_9" hidden="1">[42]F!$B$18:$I$18</definedName>
    <definedName name="_393__123Graph_LBL_FCHART_3" hidden="1">[38]D!$C$10:$I$10</definedName>
    <definedName name="_394__123Graph_LBL_FCHART_4" hidden="1">[38]E!$C$10:$I$10</definedName>
    <definedName name="_399__123Graph_XCHART_1" hidden="1">[30]řady_sloupce!$A$5:$A$40</definedName>
    <definedName name="_4___123Graph_AChart_4A" hidden="1">[7]CPIINDEX!$O$239:$O$298</definedName>
    <definedName name="_4__123Graph_ACHART_1" hidden="1">[34]A!$C$31:$AJ$31</definedName>
    <definedName name="_4__123Graph_ACHART_12" hidden="1">[35]pracovni!$AL$111:$AL$117</definedName>
    <definedName name="_4__123Graph_ACHART_2" hidden="1">[34]A!$C$31:$AJ$31</definedName>
    <definedName name="_4__123Graph_AChart_2A" hidden="1">[33]CPIINDEX!$K$203:$K$304</definedName>
    <definedName name="_4__123Graph_AChart_4A" hidden="1">[31]CPIINDEX!$O$239:$O$298</definedName>
    <definedName name="_4__123Graph_CCHART_8" hidden="1">#REF!</definedName>
    <definedName name="_4__123Graph_CDEV_EMPL" hidden="1">'[50]Time series'!#REF!</definedName>
    <definedName name="_40__123Graph_DCHART_10" hidden="1">[32]pracovni!$F$49:$F$65</definedName>
    <definedName name="_404__123Graph_XCHART_10" hidden="1">[32]pracovni!$A$49:$A$65</definedName>
    <definedName name="_408__123Graph_XCHART_11" hidden="1">[30]řady_sloupce!$B$6:$B$47</definedName>
    <definedName name="_41__123Graph_DCHART_13" hidden="1">[37]D!$G$150:$G$161</definedName>
    <definedName name="_410__123Graph_XCHART_13" hidden="1">[37]D!$D$150:$D$161</definedName>
    <definedName name="_411__123Graph_XCHART_14" hidden="1">[42]D!$A$58:$A$64</definedName>
    <definedName name="_412__123Graph_XCHART_15" hidden="1">[39]grafy!$S$105:$S$121</definedName>
    <definedName name="_413__123Graph_XCHART_16" localSheetId="29" hidden="1">[39]grafy!#REF!</definedName>
    <definedName name="_413__123Graph_XCHART_16" hidden="1">[39]grafy!#REF!</definedName>
    <definedName name="_414__123Graph_XCHART_17" localSheetId="29" hidden="1">[39]grafy!#REF!</definedName>
    <definedName name="_414__123Graph_XCHART_17" hidden="1">[39]grafy!#REF!</definedName>
    <definedName name="_415__123Graph_XCHART_18" hidden="1">[42]H!$A$79:$A$82</definedName>
    <definedName name="_416__123Graph_XCHART_19" hidden="1">[42]H!$B$78:$H$78</definedName>
    <definedName name="_42__123Graph_DCHART_2" hidden="1">[30]řady_sloupce!$F$20:$AI$20</definedName>
    <definedName name="_421__123Graph_XCHART_2" hidden="1">[30]řady_sloupce!$A$5:$A$43</definedName>
    <definedName name="_422__123Graph_XCHART_20" hidden="1">[38]P!$J$39:$J$44</definedName>
    <definedName name="_423__123Graph_XCHART_22" hidden="1">[42]C!$A$57:$A$63</definedName>
    <definedName name="_424__123Graph_XCHART_23" hidden="1">'[39] data'!$A$30:$A$71</definedName>
    <definedName name="_425__123Graph_XCHART_24" hidden="1">'[39] data'!$DM$54:$DM$66</definedName>
    <definedName name="_426__123Graph_XCHART_25" hidden="1">[42]U!$B$3:$D$3</definedName>
    <definedName name="_427__123Graph_XCHART_26" hidden="1">'[39] data'!$A$54:$A$67</definedName>
    <definedName name="_428__123Graph_XCHART_27" hidden="1">'[39] data'!$A$54:$A$67</definedName>
    <definedName name="_429__123Graph_XCHART_28" hidden="1">'[39] data'!$A$66:$A$67</definedName>
    <definedName name="_43__123Graph_DCHART_3" hidden="1">[30]řady_sloupce!$Z$20:$Z$31</definedName>
    <definedName name="_430__123Graph_XCHART_29" hidden="1">'[39] data'!$A$54:$A$67</definedName>
    <definedName name="_434__123Graph_XCHART_3" hidden="1">[30]řady_sloupce!$A$5:$A$40</definedName>
    <definedName name="_435__123Graph_XCHART_30" hidden="1">'[39] data'!$A$54:$A$71</definedName>
    <definedName name="_436__123Graph_XCHART_31" hidden="1">[42]M!$B$87:$I$87</definedName>
    <definedName name="_437__123Graph_XCHART_33" hidden="1">[39]grafy!$AE$74:$AE$75</definedName>
    <definedName name="_438__123Graph_XCHART_34" localSheetId="29" hidden="1">[39]grafy!#REF!</definedName>
    <definedName name="_438__123Graph_XCHART_34" hidden="1">[39]grafy!#REF!</definedName>
    <definedName name="_439__123Graph_XCHART_35" hidden="1">[39]grafy!$N$299:$N$300</definedName>
    <definedName name="_44__123Graph_ACHART_3" hidden="1">[30]řady_sloupce!$D$5:$D$40</definedName>
    <definedName name="_44__123Graph_DCHART_4" hidden="1">'[35]produkt a mzda'!$R$4:$R$32</definedName>
    <definedName name="_440__123Graph_XCHART_39" hidden="1">'[39] data'!$A$53:$A$70</definedName>
    <definedName name="_444__123Graph_XCHART_4" hidden="1">[30]řady_sloupce!$A$5:$A$43</definedName>
    <definedName name="_445__123Graph_XCHART_41" localSheetId="29" hidden="1">[39]grafy!#REF!</definedName>
    <definedName name="_445__123Graph_XCHART_41" hidden="1">[39]grafy!#REF!</definedName>
    <definedName name="_446__123Graph_XCHART_42" hidden="1">[39]grafy!$T$124:$T$126</definedName>
    <definedName name="_448__123Graph_XCHART_5" hidden="1">[37]C!$G$121:$G$138</definedName>
    <definedName name="_45" localSheetId="29" hidden="1">#REF!</definedName>
    <definedName name="_45" hidden="1">#REF!</definedName>
    <definedName name="_45__123Graph_ACHART_30" hidden="1">[42]M!$B$59:$I$59</definedName>
    <definedName name="_45__123Graph_DCHART_6" hidden="1">[30]řady_sloupce!$D$2:$D$17</definedName>
    <definedName name="_450__123Graph_XCHART_6" hidden="1">[37]C!$G$121:$G$138</definedName>
    <definedName name="_454__123Graph_XCHART_7" hidden="1">[30]řady_sloupce!$B$6:$B$48</definedName>
    <definedName name="_455__123Graph_XCHART_8" hidden="1">[42]H!$A$50:$A$55</definedName>
    <definedName name="_46__123Graph_ACHART_31" hidden="1">[42]M!$B$88:$I$88</definedName>
    <definedName name="_46__123Graph_DCHART_7" hidden="1">[30]řady_sloupce!$D$3:$D$14</definedName>
    <definedName name="_460__123Graph_XCHART_9" hidden="1">[32]pracovni!$A$29:$A$45</definedName>
    <definedName name="_47__123Graph_ACHART_32" hidden="1">[42]H!$B$145:$C$145</definedName>
    <definedName name="_47__123Graph_DCHART_9" hidden="1">[51]sazby!$F$507:$F$632</definedName>
    <definedName name="_48__123Graph_ACHART_33" hidden="1">[42]K!$B$23:$E$23</definedName>
    <definedName name="_48__123Graph_AGROWTH_CPI" hidden="1">[43]Data!#REF!</definedName>
    <definedName name="_48__123Graph_ECHART_1" hidden="1">[30]řady_sloupce!$C$9:$S$9</definedName>
    <definedName name="_49__123Graph_ACHART_34" hidden="1">[42]D!$E$87:$E$90</definedName>
    <definedName name="_49__123Graph_AIBA_IBRD" hidden="1">[11]WB!$Q$62:$AK$62</definedName>
    <definedName name="_49__123Graph_ECHART_10" hidden="1">'[35]PH a mzda'!$R$226:$R$235</definedName>
    <definedName name="_5___123Graph_BChart_1A" hidden="1">[7]CPIINDEX!$S$263:$S$310</definedName>
    <definedName name="_5__123Graph_ACHART_1" hidden="1">[30]řady_sloupce!$B$5:$B$40</definedName>
    <definedName name="_5__123Graph_ACHART_13" hidden="1">[37]D!$H$184:$H$184</definedName>
    <definedName name="_5__123Graph_ACHART_2" hidden="1">[34]A!$C$31:$AJ$31</definedName>
    <definedName name="_5__123Graph_ADEV_EMPL" hidden="1">'[41]Time series'!#REF!</definedName>
    <definedName name="_5__123Graph_BChart_1A" hidden="1">[31]CPIINDEX!$S$263:$S$310</definedName>
    <definedName name="_5__123Graph_CSWE_EMPL" hidden="1">'[50]Time series'!#REF!</definedName>
    <definedName name="_5__123Graph_DCHART_8" hidden="1">#REF!</definedName>
    <definedName name="_50__123Graph_ACHART_35" hidden="1">[42]H!$B$172:$C$172</definedName>
    <definedName name="_50__123Graph_AINVENT_SALES" hidden="1">#REF!</definedName>
    <definedName name="_50__123Graph_ECHART_2" localSheetId="29" hidden="1">[30]řady_sloupce!#REF!</definedName>
    <definedName name="_50__123Graph_ECHART_2" hidden="1">[30]řady_sloupce!#REF!</definedName>
    <definedName name="_51__123Graph_ACHART_36" hidden="1">[42]D!$B$111:$G$111</definedName>
    <definedName name="_51__123Graph_AMIMPMA_1" hidden="1">#REF!</definedName>
    <definedName name="_51__123Graph_ECHART_5" hidden="1">[30]řady_sloupce!$E$10:$E$25</definedName>
    <definedName name="_52__123Graph_ACHART_37" localSheetId="29" hidden="1">[42]S!#REF!</definedName>
    <definedName name="_52__123Graph_ACHART_37" hidden="1">[42]S!#REF!</definedName>
    <definedName name="_52__123Graph_ANDA_OIN" hidden="1">#REF!</definedName>
    <definedName name="_52__123Graph_ECHART_7" hidden="1">[30]řady_sloupce!$G$3:$G$14</definedName>
    <definedName name="_53__123Graph_ACHART_38" hidden="1">[42]F!$B$58:$I$58</definedName>
    <definedName name="_53__123Graph_AR_BMONEY" hidden="1">#REF!</definedName>
    <definedName name="_53__123Graph_ECHART_9" hidden="1">[32]pracovni!$F$29:$F$45</definedName>
    <definedName name="_54__123Graph_ACHART_39" hidden="1">[42]D!$B$154:$G$154</definedName>
    <definedName name="_54__123Graph_FCHART_10" hidden="1">'[35]PH a mzda'!$H$226:$H$235</definedName>
    <definedName name="_55__123Graph_FCHART_2" hidden="1">[30]řady_sloupce!$D$9:$D$24</definedName>
    <definedName name="_56__123Graph_FCHART_7" hidden="1">[30]řady_sloupce!$F$3:$F$14</definedName>
    <definedName name="_57__123Graph_XCHART_1" hidden="1">[30]řady_sloupce!$A$5:$A$40</definedName>
    <definedName name="_58__123Graph_XCHART_10" hidden="1">[32]pracovni!$A$49:$A$65</definedName>
    <definedName name="_59__123Graph_ACHART_4" hidden="1">[30]řady_sloupce!$E$5:$E$43</definedName>
    <definedName name="_59__123Graph_XCHART_11" hidden="1">[30]řady_sloupce!$B$6:$B$47</definedName>
    <definedName name="_6___123Graph_BChart_3A" hidden="1">[7]CPIINDEX!#REF!</definedName>
    <definedName name="_6__123Graph_ACHART_2" hidden="1">[30]řady_sloupce!$E$5:$E$43</definedName>
    <definedName name="_6__123Graph_AChart_3A" hidden="1">[33]CPIINDEX!$O$203:$O$304</definedName>
    <definedName name="_6__123Graph_AIBA_IBRD" hidden="1">[40]WB!$Q$62:$AK$62</definedName>
    <definedName name="_6__123Graph_BCHART_1" hidden="1">[34]A!$C$28:$AJ$28</definedName>
    <definedName name="_6__123Graph_DGROWTH_CPI" hidden="1">[52]Data!#REF!</definedName>
    <definedName name="_6__123Graph_XCHART_8" hidden="1">#REF!</definedName>
    <definedName name="_60__123Graph_ACHART_40" localSheetId="29" hidden="1">[39]grafy!#REF!</definedName>
    <definedName name="_60__123Graph_ACHART_40" hidden="1">[39]grafy!#REF!</definedName>
    <definedName name="_60__123Graph_XCHART_13" hidden="1">[37]D!$D$150:$D$161</definedName>
    <definedName name="_61__123Graph_ACHART_41" localSheetId="29" hidden="1">[39]grafy!#REF!</definedName>
    <definedName name="_61__123Graph_ACHART_41" hidden="1">[39]grafy!#REF!</definedName>
    <definedName name="_61__123Graph_XCHART_2" hidden="1">[30]řady_sloupce!$A$5:$A$43</definedName>
    <definedName name="_62__123Graph_ACHART_42" hidden="1">[39]grafy!$U$124:$U$126</definedName>
    <definedName name="_62__123Graph_XCHART_3" hidden="1">[30]řady_sloupce!$A$5:$A$40</definedName>
    <definedName name="_63__123Graph_XCHART_4" hidden="1">[30]řady_sloupce!$A$5:$A$43</definedName>
    <definedName name="_64__123Graph_ASEIGNOR" hidden="1">[36]seignior!#REF!</definedName>
    <definedName name="_64__123Graph_XCHART_5" hidden="1">[37]C!$G$121:$G$138</definedName>
    <definedName name="_65__123Graph_AWB_ADJ_PRJ" hidden="1">[11]WB!$Q$255:$AK$255</definedName>
    <definedName name="_65__123Graph_XCHART_6" hidden="1">[37]C!$G$121:$G$138</definedName>
    <definedName name="_66__123Graph_BCHART_1" hidden="1">[46]IPC1988!$E$176:$E$182</definedName>
    <definedName name="_66__123Graph_XCHART_7" hidden="1">[30]řady_sloupce!$B$6:$B$48</definedName>
    <definedName name="_67" localSheetId="29" hidden="1">#REF!</definedName>
    <definedName name="_67" hidden="1">#REF!</definedName>
    <definedName name="_67__123Graph_ACHART_5" hidden="1">[30]řady_sloupce!$C$10:$C$25</definedName>
    <definedName name="_67__123Graph_BCHART_2" hidden="1">[46]IPC1988!$D$176:$D$182</definedName>
    <definedName name="_67__123Graph_XCHART_9" hidden="1">[32]pracovni!$A$29:$A$45</definedName>
    <definedName name="_7___123Graph_BChart_4A" hidden="1">[7]CPIINDEX!#REF!</definedName>
    <definedName name="_7__123Graph_ACHART_3" hidden="1">[30]řady_sloupce!$D$5:$D$40</definedName>
    <definedName name="_7__123Graph_BCHART_2" hidden="1">[34]A!$C$36:$AJ$36</definedName>
    <definedName name="_7__123Graph_BDEV_EMPL" hidden="1">'[41]Time series'!#REF!</definedName>
    <definedName name="_7__123Graph_XREALEX_WAGE" hidden="1">[54]PRIVATE!#REF!</definedName>
    <definedName name="_72__123Graph_ACHART_6" hidden="1">[30]řady_sloupce!$C$2:$C$14</definedName>
    <definedName name="_76__123Graph_ACHART_7" hidden="1">[30]řady_sloupce!$C$3:$C$14</definedName>
    <definedName name="_79__123Graph_BCPI_ER_LOG" hidden="1">[53]ER!#REF!</definedName>
    <definedName name="_8___123Graph_XChart_1A" hidden="1">[7]CPIINDEX!$B$263:$B$310</definedName>
    <definedName name="_8__123Graph_ACHART_4" hidden="1">[30]řady_sloupce!$E$5:$E$43</definedName>
    <definedName name="_8__123Graph_AChart_4A" hidden="1">[33]CPIINDEX!$O$239:$O$298</definedName>
    <definedName name="_8__123Graph_AIBA_IBRD" hidden="1">[40]WB!$Q$62:$AK$62</definedName>
    <definedName name="_8__123Graph_AWB_ADJ_PRJ" hidden="1">[40]WB!$Q$255:$AK$255</definedName>
    <definedName name="_8__123Graph_BCHART_1" hidden="1">[34]A!$C$28:$AJ$28</definedName>
    <definedName name="_81__123Graph_ACHART_8" hidden="1">[30]řady_sloupce!$F$6:$F$22</definedName>
    <definedName name="_86__123Graph_ACHART_9" hidden="1">[30]řady_sloupce!$C$5:$C$9</definedName>
    <definedName name="_9___123Graph_XChart_2A" hidden="1">[7]CPIINDEX!$B$203:$B$310</definedName>
    <definedName name="_9__123Graph_ACHART_5" hidden="1">[30]řady_sloupce!$C$10:$C$25</definedName>
    <definedName name="_9__123Graph_BCHART_1" hidden="1">[34]A!$C$28:$AJ$28</definedName>
    <definedName name="_9__123Graph_BCHART_2" hidden="1">[34]A!$C$36:$AJ$36</definedName>
    <definedName name="_9__123Graph_CCHART_1" hidden="1">[34]A!$C$24:$AJ$24</definedName>
    <definedName name="_9__123Graph_CDEV_EMPL" hidden="1">'[41]Time series'!#REF!</definedName>
    <definedName name="_90__123Graph_BIBA_IBRD" hidden="1">[53]WB!#REF!</definedName>
    <definedName name="_91__123Graph_BCHART_1" hidden="1">[30]řady_sloupce!$C$5:$C$40</definedName>
    <definedName name="_91__123Graph_BNDA_OIN" hidden="1">#REF!</definedName>
    <definedName name="_92__123Graph_BR_BMONEY" hidden="1">#REF!</definedName>
    <definedName name="_96__123Graph_BCHART_10" hidden="1">[32]pracovni!$D$49:$D$65</definedName>
    <definedName name="_AMO_ContentDefinition_680586719" hidden="1">"'Partitions:225'"</definedName>
    <definedName name="_AMO_ContentDefinition_680586719.0" hidden="1">"'&lt;ContentDefinition name=""Extract TS IDs"" rsid=""680586719"" type=""StoredProcess"" format=""REPORTXML"" imgfmt=""ACTIVEX"" created=""04/08/2012 11:26:50"" modifed=""04/08/2012 11:26:50"" user=""CBK"" apply=""False"" thread=""BACKGROUND"" css=""C:\Pr'"</definedName>
    <definedName name="_AMO_ContentDefinition_680586719.1" hidden="1">"'ogram Files\SAS\Shared Files\BIClientStyles\AMODefault.css"" range=""Extract_TS_IDs"" auto=""False"" rdc=""False"" mig=""False"" xTime=""00:00:14.8749048"" rTime=""00:00:05.0312178"" bgnew=""False"" nFmt=""False"" grphSet=""False"" imgY=""0"" imgX=""'"</definedName>
    <definedName name="_AMO_ContentDefinition_680586719.10" hidden="1">"'::N/A"" /&gt;_x000D_
  &lt;param n=""UIParameter_32"" v=""fnote7::0"" /&gt;_x000D_
  &lt;param n=""UIParameter_33"" v=""ts_name8::"" /&gt;_x000D_
  &lt;param n=""UIParameter_34"" v=""d_type8::AC"" /&gt;_x000D_
  &lt;param n=""UIParameter_35"" v=""s_mgntd8::N/A"" /&gt;_x000D_
  &lt;param n=""UIParameter_36"" '"</definedName>
    <definedName name="_AMO_ContentDefinition_680586719.100" hidden="1">"'"" /&gt;_x000D_
  &lt;param n=""UIParameter_450"" v=""d_type112::AC"" /&gt;_x000D_
  &lt;param n=""UIParameter_451"" v=""s_mgntd112::N/A"" /&gt;_x000D_
  &lt;param n=""UIParameter_452"" v=""fnote112::0"" /&gt;_x000D_
  &lt;param n=""UIParameter_453"" v=""ts_name113::"" /&gt;_x000D_
  &lt;param n=""UIParamete'"</definedName>
    <definedName name="_AMO_ContentDefinition_680586719.101" hidden="1">"'r_454"" v=""d_type113::AC"" /&gt;_x000D_
  &lt;param n=""UIParameter_455"" v=""s_mgntd113::N/A"" /&gt;_x000D_
  &lt;param n=""UIParameter_456"" v=""fnote113::0"" /&gt;_x000D_
  &lt;param n=""UIParameter_457"" v=""ts_name114::"" /&gt;_x000D_
  &lt;param n=""UIParameter_458"" v=""d_type114::AC"" /&gt;_x000D_'"</definedName>
    <definedName name="_AMO_ContentDefinition_680586719.102" hidden="1">"'
  &lt;param n=""UIParameter_459"" v=""s_mgntd114::N/A"" /&gt;_x000D_
  &lt;param n=""UIParameter_460"" v=""fnote114::0"" /&gt;_x000D_
  &lt;param n=""UIParameter_461"" v=""ts_name115::"" /&gt;_x000D_
  &lt;param n=""UIParameter_462"" v=""d_type115::AC"" /&gt;_x000D_
  &lt;param n=""UIParameter_463""'"</definedName>
    <definedName name="_AMO_ContentDefinition_680586719.103" hidden="1">"' v=""s_mgntd115::N/A"" /&gt;_x000D_
  &lt;param n=""UIParameter_464"" v=""fnote115::0"" /&gt;_x000D_
  &lt;param n=""UIParameter_465"" v=""ts_name116::"" /&gt;_x000D_
  &lt;param n=""UIParameter_466"" v=""d_type116::AC"" /&gt;_x000D_
  &lt;param n=""UIParameter_467"" v=""s_mgntd116::N/A"" /&gt;_x000D_
  &lt;p'"</definedName>
    <definedName name="_AMO_ContentDefinition_680586719.104" hidden="1">"'aram n=""UIParameter_468"" v=""fnote116::0"" /&gt;_x000D_
  &lt;param n=""UIParameter_469"" v=""ts_name117::"" /&gt;_x000D_
  &lt;param n=""UIParameter_470"" v=""d_type117::AC"" /&gt;_x000D_
  &lt;param n=""UIParameter_471"" v=""s_mgntd117::N/A"" /&gt;_x000D_
  &lt;param n=""UIParameter_472"" v=""'"</definedName>
    <definedName name="_AMO_ContentDefinition_680586719.105" hidden="1">"'fnote117::0"" /&gt;_x000D_
  &lt;param n=""UIParameter_473"" v=""ts_name118::"" /&gt;_x000D_
  &lt;param n=""UIParameter_474"" v=""d_type118::AC"" /&gt;_x000D_
  &lt;param n=""UIParameter_475"" v=""s_mgntd118::N/A"" /&gt;_x000D_
  &lt;param n=""UIParameter_476"" v=""fnote118::0"" /&gt;_x000D_
  &lt;param n=""'"</definedName>
    <definedName name="_AMO_ContentDefinition_680586719.106" hidden="1">"'UIParameter_477"" v=""ts_name119::"" /&gt;_x000D_
  &lt;param n=""UIParameter_478"" v=""d_type119::AC"" /&gt;_x000D_
  &lt;param n=""UIParameter_479"" v=""s_mgntd119::N/A"" /&gt;_x000D_
  &lt;param n=""UIParameter_480"" v=""fnote119::0"" /&gt;_x000D_
  &lt;param n=""UIParameter_481"" v=""ts_name12'"</definedName>
    <definedName name="_AMO_ContentDefinition_680586719.107" hidden="1">"'0::"" /&gt;_x000D_
  &lt;param n=""UIParameter_482"" v=""d_type120::AC"" /&gt;_x000D_
  &lt;param n=""UIParameter_483"" v=""s_mgntd120::N/A"" /&gt;_x000D_
  &lt;param n=""UIParameter_484"" v=""fnote120::0"" /&gt;_x000D_
  &lt;param n=""UIParameter_485"" v=""ts_name121::"" /&gt;_x000D_
  &lt;param n=""UIParam'"</definedName>
    <definedName name="_AMO_ContentDefinition_680586719.108" hidden="1">"'eter_486"" v=""d_type121::AC"" /&gt;_x000D_
  &lt;param n=""UIParameter_487"" v=""s_mgntd121::N/A"" /&gt;_x000D_
  &lt;param n=""UIParameter_488"" v=""fnote121::0"" /&gt;_x000D_
  &lt;param n=""UIParameter_489"" v=""ts_name122::"" /&gt;_x000D_
  &lt;param n=""UIParameter_490"" v=""d_type122::AC"" '"</definedName>
    <definedName name="_AMO_ContentDefinition_680586719.109" hidden="1">"'/&gt;_x000D_
  &lt;param n=""UIParameter_491"" v=""s_mgntd122::N/A"" /&gt;_x000D_
  &lt;param n=""UIParameter_492"" v=""fnote122::0"" /&gt;_x000D_
  &lt;param n=""UIParameter_493"" v=""ts_name123::"" /&gt;_x000D_
  &lt;param n=""UIParameter_494"" v=""d_type123::AC"" /&gt;_x000D_
  &lt;param n=""UIParameter_4'"</definedName>
    <definedName name="_AMO_ContentDefinition_680586719.11" hidden="1">"'v=""fnote8::0"" /&gt;_x000D_
  &lt;param n=""UIParameter_37"" v=""ts_name9::"" /&gt;_x000D_
  &lt;param n=""UIParameter_38"" v=""d_type9::AC"" /&gt;_x000D_
  &lt;param n=""UIParameter_39"" v=""s_mgntd9::N/A"" /&gt;_x000D_
  &lt;param n=""UIParameter_40"" v=""fnote9::0"" /&gt;_x000D_
  &lt;param n=""UIParamet'"</definedName>
    <definedName name="_AMO_ContentDefinition_680586719.110" hidden="1">"'95"" v=""s_mgntd123::N/A"" /&gt;_x000D_
  &lt;param n=""UIParameter_496"" v=""fnote123::0"" /&gt;_x000D_
  &lt;param n=""UIParameter_497"" v=""ts_name124::"" /&gt;_x000D_
  &lt;param n=""UIParameter_498"" v=""d_type124::AC"" /&gt;_x000D_
  &lt;param n=""UIParameter_499"" v=""s_mgntd124::N/A"" /&gt;_x000D_
'"</definedName>
    <definedName name="_AMO_ContentDefinition_680586719.111" hidden="1">"'  &lt;param n=""UIParameter_500"" v=""fnote124::0"" /&gt;_x000D_
  &lt;param n=""UIParameter_501"" v=""ts_name125::"" /&gt;_x000D_
  &lt;param n=""UIParameter_502"" v=""d_type125::AC"" /&gt;_x000D_
  &lt;param n=""UIParameter_503"" v=""s_mgntd125::N/A"" /&gt;_x000D_
  &lt;param n=""UIParameter_504""'"</definedName>
    <definedName name="_AMO_ContentDefinition_680586719.112" hidden="1">"' v=""fnote125::0"" /&gt;_x000D_
  &lt;param n=""UIParameter_505"" v=""ts_name126::"" /&gt;_x000D_
  &lt;param n=""UIParameter_506"" v=""d_type126::AC"" /&gt;_x000D_
  &lt;param n=""UIParameter_507"" v=""s_mgntd126::N/A"" /&gt;_x000D_
  &lt;param n=""UIParameter_508"" v=""fnote126::0"" /&gt;_x000D_
  &lt;param'"</definedName>
    <definedName name="_AMO_ContentDefinition_680586719.113" hidden="1">"' n=""UIParameter_509"" v=""ts_name127::"" /&gt;_x000D_
  &lt;param n=""UIParameter_510"" v=""d_type127::AC"" /&gt;_x000D_
  &lt;param n=""UIParameter_511"" v=""s_mgntd127::N/A"" /&gt;_x000D_
  &lt;param n=""UIParameter_512"" v=""fnote127::0"" /&gt;_x000D_
  &lt;param n=""UIParameter_513"" v=""ts_n'"</definedName>
    <definedName name="_AMO_ContentDefinition_680586719.114" hidden="1">"'ame128::"" /&gt;_x000D_
  &lt;param n=""UIParameter_514"" v=""d_type128::AC"" /&gt;_x000D_
  &lt;param n=""UIParameter_515"" v=""s_mgntd128::N/A"" /&gt;_x000D_
  &lt;param n=""UIParameter_516"" v=""fnote128::0"" /&gt;_x000D_
  &lt;param n=""UIParameter_517"" v=""ts_name129::"" /&gt;_x000D_
  &lt;param n=""UI'"</definedName>
    <definedName name="_AMO_ContentDefinition_680586719.115" hidden="1">"'Parameter_518"" v=""d_type129::AC"" /&gt;_x000D_
  &lt;param n=""UIParameter_519"" v=""s_mgntd129::N/A"" /&gt;_x000D_
  &lt;param n=""UIParameter_520"" v=""fnote129::0"" /&gt;_x000D_
  &lt;param n=""UIParameter_521"" v=""ts_name130::"" /&gt;_x000D_
  &lt;param n=""UIParameter_522"" v=""d_type130::'"</definedName>
    <definedName name="_AMO_ContentDefinition_680586719.116" hidden="1">"'AC"" /&gt;_x000D_
  &lt;param n=""UIParameter_523"" v=""s_mgntd130::N/A"" /&gt;_x000D_
  &lt;param n=""UIParameter_524"" v=""fnote130::0"" /&gt;_x000D_
  &lt;param n=""UIParameter_525"" v=""ts_name131::"" /&gt;_x000D_
  &lt;param n=""UIParameter_526"" v=""d_type131::AC"" /&gt;_x000D_
  &lt;param n=""UIParame'"</definedName>
    <definedName name="_AMO_ContentDefinition_680586719.117" hidden="1">"'ter_527"" v=""s_mgntd131::N/A"" /&gt;_x000D_
  &lt;param n=""UIParameter_528"" v=""fnote131::0"" /&gt;_x000D_
  &lt;param n=""UIParameter_529"" v=""ts_name132::"" /&gt;_x000D_
  &lt;param n=""UIParameter_530"" v=""d_type132::AC"" /&gt;_x000D_
  &lt;param n=""UIParameter_531"" v=""s_mgntd132::N/A""'"</definedName>
    <definedName name="_AMO_ContentDefinition_680586719.118" hidden="1">"' /&gt;_x000D_
  &lt;param n=""UIParameter_532"" v=""fnote132::0"" /&gt;_x000D_
  &lt;param n=""UIParameter_533"" v=""ts_name133::"" /&gt;_x000D_
  &lt;param n=""UIParameter_534"" v=""d_type133::AC"" /&gt;_x000D_
  &lt;param n=""UIParameter_535"" v=""s_mgntd133::N/A"" /&gt;_x000D_
  &lt;param n=""UIParameter_'"</definedName>
    <definedName name="_AMO_ContentDefinition_680586719.119" hidden="1">"'536"" v=""fnote133::0"" /&gt;_x000D_
  &lt;param n=""UIParameter_537"" v=""ts_name134::"" /&gt;_x000D_
  &lt;param n=""UIParameter_538"" v=""d_type134::AC"" /&gt;_x000D_
  &lt;param n=""UIParameter_539"" v=""s_mgntd134::N/A"" /&gt;_x000D_
  &lt;param n=""UIParameter_540"" v=""fnote134::0"" /&gt;_x000D_
  &lt;'"</definedName>
    <definedName name="_AMO_ContentDefinition_680586719.12" hidden="1">"'er_41"" v=""ts_name10::"" /&gt;_x000D_
  &lt;param n=""UIParameter_42"" v=""d_type10::AC"" /&gt;_x000D_
  &lt;param n=""UIParameter_43"" v=""s_mgntd10::N/A"" /&gt;_x000D_
  &lt;param n=""UIParameter_44"" v=""fnote10::0"" /&gt;_x000D_
  &lt;param n=""UIParameter_45"" v=""ts_name11::"" /&gt;_x000D_
  &lt;param'"</definedName>
    <definedName name="_AMO_ContentDefinition_680586719.120" hidden="1">"'param n=""UIParameter_541"" v=""ts_name135::"" /&gt;_x000D_
  &lt;param n=""UIParameter_542"" v=""d_type135::AC"" /&gt;_x000D_
  &lt;param n=""UIParameter_543"" v=""s_mgntd135::N/A"" /&gt;_x000D_
  &lt;param n=""UIParameter_544"" v=""fnote135::0"" /&gt;_x000D_
  &lt;param n=""UIParameter_545"" v='"</definedName>
    <definedName name="_AMO_ContentDefinition_680586719.121" hidden="1">"'""ts_name136::"" /&gt;_x000D_
  &lt;param n=""UIParameter_546"" v=""d_type136::AC"" /&gt;_x000D_
  &lt;param n=""UIParameter_547"" v=""s_mgntd136::N/A"" /&gt;_x000D_
  &lt;param n=""UIParameter_548"" v=""fnote136::0"" /&gt;_x000D_
  &lt;param n=""UIParameter_549"" v=""ts_name137::"" /&gt;_x000D_
  &lt;param '"</definedName>
    <definedName name="_AMO_ContentDefinition_680586719.122" hidden="1">"'n=""UIParameter_550"" v=""d_type137::AC"" /&gt;_x000D_
  &lt;param n=""UIParameter_551"" v=""s_mgntd137::N/A"" /&gt;_x000D_
  &lt;param n=""UIParameter_552"" v=""fnote137::0"" /&gt;_x000D_
  &lt;param n=""UIParameter_553"" v=""ts_name138::"" /&gt;_x000D_
  &lt;param n=""UIParameter_554"" v=""d_typ'"</definedName>
    <definedName name="_AMO_ContentDefinition_680586719.123" hidden="1">"'e138::AC"" /&gt;_x000D_
  &lt;param n=""UIParameter_555"" v=""s_mgntd138::N/A"" /&gt;_x000D_
  &lt;param n=""UIParameter_556"" v=""fnote138::0"" /&gt;_x000D_
  &lt;param n=""UIParameter_557"" v=""ts_name139::"" /&gt;_x000D_
  &lt;param n=""UIParameter_558"" v=""d_type139::AC"" /&gt;_x000D_
  &lt;param n=""UI'"</definedName>
    <definedName name="_AMO_ContentDefinition_680586719.124" hidden="1">"'Parameter_559"" v=""s_mgntd139::N/A"" /&gt;_x000D_
  &lt;param n=""UIParameter_560"" v=""fnote139::0"" /&gt;_x000D_
  &lt;param n=""UIParameter_561"" v=""ts_name140::"" /&gt;_x000D_
  &lt;param n=""UIParameter_562"" v=""d_type140::AC"" /&gt;_x000D_
  &lt;param n=""UIParameter_563"" v=""s_mgntd140:'"</definedName>
    <definedName name="_AMO_ContentDefinition_680586719.125" hidden="1">"':N/A"" /&gt;_x000D_
  &lt;param n=""UIParameter_564"" v=""fnote140::0"" /&gt;_x000D_
  &lt;param n=""UIParameter_565"" v=""ts_name141::"" /&gt;_x000D_
  &lt;param n=""UIParameter_566"" v=""d_type141::AC"" /&gt;_x000D_
  &lt;param n=""UIParameter_567"" v=""s_mgntd141::N/A"" /&gt;_x000D_
  &lt;param n=""UIPara'"</definedName>
    <definedName name="_AMO_ContentDefinition_680586719.126" hidden="1">"'meter_568"" v=""fnote141::0"" /&gt;_x000D_
  &lt;param n=""UIParameter_569"" v=""ts_name142::"" /&gt;_x000D_
  &lt;param n=""UIParameter_570"" v=""d_type142::AC"" /&gt;_x000D_
  &lt;param n=""UIParameter_571"" v=""s_mgntd142::N/A"" /&gt;_x000D_
  &lt;param n=""UIParameter_572"" v=""fnote142::0"" /'"</definedName>
    <definedName name="_AMO_ContentDefinition_680586719.127" hidden="1">"'&gt;_x000D_
  &lt;param n=""UIParameter_573"" v=""ts_name143::"" /&gt;_x000D_
  &lt;param n=""UIParameter_574"" v=""d_type143::AC"" /&gt;_x000D_
  &lt;param n=""UIParameter_575"" v=""s_mgntd143::N/A"" /&gt;_x000D_
  &lt;param n=""UIParameter_576"" v=""fnote143::0"" /&gt;_x000D_
  &lt;param n=""UIParameter_5'"</definedName>
    <definedName name="_AMO_ContentDefinition_680586719.128" hidden="1">"'77"" v=""ts_name144::"" /&gt;_x000D_
  &lt;param n=""UIParameter_578"" v=""d_type144::AC"" /&gt;_x000D_
  &lt;param n=""UIParameter_579"" v=""s_mgntd144::N/A"" /&gt;_x000D_
  &lt;param n=""UIParameter_580"" v=""fnote144::0"" /&gt;_x000D_
  &lt;param n=""UIParameter_581"" v=""ts_name145::"" /&gt;_x000D_
  &lt;'"</definedName>
    <definedName name="_AMO_ContentDefinition_680586719.129" hidden="1">"'param n=""UIParameter_582"" v=""d_type145::AC"" /&gt;_x000D_
  &lt;param n=""UIParameter_583"" v=""s_mgntd145::N/A"" /&gt;_x000D_
  &lt;param n=""UIParameter_584"" v=""fnote145::0"" /&gt;_x000D_
  &lt;param n=""UIParameter_585"" v=""ts_name146::"" /&gt;_x000D_
  &lt;param n=""UIParameter_586"" v='"</definedName>
    <definedName name="_AMO_ContentDefinition_680586719.13" hidden="1">"' n=""UIParameter_46"" v=""d_type11::AC"" /&gt;_x000D_
  &lt;param n=""UIParameter_47"" v=""s_mgntd11::N/A"" /&gt;_x000D_
  &lt;param n=""UIParameter_48"" v=""fnote11::0"" /&gt;_x000D_
  &lt;param n=""UIParameter_49"" v=""ts_name12::"" /&gt;_x000D_
  &lt;param n=""UIParameter_50"" v=""d_type12::AC'"</definedName>
    <definedName name="_AMO_ContentDefinition_680586719.130" hidden="1">"'""d_type146::AC"" /&gt;_x000D_
  &lt;param n=""UIParameter_587"" v=""s_mgntd146::N/A"" /&gt;_x000D_
  &lt;param n=""UIParameter_588"" v=""fnote146::0"" /&gt;_x000D_
  &lt;param n=""UIParameter_589"" v=""ts_name147::"" /&gt;_x000D_
  &lt;param n=""UIParameter_590"" v=""d_type147::AC"" /&gt;_x000D_
  &lt;param'"</definedName>
    <definedName name="_AMO_ContentDefinition_680586719.131" hidden="1">"' n=""UIParameter_591"" v=""s_mgntd147::N/A"" /&gt;_x000D_
  &lt;param n=""UIParameter_592"" v=""fnote147::0"" /&gt;_x000D_
  &lt;param n=""UIParameter_593"" v=""ts_name148::"" /&gt;_x000D_
  &lt;param n=""UIParameter_594"" v=""d_type148::AC"" /&gt;_x000D_
  &lt;param n=""UIParameter_595"" v=""s_mg'"</definedName>
    <definedName name="_AMO_ContentDefinition_680586719.132" hidden="1">"'ntd148::N/A"" /&gt;_x000D_
  &lt;param n=""UIParameter_596"" v=""fnote148::0"" /&gt;_x000D_
  &lt;param n=""UIParameter_597"" v=""ts_name149::"" /&gt;_x000D_
  &lt;param n=""UIParameter_598"" v=""d_type149::AC"" /&gt;_x000D_
  &lt;param n=""UIParameter_599"" v=""s_mgntd149::N/A"" /&gt;_x000D_
  &lt;param n=""'"</definedName>
    <definedName name="_AMO_ContentDefinition_680586719.133" hidden="1">"'UIParameter_600"" v=""fnote149::0"" /&gt;_x000D_
  &lt;param n=""UIParameter_601"" v=""ts_name150::"" /&gt;_x000D_
  &lt;param n=""UIParameter_602"" v=""d_type150::AC"" /&gt;_x000D_
  &lt;param n=""UIParameter_603"" v=""s_mgntd150::N/A"" /&gt;_x000D_
  &lt;param n=""UIParameter_604"" v=""fnote150:'"</definedName>
    <definedName name="_AMO_ContentDefinition_680586719.134" hidden="1">"':0"" /&gt;_x000D_
  &lt;param n=""UIParameter_605"" v=""ts_name151::"" /&gt;_x000D_
  &lt;param n=""UIParameter_606"" v=""d_type151::AC"" /&gt;_x000D_
  &lt;param n=""UIParameter_607"" v=""s_mgntd151::N/A"" /&gt;_x000D_
  &lt;param n=""UIParameter_608"" v=""fnote151::0"" /&gt;_x000D_
  &lt;param n=""UIParame'"</definedName>
    <definedName name="_AMO_ContentDefinition_680586719.135" hidden="1">"'ter_609"" v=""ts_name152::"" /&gt;_x000D_
  &lt;param n=""UIParameter_610"" v=""d_type152::AC"" /&gt;_x000D_
  &lt;param n=""UIParameter_611"" v=""s_mgntd152::N/A"" /&gt;_x000D_
  &lt;param n=""UIParameter_612"" v=""fnote152::0"" /&gt;_x000D_
  &lt;param n=""UIParameter_613"" v=""ts_name153::"" /&gt;'"</definedName>
    <definedName name="_AMO_ContentDefinition_680586719.136" hidden="1">"'_x000D_
  &lt;param n=""UIParameter_614"" v=""d_type153::AC"" /&gt;_x000D_
  &lt;param n=""UIParameter_615"" v=""s_mgntd153::N/A"" /&gt;_x000D_
  &lt;param n=""UIParameter_616"" v=""fnote153::0"" /&gt;_x000D_
  &lt;param n=""UIParameter_617"" v=""ts_name154::"" /&gt;_x000D_
  &lt;param n=""UIParameter_61'"</definedName>
    <definedName name="_AMO_ContentDefinition_680586719.137" hidden="1">"'8"" v=""d_type154::AC"" /&gt;_x000D_
  &lt;param n=""UIParameter_619"" v=""s_mgntd154::N/A"" /&gt;_x000D_
  &lt;param n=""UIParameter_620"" v=""fnote154::0"" /&gt;_x000D_
  &lt;param n=""UIParameter_621"" v=""ts_name155::"" /&gt;_x000D_
  &lt;param n=""UIParameter_622"" v=""d_type155::AC"" /&gt;_x000D_
  &lt;'"</definedName>
    <definedName name="_AMO_ContentDefinition_680586719.138" hidden="1">"'param n=""UIParameter_623"" v=""s_mgntd155::N/A"" /&gt;_x000D_
  &lt;param n=""UIParameter_624"" v=""fnote155::0"" /&gt;_x000D_
  &lt;param n=""UIParameter_625"" v=""ts_name156::"" /&gt;_x000D_
  &lt;param n=""UIParameter_626"" v=""d_type156::AC"" /&gt;_x000D_
  &lt;param n=""UIParameter_627"" v='"</definedName>
    <definedName name="_AMO_ContentDefinition_680586719.139" hidden="1">"'""s_mgntd156::"" /&gt;_x000D_
  &lt;param n=""UIParameter_628"" v=""fnote156::0"" /&gt;_x000D_
  &lt;param n=""UIParameter_629"" v=""ts_name157::"" /&gt;_x000D_
  &lt;param n=""UIParameter_630"" v=""d_type157::AC"" /&gt;_x000D_
  &lt;param n=""UIParameter_631"" v=""s_mgntd157::N/A"" /&gt;_x000D_
  &lt;param '"</definedName>
    <definedName name="_AMO_ContentDefinition_680586719.14" hidden="1">"'"" /&gt;_x000D_
  &lt;param n=""UIParameter_51"" v=""s_mgntd12::N/A"" /&gt;_x000D_
  &lt;param n=""UIParameter_52"" v=""fnote12::0"" /&gt;_x000D_
  &lt;param n=""UIParameter_53"" v=""ts_name13::"" /&gt;_x000D_
  &lt;param n=""UIParameter_54"" v=""d_type13::AC"" /&gt;_x000D_
  &lt;param n=""UIParameter_55"" v'"</definedName>
    <definedName name="_AMO_ContentDefinition_680586719.140" hidden="1">"'n=""UIParameter_632"" v=""fnote157::0"" /&gt;_x000D_
  &lt;param n=""UIParameter_633"" v=""ts_name158::"" /&gt;_x000D_
  &lt;param n=""UIParameter_634"" v=""d_type158::AC"" /&gt;_x000D_
  &lt;param n=""UIParameter_635"" v=""s_mgntd158::N/A"" /&gt;_x000D_
  &lt;param n=""UIParameter_636"" v=""fnote'"</definedName>
    <definedName name="_AMO_ContentDefinition_680586719.141" hidden="1">"'158::0"" /&gt;_x000D_
  &lt;param n=""UIParameter_637"" v=""ts_name159::"" /&gt;_x000D_
  &lt;param n=""UIParameter_638"" v=""d_type159::AC"" /&gt;_x000D_
  &lt;param n=""UIParameter_639"" v=""s_mgntd159::N/A"" /&gt;_x000D_
  &lt;param n=""UIParameter_640"" v=""fnote159::0"" /&gt;_x000D_
  &lt;param n=""UIPa'"</definedName>
    <definedName name="_AMO_ContentDefinition_680586719.142" hidden="1">"'rameter_641"" v=""ts_name160::"" /&gt;_x000D_
  &lt;param n=""UIParameter_642"" v=""d_type160::AC"" /&gt;_x000D_
  &lt;param n=""UIParameter_643"" v=""s_mgntd160::N/A"" /&gt;_x000D_
  &lt;param n=""UIParameter_644"" v=""fnote160::0"" /&gt;_x000D_
  &lt;param n=""UIParameter_645"" v=""ts_name161::'"</definedName>
    <definedName name="_AMO_ContentDefinition_680586719.143" hidden="1">"'"" /&gt;_x000D_
  &lt;param n=""UIParameter_646"" v=""d_type161::AC"" /&gt;_x000D_
  &lt;param n=""UIParameter_647"" v=""s_mgntd161::N/A"" /&gt;_x000D_
  &lt;param n=""UIParameter_648"" v=""fnote161::0"" /&gt;_x000D_
  &lt;param n=""UIParameter_649"" v=""ts_name162::"" /&gt;_x000D_
  &lt;param n=""UIParamete'"</definedName>
    <definedName name="_AMO_ContentDefinition_680586719.144" hidden="1">"'r_650"" v=""d_type162::AC"" /&gt;_x000D_
  &lt;param n=""UIParameter_651"" v=""s_mgntd162::N/A"" /&gt;_x000D_
  &lt;param n=""UIParameter_652"" v=""fnote162::0"" /&gt;_x000D_
  &lt;param n=""UIParameter_653"" v=""ts_name163::"" /&gt;_x000D_
  &lt;param n=""UIParameter_654"" v=""d_type163::AC"" /&gt;_x000D_'"</definedName>
    <definedName name="_AMO_ContentDefinition_680586719.145" hidden="1">"'
  &lt;param n=""UIParameter_655"" v=""s_mgntd163::N/A"" /&gt;_x000D_
  &lt;param n=""UIParameter_656"" v=""fnote163::0"" /&gt;_x000D_
  &lt;param n=""UIParameter_657"" v=""ts_name164::"" /&gt;_x000D_
  &lt;param n=""UIParameter_658"" v=""d_type164::AC"" /&gt;_x000D_
  &lt;param n=""UIParameter_659""'"</definedName>
    <definedName name="_AMO_ContentDefinition_680586719.146" hidden="1">"' v=""s_mgntd164::N/A"" /&gt;_x000D_
  &lt;param n=""UIParameter_660"" v=""fnote164::0"" /&gt;_x000D_
  &lt;param n=""UIParameter_661"" v=""ts_name165::"" /&gt;_x000D_
  &lt;param n=""UIParameter_662"" v=""d_type165::AC"" /&gt;_x000D_
  &lt;param n=""UIParameter_663"" v=""s_mgntd165::N/A"" /&gt;_x000D_
  &lt;p'"</definedName>
    <definedName name="_AMO_ContentDefinition_680586719.147" hidden="1">"'aram n=""UIParameter_664"" v=""fnote165::0"" /&gt;_x000D_
  &lt;param n=""UIParameter_665"" v=""ts_name166::"" /&gt;_x000D_
  &lt;param n=""UIParameter_666"" v=""d_type166::AC"" /&gt;_x000D_
  &lt;param n=""UIParameter_667"" v=""s_mgntd166::N/A"" /&gt;_x000D_
  &lt;param n=""UIParameter_668"" v=""'"</definedName>
    <definedName name="_AMO_ContentDefinition_680586719.148" hidden="1">"'fnote166::0"" /&gt;_x000D_
  &lt;param n=""UIParameter_669"" v=""ts_name167::"" /&gt;_x000D_
  &lt;param n=""UIParameter_670"" v=""d_type167::AC"" /&gt;_x000D_
  &lt;param n=""UIParameter_671"" v=""s_mgntd167::N/A"" /&gt;_x000D_
  &lt;param n=""UIParameter_672"" v=""fnote167::0"" /&gt;_x000D_
  &lt;param n=""'"</definedName>
    <definedName name="_AMO_ContentDefinition_680586719.149" hidden="1">"'UIParameter_673"" v=""ts_name168::"" /&gt;_x000D_
  &lt;param n=""UIParameter_674"" v=""d_type168::AC"" /&gt;_x000D_
  &lt;param n=""UIParameter_675"" v=""s_mgntd168::N/A"" /&gt;_x000D_
  &lt;param n=""UIParameter_676"" v=""fnote168::0"" /&gt;_x000D_
  &lt;param n=""UIParameter_677"" v=""ts_name16'"</definedName>
    <definedName name="_AMO_ContentDefinition_680586719.15" hidden="1">"'=""s_mgntd13::N/A"" /&gt;_x000D_
  &lt;param n=""UIParameter_56"" v=""fnote13::0"" /&gt;_x000D_
  &lt;param n=""UIParameter_57"" v=""ts_name14::"" /&gt;_x000D_
  &lt;param n=""UIParameter_58"" v=""d_type14::AC"" /&gt;_x000D_
  &lt;param n=""UIParameter_59"" v=""s_mgntd14::N/A"" /&gt;_x000D_
  &lt;param n=""U'"</definedName>
    <definedName name="_AMO_ContentDefinition_680586719.150" hidden="1">"'9::"" /&gt;_x000D_
  &lt;param n=""UIParameter_678"" v=""d_type169::AC"" /&gt;_x000D_
  &lt;param n=""UIParameter_679"" v=""s_mgntd169::N/A"" /&gt;_x000D_
  &lt;param n=""UIParameter_680"" v=""fnote169::0"" /&gt;_x000D_
  &lt;param n=""UIParameter_681"" v=""ts_name170::"" /&gt;_x000D_
  &lt;param n=""UIParam'"</definedName>
    <definedName name="_AMO_ContentDefinition_680586719.151" hidden="1">"'eter_682"" v=""d_type170::AC"" /&gt;_x000D_
  &lt;param n=""UIParameter_683"" v=""s_mgntd170::N/A"" /&gt;_x000D_
  &lt;param n=""UIParameter_684"" v=""fnote170::0"" /&gt;_x000D_
  &lt;param n=""UIParameter_685"" v=""ts_name171::"" /&gt;_x000D_
  &lt;param n=""UIParameter_686"" v=""d_type171::AC"" '"</definedName>
    <definedName name="_AMO_ContentDefinition_680586719.152" hidden="1">"'/&gt;_x000D_
  &lt;param n=""UIParameter_687"" v=""s_mgntd171::N/A"" /&gt;_x000D_
  &lt;param n=""UIParameter_688"" v=""fnote171::0"" /&gt;_x000D_
  &lt;param n=""UIParameter_689"" v=""ts_name172::"" /&gt;_x000D_
  &lt;param n=""UIParameter_690"" v=""d_type172::AC"" /&gt;_x000D_
  &lt;param n=""UIParameter_6'"</definedName>
    <definedName name="_AMO_ContentDefinition_680586719.153" hidden="1">"'91"" v=""s_mgntd172::N/A"" /&gt;_x000D_
  &lt;param n=""UIParameter_692"" v=""fnote172::0"" /&gt;_x000D_
  &lt;param n=""UIParameter_693"" v=""ts_name173::"" /&gt;_x000D_
  &lt;param n=""UIParameter_694"" v=""d_type173::AC"" /&gt;_x000D_
  &lt;param n=""UIParameter_695"" v=""s_mgntd173::N/A"" /&gt;_x000D_
'"</definedName>
    <definedName name="_AMO_ContentDefinition_680586719.154" hidden="1">"'  &lt;param n=""UIParameter_696"" v=""fnote173::0"" /&gt;_x000D_
  &lt;param n=""UIParameter_697"" v=""ts_name174::"" /&gt;_x000D_
  &lt;param n=""UIParameter_698"" v=""d_type174::AC"" /&gt;_x000D_
  &lt;param n=""UIParameter_699"" v=""s_mgntd174::N/A"" /&gt;_x000D_
  &lt;param n=""UIParameter_700""'"</definedName>
    <definedName name="_AMO_ContentDefinition_680586719.155" hidden="1">"' v=""fnote174::0"" /&gt;_x000D_
  &lt;param n=""UIParameter_701"" v=""ts_name175::"" /&gt;_x000D_
  &lt;param n=""UIParameter_702"" v=""d_type175::AC"" /&gt;_x000D_
  &lt;param n=""UIParameter_703"" v=""s_mgntd175::N/A"" /&gt;_x000D_
  &lt;param n=""UIParameter_704"" v=""fnote175::0"" /&gt;_x000D_
  &lt;param'"</definedName>
    <definedName name="_AMO_ContentDefinition_680586719.156" hidden="1">"' n=""UIParameter_705"" v=""ts_name176::"" /&gt;_x000D_
  &lt;param n=""UIParameter_706"" v=""d_type176::AC"" /&gt;_x000D_
  &lt;param n=""UIParameter_707"" v=""s_mgntd176::N/A"" /&gt;_x000D_
  &lt;param n=""UIParameter_708"" v=""fnote176::0"" /&gt;_x000D_
  &lt;param n=""UIParameter_709"" v=""ts_n'"</definedName>
    <definedName name="_AMO_ContentDefinition_680586719.157" hidden="1">"'ame177::"" /&gt;_x000D_
  &lt;param n=""UIParameter_710"" v=""d_type177::AC"" /&gt;_x000D_
  &lt;param n=""UIParameter_711"" v=""s_mgntd177::N/A"" /&gt;_x000D_
  &lt;param n=""UIParameter_712"" v=""fnote177::0"" /&gt;_x000D_
  &lt;param n=""UIParameter_713"" v=""ts_name178::"" /&gt;_x000D_
  &lt;param n=""UI'"</definedName>
    <definedName name="_AMO_ContentDefinition_680586719.158" hidden="1">"'Parameter_714"" v=""d_type178::AC"" /&gt;_x000D_
  &lt;param n=""UIParameter_715"" v=""s_mgntd178::N/A"" /&gt;_x000D_
  &lt;param n=""UIParameter_716"" v=""fnote178::0"" /&gt;_x000D_
  &lt;param n=""UIParameter_717"" v=""ts_name179::"" /&gt;_x000D_
  &lt;param n=""UIParameter_718"" v=""d_type179::'"</definedName>
    <definedName name="_AMO_ContentDefinition_680586719.159" hidden="1">"'AC"" /&gt;_x000D_
  &lt;param n=""UIParameter_719"" v=""s_mgntd179::N/A"" /&gt;_x000D_
  &lt;param n=""UIParameter_720"" v=""fnote179::0"" /&gt;_x000D_
  &lt;param n=""UIParameter_721"" v=""ts_name180::"" /&gt;_x000D_
  &lt;param n=""UIParameter_722"" v=""d_type180::AC"" /&gt;_x000D_
  &lt;param n=""UIParame'"</definedName>
    <definedName name="_AMO_ContentDefinition_680586719.16" hidden="1">"'IParameter_60"" v=""fnote14::0"" /&gt;_x000D_
  &lt;param n=""UIParameter_61"" v=""ts_name15::"" /&gt;_x000D_
  &lt;param n=""UIParameter_62"" v=""d_type15::AC"" /&gt;_x000D_
  &lt;param n=""UIParameter_63"" v=""s_mgntd15::N/A"" /&gt;_x000D_
  &lt;param n=""UIParameter_64"" v=""fnote15::0"" /&gt;_x000D_
  '"</definedName>
    <definedName name="_AMO_ContentDefinition_680586719.160" hidden="1">"'ter_723"" v=""s_mgntd180::N/A"" /&gt;_x000D_
  &lt;param n=""UIParameter_724"" v=""fnote180::0"" /&gt;_x000D_
  &lt;param n=""UIParameter_725"" v=""ts_name181::"" /&gt;_x000D_
  &lt;param n=""UIParameter_726"" v=""d_type181::AC"" /&gt;_x000D_
  &lt;param n=""UIParameter_727"" v=""s_mgntd181::N/A""'"</definedName>
    <definedName name="_AMO_ContentDefinition_680586719.161" hidden="1">"' /&gt;_x000D_
  &lt;param n=""UIParameter_728"" v=""fnote181::0"" /&gt;_x000D_
  &lt;param n=""UIParameter_729"" v=""ts_name182::"" /&gt;_x000D_
  &lt;param n=""UIParameter_730"" v=""d_type182::AC"" /&gt;_x000D_
  &lt;param n=""UIParameter_731"" v=""s_mgntd182::N/A"" /&gt;_x000D_
  &lt;param n=""UIParameter_'"</definedName>
    <definedName name="_AMO_ContentDefinition_680586719.162" hidden="1">"'732"" v=""fnote182::0"" /&gt;_x000D_
  &lt;param n=""UIParameter_733"" v=""ts_name183::"" /&gt;_x000D_
  &lt;param n=""UIParameter_734"" v=""d_type183::AC"" /&gt;_x000D_
  &lt;param n=""UIParameter_735"" v=""s_mgntd183::N/A"" /&gt;_x000D_
  &lt;param n=""UIParameter_736"" v=""fnote183::0"" /&gt;_x000D_
  &lt;'"</definedName>
    <definedName name="_AMO_ContentDefinition_680586719.163" hidden="1">"'param n=""UIParameter_737"" v=""ts_name184::"" /&gt;_x000D_
  &lt;param n=""UIParameter_738"" v=""d_type184::AC"" /&gt;_x000D_
  &lt;param n=""UIParameter_739"" v=""s_mgntd184::N/A"" /&gt;_x000D_
  &lt;param n=""UIParameter_740"" v=""fnote184::0"" /&gt;_x000D_
  &lt;param n=""UIParameter_741"" v='"</definedName>
    <definedName name="_AMO_ContentDefinition_680586719.164" hidden="1">"'""ts_name185::"" /&gt;_x000D_
  &lt;param n=""UIParameter_742"" v=""d_type185::AC"" /&gt;_x000D_
  &lt;param n=""UIParameter_743"" v=""s_mgntd185::N/A"" /&gt;_x000D_
  &lt;param n=""UIParameter_744"" v=""fnote185::0"" /&gt;_x000D_
  &lt;param n=""UIParameter_745"" v=""ts_name186::"" /&gt;_x000D_
  &lt;param '"</definedName>
    <definedName name="_AMO_ContentDefinition_680586719.165" hidden="1">"'n=""UIParameter_746"" v=""d_type186::AC"" /&gt;_x000D_
  &lt;param n=""UIParameter_747"" v=""s_mgntd186::N/A"" /&gt;_x000D_
  &lt;param n=""UIParameter_748"" v=""fnote186::0"" /&gt;_x000D_
  &lt;param n=""UIParameter_749"" v=""ts_name187::"" /&gt;_x000D_
  &lt;param n=""UIParameter_750"" v=""d_typ'"</definedName>
    <definedName name="_AMO_ContentDefinition_680586719.166" hidden="1">"'e187::AC"" /&gt;_x000D_
  &lt;param n=""UIParameter_751"" v=""s_mgntd187::N/A"" /&gt;_x000D_
  &lt;param n=""UIParameter_752"" v=""fnote187::0"" /&gt;_x000D_
  &lt;param n=""UIParameter_753"" v=""ts_name188::"" /&gt;_x000D_
  &lt;param n=""UIParameter_754"" v=""d_type188::AC"" /&gt;_x000D_
  &lt;param n=""UI'"</definedName>
    <definedName name="_AMO_ContentDefinition_680586719.167" hidden="1">"'Parameter_755"" v=""s_mgntd188::N/A"" /&gt;_x000D_
  &lt;param n=""UIParameter_756"" v=""fnote188::0"" /&gt;_x000D_
  &lt;param n=""UIParameter_757"" v=""ts_name189::"" /&gt;_x000D_
  &lt;param n=""UIParameter_758"" v=""d_type189::AC"" /&gt;_x000D_
  &lt;param n=""UIParameter_759"" v=""s_mgntd189:'"</definedName>
    <definedName name="_AMO_ContentDefinition_680586719.168" hidden="1">"':N/A"" /&gt;_x000D_
  &lt;param n=""UIParameter_760"" v=""fnote189::0"" /&gt;_x000D_
  &lt;param n=""UIParameter_761"" v=""ts_name190::"" /&gt;_x000D_
  &lt;param n=""UIParameter_762"" v=""d_type190::AC"" /&gt;_x000D_
  &lt;param n=""UIParameter_763"" v=""s_mgntd190::N/A"" /&gt;_x000D_
  &lt;param n=""UIPara'"</definedName>
    <definedName name="_AMO_ContentDefinition_680586719.169" hidden="1">"'meter_764"" v=""fnote190::0"" /&gt;_x000D_
  &lt;param n=""UIParameter_765"" v=""ts_name191::"" /&gt;_x000D_
  &lt;param n=""UIParameter_766"" v=""d_type191::AC"" /&gt;_x000D_
  &lt;param n=""UIParameter_767"" v=""s_mgntd191::N/A"" /&gt;_x000D_
  &lt;param n=""UIParameter_768"" v=""fnote191::0"" /'"</definedName>
    <definedName name="_AMO_ContentDefinition_680586719.17" hidden="1">"'&lt;param n=""UIParameter_65"" v=""ts_name16::"" /&gt;_x000D_
  &lt;param n=""UIParameter_66"" v=""d_type16::AC"" /&gt;_x000D_
  &lt;param n=""UIParameter_67"" v=""s_mgntd16::N/A"" /&gt;_x000D_
  &lt;param n=""UIParameter_68"" v=""fnote16::0"" /&gt;_x000D_
  &lt;param n=""UIParameter_69"" v=""ts_name'"</definedName>
    <definedName name="_AMO_ContentDefinition_680586719.170" hidden="1">"'&gt;_x000D_
  &lt;param n=""UIParameter_769"" v=""ts_name192::"" /&gt;_x000D_
  &lt;param n=""UIParameter_770"" v=""d_type192::AC"" /&gt;_x000D_
  &lt;param n=""UIParameter_771"" v=""s_mgntd192::N/A"" /&gt;_x000D_
  &lt;param n=""UIParameter_772"" v=""fnote192::0"" /&gt;_x000D_
  &lt;param n=""UIParameter_7'"</definedName>
    <definedName name="_AMO_ContentDefinition_680586719.171" hidden="1">"'73"" v=""ts_name193::"" /&gt;_x000D_
  &lt;param n=""UIParameter_774"" v=""d_type193::AC"" /&gt;_x000D_
  &lt;param n=""UIParameter_775"" v=""s_mgntd193::N/A"" /&gt;_x000D_
  &lt;param n=""UIParameter_776"" v=""fnote193::0"" /&gt;_x000D_
  &lt;param n=""UIParameter_777"" v=""ts_name194::"" /&gt;_x000D_
  &lt;'"</definedName>
    <definedName name="_AMO_ContentDefinition_680586719.172" hidden="1">"'param n=""UIParameter_778"" v=""d_type194::AC"" /&gt;_x000D_
  &lt;param n=""UIParameter_779"" v=""s_mgntd194::N/A"" /&gt;_x000D_
  &lt;param n=""UIParameter_780"" v=""fnote194::0"" /&gt;_x000D_
  &lt;param n=""UIParameter_781"" v=""ts_name195::"" /&gt;_x000D_
  &lt;param n=""UIParameter_782"" v='"</definedName>
    <definedName name="_AMO_ContentDefinition_680586719.173" hidden="1">"'""d_type195::AC"" /&gt;_x000D_
  &lt;param n=""UIParameter_783"" v=""s_mgntd195::N/A"" /&gt;_x000D_
  &lt;param n=""UIParameter_784"" v=""fnote195::0"" /&gt;_x000D_
  &lt;param n=""UIParameter_785"" v=""ts_name196::"" /&gt;_x000D_
  &lt;param n=""UIParameter_786"" v=""d_type196::AC"" /&gt;_x000D_
  &lt;param'"</definedName>
    <definedName name="_AMO_ContentDefinition_680586719.174" hidden="1">"' n=""UIParameter_787"" v=""s_mgntd196::N/A"" /&gt;_x000D_
  &lt;param n=""UIParameter_788"" v=""fnote196::0"" /&gt;_x000D_
  &lt;param n=""UIParameter_789"" v=""ts_name197::"" /&gt;_x000D_
  &lt;param n=""UIParameter_790"" v=""d_type197::AC"" /&gt;_x000D_
  &lt;param n=""UIParameter_791"" v=""s_mg'"</definedName>
    <definedName name="_AMO_ContentDefinition_680586719.175" hidden="1">"'ntd197::N/A"" /&gt;_x000D_
  &lt;param n=""UIParameter_792"" v=""fnote197::0"" /&gt;_x000D_
  &lt;param n=""UIParameter_793"" v=""ts_name198::"" /&gt;_x000D_
  &lt;param n=""UIParameter_794"" v=""d_type198::AC"" /&gt;_x000D_
  &lt;param n=""UIParameter_795"" v=""s_mgntd198::N/A"" /&gt;_x000D_
  &lt;param n=""'"</definedName>
    <definedName name="_AMO_ContentDefinition_680586719.176" hidden="1">"'UIParameter_796"" v=""fnote198::0"" /&gt;_x000D_
  &lt;param n=""UIParameter_797"" v=""ts_name199::"" /&gt;_x000D_
  &lt;param n=""UIParameter_798"" v=""d_type199::AC"" /&gt;_x000D_
  &lt;param n=""UIParameter_799"" v=""s_mgntd199::N/A"" /&gt;_x000D_
  &lt;param n=""UIParameter_800"" v=""fnote199:'"</definedName>
    <definedName name="_AMO_ContentDefinition_680586719.177" hidden="1">"':0"" /&gt;_x000D_
  &lt;param n=""UIParameter_801"" v=""ts_name200::"" /&gt;_x000D_
  &lt;param n=""UIParameter_802"" v=""d_type200::AC"" /&gt;_x000D_
  &lt;param n=""UIParameter_803"" v=""s_mgntd200::N/A"" /&gt;_x000D_
  &lt;param n=""UIParameter_804"" v=""fnote200::0"" /&gt;_x000D_
  &lt;param n=""UIParame'"</definedName>
    <definedName name="_AMO_ContentDefinition_680586719.178" hidden="1">"'ter_805"" v=""ts_name201::"" /&gt;_x000D_
  &lt;param n=""UIParameter_806"" v=""d_type201::AC"" /&gt;_x000D_
  &lt;param n=""UIParameter_807"" v=""s_mgntd201::N/A"" /&gt;_x000D_
  &lt;param n=""UIParameter_808"" v=""fnote201::0"" /&gt;_x000D_
  &lt;param n=""UIParameter_809"" v=""ts_name202::"" /&gt;'"</definedName>
    <definedName name="_AMO_ContentDefinition_680586719.179" hidden="1">"'_x000D_
  &lt;param n=""UIParameter_810"" v=""d_type202::AC"" /&gt;_x000D_
  &lt;param n=""UIParameter_811"" v=""s_mgntd202::N/A"" /&gt;_x000D_
  &lt;param n=""UIParameter_812"" v=""fnote202::0"" /&gt;_x000D_
  &lt;param n=""UIParameter_813"" v=""ts_name203::"" /&gt;_x000D_
  &lt;param n=""UIParameter_81'"</definedName>
    <definedName name="_AMO_ContentDefinition_680586719.18" hidden="1">"'17::"" /&gt;_x000D_
  &lt;param n=""UIParameter_70"" v=""d_type17::AC"" /&gt;_x000D_
  &lt;param n=""UIParameter_71"" v=""s_mgntd17::N/A"" /&gt;_x000D_
  &lt;param n=""UIParameter_72"" v=""fnote17::0"" /&gt;_x000D_
  &lt;param n=""UIParameter_73"" v=""ts_name18::"" /&gt;_x000D_
  &lt;param n=""UIParameter_7'"</definedName>
    <definedName name="_AMO_ContentDefinition_680586719.180" hidden="1">"'4"" v=""d_type203::AC"" /&gt;_x000D_
  &lt;param n=""UIParameter_815"" v=""s_mgntd203::N/A"" /&gt;_x000D_
  &lt;param n=""UIParameter_816"" v=""fnote203::0"" /&gt;_x000D_
  &lt;param n=""UIParameter_817"" v=""ts_name204::"" /&gt;_x000D_
  &lt;param n=""UIParameter_818"" v=""d_type204::AC"" /&gt;_x000D_
  &lt;'"</definedName>
    <definedName name="_AMO_ContentDefinition_680586719.181" hidden="1">"'param n=""UIParameter_819"" v=""s_mgntd204::N/A"" /&gt;_x000D_
  &lt;param n=""UIParameter_820"" v=""fnote204::0"" /&gt;_x000D_
  &lt;param n=""UIParameter_821"" v=""ts_name205::"" /&gt;_x000D_
  &lt;param n=""UIParameter_822"" v=""d_type205::AC"" /&gt;_x000D_
  &lt;param n=""UIParameter_823"" v='"</definedName>
    <definedName name="_AMO_ContentDefinition_680586719.182" hidden="1">"'""s_mgntd205::N/A"" /&gt;_x000D_
  &lt;param n=""UIParameter_824"" v=""fnote205::0"" /&gt;_x000D_
  &lt;param n=""UIParameter_825"" v=""ts_name206::"" /&gt;_x000D_
  &lt;param n=""UIParameter_826"" v=""d_type206::AC"" /&gt;_x000D_
  &lt;param n=""UIParameter_827"" v=""s_mgntd206::N/A"" /&gt;_x000D_
  &lt;para'"</definedName>
    <definedName name="_AMO_ContentDefinition_680586719.183" hidden="1">"'m n=""UIParameter_828"" v=""fnote206::0"" /&gt;_x000D_
  &lt;param n=""UIParameter_829"" v=""ts_name207::"" /&gt;_x000D_
  &lt;param n=""UIParameter_830"" v=""d_type207::AC"" /&gt;_x000D_
  &lt;param n=""UIParameter_831"" v=""s_mgntd207::N/A"" /&gt;_x000D_
  &lt;param n=""UIParameter_832"" v=""fno'"</definedName>
    <definedName name="_AMO_ContentDefinition_680586719.184" hidden="1">"'te207::0"" /&gt;_x000D_
  &lt;param n=""UIParameter_833"" v=""ts_name208::"" /&gt;_x000D_
  &lt;param n=""UIParameter_834"" v=""d_type208::AC"" /&gt;_x000D_
  &lt;param n=""UIParameter_835"" v=""s_mgntd208::N/A"" /&gt;_x000D_
  &lt;param n=""UIParameter_836"" v=""fnote208::0"" /&gt;_x000D_
  &lt;param n=""UI'"</definedName>
    <definedName name="_AMO_ContentDefinition_680586719.185" hidden="1">"'Parameter_837"" v=""ts_name209::"" /&gt;_x000D_
  &lt;param n=""UIParameter_838"" v=""d_type209::AC"" /&gt;_x000D_
  &lt;param n=""UIParameter_839"" v=""s_mgntd209::N/A"" /&gt;_x000D_
  &lt;param n=""UIParameter_840"" v=""fnote209::0"" /&gt;_x000D_
  &lt;param n=""UIParameter_841"" v=""ts_name210'"</definedName>
    <definedName name="_AMO_ContentDefinition_680586719.186" hidden="1">"'::"" /&gt;_x000D_
  &lt;param n=""UIParameter_842"" v=""d_type210::AC"" /&gt;_x000D_
  &lt;param n=""UIParameter_843"" v=""s_mgntd210::N/A"" /&gt;_x000D_
  &lt;param n=""UIParameter_844"" v=""fnote210::0"" /&gt;_x000D_
  &lt;param n=""UIParameter_845"" v=""ts_name211::"" /&gt;_x000D_
  &lt;param n=""UIParame'"</definedName>
    <definedName name="_AMO_ContentDefinition_680586719.187" hidden="1">"'ter_846"" v=""d_type211::AC"" /&gt;_x000D_
  &lt;param n=""UIParameter_847"" v=""s_mgntd211::N/A"" /&gt;_x000D_
  &lt;param n=""UIParameter_848"" v=""fnote211::0"" /&gt;_x000D_
  &lt;param n=""UIParameter_849"" v=""ts_name212::"" /&gt;_x000D_
  &lt;param n=""UIParameter_850"" v=""d_type212::AC"" /'"</definedName>
    <definedName name="_AMO_ContentDefinition_680586719.188" hidden="1">"'&gt;_x000D_
  &lt;param n=""UIParameter_851"" v=""s_mgntd212::N/A"" /&gt;_x000D_
  &lt;param n=""UIParameter_852"" v=""fnote212::0"" /&gt;_x000D_
  &lt;param n=""UIParameter_853"" v=""ts_name213::"" /&gt;_x000D_
  &lt;param n=""UIParameter_854"" v=""d_type213::AC"" /&gt;_x000D_
  &lt;param n=""UIParameter_85'"</definedName>
    <definedName name="_AMO_ContentDefinition_680586719.189" hidden="1">"'5"" v=""s_mgntd213::N/A"" /&gt;_x000D_
  &lt;param n=""UIParameter_856"" v=""fnote213::0"" /&gt;_x000D_
  &lt;param n=""UIParameter_857"" v=""ts_name214::"" /&gt;_x000D_
  &lt;param n=""UIParameter_858"" v=""d_type214::AC"" /&gt;_x000D_
  &lt;param n=""UIParameter_859"" v=""s_mgntd214::N/A"" /&gt;_x000D_
 '"</definedName>
    <definedName name="_AMO_ContentDefinition_680586719.19" hidden="1">"'4"" v=""d_type18::AC"" /&gt;_x000D_
  &lt;param n=""UIParameter_75"" v=""s_mgntd18::N/A"" /&gt;_x000D_
  &lt;param n=""UIParameter_76"" v=""fnote18::0"" /&gt;_x000D_
  &lt;param n=""UIParameter_77"" v=""ts_name19::"" /&gt;_x000D_
  &lt;param n=""UIParameter_78"" v=""d_type19::AC"" /&gt;_x000D_
  &lt;param n'"</definedName>
    <definedName name="_AMO_ContentDefinition_680586719.190" hidden="1">"' &lt;param n=""UIParameter_860"" v=""fnote214::0"" /&gt;_x000D_
  &lt;param n=""UIParameter_861"" v=""ts_name215::"" /&gt;_x000D_
  &lt;param n=""UIParameter_862"" v=""d_type215::AC"" /&gt;_x000D_
  &lt;param n=""UIParameter_863"" v=""s_mgntd215::N/A"" /&gt;_x000D_
  &lt;param n=""UIParameter_864"" '"</definedName>
    <definedName name="_AMO_ContentDefinition_680586719.191" hidden="1">"'v=""fnote215::0"" /&gt;_x000D_
  &lt;param n=""UIParameter_865"" v=""ts_name216::"" /&gt;_x000D_
  &lt;param n=""UIParameter_866"" v=""d_type216::AC"" /&gt;_x000D_
  &lt;param n=""UIParameter_867"" v=""s_mgntd216::N/A"" /&gt;_x000D_
  &lt;param n=""UIParameter_868"" v=""fnote216::0"" /&gt;_x000D_
  &lt;param'"</definedName>
    <definedName name="_AMO_ContentDefinition_680586719.192" hidden="1">"' n=""UIParameter_869"" v=""ts_name217::"" /&gt;_x000D_
  &lt;param n=""UIParameter_870"" v=""d_type217::AC"" /&gt;_x000D_
  &lt;param n=""UIParameter_871"" v=""s_mgntd217::N/A"" /&gt;_x000D_
  &lt;param n=""UIParameter_872"" v=""fnote217::0"" /&gt;_x000D_
  &lt;param n=""UIParameter_873"" v=""ts_n'"</definedName>
    <definedName name="_AMO_ContentDefinition_680586719.193" hidden="1">"'ame218::"" /&gt;_x000D_
  &lt;param n=""UIParameter_874"" v=""d_type218::AC"" /&gt;_x000D_
  &lt;param n=""UIParameter_875"" v=""s_mgntd218::N/A"" /&gt;_x000D_
  &lt;param n=""UIParameter_876"" v=""fnote218::0"" /&gt;_x000D_
  &lt;param n=""UIParameter_877"" v=""ts_name219::"" /&gt;_x000D_
  &lt;param n=""UI'"</definedName>
    <definedName name="_AMO_ContentDefinition_680586719.194" hidden="1">"'Parameter_878"" v=""d_type219::AC"" /&gt;_x000D_
  &lt;param n=""UIParameter_879"" v=""s_mgntd219::N/A"" /&gt;_x000D_
  &lt;param n=""UIParameter_880"" v=""fnote219::0"" /&gt;_x000D_
  &lt;param n=""UIParameter_881"" v=""ts_name220::"" /&gt;_x000D_
  &lt;param n=""UIParameter_882"" v=""d_type220::'"</definedName>
    <definedName name="_AMO_ContentDefinition_680586719.195" hidden="1">"'AC"" /&gt;_x000D_
  &lt;param n=""UIParameter_883"" v=""s_mgntd220::N/A"" /&gt;_x000D_
  &lt;param n=""UIParameter_884"" v=""fnote220::0"" /&gt;_x000D_
  &lt;param n=""UIParameter_885"" v=""ts_name221::"" /&gt;_x000D_
  &lt;param n=""UIParameter_886"" v=""d_type221::AC"" /&gt;_x000D_
  &lt;param n=""UIParame'"</definedName>
    <definedName name="_AMO_ContentDefinition_680586719.196" hidden="1">"'ter_887"" v=""s_mgntd221::N/A"" /&gt;_x000D_
  &lt;param n=""UIParameter_888"" v=""fnote221::0"" /&gt;_x000D_
  &lt;param n=""UIParameter_889"" v=""ts_name222::"" /&gt;_x000D_
  &lt;param n=""UIParameter_890"" v=""d_type222::AC"" /&gt;_x000D_
  &lt;param n=""UIParameter_891"" v=""s_mgntd222::N/A""'"</definedName>
    <definedName name="_AMO_ContentDefinition_680586719.197" hidden="1">"' /&gt;_x000D_
  &lt;param n=""UIParameter_892"" v=""fnote222::0"" /&gt;_x000D_
  &lt;param n=""UIParameter_893"" v=""ts_name223::"" /&gt;_x000D_
  &lt;param n=""UIParameter_894"" v=""d_type223::AC"" /&gt;_x000D_
  &lt;param n=""UIParameter_895"" v=""s_mgntd223::N/A"" /&gt;_x000D_
  &lt;param n=""UIParameter_'"</definedName>
    <definedName name="_AMO_ContentDefinition_680586719.198" hidden="1">"'896"" v=""fnote223::0"" /&gt;_x000D_
  &lt;param n=""UIParameter_897"" v=""ts_name224::"" /&gt;_x000D_
  &lt;param n=""UIParameter_898"" v=""d_type224::AC"" /&gt;_x000D_
  &lt;param n=""UIParameter_899"" v=""s_mgntd224::N/A"" /&gt;_x000D_
  &lt;param n=""UIParameter_900"" v=""fnote224::0"" /&gt;_x000D_
  &lt;'"</definedName>
    <definedName name="_AMO_ContentDefinition_680586719.199" hidden="1">"'param n=""UIParameter_901"" v=""ts_name225::"" /&gt;_x000D_
  &lt;param n=""UIParameter_902"" v=""d_type225::AC"" /&gt;_x000D_
  &lt;param n=""UIParameter_903"" v=""s_mgntd225::N/A"" /&gt;_x000D_
  &lt;param n=""UIParameter_904"" v=""fnote225::0"" /&gt;_x000D_
  &lt;param n=""UIParameter_905"" v='"</definedName>
    <definedName name="_AMO_ContentDefinition_680586719.2" hidden="1">"'0""&gt;_x000D_
  &lt;files&gt;d:\Documents and Settings\CBKUR1162\My Documents\My SAS Files\Add-In for Microsoft Office\_SOA_Extract_TS_IDs_1\Extract_TS_IDs.srx&lt;/files&gt;_x000D_
  &lt;param n=""DisplayName"" v=""Extract TS IDs"" /&gt;_x000D_
  &lt;param n=""ServerName"" v=""SASApp"" /&gt;_x000D_
 '"</definedName>
    <definedName name="_AMO_ContentDefinition_680586719.20" hidden="1">"'=""UIParameter_79"" v=""s_mgntd19::N/A"" /&gt;_x000D_
  &lt;param n=""UIParameter_80"" v=""fnote19::0"" /&gt;_x000D_
  &lt;param n=""UIParameter_81"" v=""ts_name20::"" /&gt;_x000D_
  &lt;param n=""UIParameter_82"" v=""d_type20::AC"" /&gt;_x000D_
  &lt;param n=""UIParameter_83"" v=""s_mgntd20::N/A'"</definedName>
    <definedName name="_AMO_ContentDefinition_680586719.200" hidden="1">"'""ts_name226::"" /&gt;_x000D_
  &lt;param n=""UIParameter_906"" v=""d_type226::AC"" /&gt;_x000D_
  &lt;param n=""UIParameter_907"" v=""s_mgntd226::N/A"" /&gt;_x000D_
  &lt;param n=""UIParameter_908"" v=""fnote226::0"" /&gt;_x000D_
  &lt;param n=""UIParameter_909"" v=""ts_name227::"" /&gt;_x000D_
  &lt;param '"</definedName>
    <definedName name="_AMO_ContentDefinition_680586719.201" hidden="1">"'n=""UIParameter_910"" v=""d_type227::AC"" /&gt;_x000D_
  &lt;param n=""UIParameter_911"" v=""s_mgntd227::N/A"" /&gt;_x000D_
  &lt;param n=""UIParameter_912"" v=""fnote227::0"" /&gt;_x000D_
  &lt;param n=""UIParameter_913"" v=""ts_name228::"" /&gt;_x000D_
  &lt;param n=""UIParameter_914"" v=""d_typ'"</definedName>
    <definedName name="_AMO_ContentDefinition_680586719.202" hidden="1">"'e228::AC"" /&gt;_x000D_
  &lt;param n=""UIParameter_915"" v=""s_mgntd228::N/A"" /&gt;_x000D_
  &lt;param n=""UIParameter_916"" v=""fnote228::0"" /&gt;_x000D_
  &lt;param n=""UIParameter_917"" v=""ts_name229::"" /&gt;_x000D_
  &lt;param n=""UIParameter_918"" v=""d_type229::AC"" /&gt;_x000D_
  &lt;param n=""UI'"</definedName>
    <definedName name="_AMO_ContentDefinition_680586719.203" hidden="1">"'Parameter_919"" v=""s_mgntd229::N/A"" /&gt;_x000D_
  &lt;param n=""UIParameter_920"" v=""fnote229::0"" /&gt;_x000D_
  &lt;param n=""UIParameter_921"" v=""ts_name230::"" /&gt;_x000D_
  &lt;param n=""UIParameter_922"" v=""d_type230::AC"" /&gt;_x000D_
  &lt;param n=""UIParameter_923"" v=""s_mgntd230:'"</definedName>
    <definedName name="_AMO_ContentDefinition_680586719.204" hidden="1">"':N/A"" /&gt;_x000D_
  &lt;param n=""UIParameter_924"" v=""fnote230::0"" /&gt;_x000D_
  &lt;param n=""UIParameter_925"" v=""ts_name231::"" /&gt;_x000D_
  &lt;param n=""UIParameter_926"" v=""d_type231::AC"" /&gt;_x000D_
  &lt;param n=""UIParameter_927"" v=""s_mgntd231::N/A"" /&gt;_x000D_
  &lt;param n=""UIPara'"</definedName>
    <definedName name="_AMO_ContentDefinition_680586719.205" hidden="1">"'meter_928"" v=""fnote231::0"" /&gt;_x000D_
  &lt;param n=""UIParameter_929"" v=""ts_name232::"" /&gt;_x000D_
  &lt;param n=""UIParameter_930"" v=""d_type232::AC"" /&gt;_x000D_
  &lt;param n=""UIParameter_931"" v=""s_mgntd232::N/A"" /&gt;_x000D_
  &lt;param n=""UIParameter_932"" v=""fnote232::0"" /'"</definedName>
    <definedName name="_AMO_ContentDefinition_680586719.206" hidden="1">"'&gt;_x000D_
  &lt;param n=""UIParameter_933"" v=""ts_name233::"" /&gt;_x000D_
  &lt;param n=""UIParameter_934"" v=""d_type233::AC"" /&gt;_x000D_
  &lt;param n=""UIParameter_935"" v=""s_mgntd233::N/A"" /&gt;_x000D_
  &lt;param n=""UIParameter_936"" v=""fnote233::0"" /&gt;_x000D_
  &lt;param n=""UIParameter_9'"</definedName>
    <definedName name="_AMO_ContentDefinition_680586719.207" hidden="1">"'37"" v=""ts_name234::"" /&gt;_x000D_
  &lt;param n=""UIParameter_938"" v=""d_type234::AC"" /&gt;_x000D_
  &lt;param n=""UIParameter_939"" v=""s_mgntd234::N/A"" /&gt;_x000D_
  &lt;param n=""UIParameter_940"" v=""fnote234::0"" /&gt;_x000D_
  &lt;param n=""UIParameter_941"" v=""ts_name235::"" /&gt;_x000D_
  &lt;'"</definedName>
    <definedName name="_AMO_ContentDefinition_680586719.208" hidden="1">"'param n=""UIParameter_942"" v=""d_type235::AC"" /&gt;_x000D_
  &lt;param n=""UIParameter_943"" v=""s_mgntd235::N/A"" /&gt;_x000D_
  &lt;param n=""UIParameter_944"" v=""fnote235::0"" /&gt;_x000D_
  &lt;param n=""UIParameter_945"" v=""ts_name236::"" /&gt;_x000D_
  &lt;param n=""UIParameter_946"" v='"</definedName>
    <definedName name="_AMO_ContentDefinition_680586719.209" hidden="1">"'""d_type236::AC"" /&gt;_x000D_
  &lt;param n=""UIParameter_947"" v=""s_mgntd236::N/A"" /&gt;_x000D_
  &lt;param n=""UIParameter_948"" v=""fnote236::0"" /&gt;_x000D_
  &lt;param n=""UIParameter_949"" v=""ts_name237::"" /&gt;_x000D_
  &lt;param n=""UIParameter_950"" v=""d_type237::AC"" /&gt;_x000D_
  &lt;param'"</definedName>
    <definedName name="_AMO_ContentDefinition_680586719.21" hidden="1">"'"" /&gt;_x000D_
  &lt;param n=""UIParameter_84"" v=""fnote20::0"" /&gt;_x000D_
  &lt;param n=""UIParameter_85"" v=""ts_name21::"" /&gt;_x000D_
  &lt;param n=""UIParameter_86"" v=""d_type21::AC"" /&gt;_x000D_
  &lt;param n=""UIParameter_87"" v=""s_mgntd21::N/A"" /&gt;_x000D_
  &lt;param n=""UIParameter_88"" v'"</definedName>
    <definedName name="_AMO_ContentDefinition_680586719.210" hidden="1">"' n=""UIParameter_951"" v=""s_mgntd237::N/A"" /&gt;_x000D_
  &lt;param n=""UIParameter_952"" v=""fnote237::0"" /&gt;_x000D_
  &lt;param n=""UIParameter_953"" v=""ts_name238::"" /&gt;_x000D_
  &lt;param n=""UIParameter_954"" v=""d_type238::AC"" /&gt;_x000D_
  &lt;param n=""UIParameter_955"" v=""s_mg'"</definedName>
    <definedName name="_AMO_ContentDefinition_680586719.211" hidden="1">"'ntd238::N/A"" /&gt;_x000D_
  &lt;param n=""UIParameter_956"" v=""fnote238::0"" /&gt;_x000D_
  &lt;param n=""UIParameter_957"" v=""ts_name239::"" /&gt;_x000D_
  &lt;param n=""UIParameter_958"" v=""d_type239::AC"" /&gt;_x000D_
  &lt;param n=""UIParameter_959"" v=""s_mgntd239::N/A"" /&gt;_x000D_
  &lt;param n=""'"</definedName>
    <definedName name="_AMO_ContentDefinition_680586719.212" hidden="1">"'UIParameter_960"" v=""fnote239::0"" /&gt;_x000D_
  &lt;param n=""UIParameter_961"" v=""ts_name240::"" /&gt;_x000D_
  &lt;param n=""UIParameter_962"" v=""d_type240::AC"" /&gt;_x000D_
  &lt;param n=""UIParameter_963"" v=""s_mgntd240::AC"" /&gt;_x000D_
  &lt;param n=""UIParameter_964"" v=""fnote240:'"</definedName>
    <definedName name="_AMO_ContentDefinition_680586719.213" hidden="1">"':0"" /&gt;_x000D_
  &lt;param n=""UIParameter_965"" v=""ts_name241::"" /&gt;_x000D_
  &lt;param n=""UIParameter_966"" v=""d_type241::AC"" /&gt;_x000D_
  &lt;param n=""UIParameter_967"" v=""s_mgntd241::N/A"" /&gt;_x000D_
  &lt;param n=""UIParameter_968"" v=""fnote241::0"" /&gt;_x000D_
  &lt;param n=""UIParame'"</definedName>
    <definedName name="_AMO_ContentDefinition_680586719.214" hidden="1">"'ter_969"" v=""ts_name242::"" /&gt;_x000D_
  &lt;param n=""UIParameter_970"" v=""d_type242::AC"" /&gt;_x000D_
  &lt;param n=""UIParameter_971"" v=""s_mgntd242::N/A"" /&gt;_x000D_
  &lt;param n=""UIParameter_972"" v=""fnote242::0"" /&gt;_x000D_
  &lt;param n=""UIParameter_973"" v=""ts_name243::"" /&gt;'"</definedName>
    <definedName name="_AMO_ContentDefinition_680586719.215" hidden="1">"'_x000D_
  &lt;param n=""UIParameter_974"" v=""d_type243::AC"" /&gt;_x000D_
  &lt;param n=""UIParameter_975"" v=""s_mgntd243::N/A"" /&gt;_x000D_
  &lt;param n=""UIParameter_976"" v=""fnote243::0"" /&gt;_x000D_
  &lt;param n=""UIParameter_977"" v=""ts_name244::"" /&gt;_x000D_
  &lt;param n=""UIParameter_97'"</definedName>
    <definedName name="_AMO_ContentDefinition_680586719.216" hidden="1">"'8"" v=""d_type244::AC"" /&gt;_x000D_
  &lt;param n=""UIParameter_979"" v=""s_mgntd244::N/A"" /&gt;_x000D_
  &lt;param n=""UIParameter_980"" v=""fnote244::0"" /&gt;_x000D_
  &lt;param n=""UIParameter_981"" v=""ts_name245::"" /&gt;_x000D_
  &lt;param n=""UIParameter_982"" v=""d_type245::AC"" /&gt;_x000D_
  &lt;'"</definedName>
    <definedName name="_AMO_ContentDefinition_680586719.217" hidden="1">"'param n=""UIParameter_983"" v=""s_mgntd245::N/A"" /&gt;_x000D_
  &lt;param n=""UIParameter_984"" v=""fnote245::0"" /&gt;_x000D_
  &lt;param n=""UIParameter_985"" v=""ts_name246::"" /&gt;_x000D_
  &lt;param n=""UIParameter_986"" v=""d_type246::AC"" /&gt;_x000D_
  &lt;param n=""UIParameter_987"" v='"</definedName>
    <definedName name="_AMO_ContentDefinition_680586719.218" hidden="1">"'""s_mgntd246::N/A"" /&gt;_x000D_
  &lt;param n=""UIParameter_988"" v=""fnote246::0"" /&gt;_x000D_
  &lt;param n=""UIParameter_989"" v=""ts_name247::"" /&gt;_x000D_
  &lt;param n=""UIParameter_990"" v=""d_type247::AC"" /&gt;_x000D_
  &lt;param n=""UIParameter_991"" v=""s_mgntd247::N/A"" /&gt;_x000D_
  &lt;para'"</definedName>
    <definedName name="_AMO_ContentDefinition_680586719.219" hidden="1">"'m n=""UIParameter_992"" v=""fnote247::0"" /&gt;_x000D_
  &lt;param n=""UIParameter_993"" v=""ts_name248::"" /&gt;_x000D_
  &lt;param n=""UIParameter_994"" v=""d_type248::AC"" /&gt;_x000D_
  &lt;param n=""UIParameter_995"" v=""s_mgntd248::N/A"" /&gt;_x000D_
  &lt;param n=""UIParameter_996"" v=""fno'"</definedName>
    <definedName name="_AMO_ContentDefinition_680586719.22" hidden="1">"'=""fnote21::0"" /&gt;_x000D_
  &lt;param n=""UIParameter_89"" v=""ts_name22::"" /&gt;_x000D_
  &lt;param n=""UIParameter_90"" v=""d_type22::AC"" /&gt;_x000D_
  &lt;param n=""UIParameter_91"" v=""s_mgntd22::N/A"" /&gt;_x000D_
  &lt;param n=""UIParameter_92"" v=""fnote22::0"" /&gt;_x000D_
  &lt;param n=""UIPar'"</definedName>
    <definedName name="_AMO_ContentDefinition_680586719.220" hidden="1">"'te248::0"" /&gt;_x000D_
  &lt;param n=""UIParameter_997"" v=""ts_name249::"" /&gt;_x000D_
  &lt;param n=""UIParameter_998"" v=""d_type249::AC"" /&gt;_x000D_
  &lt;param n=""UIParameter_999"" v=""s_mgntd249::N/A"" /&gt;_x000D_
  &lt;param n=""UIParameter_1000"" v=""fnote249::0"" /&gt;_x000D_
  &lt;param n=""U'"</definedName>
    <definedName name="_AMO_ContentDefinition_680586719.221" hidden="1">"'IParameter_1001"" v=""ts_name250::"" /&gt;_x000D_
  &lt;param n=""UIParameter_1002"" v=""d_type250::AC"" /&gt;_x000D_
  &lt;param n=""UIParameter_1003"" v=""s_mgntd250::N/A"" /&gt;_x000D_
  &lt;param n=""UIParameter_1004"" v=""fnote250::0"" /&gt;_x000D_
  &lt;param n=""UIParameter_1005"" v=""_runs'"</definedName>
    <definedName name="_AMO_ContentDefinition_680586719.222" hidden="1">"'ource::0"" /&gt;_x000D_
  &lt;param n=""UIParameter_1006"" v=""_datasetname::ETSS.ETSS_FINAL_OUTPUT"" /&gt;_x000D_
  &lt;param n=""UIParameters"" v=""1007"" /&gt;_x000D_
  &lt;param n=""StoredProcessID"" v=""A58KUIMC.B1000B1Q"" /&gt;_x000D_
  &lt;param n=""StoredProcessPath"" v=""ETSSAddHocReports'"</definedName>
    <definedName name="_AMO_ContentDefinition_680586719.223" hidden="1">"'/Extract TS IDs"" /&gt;_x000D_
  &lt;param n=""RepositoryName"" v=""Foundation"" /&gt;_x000D_
  &lt;param n=""ClassName"" v=""SAS.OfficeAddin.StoredProcess"" /&gt;_x000D_
  &lt;param n=""_ROM_Version_"" v=""1.1"" /&gt;_x000D_
  &lt;param n=""_ROM_Application_"" v=""ODS"" /&gt;_x000D_
  &lt;param n=""_ROM_App'"</definedName>
    <definedName name="_AMO_ContentDefinition_680586719.224" hidden="1">"'Version_"" v=""9.1.3SP4"" /&gt;_x000D_
  &lt;param n=""maxReportCols"" v=""4"" /&gt;_x000D_
  &lt;fids n=""Extract_TS_IDs.srx"" v=""0"" /&gt;_x000D_
  &lt;ExcelXMLOptions AdjColWidths=""True"" RowOpt=""InsertEntire"" ColOpt=""InsertCells"" /&gt;_x000D_
&lt;/ContentDefinition&gt;'"</definedName>
    <definedName name="_AMO_ContentDefinition_680586719.23" hidden="1">"'ameter_93"" v=""ts_name23::"" /&gt;_x000D_
  &lt;param n=""UIParameter_94"" v=""d_type23::AC"" /&gt;_x000D_
  &lt;param n=""UIParameter_95"" v=""s_mgntd23::N/A"" /&gt;_x000D_
  &lt;param n=""UIParameter_96"" v=""fnote23::0"" /&gt;_x000D_
  &lt;param n=""UIParameter_97"" v=""ts_name24::"" /&gt;_x000D_
  &lt;pa'"</definedName>
    <definedName name="_AMO_ContentDefinition_680586719.24" hidden="1">"'ram n=""UIParameter_98"" v=""d_type24::AC"" /&gt;_x000D_
  &lt;param n=""UIParameter_99"" v=""s_mgntd24::N/A"" /&gt;_x000D_
  &lt;param n=""UIParameter_100"" v=""fnote24::0"" /&gt;_x000D_
  &lt;param n=""UIParameter_101"" v=""ts_name25::"" /&gt;_x000D_
  &lt;param n=""UIParameter_102"" v=""d_type2'"</definedName>
    <definedName name="_AMO_ContentDefinition_680586719.25" hidden="1">"'5::AC"" /&gt;_x000D_
  &lt;param n=""UIParameter_103"" v=""s_mgntd25::N/A"" /&gt;_x000D_
  &lt;param n=""UIParameter_104"" v=""fnote25::0"" /&gt;_x000D_
  &lt;param n=""UIParameter_105"" v=""ts_name26::"" /&gt;_x000D_
  &lt;param n=""UIParameter_106"" v=""d_type26::AC"" /&gt;_x000D_
  &lt;param n=""UIParamet'"</definedName>
    <definedName name="_AMO_ContentDefinition_680586719.26" hidden="1">"'er_107"" v=""s_mgntd26::N/A"" /&gt;_x000D_
  &lt;param n=""UIParameter_108"" v=""fnote26::0"" /&gt;_x000D_
  &lt;param n=""UIParameter_109"" v=""ts_name27::"" /&gt;_x000D_
  &lt;param n=""UIParameter_110"" v=""d_type27::AC"" /&gt;_x000D_
  &lt;param n=""UIParameter_111"" v=""s_mgntd27::N/A"" /&gt;_x000D_
 '"</definedName>
    <definedName name="_AMO_ContentDefinition_680586719.27" hidden="1">"' &lt;param n=""UIParameter_112"" v=""fnote27::0"" /&gt;_x000D_
  &lt;param n=""UIParameter_113"" v=""ts_name28::"" /&gt;_x000D_
  &lt;param n=""UIParameter_114"" v=""d_type28::AC"" /&gt;_x000D_
  &lt;param n=""UIParameter_115"" v=""s_mgntd28::N/A"" /&gt;_x000D_
  &lt;param n=""UIParameter_116"" v=""f'"</definedName>
    <definedName name="_AMO_ContentDefinition_680586719.28" hidden="1">"'note28::0"" /&gt;_x000D_
  &lt;param n=""UIParameter_117"" v=""ts_name29::"" /&gt;_x000D_
  &lt;param n=""UIParameter_118"" v=""d_type29::AC"" /&gt;_x000D_
  &lt;param n=""UIParameter_119"" v=""s_mgntd29::N/A"" /&gt;_x000D_
  &lt;param n=""UIParameter_120"" v=""fnote29::0"" /&gt;_x000D_
  &lt;param n=""UIPar'"</definedName>
    <definedName name="_AMO_ContentDefinition_680586719.29" hidden="1">"'ameter_121"" v=""ts_name30::"" /&gt;_x000D_
  &lt;param n=""UIParameter_122"" v=""d_type30::AC"" /&gt;_x000D_
  &lt;param n=""UIParameter_123"" v=""s_mgntd30::N/A"" /&gt;_x000D_
  &lt;param n=""UIParameter_124"" v=""fnote30::0"" /&gt;_x000D_
  &lt;param n=""UIParameter_125"" v=""ts_name31::"" /&gt;_x000D_
'"</definedName>
    <definedName name="_AMO_ContentDefinition_680586719.3" hidden="1">"' &lt;param n=""ResultsOnServer"" v=""False"" /&gt;_x000D_
  &lt;param n=""AMO_Version"" v=""2.1"" /&gt;_x000D_
  &lt;param n=""UIParameter_0"" v=""startdatetxt::20100101"" /&gt;_x000D_
  &lt;param n=""UIParameter_1"" v=""numofobs::12"" /&gt;_x000D_
  &lt;param n=""UIParameter_2"" v=""load_ts::V"" /&gt;_x000D_'"</definedName>
    <definedName name="_AMO_ContentDefinition_680586719.30" hidden="1">"'  &lt;param n=""UIParameter_126"" v=""d_type31::AC"" /&gt;_x000D_
  &lt;param n=""UIParameter_127"" v=""s_mgntd31::N/A"" /&gt;_x000D_
  &lt;param n=""UIParameter_128"" v=""fnote31::0"" /&gt;_x000D_
  &lt;param n=""UIParameter_129"" v=""ts_name32::"" /&gt;_x000D_
  &lt;param n=""UIParameter_130"" v=""'"</definedName>
    <definedName name="_AMO_ContentDefinition_680586719.31" hidden="1">"'d_type32::AC"" /&gt;_x000D_
  &lt;param n=""UIParameter_131"" v=""s_mgntd32::N/A"" /&gt;_x000D_
  &lt;param n=""UIParameter_132"" v=""fnote32::0"" /&gt;_x000D_
  &lt;param n=""UIParameter_133"" v=""ts_name33::"" /&gt;_x000D_
  &lt;param n=""UIParameter_134"" v=""d_type33::AC"" /&gt;_x000D_
  &lt;param n=""UI'"</definedName>
    <definedName name="_AMO_ContentDefinition_680586719.32" hidden="1">"'Parameter_135"" v=""s_mgntd33::N/A"" /&gt;_x000D_
  &lt;param n=""UIParameter_136"" v=""fnote33::0"" /&gt;_x000D_
  &lt;param n=""UIParameter_137"" v=""ts_name34::"" /&gt;_x000D_
  &lt;param n=""UIParameter_138"" v=""d_type34::AC"" /&gt;_x000D_
  &lt;param n=""UIParameter_139"" v=""s_mgntd34::N/A'"</definedName>
    <definedName name="_AMO_ContentDefinition_680586719.33" hidden="1">"'"" /&gt;_x000D_
  &lt;param n=""UIParameter_140"" v=""fnote34::0"" /&gt;_x000D_
  &lt;param n=""UIParameter_141"" v=""ts_name35::"" /&gt;_x000D_
  &lt;param n=""UIParameter_142"" v=""d_type35::AC"" /&gt;_x000D_
  &lt;param n=""UIParameter_143"" v=""s_mgntd35::N/A"" /&gt;_x000D_
  &lt;param n=""UIParameter_1'"</definedName>
    <definedName name="_AMO_ContentDefinition_680586719.34" hidden="1">"'44"" v=""fnote35::0"" /&gt;_x000D_
  &lt;param n=""UIParameter_145"" v=""ts_name36::"" /&gt;_x000D_
  &lt;param n=""UIParameter_146"" v=""d_type36::AC"" /&gt;_x000D_
  &lt;param n=""UIParameter_147"" v=""s_mgntd36::N/A"" /&gt;_x000D_
  &lt;param n=""UIParameter_148"" v=""fnote36::0"" /&gt;_x000D_
  &lt;param'"</definedName>
    <definedName name="_AMO_ContentDefinition_680586719.35" hidden="1">"' n=""UIParameter_149"" v=""ts_name37::"" /&gt;_x000D_
  &lt;param n=""UIParameter_150"" v=""d_type37::AC"" /&gt;_x000D_
  &lt;param n=""UIParameter_151"" v=""s_mgntd37::N/A"" /&gt;_x000D_
  &lt;param n=""UIParameter_152"" v=""fnote37::0"" /&gt;_x000D_
  &lt;param n=""UIParameter_153"" v=""ts_name3'"</definedName>
    <definedName name="_AMO_ContentDefinition_680586719.36" hidden="1">"'8::"" /&gt;_x000D_
  &lt;param n=""UIParameter_154"" v=""d_type38::AC"" /&gt;_x000D_
  &lt;param n=""UIParameter_155"" v=""s_mgntd38::N/A"" /&gt;_x000D_
  &lt;param n=""UIParameter_156"" v=""fnote38::0"" /&gt;_x000D_
  &lt;param n=""UIParameter_157"" v=""ts_name39::"" /&gt;_x000D_
  &lt;param n=""UIParameter'"</definedName>
    <definedName name="_AMO_ContentDefinition_680586719.37" hidden="1">"'_158"" v=""d_type39::AC"" /&gt;_x000D_
  &lt;param n=""UIParameter_159"" v=""s_mgntd39::N/A"" /&gt;_x000D_
  &lt;param n=""UIParameter_160"" v=""fnote39::0"" /&gt;_x000D_
  &lt;param n=""UIParameter_161"" v=""ts_name40::"" /&gt;_x000D_
  &lt;param n=""UIParameter_162"" v=""d_type40::AC"" /&gt;_x000D_
  &lt;pa'"</definedName>
    <definedName name="_AMO_ContentDefinition_680586719.38" hidden="1">"'ram n=""UIParameter_163"" v=""s_mgntd40::N/A"" /&gt;_x000D_
  &lt;param n=""UIParameter_164"" v=""fnote40::0"" /&gt;_x000D_
  &lt;param n=""UIParameter_165"" v=""ts_name41::"" /&gt;_x000D_
  &lt;param n=""UIParameter_166"" v=""d_type41::AC"" /&gt;_x000D_
  &lt;param n=""UIParameter_167"" v=""s_mgn'"</definedName>
    <definedName name="_AMO_ContentDefinition_680586719.39" hidden="1">"'td41::N/A"" /&gt;_x000D_
  &lt;param n=""UIParameter_168"" v=""fnote41::0"" /&gt;_x000D_
  &lt;param n=""UIParameter_169"" v=""ts_name42::"" /&gt;_x000D_
  &lt;param n=""UIParameter_170"" v=""d_type42::AC"" /&gt;_x000D_
  &lt;param n=""UIParameter_171"" v=""s_mgntd42::N/A"" /&gt;_x000D_
  &lt;param n=""UIPar'"</definedName>
    <definedName name="_AMO_ContentDefinition_680586719.4" hidden="1">"'
  &lt;param n=""UIParameter_3"" v=""year_source_field::Y"" /&gt;_x000D_
  &lt;param n=""UIParameter_4"" v=""freq::M"" /&gt;_x000D_
  &lt;param n=""UIParameter_5"" v=""ts_name1::mafm1"" /&gt;_x000D_
  &lt;param n=""UIParameter_6"" v=""d_type1::AC"" /&gt;_x000D_
  &lt;param n=""UIParameter_7"" v=""s_m'"</definedName>
    <definedName name="_AMO_ContentDefinition_680586719.40" hidden="1">"'ameter_172"" v=""fnote42::0"" /&gt;_x000D_
  &lt;param n=""UIParameter_173"" v=""ts_name43::"" /&gt;_x000D_
  &lt;param n=""UIParameter_174"" v=""d_type43::AC"" /&gt;_x000D_
  &lt;param n=""UIParameter_175"" v=""s_mgntd43::N/A"" /&gt;_x000D_
  &lt;param n=""UIParameter_176"" v=""fnote43::0"" /&gt;_x000D_
 '"</definedName>
    <definedName name="_AMO_ContentDefinition_680586719.41" hidden="1">"' &lt;param n=""UIParameter_177"" v=""ts_name44::"" /&gt;_x000D_
  &lt;param n=""UIParameter_178"" v=""d_type44::AC"" /&gt;_x000D_
  &lt;param n=""UIParameter_179"" v=""s_mgntd44::N/A"" /&gt;_x000D_
  &lt;param n=""UIParameter_180"" v=""fnote44::0"" /&gt;_x000D_
  &lt;param n=""UIParameter_181"" v=""t'"</definedName>
    <definedName name="_AMO_ContentDefinition_680586719.42" hidden="1">"'s_name45::"" /&gt;_x000D_
  &lt;param n=""UIParameter_182"" v=""d_type45::AC"" /&gt;_x000D_
  &lt;param n=""UIParameter_183"" v=""s_mgntd45::N/A"" /&gt;_x000D_
  &lt;param n=""UIParameter_184"" v=""fnote45::0"" /&gt;_x000D_
  &lt;param n=""UIParameter_185"" v=""ts_name46::"" /&gt;_x000D_
  &lt;param n=""UIPa'"</definedName>
    <definedName name="_AMO_ContentDefinition_680586719.43" hidden="1">"'rameter_186"" v=""d_type46::AC"" /&gt;_x000D_
  &lt;param n=""UIParameter_187"" v=""s_mgntd46::N/A"" /&gt;_x000D_
  &lt;param n=""UIParameter_188"" v=""fnote46::0"" /&gt;_x000D_
  &lt;param n=""UIParameter_189"" v=""ts_name47::"" /&gt;_x000D_
  &lt;param n=""UIParameter_190"" v=""d_type47::AC"" /&gt;'"</definedName>
    <definedName name="_AMO_ContentDefinition_680586719.44" hidden="1">"'_x000D_
  &lt;param n=""UIParameter_191"" v=""s_mgntd47::N/A"" /&gt;_x000D_
  &lt;param n=""UIParameter_192"" v=""fnote47::0"" /&gt;_x000D_
  &lt;param n=""UIParameter_193"" v=""ts_name48::"" /&gt;_x000D_
  &lt;param n=""UIParameter_194"" v=""d_type48::AC"" /&gt;_x000D_
  &lt;param n=""UIParameter_195"" v'"</definedName>
    <definedName name="_AMO_ContentDefinition_680586719.45" hidden="1">"'=""s_mgntd48::N/A"" /&gt;_x000D_
  &lt;param n=""UIParameter_196"" v=""fnote48::0"" /&gt;_x000D_
  &lt;param n=""UIParameter_197"" v=""ts_name49::"" /&gt;_x000D_
  &lt;param n=""UIParameter_198"" v=""d_type49::AC"" /&gt;_x000D_
  &lt;param n=""UIParameter_199"" v=""s_mgntd49::N/A"" /&gt;_x000D_
  &lt;param n'"</definedName>
    <definedName name="_AMO_ContentDefinition_680586719.46" hidden="1">"'=""UIParameter_200"" v=""fnote49::0"" /&gt;_x000D_
  &lt;param n=""UIParameter_201"" v=""ts_name50::"" /&gt;_x000D_
  &lt;param n=""UIParameter_202"" v=""d_type50::AC"" /&gt;_x000D_
  &lt;param n=""UIParameter_203"" v=""s_mgntd50::N/A"" /&gt;_x000D_
  &lt;param n=""UIParameter_204"" v=""fnote50::'"</definedName>
    <definedName name="_AMO_ContentDefinition_680586719.47" hidden="1">"'0"" /&gt;_x000D_
  &lt;param n=""UIParameter_205"" v=""ts_name51::"" /&gt;_x000D_
  &lt;param n=""UIParameter_206"" v=""d_type51::AC"" /&gt;_x000D_
  &lt;param n=""UIParameter_207"" v=""s_mgntd51::N/A"" /&gt;_x000D_
  &lt;param n=""UIParameter_208"" v=""fnote51::0"" /&gt;_x000D_
  &lt;param n=""UIParameter_'"</definedName>
    <definedName name="_AMO_ContentDefinition_680586719.48" hidden="1">"'209"" v=""ts_name52::"" /&gt;_x000D_
  &lt;param n=""UIParameter_210"" v=""d_type52::AC"" /&gt;_x000D_
  &lt;param n=""UIParameter_211"" v=""s_mgntd52::N/A"" /&gt;_x000D_
  &lt;param n=""UIParameter_212"" v=""fnote52::0"" /&gt;_x000D_
  &lt;param n=""UIParameter_213"" v=""ts_name53::"" /&gt;_x000D_
  &lt;para'"</definedName>
    <definedName name="_AMO_ContentDefinition_680586719.49" hidden="1">"'m n=""UIParameter_214"" v=""d_type53::AC"" /&gt;_x000D_
  &lt;param n=""UIParameter_215"" v=""s_mgntd53::N/A"" /&gt;_x000D_
  &lt;param n=""UIParameter_216"" v=""fnote53::0"" /&gt;_x000D_
  &lt;param n=""UIParameter_217"" v=""ts_name54::"" /&gt;_x000D_
  &lt;param n=""UIParameter_218"" v=""d_type5'"</definedName>
    <definedName name="_AMO_ContentDefinition_680586719.5" hidden="1">"'gntd1::9"" /&gt;_x000D_
  &lt;param n=""UIParameter_8"" v=""fnote1::0"" /&gt;_x000D_
  &lt;param n=""UIParameter_9"" v=""ts_name2::mafm2"" /&gt;_x000D_
  &lt;param n=""UIParameter_10"" v=""d_type2::AC"" /&gt;_x000D_
  &lt;param n=""UIParameter_11"" v=""s_mgntd2::6"" /&gt;_x000D_
  &lt;param n=""UIParameter_'"</definedName>
    <definedName name="_AMO_ContentDefinition_680586719.50" hidden="1">"'4::AC"" /&gt;_x000D_
  &lt;param n=""UIParameter_219"" v=""s_mgntd54::N/A"" /&gt;_x000D_
  &lt;param n=""UIParameter_220"" v=""fnote54::0"" /&gt;_x000D_
  &lt;param n=""UIParameter_221"" v=""ts_name55::"" /&gt;_x000D_
  &lt;param n=""UIParameter_222"" v=""d_type55::AC"" /&gt;_x000D_
  &lt;param n=""UIParamet'"</definedName>
    <definedName name="_AMO_ContentDefinition_680586719.51" hidden="1">"'er_223"" v=""s_mgntd55::N/A"" /&gt;_x000D_
  &lt;param n=""UIParameter_224"" v=""fnote55::0"" /&gt;_x000D_
  &lt;param n=""UIParameter_225"" v=""ts_name56::"" /&gt;_x000D_
  &lt;param n=""UIParameter_226"" v=""d_type56::AC"" /&gt;_x000D_
  &lt;param n=""UIParameter_227"" v=""s_mgntd56::N/A"" /&gt;_x000D_
 '"</definedName>
    <definedName name="_AMO_ContentDefinition_680586719.52" hidden="1">"' &lt;param n=""UIParameter_228"" v=""fnote56::0"" /&gt;_x000D_
  &lt;param n=""UIParameter_229"" v=""ts_name57::"" /&gt;_x000D_
  &lt;param n=""UIParameter_230"" v=""d_type57::AC"" /&gt;_x000D_
  &lt;param n=""UIParameter_231"" v=""s_mgntd57::N/A"" /&gt;_x000D_
  &lt;param n=""UIParameter_232"" v=""f'"</definedName>
    <definedName name="_AMO_ContentDefinition_680586719.53" hidden="1">"'note57::0"" /&gt;_x000D_
  &lt;param n=""UIParameter_233"" v=""ts_name58::"" /&gt;_x000D_
  &lt;param n=""UIParameter_234"" v=""d_type58::AC"" /&gt;_x000D_
  &lt;param n=""UIParameter_235"" v=""s_mgntd58::N/A"" /&gt;_x000D_
  &lt;param n=""UIParameter_236"" v=""fnote58::0"" /&gt;_x000D_
  &lt;param n=""UIPar'"</definedName>
    <definedName name="_AMO_ContentDefinition_680586719.54" hidden="1">"'ameter_237"" v=""ts_name59::"" /&gt;_x000D_
  &lt;param n=""UIParameter_238"" v=""d_type59::AC"" /&gt;_x000D_
  &lt;param n=""UIParameter_239"" v=""s_mgntd59::N/A"" /&gt;_x000D_
  &lt;param n=""UIParameter_240"" v=""fnote59::0"" /&gt;_x000D_
  &lt;param n=""UIParameter_241"" v=""ts_name60::"" /&gt;_x000D_
'"</definedName>
    <definedName name="_AMO_ContentDefinition_680586719.55" hidden="1">"'  &lt;param n=""UIParameter_242"" v=""d_type60::AC"" /&gt;_x000D_
  &lt;param n=""UIParameter_243"" v=""s_mgntd60::N/A"" /&gt;_x000D_
  &lt;param n=""UIParameter_244"" v=""fnote60::0"" /&gt;_x000D_
  &lt;param n=""UIParameter_245"" v=""ts_name61::"" /&gt;_x000D_
  &lt;param n=""UIParameter_246"" v=""'"</definedName>
    <definedName name="_AMO_ContentDefinition_680586719.56" hidden="1">"'d_type61::AC"" /&gt;_x000D_
  &lt;param n=""UIParameter_247"" v=""s_mgntd61::N/A"" /&gt;_x000D_
  &lt;param n=""UIParameter_248"" v=""fnote61::0"" /&gt;_x000D_
  &lt;param n=""UIParameter_249"" v=""ts_name62::"" /&gt;_x000D_
  &lt;param n=""UIParameter_250"" v=""d_type62::AC"" /&gt;_x000D_
  &lt;param n=""UI'"</definedName>
    <definedName name="_AMO_ContentDefinition_680586719.57" hidden="1">"'Parameter_251"" v=""s_mgntd62::N/A"" /&gt;_x000D_
  &lt;param n=""UIParameter_252"" v=""fnote62::0"" /&gt;_x000D_
  &lt;param n=""UIParameter_253"" v=""ts_name63::"" /&gt;_x000D_
  &lt;param n=""UIParameter_254"" v=""d_type63::AC"" /&gt;_x000D_
  &lt;param n=""UIParameter_255"" v=""s_mgntd63::N/A'"</definedName>
    <definedName name="_AMO_ContentDefinition_680586719.58" hidden="1">"'"" /&gt;_x000D_
  &lt;param n=""UIParameter_256"" v=""fnote63::0"" /&gt;_x000D_
  &lt;param n=""UIParameter_257"" v=""ts_name64::"" /&gt;_x000D_
  &lt;param n=""UIParameter_258"" v=""d_type64::AC"" /&gt;_x000D_
  &lt;param n=""UIParameter_259"" v=""s_mgntd64::N/A"" /&gt;_x000D_
  &lt;param n=""UIParameter_2'"</definedName>
    <definedName name="_AMO_ContentDefinition_680586719.59" hidden="1">"'60"" v=""fnote64::0"" /&gt;_x000D_
  &lt;param n=""UIParameter_261"" v=""ts_name65::"" /&gt;_x000D_
  &lt;param n=""UIParameter_262"" v=""d_type65::AC"" /&gt;_x000D_
  &lt;param n=""UIParameter_263"" v=""s_mgntd65::N/A"" /&gt;_x000D_
  &lt;param n=""UIParameter_264"" v=""fnote65::0"" /&gt;_x000D_
  &lt;param'"</definedName>
    <definedName name="_AMO_ContentDefinition_680586719.6" hidden="1">"'12"" v=""fnote2::0"" /&gt;_x000D_
  &lt;param n=""UIParameter_13"" v=""ts_name3::"" /&gt;_x000D_
  &lt;param n=""UIParameter_14"" v=""d_type3::AC"" /&gt;_x000D_
  &lt;param n=""UIParameter_15"" v=""s_mgntd3::N/A"" /&gt;_x000D_
  &lt;param n=""UIParameter_16"" v=""fnote3::0"" /&gt;_x000D_
  &lt;param n=""UIPa'"</definedName>
    <definedName name="_AMO_ContentDefinition_680586719.60" hidden="1">"' n=""UIParameter_265"" v=""ts_name66::"" /&gt;_x000D_
  &lt;param n=""UIParameter_266"" v=""d_type66::AC"" /&gt;_x000D_
  &lt;param n=""UIParameter_267"" v=""s_mgntd66::N/A"" /&gt;_x000D_
  &lt;param n=""UIParameter_268"" v=""fnote66::0"" /&gt;_x000D_
  &lt;param n=""UIParameter_269"" v=""ts_name6'"</definedName>
    <definedName name="_AMO_ContentDefinition_680586719.61" hidden="1">"'7::"" /&gt;_x000D_
  &lt;param n=""UIParameter_270"" v=""d_type67::AC"" /&gt;_x000D_
  &lt;param n=""UIParameter_271"" v=""s_mgntd67::N/A"" /&gt;_x000D_
  &lt;param n=""UIParameter_272"" v=""fnote67::0"" /&gt;_x000D_
  &lt;param n=""UIParameter_273"" v=""ts_name68::"" /&gt;_x000D_
  &lt;param n=""UIParameter'"</definedName>
    <definedName name="_AMO_ContentDefinition_680586719.62" hidden="1">"'_274"" v=""d_type68::AC"" /&gt;_x000D_
  &lt;param n=""UIParameter_275"" v=""s_mgntd68::N/A"" /&gt;_x000D_
  &lt;param n=""UIParameter_276"" v=""fnote68::0"" /&gt;_x000D_
  &lt;param n=""UIParameter_277"" v=""ts_name69::"" /&gt;_x000D_
  &lt;param n=""UIParameter_278"" v=""d_type69::AC"" /&gt;_x000D_
  &lt;pa'"</definedName>
    <definedName name="_AMO_ContentDefinition_680586719.63" hidden="1">"'ram n=""UIParameter_279"" v=""s_mgntd69::N/A"" /&gt;_x000D_
  &lt;param n=""UIParameter_280"" v=""fnote69::0"" /&gt;_x000D_
  &lt;param n=""UIParameter_281"" v=""ts_name70::"" /&gt;_x000D_
  &lt;param n=""UIParameter_282"" v=""d_type70::AC"" /&gt;_x000D_
  &lt;param n=""UIParameter_283"" v=""s_mgn'"</definedName>
    <definedName name="_AMO_ContentDefinition_680586719.64" hidden="1">"'td70::N/A"" /&gt;_x000D_
  &lt;param n=""UIParameter_284"" v=""fnote70::0"" /&gt;_x000D_
  &lt;param n=""UIParameter_285"" v=""ts_name71::"" /&gt;_x000D_
  &lt;param n=""UIParameter_286"" v=""d_type71::AC"" /&gt;_x000D_
  &lt;param n=""UIParameter_287"" v=""s_mgntd71::N/A"" /&gt;_x000D_
  &lt;param n=""UIPar'"</definedName>
    <definedName name="_AMO_ContentDefinition_680586719.65" hidden="1">"'ameter_288"" v=""fnote71::0"" /&gt;_x000D_
  &lt;param n=""UIParameter_289"" v=""ts_name72::"" /&gt;_x000D_
  &lt;param n=""UIParameter_290"" v=""d_type72::AC"" /&gt;_x000D_
  &lt;param n=""UIParameter_291"" v=""s_mgntd72::N/A"" /&gt;_x000D_
  &lt;param n=""UIParameter_292"" v=""fnote72::0"" /&gt;_x000D_
 '"</definedName>
    <definedName name="_AMO_ContentDefinition_680586719.66" hidden="1">"' &lt;param n=""UIParameter_293"" v=""ts_name73::"" /&gt;_x000D_
  &lt;param n=""UIParameter_294"" v=""d_type73::AC"" /&gt;_x000D_
  &lt;param n=""UIParameter_295"" v=""s_mgntd73::N/A"" /&gt;_x000D_
  &lt;param n=""UIParameter_296"" v=""fnote73::0"" /&gt;_x000D_
  &lt;param n=""UIParameter_297"" v=""t'"</definedName>
    <definedName name="_AMO_ContentDefinition_680586719.67" hidden="1">"'s_name74::"" /&gt;_x000D_
  &lt;param n=""UIParameter_298"" v=""d_type74::AC"" /&gt;_x000D_
  &lt;param n=""UIParameter_299"" v=""s_mgntd74::N/A"" /&gt;_x000D_
  &lt;param n=""UIParameter_300"" v=""fnote74::0"" /&gt;_x000D_
  &lt;param n=""UIParameter_301"" v=""ts_name75::"" /&gt;_x000D_
  &lt;param n=""UIPa'"</definedName>
    <definedName name="_AMO_ContentDefinition_680586719.68" hidden="1">"'rameter_302"" v=""d_type75::AC"" /&gt;_x000D_
  &lt;param n=""UIParameter_303"" v=""s_mgntd75::N/A"" /&gt;_x000D_
  &lt;param n=""UIParameter_304"" v=""fnote75::0"" /&gt;_x000D_
  &lt;param n=""UIParameter_305"" v=""ts_name76::"" /&gt;_x000D_
  &lt;param n=""UIParameter_306"" v=""d_type76::AC"" /&gt;'"</definedName>
    <definedName name="_AMO_ContentDefinition_680586719.69" hidden="1">"'_x000D_
  &lt;param n=""UIParameter_307"" v=""s_mgntd76::N/A"" /&gt;_x000D_
  &lt;param n=""UIParameter_308"" v=""fnote76::0"" /&gt;_x000D_
  &lt;param n=""UIParameter_309"" v=""ts_name77::"" /&gt;_x000D_
  &lt;param n=""UIParameter_310"" v=""d_type77::AC"" /&gt;_x000D_
  &lt;param n=""UIParameter_311"" v'"</definedName>
    <definedName name="_AMO_ContentDefinition_680586719.7" hidden="1">"'rameter_17"" v=""ts_name4::"" /&gt;_x000D_
  &lt;param n=""UIParameter_18"" v=""d_type4::AC"" /&gt;_x000D_
  &lt;param n=""UIParameter_19"" v=""s_mgntd4::N/A"" /&gt;_x000D_
  &lt;param n=""UIParameter_20"" v=""fnote4::0"" /&gt;_x000D_
  &lt;param n=""UIParameter_21"" v=""ts_name5::"" /&gt;_x000D_
  &lt;param'"</definedName>
    <definedName name="_AMO_ContentDefinition_680586719.70" hidden="1">"'=""s_mgntd77::N/A"" /&gt;_x000D_
  &lt;param n=""UIParameter_312"" v=""fnote77::0"" /&gt;_x000D_
  &lt;param n=""UIParameter_313"" v=""ts_name78::"" /&gt;_x000D_
  &lt;param n=""UIParameter_314"" v=""d_type78::AC"" /&gt;_x000D_
  &lt;param n=""UIParameter_315"" v=""s_mgntd78::N/A"" /&gt;_x000D_
  &lt;param n'"</definedName>
    <definedName name="_AMO_ContentDefinition_680586719.71" hidden="1">"'=""UIParameter_316"" v=""fnote78::0"" /&gt;_x000D_
  &lt;param n=""UIParameter_317"" v=""ts_name79::"" /&gt;_x000D_
  &lt;param n=""UIParameter_318"" v=""d_type79::AC"" /&gt;_x000D_
  &lt;param n=""UIParameter_319"" v=""s_mgntd79::N/A"" /&gt;_x000D_
  &lt;param n=""UIParameter_320"" v=""fnote79::'"</definedName>
    <definedName name="_AMO_ContentDefinition_680586719.72" hidden="1">"'0"" /&gt;_x000D_
  &lt;param n=""UIParameter_321"" v=""ts_name80::"" /&gt;_x000D_
  &lt;param n=""UIParameter_322"" v=""d_type80::AC"" /&gt;_x000D_
  &lt;param n=""UIParameter_323"" v=""s_mgntd80::N/A"" /&gt;_x000D_
  &lt;param n=""UIParameter_324"" v=""fnote80::0"" /&gt;_x000D_
  &lt;param n=""UIParameter_'"</definedName>
    <definedName name="_AMO_ContentDefinition_680586719.73" hidden="1">"'325"" v=""ts_name81::"" /&gt;_x000D_
  &lt;param n=""UIParameter_326"" v=""d_type81::AC"" /&gt;_x000D_
  &lt;param n=""UIParameter_327"" v=""s_mgntd81::N/A"" /&gt;_x000D_
  &lt;param n=""UIParameter_328"" v=""fnote81::0"" /&gt;_x000D_
  &lt;param n=""UIParameter_329"" v=""ts_name82::"" /&gt;_x000D_
  &lt;para'"</definedName>
    <definedName name="_AMO_ContentDefinition_680586719.74" hidden="1">"'m n=""UIParameter_330"" v=""d_type82::AC"" /&gt;_x000D_
  &lt;param n=""UIParameter_331"" v=""s_mgntd82::N/A"" /&gt;_x000D_
  &lt;param n=""UIParameter_332"" v=""fnote82::0"" /&gt;_x000D_
  &lt;param n=""UIParameter_333"" v=""ts_name83::"" /&gt;_x000D_
  &lt;param n=""UIParameter_334"" v=""d_type8'"</definedName>
    <definedName name="_AMO_ContentDefinition_680586719.75" hidden="1">"'3::AC"" /&gt;_x000D_
  &lt;param n=""UIParameter_335"" v=""s_mgntd83::N/A"" /&gt;_x000D_
  &lt;param n=""UIParameter_336"" v=""fnote83::0"" /&gt;_x000D_
  &lt;param n=""UIParameter_337"" v=""ts_name84::"" /&gt;_x000D_
  &lt;param n=""UIParameter_338"" v=""d_type84::AC"" /&gt;_x000D_
  &lt;param n=""UIParamet'"</definedName>
    <definedName name="_AMO_ContentDefinition_680586719.76" hidden="1">"'er_339"" v=""s_mgntd84::N/A"" /&gt;_x000D_
  &lt;param n=""UIParameter_340"" v=""fnote84::0"" /&gt;_x000D_
  &lt;param n=""UIParameter_341"" v=""ts_name85::"" /&gt;_x000D_
  &lt;param n=""UIParameter_342"" v=""d_type85::AC"" /&gt;_x000D_
  &lt;param n=""UIParameter_343"" v=""s_mgntd85::N/A"" /&gt;_x000D_
 '"</definedName>
    <definedName name="_AMO_ContentDefinition_680586719.77" hidden="1">"' &lt;param n=""UIParameter_344"" v=""fnote85::0"" /&gt;_x000D_
  &lt;param n=""UIParameter_345"" v=""ts_name86::"" /&gt;_x000D_
  &lt;param n=""UIParameter_346"" v=""d_type86::AC"" /&gt;_x000D_
  &lt;param n=""UIParameter_347"" v=""s_mgntd86::N/A"" /&gt;_x000D_
  &lt;param n=""UIParameter_348"" v=""f'"</definedName>
    <definedName name="_AMO_ContentDefinition_680586719.78" hidden="1">"'note86::0"" /&gt;_x000D_
  &lt;param n=""UIParameter_349"" v=""ts_name87::"" /&gt;_x000D_
  &lt;param n=""UIParameter_350"" v=""d_type87::AC"" /&gt;_x000D_
  &lt;param n=""UIParameter_351"" v=""s_mgntd87::N/A"" /&gt;_x000D_
  &lt;param n=""UIParameter_352"" v=""fnote87::0"" /&gt;_x000D_
  &lt;param n=""UIPar'"</definedName>
    <definedName name="_AMO_ContentDefinition_680586719.79" hidden="1">"'ameter_353"" v=""ts_name88::"" /&gt;_x000D_
  &lt;param n=""UIParameter_354"" v=""d_type88::AC"" /&gt;_x000D_
  &lt;param n=""UIParameter_355"" v=""s_mgntd88::N/A"" /&gt;_x000D_
  &lt;param n=""UIParameter_356"" v=""fnote88::0"" /&gt;_x000D_
  &lt;param n=""UIParameter_357"" v=""ts_name89::"" /&gt;_x000D_
'"</definedName>
    <definedName name="_AMO_ContentDefinition_680586719.8" hidden="1">"' n=""UIParameter_22"" v=""d_type5::AC"" /&gt;_x000D_
  &lt;param n=""UIParameter_23"" v=""s_mgntd5::N/A"" /&gt;_x000D_
  &lt;param n=""UIParameter_24"" v=""fnote5::0"" /&gt;_x000D_
  &lt;param n=""UIParameter_25"" v=""ts_name6::"" /&gt;_x000D_
  &lt;param n=""UIParameter_26"" v=""d_type6::AC"" /&gt;_x000D_'"</definedName>
    <definedName name="_AMO_ContentDefinition_680586719.80" hidden="1">"'  &lt;param n=""UIParameter_358"" v=""d_type89::AC"" /&gt;_x000D_
  &lt;param n=""UIParameter_359"" v=""s_mgntd89::N/A"" /&gt;_x000D_
  &lt;param n=""UIParameter_360"" v=""fnote89::0"" /&gt;_x000D_
  &lt;param n=""UIParameter_361"" v=""ts_name90::"" /&gt;_x000D_
  &lt;param n=""UIParameter_362"" v=""'"</definedName>
    <definedName name="_AMO_ContentDefinition_680586719.81" hidden="1">"'d_type90::AC"" /&gt;_x000D_
  &lt;param n=""UIParameter_363"" v=""s_mgntd90::N/A"" /&gt;_x000D_
  &lt;param n=""UIParameter_364"" v=""fnote90::0"" /&gt;_x000D_
  &lt;param n=""UIParameter_365"" v=""ts_name91::"" /&gt;_x000D_
  &lt;param n=""UIParameter_366"" v=""d_type91::AC"" /&gt;_x000D_
  &lt;param n=""UI'"</definedName>
    <definedName name="_AMO_ContentDefinition_680586719.82" hidden="1">"'Parameter_367"" v=""s_mgntd91::N/A"" /&gt;_x000D_
  &lt;param n=""UIParameter_368"" v=""fnote91::0"" /&gt;_x000D_
  &lt;param n=""UIParameter_369"" v=""ts_name92::"" /&gt;_x000D_
  &lt;param n=""UIParameter_370"" v=""d_type92::AC"" /&gt;_x000D_
  &lt;param n=""UIParameter_371"" v=""s_mgntd92::N/A'"</definedName>
    <definedName name="_AMO_ContentDefinition_680586719.83" hidden="1">"'"" /&gt;_x000D_
  &lt;param n=""UIParameter_372"" v=""fnote92::0"" /&gt;_x000D_
  &lt;param n=""UIParameter_373"" v=""ts_name93::"" /&gt;_x000D_
  &lt;param n=""UIParameter_374"" v=""d_type93::AC"" /&gt;_x000D_
  &lt;param n=""UIParameter_375"" v=""s_mgntd93::N/A"" /&gt;_x000D_
  &lt;param n=""UIParameter_3'"</definedName>
    <definedName name="_AMO_ContentDefinition_680586719.84" hidden="1">"'76"" v=""fnote93::0"" /&gt;_x000D_
  &lt;param n=""UIParameter_377"" v=""ts_name94::"" /&gt;_x000D_
  &lt;param n=""UIParameter_378"" v=""d_type94::AC"" /&gt;_x000D_
  &lt;param n=""UIParameter_379"" v=""s_mgntd94::N/A"" /&gt;_x000D_
  &lt;param n=""UIParameter_380"" v=""fnote94::0"" /&gt;_x000D_
  &lt;param'"</definedName>
    <definedName name="_AMO_ContentDefinition_680586719.85" hidden="1">"' n=""UIParameter_381"" v=""ts_name95::"" /&gt;_x000D_
  &lt;param n=""UIParameter_382"" v=""d_type95::AC"" /&gt;_x000D_
  &lt;param n=""UIParameter_383"" v=""s_mgntd95::N/A"" /&gt;_x000D_
  &lt;param n=""UIParameter_384"" v=""fnote95::0"" /&gt;_x000D_
  &lt;param n=""UIParameter_385"" v=""ts_name9'"</definedName>
    <definedName name="_AMO_ContentDefinition_680586719.86" hidden="1">"'6::"" /&gt;_x000D_
  &lt;param n=""UIParameter_386"" v=""d_type96::AC"" /&gt;_x000D_
  &lt;param n=""UIParameter_387"" v=""s_mgntd96::N/A"" /&gt;_x000D_
  &lt;param n=""UIParameter_388"" v=""fnote96::0"" /&gt;_x000D_
  &lt;param n=""UIParameter_389"" v=""ts_name97::"" /&gt;_x000D_
  &lt;param n=""UIParameter'"</definedName>
    <definedName name="_AMO_ContentDefinition_680586719.87" hidden="1">"'_390"" v=""d_type97::AC"" /&gt;_x000D_
  &lt;param n=""UIParameter_391"" v=""s_mgntd97::N/A"" /&gt;_x000D_
  &lt;param n=""UIParameter_392"" v=""fnote97::0"" /&gt;_x000D_
  &lt;param n=""UIParameter_393"" v=""ts_name98::"" /&gt;_x000D_
  &lt;param n=""UIParameter_394"" v=""d_type98::AC"" /&gt;_x000D_
  &lt;pa'"</definedName>
    <definedName name="_AMO_ContentDefinition_680586719.88" hidden="1">"'ram n=""UIParameter_395"" v=""s_mgntd98::N/A"" /&gt;_x000D_
  &lt;param n=""UIParameter_396"" v=""fnote98::0"" /&gt;_x000D_
  &lt;param n=""UIParameter_397"" v=""ts_name99::"" /&gt;_x000D_
  &lt;param n=""UIParameter_398"" v=""d_type99::AC"" /&gt;_x000D_
  &lt;param n=""UIParameter_399"" v=""s_mgn'"</definedName>
    <definedName name="_AMO_ContentDefinition_680586719.89" hidden="1">"'td99::N/A"" /&gt;_x000D_
  &lt;param n=""UIParameter_400"" v=""fnote99::0"" /&gt;_x000D_
  &lt;param n=""UIParameter_401"" v=""ts_name100::"" /&gt;_x000D_
  &lt;param n=""UIParameter_402"" v=""d_type100::AC"" /&gt;_x000D_
  &lt;param n=""UIParameter_403"" v=""s_mgntd100::N/A"" /&gt;_x000D_
  &lt;param n=""UI'"</definedName>
    <definedName name="_AMO_ContentDefinition_680586719.9" hidden="1">"'
  &lt;param n=""UIParameter_27"" v=""s_mgntd6::N/A"" /&gt;_x000D_
  &lt;param n=""UIParameter_28"" v=""fnote6::0"" /&gt;_x000D_
  &lt;param n=""UIParameter_29"" v=""ts_name7::"" /&gt;_x000D_
  &lt;param n=""UIParameter_30"" v=""d_type7::AC"" /&gt;_x000D_
  &lt;param n=""UIParameter_31"" v=""s_mgntd7'"</definedName>
    <definedName name="_AMO_ContentDefinition_680586719.90" hidden="1">"'Parameter_404"" v=""fnote100::0"" /&gt;_x000D_
  &lt;param n=""UIParameter_405"" v=""ts_name101::"" /&gt;_x000D_
  &lt;param n=""UIParameter_406"" v=""d_type101::AC"" /&gt;_x000D_
  &lt;param n=""UIParameter_407"" v=""s_mgntd101::N/A"" /&gt;_x000D_
  &lt;param n=""UIParameter_408"" v=""fnote101::'"</definedName>
    <definedName name="_AMO_ContentDefinition_680586719.91" hidden="1">"'0"" /&gt;_x000D_
  &lt;param n=""UIParameter_409"" v=""ts_name102::"" /&gt;_x000D_
  &lt;param n=""UIParameter_410"" v=""d_type102::AC"" /&gt;_x000D_
  &lt;param n=""UIParameter_411"" v=""s_mgntd102::N/A"" /&gt;_x000D_
  &lt;param n=""UIParameter_412"" v=""fnote102::0"" /&gt;_x000D_
  &lt;param n=""UIParamet'"</definedName>
    <definedName name="_AMO_ContentDefinition_680586719.92" hidden="1">"'er_413"" v=""ts_name103::"" /&gt;_x000D_
  &lt;param n=""UIParameter_414"" v=""d_type103::AC"" /&gt;_x000D_
  &lt;param n=""UIParameter_415"" v=""s_mgntd103::N/A"" /&gt;_x000D_
  &lt;param n=""UIParameter_416"" v=""fnote103::0"" /&gt;_x000D_
  &lt;param n=""UIParameter_417"" v=""ts_name104::"" /&gt;_x000D_'"</definedName>
    <definedName name="_AMO_ContentDefinition_680586719.93" hidden="1">"'
  &lt;param n=""UIParameter_418"" v=""d_type104::AC"" /&gt;_x000D_
  &lt;param n=""UIParameter_419"" v=""s_mgntd104::N/A"" /&gt;_x000D_
  &lt;param n=""UIParameter_420"" v=""fnote104::0"" /&gt;_x000D_
  &lt;param n=""UIParameter_421"" v=""ts_name105::"" /&gt;_x000D_
  &lt;param n=""UIParameter_422'"</definedName>
    <definedName name="_AMO_ContentDefinition_680586719.94" hidden="1">"'"" v=""d_type105::AC"" /&gt;_x000D_
  &lt;param n=""UIParameter_423"" v=""s_mgntd105::N/A"" /&gt;_x000D_
  &lt;param n=""UIParameter_424"" v=""fnote105::0"" /&gt;_x000D_
  &lt;param n=""UIParameter_425"" v=""ts_name106::"" /&gt;_x000D_
  &lt;param n=""UIParameter_426"" v=""d_type106::AC"" /&gt;_x000D_
  &lt;p'"</definedName>
    <definedName name="_AMO_ContentDefinition_680586719.95" hidden="1">"'aram n=""UIParameter_427"" v=""s_mgntd106::N/A"" /&gt;_x000D_
  &lt;param n=""UIParameter_428"" v=""fnote106::0"" /&gt;_x000D_
  &lt;param n=""UIParameter_429"" v=""ts_name107::"" /&gt;_x000D_
  &lt;param n=""UIParameter_430"" v=""d_type107::AC"" /&gt;_x000D_
  &lt;param n=""UIParameter_431"" v=""'"</definedName>
    <definedName name="_AMO_ContentDefinition_680586719.96" hidden="1">"'s_mgntd107::N/A"" /&gt;_x000D_
  &lt;param n=""UIParameter_432"" v=""fnote107::0"" /&gt;_x000D_
  &lt;param n=""UIParameter_433"" v=""ts_name108::"" /&gt;_x000D_
  &lt;param n=""UIParameter_434"" v=""d_type108::AC"" /&gt;_x000D_
  &lt;param n=""UIParameter_435"" v=""s_mgntd108::N/A"" /&gt;_x000D_
  &lt;param '"</definedName>
    <definedName name="_AMO_ContentDefinition_680586719.97" hidden="1">"'n=""UIParameter_436"" v=""fnote108::0"" /&gt;_x000D_
  &lt;param n=""UIParameter_437"" v=""ts_name109::"" /&gt;_x000D_
  &lt;param n=""UIParameter_438"" v=""d_type109::AC"" /&gt;_x000D_
  &lt;param n=""UIParameter_439"" v=""s_mgntd109::N/A"" /&gt;_x000D_
  &lt;param n=""UIParameter_440"" v=""fnote'"</definedName>
    <definedName name="_AMO_ContentDefinition_680586719.98" hidden="1">"'109::0"" /&gt;_x000D_
  &lt;param n=""UIParameter_441"" v=""ts_name110::"" /&gt;_x000D_
  &lt;param n=""UIParameter_442"" v=""d_type110::AC"" /&gt;_x000D_
  &lt;param n=""UIParameter_443"" v=""s_mgntd110::N/A"" /&gt;_x000D_
  &lt;param n=""UIParameter_444"" v=""fnote110::0"" /&gt;_x000D_
  &lt;param n=""UIPa'"</definedName>
    <definedName name="_AMO_ContentDefinition_680586719.99" hidden="1">"'rameter_445"" v=""ts_name111::"" /&gt;_x000D_
  &lt;param n=""UIParameter_446"" v=""d_type111::AC"" /&gt;_x000D_
  &lt;param n=""UIParameter_447"" v=""s_mgntd111::N/A"" /&gt;_x000D_
  &lt;param n=""UIParameter_448"" v=""fnote111::0"" /&gt;_x000D_
  &lt;param n=""UIParameter_449"" v=""ts_name112::'"</definedName>
    <definedName name="_AMO_ContentLocation_680586719_ROM_F0.SEC2.Print_1.SEC1.BDY.Print" hidden="1">"'&lt;ContentLocation path=""F0.SEC2.Print_1.SEC1.BDY.Print"" rsid=""680586719"" tag=""ROM"" fid=""0""&gt;&lt;param n=""tableSig"" v=""R:R=14:C=4:FCR=2:FCC=1"" /&gt;&lt;param n=""leftMargin"" v=""0"" /&gt;&lt;/ContentLocation&gt;'"</definedName>
    <definedName name="_AMO_UniqueIdentifier" hidden="1">"'de14d52d-5319-48c7-a9bc-5837e67fb0e4'"</definedName>
    <definedName name="_AMO_XmlVersion" hidden="1">"'1'"</definedName>
    <definedName name="_asq1" hidden="1">{#N/A,#N/A,FALSE,"B061196P";#N/A,#N/A,FALSE,"B061196";#N/A,#N/A,FALSE,"Relatório1";#N/A,#N/A,FALSE,"Relatório2";#N/A,#N/A,FALSE,"Relatório3";#N/A,#N/A,FALSE,"Relatório4 ";#N/A,#N/A,FALSE,"Relatório5";#N/A,#N/A,FALSE,"Relatório6";#N/A,#N/A,FALSE,"Relatório7";#N/A,#N/A,FALSE,"Relatório8"}</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bplsng.head.f_reptitle">'[55] kamattám.lista H1480'!#REF!</definedName>
    <definedName name="_bplsng.r_branch.g_branch.f_branch">'[55] kamattám.lista H1480'!#REF!</definedName>
    <definedName name="_bplsng.r_branch.r_loan.g_prod.f_prodname">'[55] kamattám.lista H1480'!#REF!</definedName>
    <definedName name="_bplsng.r_branch.r_loan.g_prod.f_prodtype">'[55] kamattám.lista H1480'!#REF!</definedName>
    <definedName name="_bplsng.r_branch.r_loan.r_tract.g_sum.f_sum">'[55] kamattám.lista H1480'!#REF!</definedName>
    <definedName name="_bplsng.r_branch.r_loan.r_tract.g_sum.f_sumbr">'[55] kamattám.lista H1480'!#REF!</definedName>
    <definedName name="_bplsng.r_branch.r_loan.r_tract.g_trname.f_trname">'[55] kamattám.lista H1480'!#REF!</definedName>
    <definedName name="_bplver.r_branch.r_loan.g_prod">'[55] kamattám.lista H1480'!#REF!</definedName>
    <definedName name="_bplver.r_branch.r_loan.r_tract.g_sum">'[55] kamattám.lista H1480'!#REF!</definedName>
    <definedName name="_bplver.r_branch.r_loan.r_tract.g_trname">'[55] kamattám.lista H1480'!#REF!</definedName>
    <definedName name="_c11_baseline">OFFSET(#REF!,0,0,COUNTA(#REF!))</definedName>
    <definedName name="_c11_datum">OFFSET(#REF!,0,0,COUNTA(#REF!))</definedName>
    <definedName name="_c11_dbaseline">OFFSET(#REF!,0,0,COUNTA(#REF!))</definedName>
    <definedName name="_c11_dummyfcastminus">OFFSET(#REF!,0,0,COUNTA(#REF!))</definedName>
    <definedName name="_c11_dummyfcastplus">OFFSET(#REF!,0,0,COUNTA(#REF!))</definedName>
    <definedName name="_c11_lower30">OFFSET(#REF!,0,0,COUNTA(#REF!))</definedName>
    <definedName name="_c11_lower60">OFFSET(#REF!,0,0,COUNTA(#REF!))</definedName>
    <definedName name="_c11_lower90">OFFSET(#REF!,0,0,COUNTA(#REF!))</definedName>
    <definedName name="_c11_target">OFFSET(#REF!,0,0,COUNTA(#REF!))</definedName>
    <definedName name="_c11_upper30">OFFSET(#REF!,0,0,COUNTA(#REF!))</definedName>
    <definedName name="_c11_upper60">OFFSET(#REF!,0,0,COUNTA(#REF!))</definedName>
    <definedName name="_c11_upper90">OFFSET(#REF!,0,0,COUNTA(#REF!))</definedName>
    <definedName name="_c110_C">OFFSET(#REF!,0,0,COUNTA(#REF!))</definedName>
    <definedName name="_c110_datum">OFFSET(#REF!,0,0,COUNTA(#REF!))</definedName>
    <definedName name="_c110_I">OFFSET(#REF!,0,0,COUNTA(#REF!))</definedName>
    <definedName name="_c110_X">OFFSET(#REF!,0,0,COUNTA(#REF!))</definedName>
    <definedName name="_c110_Y">OFFSET(#REF!,0,0,COUNTA(#REF!))</definedName>
    <definedName name="_c111_datum">OFFSET(#REF!,0,0,COUNTA(#REF!))</definedName>
    <definedName name="_c111_MperY">OFFSET(#REF!,0,0,COUNTA(#REF!))</definedName>
    <definedName name="_c111_tpostcri">OFFSET(#REF!,0,0,COUNTA(#REF!))</definedName>
    <definedName name="_c111_tprecri">OFFSET(#REF!,0,0,COUNTA(#REF!))</definedName>
    <definedName name="_c112_datum">OFFSET(#REF!,0,0,COUNTA(#REF!))</definedName>
    <definedName name="_c112_dummyfcastminus">OFFSET(#REF!,0,0,COUNTA(#REF!))</definedName>
    <definedName name="_c112_dummyfcastplus">OFFSET(#REF!,0,0,COUNTA(#REF!))</definedName>
    <definedName name="_c112_emprate">OFFSET(#REF!,0,0,COUNTA(#REF!))</definedName>
    <definedName name="_c112_participation">OFFSET(#REF!,0,0,COUNTA(#REF!))</definedName>
    <definedName name="_c112_unemprate">OFFSET(#REF!,0,0,COUNTA(#REF!))</definedName>
    <definedName name="_c113_datum">OFFSET(#REF!,0,0,COUNTA(#REF!))</definedName>
    <definedName name="_c113_dummyfcastminus">OFFSET(#REF!,0,0,COUNTA(#REF!))</definedName>
    <definedName name="_c113_dummyfcastplus">OFFSET(#REF!,0,0,COUNTA(#REF!))</definedName>
    <definedName name="_c113_productivity">OFFSET(#REF!,0,0,COUNTA(#REF!))</definedName>
    <definedName name="_c113_wagecost">OFFSET(#REF!,0,0,COUNTA(#REF!))</definedName>
    <definedName name="_c12_CPI">OFFSET(#REF!,0,0,COUNTA(#REF!))</definedName>
    <definedName name="_c12_CPIexcltax">OFFSET(#REF!,0,0,COUNTA(#REF!))</definedName>
    <definedName name="_c12_datum">OFFSET(#REF!,0,0,COUNTA(#REF!))</definedName>
    <definedName name="_c12_dummyfcastminus">OFFSET(#REF!,0,0,COUNTA(#REF!))</definedName>
    <definedName name="_c12_dummyfcastplus">OFFSET(#REF!,0,0,COUNTA(#REF!))</definedName>
    <definedName name="_c13_core">OFFSET(#REF!,0,0,COUNTA(#REF!))</definedName>
    <definedName name="_c13_CPI">OFFSET(#REF!,0,0,COUNTA(#REF!))</definedName>
    <definedName name="_c13_datum">OFFSET(#REF!,0,0,COUNTA(#REF!))</definedName>
    <definedName name="_c13_dummyfcastminus">OFFSET(#REF!,0,0,COUNTA(#REF!))</definedName>
    <definedName name="_c13_dummyfcastplus">OFFSET(#REF!,0,0,COUNTA(#REF!))</definedName>
    <definedName name="_c13_indirecttax">OFFSET(#REF!,0,0,COUNTA(#REF!))</definedName>
    <definedName name="_c13_noncore">OFFSET(#REF!,0,0,COUNTA(#REF!))</definedName>
    <definedName name="_c14_baseline">OFFSET(#REF!,0,0,COUNTA(#REF!))</definedName>
    <definedName name="_c14_datum">OFFSET(#REF!,0,0,COUNTA(#REF!))</definedName>
    <definedName name="_c14_dbaseline">OFFSET(#REF!,0,0,COUNTA(#REF!))</definedName>
    <definedName name="_c14_dummyfcastminus">OFFSET(#REF!,0,0,COUNTA(#REF!))</definedName>
    <definedName name="_c14_dummyfcastplus">OFFSET(#REF!,0,0,COUNTA(#REF!))</definedName>
    <definedName name="_c14_lower30">OFFSET(#REF!,0,0,COUNTA(#REF!))</definedName>
    <definedName name="_c14_lower60">OFFSET(#REF!,0,0,COUNTA(#REF!))</definedName>
    <definedName name="_c14_lower90">OFFSET(#REF!,0,0,COUNTA(#REF!))</definedName>
    <definedName name="_c14_upper30">OFFSET(#REF!,0,0,COUNTA(#REF!))</definedName>
    <definedName name="_c14_upper60">OFFSET(#REF!,0,0,COUNTA(#REF!))</definedName>
    <definedName name="_c14_upper90">OFFSET(#REF!,0,0,COUNTA(#REF!))</definedName>
    <definedName name="_c15_consumption">OFFSET('[56]c1-7'!$B$16,0,0,COUNTA('[56]c1-7'!$A$16:$A$1005))</definedName>
    <definedName name="_c15_datum">OFFSET('[56]c1-7'!$A$16,0,0,COUNTA('[56]c1-7'!$A$16:$A$1005))</definedName>
    <definedName name="_c15_dummyfcastminus">OFFSET('[56]c1-7'!#REF!,0,0,COUNTA('[56]c1-7'!$A$16:$A$1005))</definedName>
    <definedName name="_c15_dummyfcastplus">OFFSET('[56]c1-7'!#REF!,0,0,COUNTA('[56]c1-7'!$A$16:$A$1005))</definedName>
    <definedName name="_c15_GDP">OFFSET('[56]c1-7'!$G$16,0,0,COUNTA('[56]c1-7'!$A$16:$A$1005))</definedName>
    <definedName name="_c15_government">OFFSET('[56]c1-7'!$C$16,0,0,COUNTA('[56]c1-7'!$A$16:$A$1005))</definedName>
    <definedName name="_c15_inventories">OFFSET('[56]c1-7'!$E$16,0,0,COUNTA('[56]c1-7'!$A$16:$A$1005))</definedName>
    <definedName name="_c15_investment">OFFSET('[56]c1-7'!$D$16,0,0,COUNTA('[56]c1-7'!$A$16:$A$1005))</definedName>
    <definedName name="_c15_netexport">OFFSET('[56]c1-7'!$F$16,0,0,COUNTA('[56]c1-7'!$A$16:$A$1005))</definedName>
    <definedName name="_c16_datum">OFFSET('[56]c1-8'!$A$17,0,0,COUNTA('[56]c1-8'!$A$17:$A$1006))</definedName>
    <definedName name="_c16_dummyfcastminus">OFFSET('[56]c1-8'!$F$17,0,0,COUNTA('[56]c1-8'!$A$17:$A$1006))</definedName>
    <definedName name="_c16_dummyfcastplus">OFFSET('[56]c1-8'!$E$17,0,0,COUNTA('[56]c1-8'!$A$17:$A$1006))</definedName>
    <definedName name="_c16_export">OFFSET('[56]c1-8'!$C$17,0,0,COUNTA('[56]c1-8'!$A$17:$A$1006))</definedName>
    <definedName name="_c16_exportshare">OFFSET('[56]c1-8'!$B$17,0,0,COUNTA('[56]c1-8'!$A$17:$A$1006))</definedName>
    <definedName name="_c16_externaldemand">OFFSET('[56]c1-8'!$D$17,0,0,COUNTA('[56]c1-8'!$A$17:$A$1006))</definedName>
    <definedName name="_c17_datum">OFFSET('[56]c1-9'!$A$17,0,0,COUNTA('[56]c1-9'!$A$17:$A$1006))</definedName>
    <definedName name="_c17_Ic">OFFSET('[56]c1-9'!$D$17,0,0,COUNTA('[56]c1-9'!$A$17:$A$1006))</definedName>
    <definedName name="_c17_Ig">OFFSET('[56]c1-9'!$B$17,0,0,COUNTA('[56]c1-9'!$A$17:$A$1006))</definedName>
    <definedName name="_c17_Ih">OFFSET('[56]c1-9'!$C$17,0,0,COUNTA('[56]c1-9'!$A$17:$A$1006))</definedName>
    <definedName name="_c18_consrate">OFFSET(#REF!,0,0,COUNTA(#REF!))</definedName>
    <definedName name="_c18_datum">OFFSET(#REF!,0,0,COUNTA(#REF!))</definedName>
    <definedName name="_c18_dummyfcastminus">OFFSET(#REF!,0,0,COUNTA(#REF!))</definedName>
    <definedName name="_c18_dummyfcastplus">OFFSET(#REF!,0,0,COUNTA(#REF!))</definedName>
    <definedName name="_c18_irate">OFFSET(#REF!,0,0,COUNTA(#REF!))</definedName>
    <definedName name="_c18_netsaving">OFFSET(#REF!,0,0,COUNTA(#REF!))</definedName>
    <definedName name="_c19_borrfirm">OFFSET('[56]c1-11'!$B$16,0,0,COUNTA('[56]c1-11'!$A$16:$A$1005))</definedName>
    <definedName name="_c19_borrfirm2">OFFSET('[56]c1-11'!$C$16,0,0,COUNTA('[56]c1-11'!$A$16:$A$1005))</definedName>
    <definedName name="_c19_borrhouse">OFFSET('[56]c1-11'!$D$16,0,0,COUNTA('[56]c1-11'!$A$16:$A$1005))</definedName>
    <definedName name="_c19_borrhouse2">OFFSET('[56]c1-11'!$E$16,0,0,COUNTA('[56]c1-11'!$A$16:$A$1005))</definedName>
    <definedName name="_c19_datum">OFFSET('[56]c1-11'!$A$16,0,0,COUNTA('[56]c1-11'!$A$16:$A$1005))</definedName>
    <definedName name="_c31_China">OFFSET('[57]c3-1'!$F$11,0,0,COUNTA('[57]c3-1'!$A$11:$A$1000))</definedName>
    <definedName name="_c31_datum">OFFSET('[57]c3-1'!$A$11,0,0,COUNTA('[57]c3-1'!$A$11:$A$1000))</definedName>
    <definedName name="_c31_EA">OFFSET('[57]c3-1'!$C$11,0,0,COUNTA('[57]c3-1'!$A$11:$A$1000))</definedName>
    <definedName name="_c31_Japan">OFFSET('[57]c3-1'!$E$11,0,0,COUNTA('[57]c3-1'!$A$11:$A$1000))</definedName>
    <definedName name="_c31_Russia">OFFSET('[57]c3-1'!$G$11,0,0,COUNTA('[57]c3-1'!$A$11:$A$1000))</definedName>
    <definedName name="_c31_USA">OFFSET('[57]c3-1'!$D$11,0,0,COUNTA('[57]c3-1'!$A$11:$A$1000))</definedName>
    <definedName name="_c310_c">OFFSET('[57]c3-10'!$B$11,0,0,COUNTA('[57]c3-10'!$A$11:$A$1000))</definedName>
    <definedName name="_c310_datum">OFFSET('[57]c3-10'!$A$11,0,0,COUNTA('[57]c3-10'!$A$11:$A$1000))</definedName>
    <definedName name="_c310_g">OFFSET('[57]c3-10'!$C$11,0,0,COUNTA('[57]c3-10'!$A$11:$A$1000))</definedName>
    <definedName name="_c310_i">OFFSET('[57]c3-10'!$D$11,0,0,COUNTA('[57]c3-10'!$A$11:$A$1000))</definedName>
    <definedName name="_c310_inventories">OFFSET('[57]c3-10'!$E$11,0,0,COUNTA('[57]c3-10'!$A$11:$A$1000))</definedName>
    <definedName name="_c310_nx">OFFSET('[57]c3-10'!$F$11,0,0,COUNTA('[57]c3-10'!$A$11:$A$1000))</definedName>
    <definedName name="_c310_y">OFFSET('[57]c3-10'!$G$11,0,0,COUNTA('[57]c3-10'!$A$11:$A$1000))</definedName>
    <definedName name="_c311_datum">OFFSET('[57]c3-11'!$A$11,0,0,COUNTA('[57]c3-11'!$A$11:$A$1000))</definedName>
    <definedName name="_c311_m">OFFSET('[57]c3-11'!$C$11,0,0,COUNTA('[57]c3-11'!$A$11:$A$1000))</definedName>
    <definedName name="_c311_nx">OFFSET('[57]c3-11'!$D$11,0,0,COUNTA('[57]c3-11'!$A$11:$A$1000))</definedName>
    <definedName name="_c311_x">OFFSET('[57]c3-11'!$B$11,0,0,COUNTA('[57]c3-11'!$A$11:$A$1000))</definedName>
    <definedName name="_c312_automobile">OFFSET('[57]c3-12'!$B$11,0,0,COUNTA('[57]c3-12'!$A$11:$A$1000))</definedName>
    <definedName name="_c312_datum">OFFSET('[57]c3-12'!$A$11,0,0,COUNTA('[57]c3-12'!$A$11:$A$1000))</definedName>
    <definedName name="_c312_other">OFFSET('[57]c3-12'!$C$11,0,0,COUNTA('[57]c3-12'!$A$11:$A$1000))</definedName>
    <definedName name="_c312_total">OFFSET('[57]c3-12'!$D$11,0,0,COUNTA('[57]c3-12'!$A$11:$A$1000))</definedName>
    <definedName name="_c313_datum">OFFSET(#REF!,0,0,COUNTA(#REF!))</definedName>
    <definedName name="_c313_netcreditflow">OFFSET(#REF!,0,0,COUNTA(#REF!))</definedName>
    <definedName name="_c313_netfinancialwealth">OFFSET(#REF!,0,0,COUNTA(#REF!))</definedName>
    <definedName name="_c314_datum">OFFSET(#REF!,0,0,COUNTA(#REF!))</definedName>
    <definedName name="_c314_household">OFFSET(#REF!,0,0,COUNTA(#REF!))</definedName>
    <definedName name="_c314_MNBcomposit">OFFSET(#REF!,0,0,COUNTA(#REF!))</definedName>
    <definedName name="_c314_unemployment">OFFSET(#REF!,0,0,COUNTA(#REF!))</definedName>
    <definedName name="_c315_consumerconfidence">OFFSET(#REF!,0,0,COUNTA(#REF!))</definedName>
    <definedName name="_c315_datum">OFFSET(#REF!,0,0,COUNTA(#REF!))</definedName>
    <definedName name="_c315_netwage">OFFSET(#REF!,0,0,COUNTA(#REF!))</definedName>
    <definedName name="_c315_retailsales">OFFSET(#REF!,0,0,COUNTA(#REF!))</definedName>
    <definedName name="_c316_bankconsumer">OFFSET(#REF!,0,0,COUNTA(#REF!))</definedName>
    <definedName name="_c316_bankhouse">OFFSET(#REF!,0,0,COUNTA(#REF!))</definedName>
    <definedName name="_c316_datum">OFFSET(#REF!,0,0,COUNTA(#REF!))</definedName>
    <definedName name="_c316_netflow">OFFSET(#REF!,0,0,COUNTA(#REF!))</definedName>
    <definedName name="_c316_nonbankconsumer">OFFSET(#REF!,0,0,COUNTA(#REF!))</definedName>
    <definedName name="_c316_nonbankhouse">OFFSET(#REF!,0,0,COUNTA(#REF!))</definedName>
    <definedName name="_c318_datum">OFFSET(#REF!,0,0,COUNTA(#REF!))</definedName>
    <definedName name="_c318_manufacturing">OFFSET(#REF!,0,0,COUNTA(#REF!))</definedName>
    <definedName name="_c318_total">OFFSET(#REF!,0,0,COUNTA(#REF!))</definedName>
    <definedName name="_c319_constructionpermit">OFFSET('[57]c3-19'!$C$11,0,0,COUNTA('[57]c3-19'!$A$11:$A$1000))</definedName>
    <definedName name="_c319_datum">OFFSET('[57]c3-19'!$A$11,0,0,COUNTA('[57]c3-19'!$A$11:$A$1000))</definedName>
    <definedName name="_c319_puttouse">OFFSET('[57]c3-19'!$B$11,0,0,COUNTA('[57]c3-19'!$A$11:$A$1000))</definedName>
    <definedName name="_c320_banklong">OFFSET('[57]c3-20'!$B$11,0,0,COUNTA('[57]c3-20'!$A$11:$A$1000))</definedName>
    <definedName name="_c320_bankshort">OFFSET('[57]c3-20'!$C$11,0,0,COUNTA('[57]c3-20'!$A$11:$A$1000))</definedName>
    <definedName name="_c320_datum">OFFSET('[57]c3-20'!$A$11,0,0,COUNTA('[57]c3-20'!$A$11:$A$1000))</definedName>
    <definedName name="_c320_nonbanklong">OFFSET('[57]c3-20'!$D$11,0,0,COUNTA('[57]c3-20'!$A$11:$A$1000))</definedName>
    <definedName name="_c320_nonbankshort">OFFSET('[57]c3-20'!$E$11,0,0,COUNTA('[57]c3-20'!$A$11:$A$1000))</definedName>
    <definedName name="_c320_total">OFFSET('[57]c3-20'!$F$11,0,0,COUNTA('[57]c3-20'!$A$11:$A$1000))</definedName>
    <definedName name="_c321_consumption">OFFSET('[57]c3-21'!$C$11,0,0,COUNTA('[57]c3-21'!$A$11:$A$1000))</definedName>
    <definedName name="_c321_datum">OFFSET('[57]c3-21'!$A$11,0,0,COUNTA('[57]c3-21'!$A$11:$A$1000))</definedName>
    <definedName name="_c321_governmentinvestment">OFFSET('[57]c3-21'!$D$11,0,0,COUNTA('[57]c3-21'!$A$11:$A$1000))</definedName>
    <definedName name="_c321_transfer">OFFSET('[57]c3-21'!$B$11,0,0,COUNTA('[57]c3-21'!$A$11:$A$1000))</definedName>
    <definedName name="_c322_contribution">OFFSET(#REF!,0,0,COUNTA(#REF!))</definedName>
    <definedName name="_c322_datum">OFFSET(#REF!,0,0,COUNTA(#REF!))</definedName>
    <definedName name="_c322_inventories">OFFSET(#REF!,0,0,COUNTA(#REF!))</definedName>
    <definedName name="_c324a_datum">OFFSET(#REF!,0,0,COUNTA(#REF!))</definedName>
    <definedName name="_c324a_demand">OFFSET(#REF!,0,0,COUNTA(#REF!))</definedName>
    <definedName name="_c324a_resources">OFFSET(#REF!,0,0,COUNTA(#REF!))</definedName>
    <definedName name="_c324b_datum_eng">OFFSET(#REF!,0,0,COUNTA(#REF!))</definedName>
    <definedName name="_c324b_datum_hun">OFFSET(#REF!,0,0,COUNTA(#REF!))</definedName>
    <definedName name="_c324b_financing">OFFSET(#REF!,0,0,COUNTA(#REF!))</definedName>
    <definedName name="_c324b_investment">OFFSET(#REF!,0,0,COUNTA(#REF!))</definedName>
    <definedName name="_c324b_macro">OFFSET(#REF!,0,0,COUNTA(#REF!))</definedName>
    <definedName name="_c324b_market">OFFSET(#REF!,0,0,COUNTA(#REF!))</definedName>
    <definedName name="_c324b_MFB_indicator">OFFSET(#REF!,0,0,COUNTA(#REF!))</definedName>
    <definedName name="_c325_datum">OFFSET('[57]c3-25'!$A$11,0,0,COUNTA('[57]c3-25'!$A$11:$A$1000))</definedName>
    <definedName name="_c325_datum_hun">OFFSET('[57]c3-25'!$D$11,0,0,COUNTA('[57]c3-25'!$A$11:$A$1000))</definedName>
    <definedName name="_c325_qoq_growth">OFFSET('[57]c3-25'!$C$11,0,0,COUNTA('[57]c3-25'!$A$11:$A$1000))</definedName>
    <definedName name="_c325_yoy_growth">OFFSET('[57]c3-25'!$B$11,0,0,COUNTA('[57]c3-25'!$A$11:$A$1000))</definedName>
    <definedName name="_c326_agriculture">OFFSET(#REF!,0,0,COUNTA(#REF!))</definedName>
    <definedName name="_c326_construction">OFFSET(#REF!,0,0,COUNTA(#REF!))</definedName>
    <definedName name="_c326_datum">OFFSET(#REF!,0,0,COUNTA(#REF!))</definedName>
    <definedName name="_c326_GDP">OFFSET(#REF!,0,0,COUNTA(#REF!))</definedName>
    <definedName name="_c326_industry">OFFSET(#REF!,0,0,COUNTA(#REF!))</definedName>
    <definedName name="_c326_marketservices">OFFSET(#REF!,0,0,COUNTA(#REF!))</definedName>
    <definedName name="_c326_publicservices">OFFSET(#REF!,0,0,COUNTA(#REF!))</definedName>
    <definedName name="_c326_taxes">OFFSET(#REF!,0,0,COUNTA(#REF!))</definedName>
    <definedName name="_c327_automobile">OFFSET(#REF!,0,0,COUNTA(#REF!))</definedName>
    <definedName name="_c327_datum">OFFSET(#REF!,0,0,COUNTA(#REF!))</definedName>
    <definedName name="_c327_electronics">OFFSET(#REF!,0,0,COUNTA(#REF!))</definedName>
    <definedName name="_c327_industry">OFFSET(#REF!,0,0,COUNTA(#REF!))</definedName>
    <definedName name="_c327_other">OFFSET(#REF!,0,0,COUNTA(#REF!))</definedName>
    <definedName name="_c328_datum">OFFSET('[57]c3-28'!$A$11,0,0,COUNTA('[57]c3-28'!$A$11:$A$1000))</definedName>
    <definedName name="_c328_ESI">OFFSET('[57]c3-28'!$C$11,0,0,COUNTA('[57]c3-28'!$A$11:$A$1000))</definedName>
    <definedName name="_c328_neworders">OFFSET('[57]c3-28'!$B$11,0,0,COUNTA('[57]c3-28'!$A$11:$A$1000))</definedName>
    <definedName name="_c329_construction">OFFSET(#REF!,0,0,COUNTA(#REF!))</definedName>
    <definedName name="_c329_constructionorder">OFFSET(#REF!,0,0,COUNTA(#REF!))</definedName>
    <definedName name="_c329_datum">OFFSET(#REF!,0,0,COUNTA(#REF!))</definedName>
    <definedName name="_c329_ESI">OFFSET(#REF!,0,0,COUNTA(#REF!))</definedName>
    <definedName name="_c33_datum">OFFSET('[57]c3-3'!$A$11,0,0,COUNTA('[57]c3-3'!$A$11:$A$1000))</definedName>
    <definedName name="_c33_EABCI">OFFSET('[57]c3-3'!$D$11,0,0,COUNTA('[57]c3-3'!$A$11:$A$1000))</definedName>
    <definedName name="_c33_IFO">OFFSET('[57]c3-3'!$C$11,0,0,COUNTA('[57]c3-3'!$A$11:$A$1000))</definedName>
    <definedName name="_c330_agricultural">OFFSET('[57]c3-31'!$B$11,0,0,COUNTA('[57]c3-31'!$A$11:$A$1000))</definedName>
    <definedName name="_c330_cerealproduction">OFFSET('[57]c3-31'!$C$11,0,0,COUNTA('[57]c3-31'!$A$11:$A$1000))</definedName>
    <definedName name="_c330_cropaverage">OFFSET('[57]c3-31'!$D$11,0,0,COUNTA('[57]c3-31'!$A$11:$A$1000))</definedName>
    <definedName name="_c330_datum">OFFSET('[57]c3-31'!$A$11,0,0,COUNTA('[57]c3-31'!$A$11:$A$1000))</definedName>
    <definedName name="_c331_datum">OFFSET(#REF!,0,0,COUNTA(#REF!))</definedName>
    <definedName name="_c331_food">OFFSET(#REF!,0,0,COUNTA(#REF!))</definedName>
    <definedName name="_c331_fuel">OFFSET(#REF!,0,0,COUNTA(#REF!))</definedName>
    <definedName name="_c331_nonfood">OFFSET(#REF!,0,0,COUNTA(#REF!))</definedName>
    <definedName name="_c331_retailsales">OFFSET(#REF!,0,0,COUNTA(#REF!))</definedName>
    <definedName name="_c332_datum">OFFSET('[57]c3-32'!$A$11,0,0,COUNTA('[57]c3-32'!$A$11:$A$1000))</definedName>
    <definedName name="_c332_domesticnights">OFFSET('[57]c3-32'!$C$11,0,0,COUNTA('[57]c3-32'!$A$11:$A$1000))</definedName>
    <definedName name="_c332_foreignnights">OFFSET('[57]c3-32'!$B$11,0,0,COUNTA('[57]c3-32'!$A$11:$A$1000))</definedName>
    <definedName name="_c332_totalnights">OFFSET('[57]c3-32'!$D$11,0,0,COUNTA('[57]c3-32'!$A$11:$A$1000))</definedName>
    <definedName name="_c333_aggregate">OFFSET(#REF!,0,0,COUNTA(#REF!))</definedName>
    <definedName name="_c333_alternativeadjustment">OFFSET(#REF!,0,0,COUNTA(#REF!))</definedName>
    <definedName name="_c333_datum">OFFSET(#REF!,0,0,COUNTA(#REF!))</definedName>
    <definedName name="_c333_KSHadjustment">OFFSET(#REF!,0,0,COUNTA(#REF!))</definedName>
    <definedName name="_c334_datum">OFFSET(#REF!,0,0,COUNTA(#REF!))</definedName>
    <definedName name="_c334_employmentrate">OFFSET(#REF!,0,0,COUNTA(#REF!))</definedName>
    <definedName name="_c334_participationrate">OFFSET(#REF!,0,0,COUNTA(#REF!))</definedName>
    <definedName name="_c334_unemploymentrate">OFFSET(#REF!,0,0,COUNTA(#REF!))</definedName>
    <definedName name="_c335_datum">OFFSET(#REF!,0,0,COUNTA(#REF!))</definedName>
    <definedName name="_c335_employment">OFFSET(#REF!,0,0,COUNTA(#REF!))</definedName>
    <definedName name="_c335_hoursworked">OFFSET(#REF!,0,0,COUNTA(#REF!))</definedName>
    <definedName name="_c336_businessemployment">OFFSET('[57]c3-37'!$B$12,0,0,COUNTA('[57]c3-37'!$A$12:$A$1001))</definedName>
    <definedName name="_c336_datum">OFFSET('[57]c3-37'!$A$12,0,0,COUNTA('[57]c3-37'!$A$12:$A$1001))</definedName>
    <definedName name="_c336_newvacancies">OFFSET('[57]c3-37'!$C$12,0,0,COUNTA('[57]c3-37'!$A$12:$A$1001))</definedName>
    <definedName name="_c337_datum">OFFSET(#REF!,0,0,COUNTA(#REF!))</definedName>
    <definedName name="_c337_parttimeratio">OFFSET(#REF!,0,0,COUNTA(#REF!))</definedName>
    <definedName name="_c337_peremployeehours">OFFSET(#REF!,0,0,COUNTA(#REF!))</definedName>
    <definedName name="_c338_datum">OFFSET(#REF!,0,0,COUNTA(#REF!))</definedName>
    <definedName name="_c338_newvacancies">OFFSET(#REF!,0,0,COUNTA(#REF!))</definedName>
    <definedName name="_c338_unemploymentrate">OFFSET(#REF!,0,0,COUNTA(#REF!))</definedName>
    <definedName name="_c339_datum">OFFSET(#REF!,0,0,COUNTA(#REF!))</definedName>
    <definedName name="_c339_manufacturing">OFFSET(#REF!,0,0,COUNTA(#REF!))</definedName>
    <definedName name="_c339_marketservices">OFFSET(#REF!,0,0,COUNTA(#REF!))</definedName>
    <definedName name="_c341_datum">OFFSET('[57]c3-41'!$A$11,0,0,COUNTA('[57]c3-41'!$A$11:$A$1000))</definedName>
    <definedName name="_c341_outputgap">OFFSET('[57]c3-41'!$C$11,0,0,COUNTA('[57]c3-41'!$A$11:$A$1000))</definedName>
    <definedName name="_c341_resourceutilization">OFFSET('[57]c3-41'!$B$11,0,0,COUNTA('[57]c3-41'!$A$11:$A$1000))</definedName>
    <definedName name="_c341_uncertantybandminus">OFFSET('[57]c3-41'!$D$11,0,0,COUNTA('[57]c3-41'!$A$11:$A$1000))</definedName>
    <definedName name="_c341_uncertantybandplus">OFFSET('[57]c3-41'!$E$11,0,0,COUNTA('[57]c3-41'!$A$11:$A$1000))</definedName>
    <definedName name="_c342_datum">OFFSET('[57]c3-42'!$A$11,0,0,COUNTA('[57]c3-42'!$A$11:$A$1000))</definedName>
    <definedName name="_c342_manufacturing">OFFSET('[57]c3-42'!$B$11,0,0,COUNTA('[57]c3-42'!$A$11:$A$1000))</definedName>
    <definedName name="_c342_marketservices">OFFSET('[57]c3-42'!$C$11,0,0,COUNTA('[57]c3-42'!$A$11:$A$1000))</definedName>
    <definedName name="_c343_construction">OFFSET(#REF!,0,0,COUNTA(#REF!))</definedName>
    <definedName name="_c343_datum">OFFSET(#REF!,0,0,COUNTA(#REF!))</definedName>
    <definedName name="_c343_industry">OFFSET(#REF!,0,0,COUNTA(#REF!))</definedName>
    <definedName name="_c343_services">OFFSET(#REF!,0,0,COUNTA(#REF!))</definedName>
    <definedName name="_c344_datum">OFFSET(#REF!,0,0,COUNTA(#REF!))</definedName>
    <definedName name="_c344_grossearnings">OFFSET(#REF!,0,0,COUNTA(#REF!))</definedName>
    <definedName name="_c344_grossearningswopremium">OFFSET(#REF!,0,0,COUNTA(#REF!))</definedName>
    <definedName name="_c346_datum">OFFSET(#REF!,0,0,COUNTA(#REF!))</definedName>
    <definedName name="_c346_wageover120">OFFSET(#REF!,0,0,COUNTA(#REF!))</definedName>
    <definedName name="_c346_wageunder120">OFFSET(#REF!,0,0,COUNTA(#REF!))</definedName>
    <definedName name="_c347_datum">OFFSET(#REF!,0,0,COUNTA(#REF!))</definedName>
    <definedName name="_c347_domesticemployment">OFFSET(#REF!,0,0,COUNTA(#REF!))</definedName>
    <definedName name="_c347_labourcost">OFFSET(#REF!,0,0,COUNTA(#REF!))</definedName>
    <definedName name="_c347_ULC">OFFSET(#REF!,0,0,COUNTA(#REF!))</definedName>
    <definedName name="_c347_valueadded">OFFSET(#REF!,0,0,COUNTA(#REF!))</definedName>
    <definedName name="_c348_animalproduct">OFFSET(#REF!,0,0,COUNTA(#REF!))</definedName>
    <definedName name="_c348_cereals">OFFSET(#REF!,0,0,COUNTA(#REF!))</definedName>
    <definedName name="_c348_datum">OFFSET(#REF!,0,0,COUNTA(#REF!))</definedName>
    <definedName name="_c348_seasonalproducts">OFFSET(#REF!,0,0,COUNTA(#REF!))</definedName>
    <definedName name="_c348_total">OFFSET(#REF!,0,0,COUNTA(#REF!))</definedName>
    <definedName name="_c349_consumergoods">OFFSET(#REF!,0,0,COUNTA(#REF!))</definedName>
    <definedName name="_c349_consumergoodscalculated">OFFSET(#REF!,0,0,COUNTA(#REF!))</definedName>
    <definedName name="_c349_datum">OFFSET(#REF!,0,0,COUNTA(#REF!))</definedName>
    <definedName name="_c349_energyproducts">OFFSET(#REF!,0,0,COUNTA(#REF!))</definedName>
    <definedName name="_c349_intermediategoods">OFFSET(#REF!,0,0,COUNTA(#REF!))</definedName>
    <definedName name="_c35_brenteur">OFFSET('[57]c3-5'!$C$11,0,0,COUNTA('[57]c3-5'!$A$11:$A$1000))</definedName>
    <definedName name="_c35_brenthuf">OFFSET('[57]c3-5'!#REF!,0,0,COUNTA('[57]c3-5'!$A$11:$A$1000))</definedName>
    <definedName name="_c35_brentusd">OFFSET('[57]c3-5'!$B$11,0,0,COUNTA('[57]c3-5'!$A$11:$A$1000))</definedName>
    <definedName name="_c35_datum">OFFSET('[57]c3-5'!$A$11,0,0,COUNTA('[57]c3-5'!$A$11:$A$1000))</definedName>
    <definedName name="_c35_dummyfcastminus">OFFSET('[57]c3-5'!$E$11,0,0,COUNTA('[57]c3-5'!$A$11:$A$1000))</definedName>
    <definedName name="_c35_dummyfcastplus">OFFSET('[57]c3-5'!$D$11,0,0,COUNTA('[57]c3-5'!$A$11:$A$1000))</definedName>
    <definedName name="_c350_datum">OFFSET(#REF!,0,0,COUNTA(#REF!))</definedName>
    <definedName name="_c350_HICP">OFFSET(#REF!,0,0,COUNTA(#REF!))</definedName>
    <definedName name="_c350_PPI">OFFSET(#REF!,0,0,COUNTA(#REF!))</definedName>
    <definedName name="_c350_worldprices">OFFSET(#REF!,0,0,COUNTA(#REF!))</definedName>
    <definedName name="_c351_CPI">OFFSET(#REF!,0,0,COUNTA(#REF!))</definedName>
    <definedName name="_c351_datum">OFFSET(#REF!,0,0,COUNTA(#REF!))</definedName>
    <definedName name="_c351_foodandenergy">OFFSET(#REF!,0,0,COUNTA(#REF!))</definedName>
    <definedName name="_c351_others">OFFSET(#REF!,0,0,COUNTA(#REF!))</definedName>
    <definedName name="_c351_primaryeffects">OFFSET(#REF!,0,0,COUNTA(#REF!))</definedName>
    <definedName name="_c352_coreinflation">OFFSET(#REF!,0,0,COUNTA(#REF!))</definedName>
    <definedName name="_c352_coreinflationindirect">OFFSET(#REF!,0,0,COUNTA(#REF!))</definedName>
    <definedName name="_c352_datum">OFFSET(#REF!,0,0,COUNTA(#REF!))</definedName>
    <definedName name="_c352_demandsensitive">OFFSET(#REF!,0,0,COUNTA(#REF!))</definedName>
    <definedName name="_c352_stickyprices">OFFSET(#REF!,0,0,COUNTA(#REF!))</definedName>
    <definedName name="_c353_datum">OFFSET(#REF!,0,0,COUNTA(#REF!))</definedName>
    <definedName name="_c353_marketservices">OFFSET(#REF!,0,0,COUNTA(#REF!))</definedName>
    <definedName name="_c353_tradables">OFFSET(#REF!,0,0,COUNTA(#REF!))</definedName>
    <definedName name="_c354_balance">OFFSET(#REF!,0,0,COUNTA(#REF!))</definedName>
    <definedName name="_c354_CPI">OFFSET(#REF!,0,0,COUNTA(#REF!))</definedName>
    <definedName name="_c354_datum">OFFSET(#REF!,0,0,COUNTA(#REF!))</definedName>
    <definedName name="_c355_actualinflation">OFFSET(#REF!,0,0,COUNTA(#REF!))</definedName>
    <definedName name="_c355_datum">OFFSET(#REF!,0,0,COUNTA(#REF!))</definedName>
    <definedName name="_c355_inflationtarget">OFFSET(#REF!,0,0,COUNTA(#REF!))</definedName>
    <definedName name="_c355_minimuminflation">OFFSET(#REF!,0,0,COUNTA(#REF!))</definedName>
    <definedName name="_c355_rangeinflation">OFFSET(#REF!,0,0,COUNTA(#REF!))</definedName>
    <definedName name="_c356_coe">OFFSET(#REF!,0,0,COUNTA(#REF!))</definedName>
    <definedName name="_c356_datum">OFFSET(#REF!,0,0,COUNTA(#REF!))</definedName>
    <definedName name="_c356_datum_eng">OFFSET(#REF!,0,0,COUNTA(#REF!))</definedName>
    <definedName name="_c356_difference">OFFSET(#REF!,0,0,COUNTA(#REF!))</definedName>
    <definedName name="_c356_ge">OFFSET(#REF!,0,0,COUNTA(#REF!))</definedName>
    <definedName name="_c36_commodity">OFFSET('[57]c3-6'!$E$11,0,0,COUNTA('[57]c3-6'!$A$11:$A$1000))</definedName>
    <definedName name="_c36_commodityfix">OFFSET('[57]c3-6'!$I$11,0,0,COUNTA('[57]c3-6'!$A$11:$A$1000))</definedName>
    <definedName name="_c36_datum">OFFSET('[57]c3-6'!$A$11,0,0,COUNTA('[57]c3-6'!$A$11:$A$1000))</definedName>
    <definedName name="_c36_food">OFFSET('[57]c3-6'!$B$11,0,0,COUNTA('[57]c3-6'!$A$11:$A$1000))</definedName>
    <definedName name="_c36_foodfix">OFFSET('[57]c3-6'!$F$11,0,0,COUNTA('[57]c3-6'!$A$11:$A$1000))</definedName>
    <definedName name="_c36_metals">OFFSET('[57]c3-6'!$C$11,0,0,COUNTA('[57]c3-6'!$A$11:$A$1000))</definedName>
    <definedName name="_c36_metalsfix">OFFSET('[57]c3-6'!$G$11,0,0,COUNTA('[57]c3-6'!$A$11:$A$1000))</definedName>
    <definedName name="_c36_oil">OFFSET('[57]c3-6'!$D$11,0,0,COUNTA('[57]c3-6'!$A$11:$A$1000))</definedName>
    <definedName name="_c36_oilfix">OFFSET('[57]c3-6'!$H$11,0,0,COUNTA('[57]c3-6'!$A$11:$A$1000))</definedName>
    <definedName name="_c37_China">OFFSET('[57]c3-7'!$E$11,0,0,COUNTA('[57]c3-7'!$A$11:$A$1000))</definedName>
    <definedName name="_c37_datum">OFFSET('[57]c3-7'!$A$11,0,0,COUNTA('[57]c3-7'!$A$11:$A$1000))</definedName>
    <definedName name="_c37_EA">OFFSET('[57]c3-7'!$B$11,0,0,COUNTA('[57]c3-7'!$A$11:$A$1000))</definedName>
    <definedName name="_c37_Japan">OFFSET('[57]c3-7'!$D$11,0,0,COUNTA('[57]c3-7'!$A$11:$A$1000))</definedName>
    <definedName name="_c37_Russia">OFFSET('[57]c3-7'!$F$11,0,0,COUNTA('[57]c3-7'!$A$11:$A$1000))</definedName>
    <definedName name="_c37_USA">OFFSET('[57]c3-7'!$C$11,0,0,COUNTA('[57]c3-7'!$A$11:$A$1000))</definedName>
    <definedName name="_c38_datum">OFFSET('[57]c3-8'!$A$11,0,0,COUNTA('[57]c3-8'!$A$11:$A$985))</definedName>
    <definedName name="_c38_dummyfcastminus">OFFSET('[57]c3-8'!$G$11,0,0,COUNTA('[57]c3-8'!$A$11:$A$985))</definedName>
    <definedName name="_c38_dummyfcastplus">OFFSET('[57]c3-8'!$F$11,0,0,COUNTA('[57]c3-8'!$A$11:$A$985))</definedName>
    <definedName name="_c38_Greece">OFFSET('[57]c3-8'!$E$11,0,0,COUNTA('[57]c3-8'!$A$11:$A$985))</definedName>
    <definedName name="_c38_Italy">OFFSET('[57]c3-8'!$B$11,0,0,COUNTA('[57]c3-8'!$A$11:$A$985))</definedName>
    <definedName name="_c38_Portugal">OFFSET('[57]c3-8'!$C$11,0,0,COUNTA('[57]c3-8'!$A$11:$A$985))</definedName>
    <definedName name="_c38_Spain">OFFSET('[57]c3-8'!$D$11,0,0,COUNTA('[57]c3-8'!$A$11:$A$985))</definedName>
    <definedName name="_c41_ceemea">OFFSET('[58]c4-1'!$E$11,0,0,COUNTA('[58]c4-1'!$A$11:$A$100000))</definedName>
    <definedName name="_c41_croatia">OFFSET('[58]c4-1'!$D$11,0,0,COUNTA('[58]c4-1'!$A$11:$A$100000))</definedName>
    <definedName name="_c41_datum">OFFSET('[58]c4-1'!$A$11,0,0,COUNTA('[58]c4-1'!$A$11:$A$100000))</definedName>
    <definedName name="_c41_hungary">OFFSET('[58]c4-1'!$B$11,0,0,COUNTA('[58]c4-1'!$A$11:$A$100000))</definedName>
    <definedName name="_c41_romania">OFFSET('[58]c4-1'!$C$11,0,0,COUNTA('[58]c4-1'!$A$11:$A$100000))</definedName>
    <definedName name="_c410_datum">OFFSET(#REF!,0,0,COUNTA(#REF!))</definedName>
    <definedName name="_c410_eurinterest">OFFSET(#REF!,0,0,COUNTA(#REF!))</definedName>
    <definedName name="_c410_eurspread">OFFSET(#REF!,0,0,COUNTA(#REF!))</definedName>
    <definedName name="_c410_hufinterest">OFFSET(#REF!,0,0,COUNTA(#REF!))</definedName>
    <definedName name="_c410_hufspread">OFFSET(#REF!,0,0,COUNTA(#REF!))</definedName>
    <definedName name="_c412_cloans">OFFSET(#REF!,0,0,COUNTA(#REF!))</definedName>
    <definedName name="_c412_datum">OFFSET(#REF!,0,0,COUNTA(#REF!))</definedName>
    <definedName name="_c412_hloans">OFFSET(#REF!,0,0,COUNTA(#REF!))</definedName>
    <definedName name="_c412_hlspread">OFFSET(#REF!,0,0,COUNTA(#REF!))</definedName>
    <definedName name="_c414_datum">OFFSET(#REF!,0,0,COUNTA(#REF!))</definedName>
    <definedName name="_c414_depositir">OFFSET(#REF!,0,0,COUNTA(#REF!))</definedName>
    <definedName name="_c414_zcir">OFFSET(#REF!,0,0,COUNTA(#REF!))</definedName>
    <definedName name="_c42_CDS">OFFSET('[58]c4-2'!$D$11,0,0,COUNTA('[58]c4-2'!$A$11:$A$100000))</definedName>
    <definedName name="_c42_countryspecific">OFFSET('[58]c4-2'!$C$11,0,0,COUNTA('[58]c4-2'!$A$11:$A$100000))</definedName>
    <definedName name="_c42_datum">OFFSET('[58]c4-2'!$A$11,0,0,COUNTA('[58]c4-2'!$A$11:$A$100000))</definedName>
    <definedName name="_c42_external">OFFSET('[58]c4-2'!$B$11,0,0,COUNTA('[58]c4-2'!$A$11:$A$100000))</definedName>
    <definedName name="_c43_datum">OFFSET('[58]c4-3'!$A$11,0,0,COUNTA('[58]c4-3'!$A$11:$A$100000))</definedName>
    <definedName name="_c43_hungary">OFFSET('[58]c4-3'!$B$11,0,0,COUNTA('[58]c4-3'!$A$11:$A$100000))</definedName>
    <definedName name="_c43_poland">OFFSET('[58]c4-3'!$C$11,0,0,COUNTA('[58]c4-3'!$A$11:$A$100000))</definedName>
    <definedName name="_c43_romania">OFFSET('[58]c4-3'!$D$11,0,0,COUNTA('[58]c4-3'!$A$11:$A$100000))</definedName>
    <definedName name="_c44_datum">OFFSET('[58]c4-4'!$A$11,0,0,COUNTA('[58]c4-4'!$A$11:$A$100000))</definedName>
    <definedName name="_c44_eurczk">OFFSET('[58]c4-4'!$C$11,0,0,COUNTA('[58]c4-4'!$A$11:$A$100000))</definedName>
    <definedName name="_c44_eurhuf">OFFSET('[58]c4-4'!$B$11,0,0,COUNTA('[58]c4-4'!$A$11:$A$100000))</definedName>
    <definedName name="_c44_eurpln">OFFSET('[58]c4-4'!$D$11,0,0,COUNTA('[58]c4-4'!$A$11:$A$100000))</definedName>
    <definedName name="_c45_datum">OFFSET('[58]c4-5'!$A$11,0,0,COUNTA('[58]c4-5'!$A$11:$A$100000))</definedName>
    <definedName name="_c45_eurhuf">OFFSET('[58]c4-5'!$C$11,0,0,COUNTA('[58]c4-5'!$A$11:$A$100000))</definedName>
    <definedName name="_c45_skewness">OFFSET('[58]c4-5'!$B$11,0,0,COUNTA('[58]c4-5'!$A$11:$A$100000))</definedName>
    <definedName name="_c46_datum">OFFSET('[58]c4-6'!$A$11,0,0,COUNTA('[58]c4-6'!$A$11:$A$100000))</definedName>
    <definedName name="_c46_hufpurchase">OFFSET('[58]c4-6'!$C$11,0,0,COUNTA('[58]c4-6'!$A$11:$A$100000))</definedName>
    <definedName name="_c46_netFX">OFFSET('[58]c4-6'!$B$11,0,0,COUNTA('[58]c4-6'!$A$11:$A$100000))</definedName>
    <definedName name="_c47_datum">OFFSET('[58]c4-7'!$A$11,0,0,COUNTA('[58]c4-7'!$A$11:$A$100000))</definedName>
    <definedName name="_c47_percentage">OFFSET('[58]c4-7'!$C$11,0,0,COUNTA('[58]c4-7'!$A$11:$A$100000))</definedName>
    <definedName name="_c47_stock">OFFSET('[58]c4-7'!$B$11,0,0,COUNTA('[58]c4-7'!$A$11:$A$100000))</definedName>
    <definedName name="_c48_10year">OFFSET('[58]c4-8'!$D$11,0,0,COUNTA('[58]c4-8'!$A$11:$A$100000))</definedName>
    <definedName name="_c48_3month">OFFSET('[58]c4-8'!$B$11,0,0,COUNTA('[58]c4-8'!$A$11:$A$100000))</definedName>
    <definedName name="_c48_3year">OFFSET('[58]c4-8'!$C$11,0,0,COUNTA('[58]c4-8'!$A$11:$A$100000))</definedName>
    <definedName name="_c48_datum">OFFSET('[58]c4-8'!$A$11,0,0,COUNTA('[58]c4-8'!$A$11:$A$100000))</definedName>
    <definedName name="_c51_datum">OFFSET(#REF!,0,0,COUNTA(#REF!))</definedName>
    <definedName name="_c51_externalfinancing">OFFSET(#REF!,0,0,COUNTA(#REF!))</definedName>
    <definedName name="_c51_goodandservice">OFFSET(#REF!,0,0,COUNTA(#REF!))</definedName>
    <definedName name="_c51_income">OFFSET(#REF!,0,0,COUNTA(#REF!))</definedName>
    <definedName name="_c51_transfer">OFFSET(#REF!,0,0,COUNTA(#REF!))</definedName>
    <definedName name="_c510_datum">OFFSET(#REF!,0,0,COUNTA(#REF!))</definedName>
    <definedName name="_c510_expenditure">OFFSET(#REF!,0,0,COUNTA(#REF!))</definedName>
    <definedName name="_c511_datum">OFFSET(#REF!,0,0,COUNTA(#REF!))</definedName>
    <definedName name="_c511_fiscalimpulse">OFFSET(#REF!,0,0,COUNTA(#REF!))</definedName>
    <definedName name="_c511_primarybalance">OFFSET(#REF!,0,0,COUNTA(#REF!))</definedName>
    <definedName name="_c512_datum">OFFSET(#REF!,0,0,COUNTA(#REF!))</definedName>
    <definedName name="_c512_EUtransfer">OFFSET(#REF!,0,0,COUNTA(#REF!))</definedName>
    <definedName name="_c512_government">OFFSET(#REF!,0,0,COUNTA(#REF!))</definedName>
    <definedName name="_c512_governmentwoEUtransfer">OFFSET(#REF!,0,0,COUNTA(#REF!))</definedName>
    <definedName name="_c513_datum">OFFSET(#REF!,0,0,COUNTA(#REF!))</definedName>
    <definedName name="_c513_publicdebt">OFFSET(#REF!,0,0,COUNTA(#REF!))</definedName>
    <definedName name="_c52_datum">OFFSET(#REF!,0,0,COUNTA(#REF!))</definedName>
    <definedName name="_c52_debtgenerating">OFFSET(#REF!,0,0,COUNTA(#REF!))</definedName>
    <definedName name="_c52_derivatives">OFFSET(#REF!,0,0,COUNTA(#REF!))</definedName>
    <definedName name="_c52_externalfinancingcca">OFFSET(#REF!,0,0,COUNTA(#REF!))</definedName>
    <definedName name="_c52_externalfinancingfa">OFFSET(#REF!,0,0,COUNTA(#REF!))</definedName>
    <definedName name="_c52_nondebtgenerating">OFFSET(#REF!,0,0,COUNTA(#REF!))</definedName>
    <definedName name="_c53_datum">OFFSET(#REF!,0,0,COUNTA(#REF!))</definedName>
    <definedName name="_c53_FDI">OFFSET(#REF!,0,0,COUNTA(#REF!))</definedName>
    <definedName name="_c53_nondebtgenerating">OFFSET(#REF!,0,0,COUNTA(#REF!))</definedName>
    <definedName name="_c53_portfolio">OFFSET(#REF!,0,0,COUNTA(#REF!))</definedName>
    <definedName name="_c54_datum">OFFSET(#REF!,0,0,COUNTA(#REF!))</definedName>
    <definedName name="_c54_FDIHungary">OFFSET(#REF!,0,0,COUNTA(#REF!))</definedName>
    <definedName name="_c54_FDIreinvestedearnings">OFFSET(#REF!,0,0,COUNTA(#REF!))</definedName>
    <definedName name="_c54_FDIsharesandloans">OFFSET(#REF!,0,0,COUNTA(#REF!))</definedName>
    <definedName name="_c54_netFDI">OFFSET(#REF!,0,0,COUNTA(#REF!))</definedName>
    <definedName name="_c55_banking">OFFSET(#REF!,0,0,COUNTA(#REF!))</definedName>
    <definedName name="_c55_datum">OFFSET(#REF!,0,0,COUNTA(#REF!))</definedName>
    <definedName name="_c55_externalfinancing">OFFSET(#REF!,0,0,COUNTA(#REF!))</definedName>
    <definedName name="_c55_government">OFFSET(#REF!,0,0,COUNTA(#REF!))</definedName>
    <definedName name="_c55_other">OFFSET(#REF!,0,0,COUNTA(#REF!))</definedName>
    <definedName name="_c56_banking">OFFSET(#REF!,0,0,COUNTA(#REF!))</definedName>
    <definedName name="_c56_corporation">OFFSET(#REF!,0,0,COUNTA(#REF!))</definedName>
    <definedName name="_c56_datum">OFFSET(#REF!,0,0,COUNTA(#REF!))</definedName>
    <definedName name="_c56_government">OFFSET(#REF!,0,0,COUNTA(#REF!))</definedName>
    <definedName name="_c56_grossexternal">OFFSET(#REF!,0,0,COUNTA(#REF!))</definedName>
    <definedName name="_c56_netexternal">OFFSET(#REF!,0,0,COUNTA(#REF!))</definedName>
    <definedName name="_c57_datum">OFFSET(#REF!,0,0,COUNTA(#REF!))</definedName>
    <definedName name="_c57_dummyfcastminus">OFFSET(#REF!,0,0,COUNTA(#REF!))</definedName>
    <definedName name="_c57_dummyfcastplus">OFFSET(#REF!,0,0,COUNTA(#REF!))</definedName>
    <definedName name="_c57_externalcca">OFFSET(#REF!,0,0,COUNTA(#REF!))</definedName>
    <definedName name="_c57_externalfa">OFFSET(#REF!,0,0,COUNTA(#REF!))</definedName>
    <definedName name="_c57_goodandservice">OFFSET(#REF!,0,0,COUNTA(#REF!))</definedName>
    <definedName name="_c57_income">OFFSET(#REF!,0,0,COUNTA(#REF!))</definedName>
    <definedName name="_c57_transfer">OFFSET(#REF!,0,0,COUNTA(#REF!))</definedName>
    <definedName name="_c58_corporation">OFFSET(#REF!,0,0,COUNTA(#REF!))</definedName>
    <definedName name="_c58_datum">OFFSET(#REF!,0,0,COUNTA(#REF!))</definedName>
    <definedName name="_c58_dummyfcastminus">OFFSET(#REF!,0,0,COUNTA(#REF!))</definedName>
    <definedName name="_c58_dummyfcastplus">OFFSET(#REF!,0,0,COUNTA(#REF!))</definedName>
    <definedName name="_c58_externalcca">OFFSET(#REF!,0,0,COUNTA(#REF!))</definedName>
    <definedName name="_c58_externalfa">OFFSET(#REF!,0,0,COUNTA(#REF!))</definedName>
    <definedName name="_c58_government">OFFSET(#REF!,0,0,COUNTA(#REF!))</definedName>
    <definedName name="_c58_household">OFFSET(#REF!,0,0,COUNTA(#REF!))</definedName>
    <definedName name="_c59_averageinterest">OFFSET(#REF!,0,0,COUNTA(#REF!))</definedName>
    <definedName name="_c59_datum">OFFSET(#REF!,0,0,COUNTA(#REF!))</definedName>
    <definedName name="_c59_dummyfcastminus">OFFSET(#REF!,0,0,COUNTA(#REF!))</definedName>
    <definedName name="_c59_dummyfcastplus">OFFSET(#REF!,0,0,COUNTA(#REF!))</definedName>
    <definedName name="_c59_foreignrate">OFFSET(#REF!,0,0,COUNTA(#REF!))</definedName>
    <definedName name="_c59_hufrate">OFFSET(#REF!,0,0,COUNTA(#REF!))</definedName>
    <definedName name="_cp1" localSheetId="29" hidden="1">{"'előző év december'!$A$2:$CP$214"}</definedName>
    <definedName name="_cp1" hidden="1">{"'előző év december'!$A$2:$CP$214"}</definedName>
    <definedName name="_cp10" localSheetId="29" hidden="1">{"'előző év december'!$A$2:$CP$214"}</definedName>
    <definedName name="_cp10" hidden="1">{"'előző év december'!$A$2:$CP$214"}</definedName>
    <definedName name="_cp11" localSheetId="29" hidden="1">{"'előző év december'!$A$2:$CP$214"}</definedName>
    <definedName name="_cp11" hidden="1">{"'előző év december'!$A$2:$CP$214"}</definedName>
    <definedName name="_cp2" localSheetId="29" hidden="1">{"'előző év december'!$A$2:$CP$214"}</definedName>
    <definedName name="_cp2" hidden="1">{"'előző év december'!$A$2:$CP$214"}</definedName>
    <definedName name="_cp3" localSheetId="29" hidden="1">{"'előző év december'!$A$2:$CP$214"}</definedName>
    <definedName name="_cp3" hidden="1">{"'előző év december'!$A$2:$CP$214"}</definedName>
    <definedName name="_cp4" localSheetId="29" hidden="1">{"'előző év december'!$A$2:$CP$214"}</definedName>
    <definedName name="_cp4" hidden="1">{"'előző év december'!$A$2:$CP$214"}</definedName>
    <definedName name="_cp5" localSheetId="29" hidden="1">{"'előző év december'!$A$2:$CP$214"}</definedName>
    <definedName name="_cp5" hidden="1">{"'előző év december'!$A$2:$CP$214"}</definedName>
    <definedName name="_cp6" localSheetId="29" hidden="1">{"'előző év december'!$A$2:$CP$214"}</definedName>
    <definedName name="_cp6" hidden="1">{"'előző év december'!$A$2:$CP$214"}</definedName>
    <definedName name="_cp7" localSheetId="29" hidden="1">{"'előző év december'!$A$2:$CP$214"}</definedName>
    <definedName name="_cp7" hidden="1">{"'előző év december'!$A$2:$CP$214"}</definedName>
    <definedName name="_cp8" localSheetId="29" hidden="1">{"'előző év december'!$A$2:$CP$214"}</definedName>
    <definedName name="_cp8" hidden="1">{"'előző év december'!$A$2:$CP$214"}</definedName>
    <definedName name="_cp9" localSheetId="29" hidden="1">{"'előző év december'!$A$2:$CP$214"}</definedName>
    <definedName name="_cp9" hidden="1">{"'előző év december'!$A$2:$CP$214"}</definedName>
    <definedName name="_cpr2" localSheetId="29" hidden="1">{"'előző év december'!$A$2:$CP$214"}</definedName>
    <definedName name="_cpr2" hidden="1">{"'előző év december'!$A$2:$CP$214"}</definedName>
    <definedName name="_cpr3" localSheetId="29" hidden="1">{"'előző év december'!$A$2:$CP$214"}</definedName>
    <definedName name="_cpr3" hidden="1">{"'előző év december'!$A$2:$CP$214"}</definedName>
    <definedName name="_cpr4" localSheetId="29" hidden="1">{"'előző év december'!$A$2:$CP$214"}</definedName>
    <definedName name="_cpr4" hidden="1">{"'előző év december'!$A$2:$CP$214"}</definedName>
    <definedName name="_DAT1">#REF!</definedName>
    <definedName name="_DAT10">#REF!</definedName>
    <definedName name="_DAT11">#REF!</definedName>
    <definedName name="_DAT12">#REF!</definedName>
    <definedName name="_DAT13">#REF!</definedName>
    <definedName name="_DAT14">#REF!</definedName>
    <definedName name="_DAT15">#REF!</definedName>
    <definedName name="_DAT16">#REF!</definedName>
    <definedName name="_DAT17">#REF!</definedName>
    <definedName name="_DAT18">#REF!</definedName>
    <definedName name="_DAT2">#REF!</definedName>
    <definedName name="_DAT3">#REF!</definedName>
    <definedName name="_DAT4">#REF!</definedName>
    <definedName name="_DAT5">#REF!</definedName>
    <definedName name="_DAT6">#REF!</definedName>
    <definedName name="_DAT7">#REF!</definedName>
    <definedName name="_DAT8">#REF!</definedName>
    <definedName name="_DAT9">#REF!</definedName>
    <definedName name="_dez2" hidden="1">{#N/A,#N/A,FALSE,"B061196P";#N/A,#N/A,FALSE,"B061196";#N/A,#N/A,FALSE,"Relatório1";#N/A,#N/A,FALSE,"Relatório2";#N/A,#N/A,FALSE,"Relatório3";#N/A,#N/A,FALSE,"Relatório4 ";#N/A,#N/A,FALSE,"Relatório5";#N/A,#N/A,FALSE,"Relatório6";#N/A,#N/A,FALSE,"Relatório7";#N/A,#N/A,FALSE,"Relatório8"}</definedName>
    <definedName name="_Dist_Bin" hidden="1">#REF!</definedName>
    <definedName name="_Dist_Values" hidden="1">#REF!</definedName>
    <definedName name="_f2" hidden="1">{#N/A,#N/A,FALSE,"B061196P";#N/A,#N/A,FALSE,"B061196";#N/A,#N/A,FALSE,"Relatório1";#N/A,#N/A,FALSE,"Relatório2";#N/A,#N/A,FALSE,"Relatório3";#N/A,#N/A,FALSE,"Relatório4 ";#N/A,#N/A,FALSE,"Relatório5";#N/A,#N/A,FALSE,"Relatório6";#N/A,#N/A,FALSE,"Relatório7";#N/A,#N/A,FALSE,"Relatório8"}</definedName>
    <definedName name="_fer2" hidden="1">{#N/A,#N/A,FALSE,"B061196P";#N/A,#N/A,FALSE,"B061196";#N/A,#N/A,FALSE,"Relatório1";#N/A,#N/A,FALSE,"Relatório2";#N/A,#N/A,FALSE,"Relatório3";#N/A,#N/A,FALSE,"Relatório4 ";#N/A,#N/A,FALSE,"Relatório5";#N/A,#N/A,FALSE,"Relatório6";#N/A,#N/A,FALSE,"Relatório7";#N/A,#N/A,FALSE,"Relatório8"}</definedName>
    <definedName name="_Fill" localSheetId="29" hidden="1">#REF!</definedName>
    <definedName name="_Fill" hidden="1">#REF!</definedName>
    <definedName name="_Fill1" hidden="1">#REF!</definedName>
    <definedName name="_Filler" hidden="1">[59]A!$A$43:$A$598</definedName>
    <definedName name="_FILLL" hidden="1">[60]Fund_Credit!#REF!</definedName>
    <definedName name="_filterd" hidden="1">[61]C!$P$428:$T$428</definedName>
    <definedName name="_xlnm._FilterDatabase" localSheetId="43" hidden="1">'3.18.'!$A$4:$F$92</definedName>
    <definedName name="_xlnm._FilterDatabase" localSheetId="44" hidden="1">'3.19.'!$A$1:$A$46</definedName>
    <definedName name="_xlnm._FilterDatabase" hidden="1">[62]C!$P$428:$T$428</definedName>
    <definedName name="_ftnref1_50">'[63]Table 39_'!#REF!</definedName>
    <definedName name="_ftnref1_50_10">'[64]Table 39_'!#REF!</definedName>
    <definedName name="_ftnref1_50_15">'[64]Table 39_'!#REF!</definedName>
    <definedName name="_ftnref1_50_18">'[64]Table 39_'!#REF!</definedName>
    <definedName name="_ftnref1_50_19">'[64]Table 39_'!#REF!</definedName>
    <definedName name="_ftnref1_50_20">'[64]Table 39_'!#REF!</definedName>
    <definedName name="_ftnref1_50_21">'[64]Table 39_'!#REF!</definedName>
    <definedName name="_ftnref1_50_23">'[64]Table 39_'!#REF!</definedName>
    <definedName name="_ftnref1_50_24">'[64]Table 39_'!#REF!</definedName>
    <definedName name="_ftnref1_50_27">'[65]Table 39_'!#REF!</definedName>
    <definedName name="_ftnref1_50_28">'[65]Table 39_'!#REF!</definedName>
    <definedName name="_ftnref1_50_4">'[64]Table 39_'!#REF!</definedName>
    <definedName name="_ftnref1_50_5">'[64]Table 39_'!#REF!</definedName>
    <definedName name="_ftnref1_50_9">'[65]Table 39_'!#REF!</definedName>
    <definedName name="_ftnref1_51">'[63]Table 39_'!#REF!</definedName>
    <definedName name="_ftnref1_51_10">'[64]Table 39_'!#REF!</definedName>
    <definedName name="_ftnref1_51_15">'[64]Table 39_'!#REF!</definedName>
    <definedName name="_ftnref1_51_18">'[64]Table 39_'!#REF!</definedName>
    <definedName name="_ftnref1_51_19">'[64]Table 39_'!#REF!</definedName>
    <definedName name="_ftnref1_51_20">'[64]Table 39_'!#REF!</definedName>
    <definedName name="_ftnref1_51_21">'[64]Table 39_'!#REF!</definedName>
    <definedName name="_ftnref1_51_23">'[64]Table 39_'!#REF!</definedName>
    <definedName name="_ftnref1_51_24">'[64]Table 39_'!#REF!</definedName>
    <definedName name="_ftnref1_51_4">'[64]Table 39_'!#REF!</definedName>
    <definedName name="_ftnref1_51_5">'[64]Table 39_'!#REF!</definedName>
    <definedName name="_ftref1_50">'[63]Table 39_'!#REF!</definedName>
    <definedName name="_ger2" hidden="1">{#N/A,#N/A,FALSE,"B061196P";#N/A,#N/A,FALSE,"B061196";#N/A,#N/A,FALSE,"Relatório1";#N/A,#N/A,FALSE,"Relatório2";#N/A,#N/A,FALSE,"Relatório3";#N/A,#N/A,FALSE,"Relatório4 ";#N/A,#N/A,FALSE,"Relatório5";#N/A,#N/A,FALSE,"Relatório6";#N/A,#N/A,FALSE,"Relatório7";#N/A,#N/A,FALSE,"Relatório8"}</definedName>
    <definedName name="_Ger2001" hidden="1">{#N/A,#N/A,FALSE,"B061196P";#N/A,#N/A,FALSE,"B061196";#N/A,#N/A,FALSE,"Relatório1";#N/A,#N/A,FALSE,"Relatório2";#N/A,#N/A,FALSE,"Relatório3";#N/A,#N/A,FALSE,"Relatório4 ";#N/A,#N/A,FALSE,"Relatório5";#N/A,#N/A,FALSE,"Relatório6";#N/A,#N/A,FALSE,"Relatório7";#N/A,#N/A,FALSE,"Relatório8"}</definedName>
    <definedName name="_ger20012" hidden="1">{#N/A,#N/A,FALSE,"B061196P";#N/A,#N/A,FALSE,"B061196";#N/A,#N/A,FALSE,"Relatório1";#N/A,#N/A,FALSE,"Relatório2";#N/A,#N/A,FALSE,"Relatório3";#N/A,#N/A,FALSE,"Relatório4 ";#N/A,#N/A,FALSE,"Relatório5";#N/A,#N/A,FALSE,"Relatório6";#N/A,#N/A,FALSE,"Relatório7";#N/A,#N/A,FALSE,"Relatório8"}</definedName>
    <definedName name="_gt4" hidden="1">{#N/A,#N/A,FALSE,"DOC";"TB_28",#N/A,FALSE,"FITB_28";"TB_91",#N/A,FALSE,"FITB_91";"TB_182",#N/A,FALSE,"FITB_182";"TB_273",#N/A,FALSE,"FITB_273";"TB_364",#N/A,FALSE,"FITB_364 ";"SUMMARY",#N/A,FALSE,"Summary"}</definedName>
    <definedName name="_h">'[64]Table 39_'!#REF!</definedName>
    <definedName name="_IFR2">#N/A</definedName>
    <definedName name="_IFR22">#N/A</definedName>
    <definedName name="_IFR23">#N/A</definedName>
    <definedName name="_ip2" hidden="1">{#N/A,#N/A,FALSE,"B061196P";#N/A,#N/A,FALSE,"B061196";#N/A,#N/A,FALSE,"Relatório1";#N/A,#N/A,FALSE,"Relatório2";#N/A,#N/A,FALSE,"Relatório3";#N/A,#N/A,FALSE,"Relatório4 ";#N/A,#N/A,FALSE,"Relatório5";#N/A,#N/A,FALSE,"Relatório6";#N/A,#N/A,FALSE,"Relatório7";#N/A,#N/A,FALSE,"Relatório8"}</definedName>
    <definedName name="_IW036">#REF!</definedName>
    <definedName name="_Key1" hidden="1">[42]B!#REF!</definedName>
    <definedName name="_Key2" hidden="1">#REF!</definedName>
    <definedName name="_l" localSheetId="29" hidden="1">{"'előző év december'!$A$2:$CP$214"}</definedName>
    <definedName name="_l" hidden="1">{"'előző év december'!$A$2:$CP$214"}</definedName>
    <definedName name="_LL2" hidden="1">{FALSE,FALSE,-1.25,-15.5,484.5,276.75,FALSE,FALSE,TRUE,TRUE,0,12,#N/A,46,#N/A,2.93460490463215,15.35,1,FALSE,FALSE,3,TRUE,1,FALSE,100,"Swvu.PLA1.","ACwvu.PLA1.",#N/A,FALSE,FALSE,0,0,0,0,2,"","",TRUE,TRUE,FALSE,FALSE,1,60,#N/A,#N/A,FALSE,FALSE,FALSE,FALSE,FALSE,FALSE,FALSE,9,65532,65532,FALSE,FALSE,TRUE,TRUE,TRUE}</definedName>
    <definedName name="_M21">#N/A</definedName>
    <definedName name="_Mai10" hidden="1">{#N/A,#N/A,FALSE,"B061196P";#N/A,#N/A,FALSE,"B061196";#N/A,#N/A,FALSE,"Relatório1";#N/A,#N/A,FALSE,"Relatório2";#N/A,#N/A,FALSE,"Relatório3";#N/A,#N/A,FALSE,"Relatório4 ";#N/A,#N/A,FALSE,"Relatório5";#N/A,#N/A,FALSE,"Relatório6";#N/A,#N/A,FALSE,"Relatório7";#N/A,#N/A,FALSE,"Relatório8"}</definedName>
    <definedName name="_Mar10" hidden="1">{#N/A,#N/A,FALSE,"B061196P";#N/A,#N/A,FALSE,"B061196";#N/A,#N/A,FALSE,"Relatório1";#N/A,#N/A,FALSE,"Relatório2";#N/A,#N/A,FALSE,"Relatório3";#N/A,#N/A,FALSE,"Relatório4 ";#N/A,#N/A,FALSE,"Relatório5";#N/A,#N/A,FALSE,"Relatório6";#N/A,#N/A,FALSE,"Relatório7";#N/A,#N/A,FALSE,"Relatório8"}</definedName>
    <definedName name="_Mar12" hidden="1">{#N/A,#N/A,FALSE,"B061196P";#N/A,#N/A,FALSE,"B061196";#N/A,#N/A,FALSE,"Relatório1";#N/A,#N/A,FALSE,"Relatório2";#N/A,#N/A,FALSE,"Relatório3";#N/A,#N/A,FALSE,"Relatório4 ";#N/A,#N/A,FALSE,"Relatório5";#N/A,#N/A,FALSE,"Relatório6";#N/A,#N/A,FALSE,"Relatório7";#N/A,#N/A,FALSE,"Relatório8"}</definedName>
    <definedName name="_mod1">#N/A</definedName>
    <definedName name="_Order1" hidden="1">255</definedName>
    <definedName name="_Order2" hidden="1">255</definedName>
    <definedName name="_p" localSheetId="29" hidden="1">{"'előző év december'!$A$2:$CP$214"}</definedName>
    <definedName name="_p" hidden="1">{"'előző év december'!$A$2:$CP$214"}</definedName>
    <definedName name="_Parse_In" hidden="1">#REF!</definedName>
    <definedName name="_Parse_Out" hidden="1">#REF!</definedName>
    <definedName name="_Regression_Int" hidden="1">1</definedName>
    <definedName name="_Regression_Out" hidden="1">'[35]produkt a mzda'!$AJ$25</definedName>
    <definedName name="_Regression_X" hidden="1">'[35]produkt a mzda'!$AE$25:$AE$37</definedName>
    <definedName name="_Regression_Y" hidden="1">'[35]produkt a mzda'!$AG$25:$AG$37</definedName>
    <definedName name="_s">'[26]5.5'!$A$1:$E$27</definedName>
    <definedName name="_S11_SKA_1_QA">#REF!</definedName>
    <definedName name="_S11_SKA_1_QG">#REF!</definedName>
    <definedName name="_S11_SKA_10_QA">#REF!</definedName>
    <definedName name="_S11_SKA_10_QG">#REF!</definedName>
    <definedName name="_S11_SKA_11_QA">#REF!</definedName>
    <definedName name="_S11_SKA_11_QG">#REF!</definedName>
    <definedName name="_S11_SKA_12_QA">#REF!</definedName>
    <definedName name="_S11_SKA_12_QG">#REF!</definedName>
    <definedName name="_S11_SKA_13_QA">#REF!</definedName>
    <definedName name="_S11_SKA_13_QG">#REF!</definedName>
    <definedName name="_S11_SKA_14_QA">#REF!</definedName>
    <definedName name="_S11_SKA_14_QG">#REF!</definedName>
    <definedName name="_S11_SKA_15_QA">#REF!</definedName>
    <definedName name="_S11_SKA_15_QG">#REF!</definedName>
    <definedName name="_S11_SKA_16_QA">#REF!</definedName>
    <definedName name="_S11_SKA_16_QG">#REF!</definedName>
    <definedName name="_S11_SKA_17_QA">#REF!</definedName>
    <definedName name="_S11_SKA_17_QG">#REF!</definedName>
    <definedName name="_S11_SKA_18_QA">#REF!</definedName>
    <definedName name="_S11_SKA_18_QG">#REF!</definedName>
    <definedName name="_S11_SKA_19_QA">#REF!</definedName>
    <definedName name="_S11_SKA_19_QG">#REF!</definedName>
    <definedName name="_S11_SKA_2_QA">#REF!</definedName>
    <definedName name="_S11_SKA_2_QG">#REF!</definedName>
    <definedName name="_S11_SKA_20_QA">#REF!</definedName>
    <definedName name="_S11_SKA_20_QG">#REF!</definedName>
    <definedName name="_S11_SKA_21_QA">#REF!</definedName>
    <definedName name="_S11_SKA_21_QG">#REF!</definedName>
    <definedName name="_S11_SKA_22_QA">#REF!</definedName>
    <definedName name="_S11_SKA_22_QG">#REF!</definedName>
    <definedName name="_S11_SKA_23_QA">#REF!</definedName>
    <definedName name="_S11_SKA_23_QG">#REF!</definedName>
    <definedName name="_S11_SKA_3_QA">#REF!</definedName>
    <definedName name="_S11_SKA_3_QG">#REF!</definedName>
    <definedName name="_S11_SKA_4_QA">#REF!</definedName>
    <definedName name="_S11_SKA_4_QG">#REF!</definedName>
    <definedName name="_S11_SKA_5_QA">#REF!</definedName>
    <definedName name="_S11_SKA_5_QG">#REF!</definedName>
    <definedName name="_S11_SKA_6_QA">#REF!</definedName>
    <definedName name="_S11_SKA_6_QG">#REF!</definedName>
    <definedName name="_S11_SKA_7_QA">#REF!</definedName>
    <definedName name="_S11_SKA_7_QG">#REF!</definedName>
    <definedName name="_S11_SKA_8_QA">#REF!</definedName>
    <definedName name="_S11_SKA_8_QG">#REF!</definedName>
    <definedName name="_S11_SKA_9_QA">#REF!</definedName>
    <definedName name="_S11_SKA_9_QG">#REF!</definedName>
    <definedName name="_S11_SKL_1_QA">#REF!</definedName>
    <definedName name="_S11_SKL_1_QG">#REF!</definedName>
    <definedName name="_S11_SKL_10_QA">#REF!</definedName>
    <definedName name="_S11_SKL_10_QG">#REF!</definedName>
    <definedName name="_S11_SKL_11_QA">#REF!</definedName>
    <definedName name="_S11_SKL_11_QG">#REF!</definedName>
    <definedName name="_S11_SKL_12_QA">#REF!</definedName>
    <definedName name="_S11_SKL_12_QG">#REF!</definedName>
    <definedName name="_S11_SKL_13_QA">#REF!</definedName>
    <definedName name="_S11_SKL_13_QG">#REF!</definedName>
    <definedName name="_S11_SKL_14_QA">#REF!</definedName>
    <definedName name="_S11_SKL_14_QG">#REF!</definedName>
    <definedName name="_S11_SKL_15_QA">#REF!</definedName>
    <definedName name="_S11_SKL_15_QG">#REF!</definedName>
    <definedName name="_S11_SKL_16_QA">#REF!</definedName>
    <definedName name="_S11_SKL_16_QG">#REF!</definedName>
    <definedName name="_S11_SKL_17_QA">#REF!</definedName>
    <definedName name="_S11_SKL_17_QG">#REF!</definedName>
    <definedName name="_S11_SKL_18_QA">#REF!</definedName>
    <definedName name="_S11_SKL_18_QG">#REF!</definedName>
    <definedName name="_S11_SKL_19_QA">#REF!</definedName>
    <definedName name="_S11_SKL_19_QG">#REF!</definedName>
    <definedName name="_S11_SKL_20_QA">#REF!</definedName>
    <definedName name="_S11_SKL_20_QG">#REF!</definedName>
    <definedName name="_S11_SKL_21_QA">#REF!</definedName>
    <definedName name="_S11_SKL_21_QG">#REF!</definedName>
    <definedName name="_S11_SKL_22_QA">#REF!</definedName>
    <definedName name="_S11_SKL_22_QG">#REF!</definedName>
    <definedName name="_S11_SKL_23_QA">#REF!</definedName>
    <definedName name="_S11_SKL_23_QG">#REF!</definedName>
    <definedName name="_S11_SKL_3_QA">#REF!</definedName>
    <definedName name="_S11_SKL_3_QG">#REF!</definedName>
    <definedName name="_S11_SKL_4_QA">#REF!</definedName>
    <definedName name="_S11_SKL_4_QG">#REF!</definedName>
    <definedName name="_S11_SKL_5_QA">#REF!</definedName>
    <definedName name="_S11_SKL_5_QG">#REF!</definedName>
    <definedName name="_S11_SKL_6_QA">#REF!</definedName>
    <definedName name="_S11_SKL_6_QG">#REF!</definedName>
    <definedName name="_S11_SKL_7_QA">#REF!</definedName>
    <definedName name="_S11_SKL_7_QG">#REF!</definedName>
    <definedName name="_S11_SKL_8_QA">#REF!</definedName>
    <definedName name="_S11_SKL_8_QG">#REF!</definedName>
    <definedName name="_S11_SKL_9_QA">#REF!</definedName>
    <definedName name="_S11_SKL_9_QG">#REF!</definedName>
    <definedName name="_S11_SKL_99_QA">#REF!</definedName>
    <definedName name="_S11_SKL_99_QG">#REF!</definedName>
    <definedName name="_S11_SNA_1_QA">#REF!</definedName>
    <definedName name="_S11_SNA_1_QG">#REF!</definedName>
    <definedName name="_S11_SNA_10_QA">#REF!</definedName>
    <definedName name="_S11_SNA_10_QG">#REF!</definedName>
    <definedName name="_S11_SNA_11_QA">#REF!</definedName>
    <definedName name="_S11_SNA_11_QG">#REF!</definedName>
    <definedName name="_S11_SNA_12_QA">#REF!</definedName>
    <definedName name="_S11_SNA_12_QG">#REF!</definedName>
    <definedName name="_S11_SNA_13_QA">#REF!</definedName>
    <definedName name="_S11_SNA_13_QG">#REF!</definedName>
    <definedName name="_S11_SNA_14_QA">#REF!</definedName>
    <definedName name="_S11_SNA_14_QG">#REF!</definedName>
    <definedName name="_S11_SNA_15_QA">#REF!</definedName>
    <definedName name="_S11_SNA_15_QG">#REF!</definedName>
    <definedName name="_S11_SNA_16_QA">#REF!</definedName>
    <definedName name="_S11_SNA_16_QG">#REF!</definedName>
    <definedName name="_S11_SNA_17_QA">#REF!</definedName>
    <definedName name="_S11_SNA_17_QG">#REF!</definedName>
    <definedName name="_S11_SNA_18_QA">#REF!</definedName>
    <definedName name="_S11_SNA_18_QG">#REF!</definedName>
    <definedName name="_S11_SNA_19_QA">#REF!</definedName>
    <definedName name="_S11_SNA_19_QG">#REF!</definedName>
    <definedName name="_S11_SNA_2_QA">#REF!</definedName>
    <definedName name="_S11_SNA_2_QG">#REF!</definedName>
    <definedName name="_S11_SNA_20_QA">#REF!</definedName>
    <definedName name="_S11_SNA_20_QG">#REF!</definedName>
    <definedName name="_S11_SNA_21_QA">#REF!</definedName>
    <definedName name="_S11_SNA_21_QG">#REF!</definedName>
    <definedName name="_S11_SNA_22_QA">#REF!</definedName>
    <definedName name="_S11_SNA_22_QG">#REF!</definedName>
    <definedName name="_S11_SNA_23_QA">#REF!</definedName>
    <definedName name="_S11_SNA_23_QG">#REF!</definedName>
    <definedName name="_S11_SNA_3_QA">#REF!</definedName>
    <definedName name="_S11_SNA_3_QG">#REF!</definedName>
    <definedName name="_S11_SNA_4_QA">#REF!</definedName>
    <definedName name="_S11_SNA_4_QG">#REF!</definedName>
    <definedName name="_S11_SNA_5_QA">#REF!</definedName>
    <definedName name="_S11_SNA_5_QG">#REF!</definedName>
    <definedName name="_S11_SNA_6_QA">#REF!</definedName>
    <definedName name="_S11_SNA_6_QG">#REF!</definedName>
    <definedName name="_S11_SNA_7_QA">#REF!</definedName>
    <definedName name="_S11_SNA_7_QG">#REF!</definedName>
    <definedName name="_S11_SNA_8_QA">#REF!</definedName>
    <definedName name="_S11_SNA_8_QG">#REF!</definedName>
    <definedName name="_S11_SNA_9_QA">#REF!</definedName>
    <definedName name="_S11_SNA_9_QG">#REF!</definedName>
    <definedName name="_S11_SNL_1_QA">#REF!</definedName>
    <definedName name="_S11_SNL_1_QG">#REF!</definedName>
    <definedName name="_S11_SNL_10_QA">#REF!</definedName>
    <definedName name="_S11_SNL_10_QG">#REF!</definedName>
    <definedName name="_S11_SNL_11_QA">#REF!</definedName>
    <definedName name="_S11_SNL_11_QG">#REF!</definedName>
    <definedName name="_S11_SNL_12_QA">#REF!</definedName>
    <definedName name="_S11_SNL_12_QG">#REF!</definedName>
    <definedName name="_S11_SNL_13_QA">#REF!</definedName>
    <definedName name="_S11_SNL_13_QG">#REF!</definedName>
    <definedName name="_S11_SNL_14_QA">#REF!</definedName>
    <definedName name="_S11_SNL_14_QG">#REF!</definedName>
    <definedName name="_S11_SNL_15_QA">#REF!</definedName>
    <definedName name="_S11_SNL_15_QG">#REF!</definedName>
    <definedName name="_S11_SNL_16_QA">#REF!</definedName>
    <definedName name="_S11_SNL_16_QG">#REF!</definedName>
    <definedName name="_S11_SNL_17_QA">#REF!</definedName>
    <definedName name="_S11_SNL_17_QG">#REF!</definedName>
    <definedName name="_S11_SNL_18_QA">#REF!</definedName>
    <definedName name="_S11_SNL_18_QG">#REF!</definedName>
    <definedName name="_S11_SNL_19_QA">#REF!</definedName>
    <definedName name="_S11_SNL_19_QG">#REF!</definedName>
    <definedName name="_S11_SNL_20_QA">#REF!</definedName>
    <definedName name="_S11_SNL_20_QG">#REF!</definedName>
    <definedName name="_S11_SNL_21_QA">#REF!</definedName>
    <definedName name="_S11_SNL_21_QG">#REF!</definedName>
    <definedName name="_S11_SNL_22_QA">#REF!</definedName>
    <definedName name="_S11_SNL_22_QG">#REF!</definedName>
    <definedName name="_S11_SNL_23_QA">#REF!</definedName>
    <definedName name="_S11_SNL_23_QG">#REF!</definedName>
    <definedName name="_S11_SNL_3_QA">#REF!</definedName>
    <definedName name="_S11_SNL_3_QG">#REF!</definedName>
    <definedName name="_S11_SNL_4_QA">#REF!</definedName>
    <definedName name="_S11_SNL_4_QG">#REF!</definedName>
    <definedName name="_S11_SNL_5_QA">#REF!</definedName>
    <definedName name="_S11_SNL_5_QG">#REF!</definedName>
    <definedName name="_S11_SNL_6_QA">#REF!</definedName>
    <definedName name="_S11_SNL_6_QG">#REF!</definedName>
    <definedName name="_S11_SNL_7_QA">#REF!</definedName>
    <definedName name="_S11_SNL_7_QG">#REF!</definedName>
    <definedName name="_S11_SNL_8_QA">#REF!</definedName>
    <definedName name="_S11_SNL_8_QG">#REF!</definedName>
    <definedName name="_S11_SNL_9_QA">#REF!</definedName>
    <definedName name="_S11_SNL_9_QG">#REF!</definedName>
    <definedName name="_S11_SNL_99_QA">#REF!</definedName>
    <definedName name="_S11_SNL_99_QG">#REF!</definedName>
    <definedName name="_S11_TKA_1_QA">#REF!</definedName>
    <definedName name="_S11_TKA_1_QAS">#REF!</definedName>
    <definedName name="_S11_TKA_1_QASG">#REF!</definedName>
    <definedName name="_S11_TKA_1_QG">#REF!</definedName>
    <definedName name="_S11_TKA_10_QA">#REF!</definedName>
    <definedName name="_S11_TKA_10_QG">#REF!</definedName>
    <definedName name="_S11_TKA_11_QA">#REF!</definedName>
    <definedName name="_S11_TKA_11_QG">#REF!</definedName>
    <definedName name="_S11_TKA_12_QA">#REF!</definedName>
    <definedName name="_S11_TKA_12_QG">#REF!</definedName>
    <definedName name="_S11_TKA_13_QA">#REF!</definedName>
    <definedName name="_S11_TKA_13_QG">#REF!</definedName>
    <definedName name="_S11_TKA_14_QA">#REF!</definedName>
    <definedName name="_S11_TKA_14_QG">#REF!</definedName>
    <definedName name="_S11_TKA_15_QA">#REF!</definedName>
    <definedName name="_S11_TKA_15_QG">#REF!</definedName>
    <definedName name="_S11_TKA_16_QA">#REF!</definedName>
    <definedName name="_S11_TKA_16_QG">#REF!</definedName>
    <definedName name="_S11_TKA_17_QA">#REF!</definedName>
    <definedName name="_S11_TKA_17_QG">#REF!</definedName>
    <definedName name="_S11_TKA_18_QA">#REF!</definedName>
    <definedName name="_S11_TKA_18_QG">#REF!</definedName>
    <definedName name="_S11_TKA_19_QA">#REF!</definedName>
    <definedName name="_S11_TKA_19_QG">#REF!</definedName>
    <definedName name="_S11_TKA_2_QA">#REF!</definedName>
    <definedName name="_S11_TKA_2_QG">#REF!</definedName>
    <definedName name="_S11_TKA_20_QA">#REF!</definedName>
    <definedName name="_S11_TKA_20_QG">#REF!</definedName>
    <definedName name="_S11_TKA_21_QA">#REF!</definedName>
    <definedName name="_S11_TKA_21_QG">#REF!</definedName>
    <definedName name="_S11_TKA_22_QA">#REF!</definedName>
    <definedName name="_S11_TKA_22_QG">#REF!</definedName>
    <definedName name="_S11_TKA_23_QA">#REF!</definedName>
    <definedName name="_S11_TKA_23_QG">#REF!</definedName>
    <definedName name="_S11_TKA_3_QA">#REF!</definedName>
    <definedName name="_S11_TKA_3_QG">#REF!</definedName>
    <definedName name="_S11_TKA_4_QA">#REF!</definedName>
    <definedName name="_S11_TKA_4_QG">#REF!</definedName>
    <definedName name="_S11_TKA_5_QA">#REF!</definedName>
    <definedName name="_S11_TKA_5_QG">#REF!</definedName>
    <definedName name="_S11_TKA_6_QA">#REF!</definedName>
    <definedName name="_S11_TKA_6_QG">#REF!</definedName>
    <definedName name="_S11_TKA_7_QA">#REF!</definedName>
    <definedName name="_S11_TKA_7_QG">#REF!</definedName>
    <definedName name="_S11_TKA_8_QA">#REF!</definedName>
    <definedName name="_S11_TKA_8_QG">#REF!</definedName>
    <definedName name="_S11_TKA_9_QA">#REF!</definedName>
    <definedName name="_S11_TKA_9_QG">#REF!</definedName>
    <definedName name="_S11_TKL_1_QA">#REF!</definedName>
    <definedName name="_S11_TKL_1_QAS">#REF!</definedName>
    <definedName name="_S11_TKL_1_QASG">#REF!</definedName>
    <definedName name="_S11_TKL_1_QG">#REF!</definedName>
    <definedName name="_S11_TKL_10_QA">#REF!</definedName>
    <definedName name="_S11_TKL_10_QG">#REF!</definedName>
    <definedName name="_S11_TKL_11_QA">#REF!</definedName>
    <definedName name="_S11_TKL_11_QG">#REF!</definedName>
    <definedName name="_S11_TKL_12_QA">#REF!</definedName>
    <definedName name="_S11_TKL_12_QG">#REF!</definedName>
    <definedName name="_S11_TKL_13_QA">#REF!</definedName>
    <definedName name="_S11_TKL_13_QG">#REF!</definedName>
    <definedName name="_S11_TKL_14_QA">#REF!</definedName>
    <definedName name="_S11_TKL_14_QG">#REF!</definedName>
    <definedName name="_S11_TKL_15_QA">#REF!</definedName>
    <definedName name="_S11_TKL_15_QG">#REF!</definedName>
    <definedName name="_S11_TKL_16_QA">#REF!</definedName>
    <definedName name="_S11_TKL_16_QG">#REF!</definedName>
    <definedName name="_S11_TKL_17_QA">#REF!</definedName>
    <definedName name="_S11_TKL_17_QG">#REF!</definedName>
    <definedName name="_S11_TKL_18_QA">#REF!</definedName>
    <definedName name="_S11_TKL_18_QG">#REF!</definedName>
    <definedName name="_S11_TKL_19_QA">#REF!</definedName>
    <definedName name="_S11_TKL_19_QG">#REF!</definedName>
    <definedName name="_S11_TKL_20_QA">#REF!</definedName>
    <definedName name="_S11_TKL_20_QG">#REF!</definedName>
    <definedName name="_S11_TKL_21_QA">#REF!</definedName>
    <definedName name="_S11_TKL_21_QG">#REF!</definedName>
    <definedName name="_S11_TKL_22_QA">#REF!</definedName>
    <definedName name="_S11_TKL_22_QG">#REF!</definedName>
    <definedName name="_S11_TKL_23_QA">#REF!</definedName>
    <definedName name="_S11_TKL_23_QG">#REF!</definedName>
    <definedName name="_S11_TKL_3_QA">#REF!</definedName>
    <definedName name="_S11_TKL_3_QG">#REF!</definedName>
    <definedName name="_S11_TKL_4_QA">#REF!</definedName>
    <definedName name="_S11_TKL_4_QG">#REF!</definedName>
    <definedName name="_S11_TKL_5_QA">#REF!</definedName>
    <definedName name="_S11_TKL_5_QG">#REF!</definedName>
    <definedName name="_S11_TKL_6_QA">#REF!</definedName>
    <definedName name="_S11_TKL_6_QG">#REF!</definedName>
    <definedName name="_S11_TKL_7_QA">#REF!</definedName>
    <definedName name="_S11_TKL_7_QG">#REF!</definedName>
    <definedName name="_S11_TKL_8_QA">#REF!</definedName>
    <definedName name="_S11_TKL_8_QG">#REF!</definedName>
    <definedName name="_S11_TKL_9_QA">#REF!</definedName>
    <definedName name="_S11_TKL_9_QG">#REF!</definedName>
    <definedName name="_S11_TKL_99_QA">#REF!</definedName>
    <definedName name="_S11_TKL_99_QAS">#REF!</definedName>
    <definedName name="_S11_TKL_99_QASG">#REF!</definedName>
    <definedName name="_S11_TKL_99_QG">#REF!</definedName>
    <definedName name="_S11_TNA_1_QA">#REF!</definedName>
    <definedName name="_S11_TNA_1_QG">#REF!</definedName>
    <definedName name="_S11_TNA_10_QA">#REF!</definedName>
    <definedName name="_S11_TNA_10_QG">#REF!</definedName>
    <definedName name="_S11_TNA_11_QA">#REF!</definedName>
    <definedName name="_S11_TNA_11_QG">#REF!</definedName>
    <definedName name="_S11_TNA_12_QA">#REF!</definedName>
    <definedName name="_S11_TNA_12_QG">#REF!</definedName>
    <definedName name="_S11_TNA_13_QA">#REF!</definedName>
    <definedName name="_S11_TNA_13_QG">#REF!</definedName>
    <definedName name="_S11_TNA_14_QA">#REF!</definedName>
    <definedName name="_S11_TNA_14_QG">#REF!</definedName>
    <definedName name="_S11_TNA_15_QA">#REF!</definedName>
    <definedName name="_S11_TNA_15_QG">#REF!</definedName>
    <definedName name="_S11_TNA_16_QA">#REF!</definedName>
    <definedName name="_S11_TNA_16_QG">#REF!</definedName>
    <definedName name="_S11_TNA_17_QA">#REF!</definedName>
    <definedName name="_S11_TNA_17_QG">#REF!</definedName>
    <definedName name="_S11_TNA_18_QA">#REF!</definedName>
    <definedName name="_S11_TNA_18_QG">#REF!</definedName>
    <definedName name="_S11_TNA_19_QA">#REF!</definedName>
    <definedName name="_S11_TNA_19_QG">#REF!</definedName>
    <definedName name="_S11_TNA_2_QA">#REF!</definedName>
    <definedName name="_S11_TNA_2_QG">#REF!</definedName>
    <definedName name="_S11_TNA_20_QA">#REF!</definedName>
    <definedName name="_S11_TNA_20_QG">#REF!</definedName>
    <definedName name="_S11_TNA_21_QA">#REF!</definedName>
    <definedName name="_S11_TNA_21_QG">#REF!</definedName>
    <definedName name="_S11_TNA_22_QA">#REF!</definedName>
    <definedName name="_S11_TNA_22_QG">#REF!</definedName>
    <definedName name="_S11_TNA_23_QA">#REF!</definedName>
    <definedName name="_S11_TNA_23_QG">#REF!</definedName>
    <definedName name="_S11_TNA_3_QA">#REF!</definedName>
    <definedName name="_S11_TNA_3_QG">#REF!</definedName>
    <definedName name="_S11_TNA_4_QA">#REF!</definedName>
    <definedName name="_S11_TNA_4_QG">#REF!</definedName>
    <definedName name="_S11_TNA_5_QA">#REF!</definedName>
    <definedName name="_S11_TNA_5_QG">#REF!</definedName>
    <definedName name="_S11_TNA_6_QA">#REF!</definedName>
    <definedName name="_S11_TNA_6_QG">#REF!</definedName>
    <definedName name="_S11_TNA_7_QA">#REF!</definedName>
    <definedName name="_S11_TNA_7_QG">#REF!</definedName>
    <definedName name="_S11_TNA_8_QA">#REF!</definedName>
    <definedName name="_S11_TNA_8_QG">#REF!</definedName>
    <definedName name="_S11_TNA_9_QA">#REF!</definedName>
    <definedName name="_S11_TNA_9_QG">#REF!</definedName>
    <definedName name="_S11_TNL_1_QA">#REF!</definedName>
    <definedName name="_S11_TNL_1_QG">#REF!</definedName>
    <definedName name="_S11_TNL_10_QA">#REF!</definedName>
    <definedName name="_S11_TNL_10_QG">#REF!</definedName>
    <definedName name="_S11_TNL_11_QA">#REF!</definedName>
    <definedName name="_S11_TNL_11_QG">#REF!</definedName>
    <definedName name="_S11_TNL_12_QA">#REF!</definedName>
    <definedName name="_S11_TNL_12_QG">#REF!</definedName>
    <definedName name="_S11_TNL_13_QA">#REF!</definedName>
    <definedName name="_S11_TNL_13_QG">#REF!</definedName>
    <definedName name="_S11_TNL_14_QA">#REF!</definedName>
    <definedName name="_S11_TNL_14_QG">#REF!</definedName>
    <definedName name="_S11_TNL_15_QA">#REF!</definedName>
    <definedName name="_S11_TNL_15_QG">#REF!</definedName>
    <definedName name="_S11_TNL_16_QA">#REF!</definedName>
    <definedName name="_S11_TNL_16_QG">#REF!</definedName>
    <definedName name="_S11_TNL_17_QA">#REF!</definedName>
    <definedName name="_S11_TNL_17_QG">#REF!</definedName>
    <definedName name="_S11_TNL_18_QA">#REF!</definedName>
    <definedName name="_S11_TNL_18_QG">#REF!</definedName>
    <definedName name="_S11_TNL_19_QA">#REF!</definedName>
    <definedName name="_S11_TNL_19_QG">#REF!</definedName>
    <definedName name="_S11_TNL_20_QA">#REF!</definedName>
    <definedName name="_S11_TNL_20_QG">#REF!</definedName>
    <definedName name="_S11_TNL_21_QA">#REF!</definedName>
    <definedName name="_S11_TNL_21_QG">#REF!</definedName>
    <definedName name="_S11_TNL_22_QA">#REF!</definedName>
    <definedName name="_S11_TNL_22_QG">#REF!</definedName>
    <definedName name="_S11_TNL_23_QA">#REF!</definedName>
    <definedName name="_S11_TNL_23_QG">#REF!</definedName>
    <definedName name="_S11_TNL_3_QA">#REF!</definedName>
    <definedName name="_S11_TNL_3_QG">#REF!</definedName>
    <definedName name="_S11_TNL_4_QA">#REF!</definedName>
    <definedName name="_S11_TNL_4_QG">#REF!</definedName>
    <definedName name="_S11_TNL_5_QA">#REF!</definedName>
    <definedName name="_S11_TNL_5_QG">#REF!</definedName>
    <definedName name="_S11_TNL_6_QA">#REF!</definedName>
    <definedName name="_S11_TNL_6_QG">#REF!</definedName>
    <definedName name="_S11_TNL_7_QA">#REF!</definedName>
    <definedName name="_S11_TNL_7_QG">#REF!</definedName>
    <definedName name="_S11_TNL_8_QA">#REF!</definedName>
    <definedName name="_S11_TNL_8_QG">#REF!</definedName>
    <definedName name="_S11_TNL_9_QA">#REF!</definedName>
    <definedName name="_S11_TNL_9_QG">#REF!</definedName>
    <definedName name="_S11_TNL_99_QA">#REF!</definedName>
    <definedName name="_S11_TNL_99_QAS">#REF!</definedName>
    <definedName name="_S11_TNL_99_QASG">#REF!</definedName>
    <definedName name="_S11_TNL_99_QG">#REF!</definedName>
    <definedName name="_S12_SKA_1_QA">#REF!</definedName>
    <definedName name="_S12_SKA_1_QG">#REF!</definedName>
    <definedName name="_S12_SKA_10_QA">#REF!</definedName>
    <definedName name="_S12_SKA_10_QG">#REF!</definedName>
    <definedName name="_S12_SKA_11_QA">#REF!</definedName>
    <definedName name="_S12_SKA_11_QG">#REF!</definedName>
    <definedName name="_S12_SKA_12_QA">#REF!</definedName>
    <definedName name="_S12_SKA_12_QG">#REF!</definedName>
    <definedName name="_S12_SKA_13_QA">#REF!</definedName>
    <definedName name="_S12_SKA_13_QG">#REF!</definedName>
    <definedName name="_S12_SKA_14_QA">#REF!</definedName>
    <definedName name="_S12_SKA_14_QG">#REF!</definedName>
    <definedName name="_S12_SKA_15_QA">#REF!</definedName>
    <definedName name="_S12_SKA_15_QG">#REF!</definedName>
    <definedName name="_S12_SKA_16_QA">#REF!</definedName>
    <definedName name="_S12_SKA_16_QG">#REF!</definedName>
    <definedName name="_S12_SKA_17_QA">#REF!</definedName>
    <definedName name="_S12_SKA_17_QG">#REF!</definedName>
    <definedName name="_S12_SKA_18_QA">#REF!</definedName>
    <definedName name="_S12_SKA_18_QG">#REF!</definedName>
    <definedName name="_S12_SKA_19_QA">#REF!</definedName>
    <definedName name="_S12_SKA_19_QG">#REF!</definedName>
    <definedName name="_S12_SKA_2_QA">#REF!</definedName>
    <definedName name="_S12_SKA_2_QG">#REF!</definedName>
    <definedName name="_S12_SKA_20_QA">#REF!</definedName>
    <definedName name="_S12_SKA_20_QG">#REF!</definedName>
    <definedName name="_S12_SKA_21_QA">#REF!</definedName>
    <definedName name="_S12_SKA_21_QG">#REF!</definedName>
    <definedName name="_S12_SKA_22_QA">#REF!</definedName>
    <definedName name="_S12_SKA_22_QG">#REF!</definedName>
    <definedName name="_S12_SKA_23_QA">#REF!</definedName>
    <definedName name="_S12_SKA_23_QG">#REF!</definedName>
    <definedName name="_S12_SKA_3_QA">#REF!</definedName>
    <definedName name="_S12_SKA_3_QG">#REF!</definedName>
    <definedName name="_S12_SKA_4_QA">#REF!</definedName>
    <definedName name="_S12_SKA_4_QG">#REF!</definedName>
    <definedName name="_S12_SKA_5_QA">#REF!</definedName>
    <definedName name="_S12_SKA_5_QG">#REF!</definedName>
    <definedName name="_S12_SKA_6_QA">#REF!</definedName>
    <definedName name="_S12_SKA_6_QG">#REF!</definedName>
    <definedName name="_S12_SKA_7_QA">#REF!</definedName>
    <definedName name="_S12_SKA_7_QG">#REF!</definedName>
    <definedName name="_S12_SKA_8_QA">#REF!</definedName>
    <definedName name="_S12_SKA_8_QG">#REF!</definedName>
    <definedName name="_S12_SKA_9_QA">#REF!</definedName>
    <definedName name="_S12_SKA_9_QG">#REF!</definedName>
    <definedName name="_S12_SKL_1_QA">#REF!</definedName>
    <definedName name="_S12_SKL_1_QG">#REF!</definedName>
    <definedName name="_S12_SKL_10_QA">#REF!</definedName>
    <definedName name="_S12_SKL_10_QG">#REF!</definedName>
    <definedName name="_S12_SKL_11_QA">#REF!</definedName>
    <definedName name="_S12_SKL_11_QG">#REF!</definedName>
    <definedName name="_S12_SKL_12_QA">#REF!</definedName>
    <definedName name="_S12_SKL_12_QG">#REF!</definedName>
    <definedName name="_S12_SKL_13_QA">#REF!</definedName>
    <definedName name="_S12_SKL_13_QG">#REF!</definedName>
    <definedName name="_S12_SKL_14_QA">#REF!</definedName>
    <definedName name="_S12_SKL_14_QG">#REF!</definedName>
    <definedName name="_S12_SKL_15_QA">#REF!</definedName>
    <definedName name="_S12_SKL_15_QG">#REF!</definedName>
    <definedName name="_S12_SKL_16_QA">#REF!</definedName>
    <definedName name="_S12_SKL_16_QG">#REF!</definedName>
    <definedName name="_S12_SKL_17_QA">#REF!</definedName>
    <definedName name="_S12_SKL_17_QG">#REF!</definedName>
    <definedName name="_S12_SKL_18_QA">#REF!</definedName>
    <definedName name="_S12_SKL_18_QG">#REF!</definedName>
    <definedName name="_S12_SKL_19_QA">#REF!</definedName>
    <definedName name="_S12_SKL_19_QG">#REF!</definedName>
    <definedName name="_S12_SKL_20_QA">#REF!</definedName>
    <definedName name="_S12_SKL_20_QG">#REF!</definedName>
    <definedName name="_S12_SKL_21_QA">#REF!</definedName>
    <definedName name="_S12_SKL_21_QG">#REF!</definedName>
    <definedName name="_S12_SKL_22_QA">#REF!</definedName>
    <definedName name="_S12_SKL_22_QG">#REF!</definedName>
    <definedName name="_S12_SKL_23_QA">#REF!</definedName>
    <definedName name="_S12_SKL_23_QG">#REF!</definedName>
    <definedName name="_S12_SKL_3_QA">#REF!</definedName>
    <definedName name="_S12_SKL_3_QG">#REF!</definedName>
    <definedName name="_S12_SKL_4_QA">#REF!</definedName>
    <definedName name="_S12_SKL_4_QG">#REF!</definedName>
    <definedName name="_S12_SKL_5_QA">#REF!</definedName>
    <definedName name="_S12_SKL_5_QG">#REF!</definedName>
    <definedName name="_S12_SKL_6_QA">#REF!</definedName>
    <definedName name="_S12_SKL_6_QG">#REF!</definedName>
    <definedName name="_S12_SKL_7_QA">#REF!</definedName>
    <definedName name="_S12_SKL_7_QG">#REF!</definedName>
    <definedName name="_S12_SKL_8_QA">#REF!</definedName>
    <definedName name="_S12_SKL_8_QG">#REF!</definedName>
    <definedName name="_S12_SKL_9_QA">#REF!</definedName>
    <definedName name="_S12_SKL_9_QG">#REF!</definedName>
    <definedName name="_S12_SKL_99_QA">#REF!</definedName>
    <definedName name="_S12_SKL_99_QG">#REF!</definedName>
    <definedName name="_S12_SNA_1_QA">#REF!</definedName>
    <definedName name="_S12_SNA_1_QG">#REF!</definedName>
    <definedName name="_S12_SNA_10_QA">#REF!</definedName>
    <definedName name="_S12_SNA_10_QG">#REF!</definedName>
    <definedName name="_S12_SNA_11_QA">#REF!</definedName>
    <definedName name="_S12_SNA_11_QG">#REF!</definedName>
    <definedName name="_S12_SNA_12_QA">#REF!</definedName>
    <definedName name="_S12_SNA_12_QG">#REF!</definedName>
    <definedName name="_S12_SNA_13_QA">#REF!</definedName>
    <definedName name="_S12_SNA_13_QG">#REF!</definedName>
    <definedName name="_S12_SNA_14_QA">#REF!</definedName>
    <definedName name="_S12_SNA_14_QG">#REF!</definedName>
    <definedName name="_S12_SNA_15_QA">#REF!</definedName>
    <definedName name="_S12_SNA_15_QG">#REF!</definedName>
    <definedName name="_S12_SNA_16_QA">#REF!</definedName>
    <definedName name="_S12_SNA_16_QG">#REF!</definedName>
    <definedName name="_S12_SNA_17_QA">#REF!</definedName>
    <definedName name="_S12_SNA_17_QG">#REF!</definedName>
    <definedName name="_S12_SNA_18_QA">#REF!</definedName>
    <definedName name="_S12_SNA_18_QG">#REF!</definedName>
    <definedName name="_S12_SNA_19_QA">#REF!</definedName>
    <definedName name="_S12_SNA_19_QG">#REF!</definedName>
    <definedName name="_S12_SNA_2_QA">#REF!</definedName>
    <definedName name="_S12_SNA_2_QG">#REF!</definedName>
    <definedName name="_S12_SNA_20_QA">#REF!</definedName>
    <definedName name="_S12_SNA_20_QG">#REF!</definedName>
    <definedName name="_S12_SNA_21_QA">#REF!</definedName>
    <definedName name="_S12_SNA_21_QG">#REF!</definedName>
    <definedName name="_S12_SNA_22_QA">#REF!</definedName>
    <definedName name="_S12_SNA_22_QG">#REF!</definedName>
    <definedName name="_S12_SNA_23_QA">#REF!</definedName>
    <definedName name="_S12_SNA_23_QG">#REF!</definedName>
    <definedName name="_S12_SNA_3_QA">#REF!</definedName>
    <definedName name="_S12_SNA_3_QG">#REF!</definedName>
    <definedName name="_S12_SNA_4_QA">#REF!</definedName>
    <definedName name="_S12_SNA_4_QG">#REF!</definedName>
    <definedName name="_S12_SNA_5_QA">#REF!</definedName>
    <definedName name="_S12_SNA_5_QG">#REF!</definedName>
    <definedName name="_S12_SNA_6_QA">#REF!</definedName>
    <definedName name="_S12_SNA_6_QG">#REF!</definedName>
    <definedName name="_S12_SNA_7_QA">#REF!</definedName>
    <definedName name="_S12_SNA_7_QG">#REF!</definedName>
    <definedName name="_S12_SNA_8_QA">#REF!</definedName>
    <definedName name="_S12_SNA_8_QG">#REF!</definedName>
    <definedName name="_S12_SNA_9_QA">#REF!</definedName>
    <definedName name="_S12_SNA_9_QG">#REF!</definedName>
    <definedName name="_S12_SNL_1_QA">#REF!</definedName>
    <definedName name="_S12_SNL_1_QG">#REF!</definedName>
    <definedName name="_S12_SNL_10_QA">#REF!</definedName>
    <definedName name="_S12_SNL_10_QG">#REF!</definedName>
    <definedName name="_S12_SNL_11_QA">#REF!</definedName>
    <definedName name="_S12_SNL_11_QG">#REF!</definedName>
    <definedName name="_S12_SNL_12_QA">#REF!</definedName>
    <definedName name="_S12_SNL_12_QG">#REF!</definedName>
    <definedName name="_S12_SNL_13_QA">#REF!</definedName>
    <definedName name="_S12_SNL_13_QG">#REF!</definedName>
    <definedName name="_S12_SNL_14_QA">#REF!</definedName>
    <definedName name="_S12_SNL_14_QG">#REF!</definedName>
    <definedName name="_S12_SNL_15_QA">#REF!</definedName>
    <definedName name="_S12_SNL_15_QG">#REF!</definedName>
    <definedName name="_S12_SNL_16_QA">#REF!</definedName>
    <definedName name="_S12_SNL_16_QG">#REF!</definedName>
    <definedName name="_S12_SNL_17_QA">#REF!</definedName>
    <definedName name="_S12_SNL_17_QG">#REF!</definedName>
    <definedName name="_S12_SNL_18_QA">#REF!</definedName>
    <definedName name="_S12_SNL_18_QG">#REF!</definedName>
    <definedName name="_S12_SNL_19_QA">#REF!</definedName>
    <definedName name="_S12_SNL_19_QG">#REF!</definedName>
    <definedName name="_S12_SNL_20_QA">#REF!</definedName>
    <definedName name="_S12_SNL_20_QG">#REF!</definedName>
    <definedName name="_S12_SNL_21_QA">#REF!</definedName>
    <definedName name="_S12_SNL_21_QG">#REF!</definedName>
    <definedName name="_S12_SNL_22_QA">#REF!</definedName>
    <definedName name="_S12_SNL_22_QG">#REF!</definedName>
    <definedName name="_S12_SNL_23_QA">#REF!</definedName>
    <definedName name="_S12_SNL_23_QG">#REF!</definedName>
    <definedName name="_S12_SNL_3_QA">#REF!</definedName>
    <definedName name="_S12_SNL_3_QG">#REF!</definedName>
    <definedName name="_S12_SNL_4_QA">#REF!</definedName>
    <definedName name="_S12_SNL_4_QG">#REF!</definedName>
    <definedName name="_S12_SNL_5_QA">#REF!</definedName>
    <definedName name="_S12_SNL_5_QG">#REF!</definedName>
    <definedName name="_S12_SNL_6_QA">#REF!</definedName>
    <definedName name="_S12_SNL_6_QG">#REF!</definedName>
    <definedName name="_S12_SNL_7_QA">#REF!</definedName>
    <definedName name="_S12_SNL_7_QG">#REF!</definedName>
    <definedName name="_S12_SNL_8_QA">#REF!</definedName>
    <definedName name="_S12_SNL_8_QG">#REF!</definedName>
    <definedName name="_S12_SNL_9_QA">#REF!</definedName>
    <definedName name="_S12_SNL_9_QG">#REF!</definedName>
    <definedName name="_S12_SNL_99_QA">#REF!</definedName>
    <definedName name="_S12_SNL_99_QG">#REF!</definedName>
    <definedName name="_S12_TKA_1_QA">#REF!</definedName>
    <definedName name="_S12_TKA_1_QG">#REF!</definedName>
    <definedName name="_S12_TKA_10_QA">#REF!</definedName>
    <definedName name="_S12_TKA_10_QG">#REF!</definedName>
    <definedName name="_S12_TKA_11_QA">#REF!</definedName>
    <definedName name="_S12_TKA_11_QG">#REF!</definedName>
    <definedName name="_S12_TKA_12_QA">#REF!</definedName>
    <definedName name="_S12_TKA_12_QG">#REF!</definedName>
    <definedName name="_S12_TKA_13_QA">#REF!</definedName>
    <definedName name="_S12_TKA_13_QG">#REF!</definedName>
    <definedName name="_S12_TKA_14_QA">#REF!</definedName>
    <definedName name="_S12_TKA_14_QG">#REF!</definedName>
    <definedName name="_S12_TKA_15_QA">#REF!</definedName>
    <definedName name="_S12_TKA_15_QG">#REF!</definedName>
    <definedName name="_S12_TKA_16_QA">#REF!</definedName>
    <definedName name="_S12_TKA_16_QG">#REF!</definedName>
    <definedName name="_S12_TKA_17_QA">#REF!</definedName>
    <definedName name="_S12_TKA_17_QG">#REF!</definedName>
    <definedName name="_S12_TKA_18_QA">#REF!</definedName>
    <definedName name="_S12_TKA_18_QG">#REF!</definedName>
    <definedName name="_S12_TKA_19_QA">#REF!</definedName>
    <definedName name="_S12_TKA_19_QG">#REF!</definedName>
    <definedName name="_S12_TKA_2_QA">#REF!</definedName>
    <definedName name="_S12_TKA_2_QG">#REF!</definedName>
    <definedName name="_S12_TKA_20_QA">#REF!</definedName>
    <definedName name="_S12_TKA_20_QG">#REF!</definedName>
    <definedName name="_S12_TKA_21_QA">#REF!</definedName>
    <definedName name="_S12_TKA_21_QG">#REF!</definedName>
    <definedName name="_S12_TKA_22_QA">#REF!</definedName>
    <definedName name="_S12_TKA_22_QG">#REF!</definedName>
    <definedName name="_S12_TKA_23_QA">#REF!</definedName>
    <definedName name="_S12_TKA_23_QG">#REF!</definedName>
    <definedName name="_S12_TKA_3_QA">#REF!</definedName>
    <definedName name="_S12_TKA_3_QG">#REF!</definedName>
    <definedName name="_S12_TKA_4_QA">#REF!</definedName>
    <definedName name="_S12_TKA_4_QG">#REF!</definedName>
    <definedName name="_S12_TKA_5_QA">#REF!</definedName>
    <definedName name="_S12_TKA_5_QG">#REF!</definedName>
    <definedName name="_S12_TKA_6_QA">#REF!</definedName>
    <definedName name="_S12_TKA_6_QG">#REF!</definedName>
    <definedName name="_S12_TKA_7_QA">#REF!</definedName>
    <definedName name="_S12_TKA_7_QG">#REF!</definedName>
    <definedName name="_S12_TKA_8_QA">#REF!</definedName>
    <definedName name="_S12_TKA_8_QG">#REF!</definedName>
    <definedName name="_S12_TKA_9_QA">#REF!</definedName>
    <definedName name="_S12_TKA_9_QG">#REF!</definedName>
    <definedName name="_S12_TKL_1_QA">#REF!</definedName>
    <definedName name="_S12_TKL_1_QG">#REF!</definedName>
    <definedName name="_S12_TKL_10_QA">#REF!</definedName>
    <definedName name="_S12_TKL_10_QG">#REF!</definedName>
    <definedName name="_S12_TKL_11_QA">#REF!</definedName>
    <definedName name="_S12_TKL_11_QG">#REF!</definedName>
    <definedName name="_S12_TKL_12_QA">#REF!</definedName>
    <definedName name="_S12_TKL_12_QG">#REF!</definedName>
    <definedName name="_S12_TKL_13_QA">#REF!</definedName>
    <definedName name="_S12_TKL_13_QG">#REF!</definedName>
    <definedName name="_S12_TKL_14_QA">#REF!</definedName>
    <definedName name="_S12_TKL_14_QG">#REF!</definedName>
    <definedName name="_S12_TKL_15_QA">#REF!</definedName>
    <definedName name="_S12_TKL_15_QG">#REF!</definedName>
    <definedName name="_S12_TKL_16_QA">#REF!</definedName>
    <definedName name="_S12_TKL_16_QG">#REF!</definedName>
    <definedName name="_S12_TKL_17_QA">#REF!</definedName>
    <definedName name="_S12_TKL_17_QG">#REF!</definedName>
    <definedName name="_S12_TKL_18_QA">#REF!</definedName>
    <definedName name="_S12_TKL_18_QG">#REF!</definedName>
    <definedName name="_S12_TKL_19_QA">#REF!</definedName>
    <definedName name="_S12_TKL_19_QG">#REF!</definedName>
    <definedName name="_S12_TKL_20_QA">#REF!</definedName>
    <definedName name="_S12_TKL_20_QG">#REF!</definedName>
    <definedName name="_S12_TKL_21_QA">#REF!</definedName>
    <definedName name="_S12_TKL_21_QG">#REF!</definedName>
    <definedName name="_S12_TKL_22_QA">#REF!</definedName>
    <definedName name="_S12_TKL_22_QG">#REF!</definedName>
    <definedName name="_S12_TKL_23_QA">#REF!</definedName>
    <definedName name="_S12_TKL_23_QG">#REF!</definedName>
    <definedName name="_S12_TKL_3_QA">#REF!</definedName>
    <definedName name="_S12_TKL_3_QG">#REF!</definedName>
    <definedName name="_S12_TKL_4_QA">#REF!</definedName>
    <definedName name="_S12_TKL_4_QG">#REF!</definedName>
    <definedName name="_S12_TKL_5_QA">#REF!</definedName>
    <definedName name="_S12_TKL_5_QG">#REF!</definedName>
    <definedName name="_S12_TKL_6_QA">#REF!</definedName>
    <definedName name="_S12_TKL_6_QG">#REF!</definedName>
    <definedName name="_S12_TKL_7_QA">#REF!</definedName>
    <definedName name="_S12_TKL_7_QG">#REF!</definedName>
    <definedName name="_S12_TKL_8_QA">#REF!</definedName>
    <definedName name="_S12_TKL_8_QG">#REF!</definedName>
    <definedName name="_S12_TKL_9_QA">#REF!</definedName>
    <definedName name="_S12_TKL_9_QG">#REF!</definedName>
    <definedName name="_S12_TKL_99_QA">#REF!</definedName>
    <definedName name="_S12_TKL_99_QG">#REF!</definedName>
    <definedName name="_S12_TNA_1_QA">#REF!</definedName>
    <definedName name="_S12_TNA_1_QG">#REF!</definedName>
    <definedName name="_S12_TNA_10_QA">#REF!</definedName>
    <definedName name="_S12_TNA_10_QG">#REF!</definedName>
    <definedName name="_S12_TNA_11_QA">#REF!</definedName>
    <definedName name="_S12_TNA_11_QG">#REF!</definedName>
    <definedName name="_S12_TNA_12_QA">#REF!</definedName>
    <definedName name="_S12_TNA_12_QG">#REF!</definedName>
    <definedName name="_S12_TNA_13_QA">#REF!</definedName>
    <definedName name="_S12_TNA_13_QG">#REF!</definedName>
    <definedName name="_S12_TNA_14_QA">#REF!</definedName>
    <definedName name="_S12_TNA_14_QG">#REF!</definedName>
    <definedName name="_S12_TNA_15_QA">#REF!</definedName>
    <definedName name="_S12_TNA_15_QG">#REF!</definedName>
    <definedName name="_S12_TNA_16_QA">#REF!</definedName>
    <definedName name="_S12_TNA_16_QG">#REF!</definedName>
    <definedName name="_S12_TNA_17_QA">#REF!</definedName>
    <definedName name="_S12_TNA_17_QG">#REF!</definedName>
    <definedName name="_S12_TNA_18_QA">#REF!</definedName>
    <definedName name="_S12_TNA_18_QG">#REF!</definedName>
    <definedName name="_S12_TNA_19_QA">#REF!</definedName>
    <definedName name="_S12_TNA_19_QG">#REF!</definedName>
    <definedName name="_S12_TNA_2_QA">#REF!</definedName>
    <definedName name="_S12_TNA_2_QG">#REF!</definedName>
    <definedName name="_S12_TNA_20_QA">#REF!</definedName>
    <definedName name="_S12_TNA_20_QG">#REF!</definedName>
    <definedName name="_S12_TNA_21_QA">#REF!</definedName>
    <definedName name="_S12_TNA_21_QG">#REF!</definedName>
    <definedName name="_S12_TNA_22_QA">#REF!</definedName>
    <definedName name="_S12_TNA_22_QG">#REF!</definedName>
    <definedName name="_S12_TNA_23_QA">#REF!</definedName>
    <definedName name="_S12_TNA_23_QG">#REF!</definedName>
    <definedName name="_S12_TNA_3_QA">#REF!</definedName>
    <definedName name="_S12_TNA_3_QG">#REF!</definedName>
    <definedName name="_S12_TNA_4_QA">#REF!</definedName>
    <definedName name="_S12_TNA_4_QG">#REF!</definedName>
    <definedName name="_S12_TNA_5_QA">#REF!</definedName>
    <definedName name="_S12_TNA_5_QG">#REF!</definedName>
    <definedName name="_S12_TNA_6_QA">#REF!</definedName>
    <definedName name="_S12_TNA_6_QG">#REF!</definedName>
    <definedName name="_S12_TNA_7_QA">#REF!</definedName>
    <definedName name="_S12_TNA_7_QG">#REF!</definedName>
    <definedName name="_S12_TNA_8_QA">#REF!</definedName>
    <definedName name="_S12_TNA_8_QG">#REF!</definedName>
    <definedName name="_S12_TNA_9_QA">#REF!</definedName>
    <definedName name="_S12_TNA_9_QG">#REF!</definedName>
    <definedName name="_S12_TNL_1_QA">#REF!</definedName>
    <definedName name="_S12_TNL_1_QG">#REF!</definedName>
    <definedName name="_S12_TNL_10_QA">#REF!</definedName>
    <definedName name="_S12_TNL_10_QG">#REF!</definedName>
    <definedName name="_S12_TNL_11_QA">#REF!</definedName>
    <definedName name="_S12_TNL_11_QG">#REF!</definedName>
    <definedName name="_S12_TNL_12_QA">#REF!</definedName>
    <definedName name="_S12_TNL_12_QG">#REF!</definedName>
    <definedName name="_S12_TNL_13_QA">#REF!</definedName>
    <definedName name="_S12_TNL_13_QG">#REF!</definedName>
    <definedName name="_S12_TNL_14_QA">#REF!</definedName>
    <definedName name="_S12_TNL_14_QG">#REF!</definedName>
    <definedName name="_S12_TNL_15_QA">#REF!</definedName>
    <definedName name="_S12_TNL_15_QG">#REF!</definedName>
    <definedName name="_S12_TNL_16_QA">#REF!</definedName>
    <definedName name="_S12_TNL_16_QG">#REF!</definedName>
    <definedName name="_S12_TNL_17_QA">#REF!</definedName>
    <definedName name="_S12_TNL_17_QG">#REF!</definedName>
    <definedName name="_S12_TNL_18_QA">#REF!</definedName>
    <definedName name="_S12_TNL_18_QG">#REF!</definedName>
    <definedName name="_S12_TNL_19_QA">#REF!</definedName>
    <definedName name="_S12_TNL_19_QG">#REF!</definedName>
    <definedName name="_S12_TNL_20_QA">#REF!</definedName>
    <definedName name="_S12_TNL_20_QG">#REF!</definedName>
    <definedName name="_S12_TNL_21_QA">#REF!</definedName>
    <definedName name="_S12_TNL_21_QG">#REF!</definedName>
    <definedName name="_S12_TNL_22_QA">#REF!</definedName>
    <definedName name="_S12_TNL_22_QG">#REF!</definedName>
    <definedName name="_S12_TNL_23_QA">#REF!</definedName>
    <definedName name="_S12_TNL_23_QG">#REF!</definedName>
    <definedName name="_S12_TNL_3_QA">#REF!</definedName>
    <definedName name="_S12_TNL_3_QG">#REF!</definedName>
    <definedName name="_S12_TNL_4_QA">#REF!</definedName>
    <definedName name="_S12_TNL_4_QG">#REF!</definedName>
    <definedName name="_S12_TNL_5_QA">#REF!</definedName>
    <definedName name="_S12_TNL_5_QG">#REF!</definedName>
    <definedName name="_S12_TNL_6_QA">#REF!</definedName>
    <definedName name="_S12_TNL_6_QG">#REF!</definedName>
    <definedName name="_S12_TNL_7_QA">#REF!</definedName>
    <definedName name="_S12_TNL_7_QG">#REF!</definedName>
    <definedName name="_S12_TNL_8_QA">#REF!</definedName>
    <definedName name="_S12_TNL_8_QG">#REF!</definedName>
    <definedName name="_S12_TNL_9_QA">#REF!</definedName>
    <definedName name="_S12_TNL_9_QG">#REF!</definedName>
    <definedName name="_S12_TNL_99_QA">#REF!</definedName>
    <definedName name="_S12_TNL_99_QAS">#REF!</definedName>
    <definedName name="_S12_TNL_99_QASG">#REF!</definedName>
    <definedName name="_S12_TNL_99_QG">#REF!</definedName>
    <definedName name="_S121_SKA_1_QA">#REF!</definedName>
    <definedName name="_S121_SKA_1_QG">#REF!</definedName>
    <definedName name="_S121_SKA_10_QA">#REF!</definedName>
    <definedName name="_S121_SKA_10_QG">#REF!</definedName>
    <definedName name="_S121_SKA_11_QA">#REF!</definedName>
    <definedName name="_S121_SKA_11_QG">#REF!</definedName>
    <definedName name="_S121_SKA_12_QA">#REF!</definedName>
    <definedName name="_S121_SKA_12_QG">#REF!</definedName>
    <definedName name="_S121_SKA_13_QA">#REF!</definedName>
    <definedName name="_S121_SKA_13_QG">#REF!</definedName>
    <definedName name="_S121_SKA_14_QA">#REF!</definedName>
    <definedName name="_S121_SKA_14_QG">#REF!</definedName>
    <definedName name="_S121_SKA_15_QA">#REF!</definedName>
    <definedName name="_S121_SKA_15_QG">#REF!</definedName>
    <definedName name="_S121_SKA_16_QA">#REF!</definedName>
    <definedName name="_S121_SKA_16_QG">#REF!</definedName>
    <definedName name="_S121_SKA_17_QA">#REF!</definedName>
    <definedName name="_S121_SKA_17_QG">#REF!</definedName>
    <definedName name="_S121_SKA_18_QA">#REF!</definedName>
    <definedName name="_S121_SKA_18_QG">#REF!</definedName>
    <definedName name="_S121_SKA_19_QA">#REF!</definedName>
    <definedName name="_S121_SKA_19_QG">#REF!</definedName>
    <definedName name="_S121_SKA_2_QA">#REF!</definedName>
    <definedName name="_S121_SKA_2_QG">#REF!</definedName>
    <definedName name="_S121_SKA_20_QA">#REF!</definedName>
    <definedName name="_S121_SKA_20_QG">#REF!</definedName>
    <definedName name="_S121_SKA_21_QA">#REF!</definedName>
    <definedName name="_S121_SKA_21_QG">#REF!</definedName>
    <definedName name="_S121_SKA_22_QA">#REF!</definedName>
    <definedName name="_S121_SKA_22_QG">#REF!</definedName>
    <definedName name="_S121_SKA_23_QA">#REF!</definedName>
    <definedName name="_S121_SKA_23_QG">#REF!</definedName>
    <definedName name="_S121_SKA_3_QA">#REF!</definedName>
    <definedName name="_S121_SKA_3_QG">#REF!</definedName>
    <definedName name="_S121_SKA_4_QA">#REF!</definedName>
    <definedName name="_S121_SKA_4_QG">#REF!</definedName>
    <definedName name="_S121_SKA_5_QA">#REF!</definedName>
    <definedName name="_S121_SKA_5_QG">#REF!</definedName>
    <definedName name="_S121_SKA_6_QA">#REF!</definedName>
    <definedName name="_S121_SKA_6_QG">#REF!</definedName>
    <definedName name="_S121_SKA_7_QA">#REF!</definedName>
    <definedName name="_S121_SKA_7_QG">#REF!</definedName>
    <definedName name="_S121_SKA_8_QA">#REF!</definedName>
    <definedName name="_S121_SKA_8_QG">#REF!</definedName>
    <definedName name="_S121_SKA_9_QA">#REF!</definedName>
    <definedName name="_S121_SKA_9_QG">#REF!</definedName>
    <definedName name="_S121_SKL_1_QA">#REF!</definedName>
    <definedName name="_S121_SKL_1_QG">#REF!</definedName>
    <definedName name="_S121_SKL_10_QA">#REF!</definedName>
    <definedName name="_S121_SKL_10_QG">#REF!</definedName>
    <definedName name="_S121_SKL_11_QA">#REF!</definedName>
    <definedName name="_S121_SKL_11_QG">#REF!</definedName>
    <definedName name="_S121_SKL_12_QA">#REF!</definedName>
    <definedName name="_S121_SKL_12_QG">#REF!</definedName>
    <definedName name="_S121_SKL_13_QA">#REF!</definedName>
    <definedName name="_S121_SKL_13_QG">#REF!</definedName>
    <definedName name="_S121_SKL_14_QA">#REF!</definedName>
    <definedName name="_S121_SKL_14_QG">#REF!</definedName>
    <definedName name="_S121_SKL_15_QA">#REF!</definedName>
    <definedName name="_S121_SKL_15_QG">#REF!</definedName>
    <definedName name="_S121_SKL_16_QA">#REF!</definedName>
    <definedName name="_S121_SKL_16_QG">#REF!</definedName>
    <definedName name="_S121_SKL_17_QA">#REF!</definedName>
    <definedName name="_S121_SKL_17_QG">#REF!</definedName>
    <definedName name="_S121_SKL_18_QA">#REF!</definedName>
    <definedName name="_S121_SKL_18_QG">#REF!</definedName>
    <definedName name="_S121_SKL_19_QA">#REF!</definedName>
    <definedName name="_S121_SKL_19_QG">#REF!</definedName>
    <definedName name="_S121_SKL_20_QA">#REF!</definedName>
    <definedName name="_S121_SKL_20_QG">#REF!</definedName>
    <definedName name="_S121_SKL_21_QA">#REF!</definedName>
    <definedName name="_S121_SKL_21_QG">#REF!</definedName>
    <definedName name="_S121_SKL_22_QA">#REF!</definedName>
    <definedName name="_S121_SKL_22_QG">#REF!</definedName>
    <definedName name="_S121_SKL_23_QA">#REF!</definedName>
    <definedName name="_S121_SKL_23_QG">#REF!</definedName>
    <definedName name="_S121_SKL_3_QA">#REF!</definedName>
    <definedName name="_S121_SKL_3_QG">#REF!</definedName>
    <definedName name="_S121_SKL_4_QA">#REF!</definedName>
    <definedName name="_S121_SKL_4_QG">#REF!</definedName>
    <definedName name="_S121_SKL_5_QA">#REF!</definedName>
    <definedName name="_S121_SKL_5_QG">#REF!</definedName>
    <definedName name="_S121_SKL_6_QA">#REF!</definedName>
    <definedName name="_S121_SKL_6_QG">#REF!</definedName>
    <definedName name="_S121_SKL_7_QA">#REF!</definedName>
    <definedName name="_S121_SKL_7_QG">#REF!</definedName>
    <definedName name="_S121_SKL_8_QA">#REF!</definedName>
    <definedName name="_S121_SKL_8_QG">#REF!</definedName>
    <definedName name="_S121_SKL_9_QA">#REF!</definedName>
    <definedName name="_S121_SKL_9_QG">#REF!</definedName>
    <definedName name="_S121_SKL_99_QA">#REF!</definedName>
    <definedName name="_S121_SKL_99_QG">#REF!</definedName>
    <definedName name="_S121_SNA_1_QA">#REF!</definedName>
    <definedName name="_S121_SNA_1_QG">#REF!</definedName>
    <definedName name="_S121_SNA_10_QA">#REF!</definedName>
    <definedName name="_S121_SNA_10_QG">#REF!</definedName>
    <definedName name="_S121_SNA_11_QA">#REF!</definedName>
    <definedName name="_S121_SNA_11_QG">#REF!</definedName>
    <definedName name="_S121_SNA_12_QA">#REF!</definedName>
    <definedName name="_S121_SNA_12_QG">#REF!</definedName>
    <definedName name="_S121_SNA_13_QA">#REF!</definedName>
    <definedName name="_S121_SNA_13_QG">#REF!</definedName>
    <definedName name="_S121_SNA_14_QA">#REF!</definedName>
    <definedName name="_S121_SNA_14_QG">#REF!</definedName>
    <definedName name="_S121_SNA_15_QA">#REF!</definedName>
    <definedName name="_S121_SNA_15_QG">#REF!</definedName>
    <definedName name="_S121_SNA_16_QA">#REF!</definedName>
    <definedName name="_S121_SNA_16_QG">#REF!</definedName>
    <definedName name="_S121_SNA_17_QA">#REF!</definedName>
    <definedName name="_S121_SNA_17_QG">#REF!</definedName>
    <definedName name="_S121_SNA_18_QA">#REF!</definedName>
    <definedName name="_S121_SNA_18_QG">#REF!</definedName>
    <definedName name="_S121_SNA_19_QA">#REF!</definedName>
    <definedName name="_S121_SNA_19_QG">#REF!</definedName>
    <definedName name="_S121_SNA_2_QA">#REF!</definedName>
    <definedName name="_S121_SNA_2_QG">#REF!</definedName>
    <definedName name="_S121_SNA_20_QA">#REF!</definedName>
    <definedName name="_S121_SNA_20_QG">#REF!</definedName>
    <definedName name="_S121_SNA_21_QA">#REF!</definedName>
    <definedName name="_S121_SNA_21_QG">#REF!</definedName>
    <definedName name="_S121_SNA_22_QA">#REF!</definedName>
    <definedName name="_S121_SNA_22_QG">#REF!</definedName>
    <definedName name="_S121_SNA_23_QA">#REF!</definedName>
    <definedName name="_S121_SNA_23_QG">#REF!</definedName>
    <definedName name="_S121_SNA_3_QA">#REF!</definedName>
    <definedName name="_S121_SNA_3_QG">#REF!</definedName>
    <definedName name="_S121_SNA_4_QA">#REF!</definedName>
    <definedName name="_S121_SNA_4_QG">#REF!</definedName>
    <definedName name="_S121_SNA_5_QA">#REF!</definedName>
    <definedName name="_S121_SNA_5_QG">#REF!</definedName>
    <definedName name="_S121_SNA_6_QA">#REF!</definedName>
    <definedName name="_S121_SNA_6_QG">#REF!</definedName>
    <definedName name="_S121_SNA_7_QA">#REF!</definedName>
    <definedName name="_S121_SNA_7_QG">#REF!</definedName>
    <definedName name="_S121_SNA_8_QA">#REF!</definedName>
    <definedName name="_S121_SNA_8_QG">#REF!</definedName>
    <definedName name="_S121_SNA_9_QA">#REF!</definedName>
    <definedName name="_S121_SNA_9_QG">#REF!</definedName>
    <definedName name="_S121_SNL_1_QA">#REF!</definedName>
    <definedName name="_S121_SNL_1_QG">#REF!</definedName>
    <definedName name="_S121_SNL_10_QA">#REF!</definedName>
    <definedName name="_S121_SNL_10_QG">#REF!</definedName>
    <definedName name="_S121_SNL_11_QA">#REF!</definedName>
    <definedName name="_S121_SNL_11_QG">#REF!</definedName>
    <definedName name="_S121_SNL_12_QA">#REF!</definedName>
    <definedName name="_S121_SNL_12_QG">#REF!</definedName>
    <definedName name="_S121_SNL_13_QA">#REF!</definedName>
    <definedName name="_S121_SNL_13_QG">#REF!</definedName>
    <definedName name="_S121_SNL_14_QA">#REF!</definedName>
    <definedName name="_S121_SNL_14_QG">#REF!</definedName>
    <definedName name="_S121_SNL_15_QA">#REF!</definedName>
    <definedName name="_S121_SNL_15_QG">#REF!</definedName>
    <definedName name="_S121_SNL_16_QA">#REF!</definedName>
    <definedName name="_S121_SNL_16_QG">#REF!</definedName>
    <definedName name="_S121_SNL_17_QA">#REF!</definedName>
    <definedName name="_S121_SNL_17_QG">#REF!</definedName>
    <definedName name="_S121_SNL_18_QA">#REF!</definedName>
    <definedName name="_S121_SNL_18_QG">#REF!</definedName>
    <definedName name="_S121_SNL_19_QA">#REF!</definedName>
    <definedName name="_S121_SNL_19_QG">#REF!</definedName>
    <definedName name="_S121_SNL_20_QA">#REF!</definedName>
    <definedName name="_S121_SNL_20_QG">#REF!</definedName>
    <definedName name="_S121_SNL_21_QA">#REF!</definedName>
    <definedName name="_S121_SNL_21_QG">#REF!</definedName>
    <definedName name="_S121_SNL_22_QA">#REF!</definedName>
    <definedName name="_S121_SNL_22_QG">#REF!</definedName>
    <definedName name="_S121_SNL_23_QA">#REF!</definedName>
    <definedName name="_S121_SNL_23_QG">#REF!</definedName>
    <definedName name="_S121_SNL_3_QA">#REF!</definedName>
    <definedName name="_S121_SNL_3_QG">#REF!</definedName>
    <definedName name="_S121_SNL_4_QA">#REF!</definedName>
    <definedName name="_S121_SNL_4_QG">#REF!</definedName>
    <definedName name="_S121_SNL_5_QA">#REF!</definedName>
    <definedName name="_S121_SNL_5_QG">#REF!</definedName>
    <definedName name="_S121_SNL_6_QA">#REF!</definedName>
    <definedName name="_S121_SNL_6_QG">#REF!</definedName>
    <definedName name="_S121_SNL_7_QA">#REF!</definedName>
    <definedName name="_S121_SNL_7_QG">#REF!</definedName>
    <definedName name="_S121_SNL_8_QA">#REF!</definedName>
    <definedName name="_S121_SNL_8_QG">#REF!</definedName>
    <definedName name="_S121_SNL_9_QA">#REF!</definedName>
    <definedName name="_S121_SNL_9_QG">#REF!</definedName>
    <definedName name="_S121_SNL_99_QA">#REF!</definedName>
    <definedName name="_S121_SNL_99_QG">#REF!</definedName>
    <definedName name="_S121_TKA_1_QA">#REF!</definedName>
    <definedName name="_S121_TKA_1_QG">#REF!</definedName>
    <definedName name="_S121_TKA_10_QA">#REF!</definedName>
    <definedName name="_S121_TKA_10_QG">#REF!</definedName>
    <definedName name="_S121_TKA_11_QA">#REF!</definedName>
    <definedName name="_S121_TKA_11_QG">#REF!</definedName>
    <definedName name="_S121_TKA_12_QA">#REF!</definedName>
    <definedName name="_S121_TKA_12_QG">#REF!</definedName>
    <definedName name="_S121_TKA_13_QA">#REF!</definedName>
    <definedName name="_S121_TKA_13_QG">#REF!</definedName>
    <definedName name="_S121_TKA_14_QA">#REF!</definedName>
    <definedName name="_S121_TKA_14_QG">#REF!</definedName>
    <definedName name="_S121_TKA_15_QA">#REF!</definedName>
    <definedName name="_S121_TKA_15_QG">#REF!</definedName>
    <definedName name="_S121_TKA_16_QA">#REF!</definedName>
    <definedName name="_S121_TKA_16_QG">#REF!</definedName>
    <definedName name="_S121_TKA_17_QA">#REF!</definedName>
    <definedName name="_S121_TKA_17_QG">#REF!</definedName>
    <definedName name="_S121_TKA_18_QA">#REF!</definedName>
    <definedName name="_S121_TKA_18_QG">#REF!</definedName>
    <definedName name="_S121_TKA_19_QA">#REF!</definedName>
    <definedName name="_S121_TKA_19_QG">#REF!</definedName>
    <definedName name="_S121_TKA_2_QA">#REF!</definedName>
    <definedName name="_S121_TKA_2_QG">#REF!</definedName>
    <definedName name="_S121_TKA_20_QA">#REF!</definedName>
    <definedName name="_S121_TKA_20_QG">#REF!</definedName>
    <definedName name="_S121_TKA_21_QA">#REF!</definedName>
    <definedName name="_S121_TKA_21_QG">#REF!</definedName>
    <definedName name="_S121_TKA_22_QA">#REF!</definedName>
    <definedName name="_S121_TKA_22_QG">#REF!</definedName>
    <definedName name="_S121_TKA_23_QA">#REF!</definedName>
    <definedName name="_S121_TKA_23_QG">#REF!</definedName>
    <definedName name="_S121_TKA_3_QA">#REF!</definedName>
    <definedName name="_S121_TKA_3_QG">#REF!</definedName>
    <definedName name="_S121_TKA_4_QA">#REF!</definedName>
    <definedName name="_S121_TKA_4_QG">#REF!</definedName>
    <definedName name="_S121_TKA_5_QA">#REF!</definedName>
    <definedName name="_S121_TKA_5_QG">#REF!</definedName>
    <definedName name="_S121_TKA_6_QA">#REF!</definedName>
    <definedName name="_S121_TKA_6_QG">#REF!</definedName>
    <definedName name="_S121_TKA_7_QA">#REF!</definedName>
    <definedName name="_S121_TKA_7_QG">#REF!</definedName>
    <definedName name="_S121_TKA_8_QA">#REF!</definedName>
    <definedName name="_S121_TKA_8_QG">#REF!</definedName>
    <definedName name="_S121_TKA_9_QA">#REF!</definedName>
    <definedName name="_S121_TKA_9_QG">#REF!</definedName>
    <definedName name="_S121_TKL_1_QA">#REF!</definedName>
    <definedName name="_S121_TKL_1_QG">#REF!</definedName>
    <definedName name="_S121_TKL_10_QA">#REF!</definedName>
    <definedName name="_S121_TKL_10_QG">#REF!</definedName>
    <definedName name="_S121_TKL_11_QA">#REF!</definedName>
    <definedName name="_S121_TKL_11_QG">#REF!</definedName>
    <definedName name="_S121_TKL_12_QA">#REF!</definedName>
    <definedName name="_S121_TKL_12_QG">#REF!</definedName>
    <definedName name="_S121_TKL_13_QA">#REF!</definedName>
    <definedName name="_S121_TKL_13_QG">#REF!</definedName>
    <definedName name="_S121_TKL_14_QA">#REF!</definedName>
    <definedName name="_S121_TKL_14_QG">#REF!</definedName>
    <definedName name="_S121_TKL_15_QA">#REF!</definedName>
    <definedName name="_S121_TKL_15_QG">#REF!</definedName>
    <definedName name="_S121_TKL_16_QA">#REF!</definedName>
    <definedName name="_S121_TKL_16_QG">#REF!</definedName>
    <definedName name="_S121_TKL_17_QA">#REF!</definedName>
    <definedName name="_S121_TKL_17_QG">#REF!</definedName>
    <definedName name="_S121_TKL_18_QA">#REF!</definedName>
    <definedName name="_S121_TKL_18_QG">#REF!</definedName>
    <definedName name="_S121_TKL_19_QA">#REF!</definedName>
    <definedName name="_S121_TKL_19_QG">#REF!</definedName>
    <definedName name="_S121_TKL_20_QA">#REF!</definedName>
    <definedName name="_S121_TKL_20_QG">#REF!</definedName>
    <definedName name="_S121_TKL_21_QA">#REF!</definedName>
    <definedName name="_S121_TKL_21_QG">#REF!</definedName>
    <definedName name="_S121_TKL_22_QA">#REF!</definedName>
    <definedName name="_S121_TKL_22_QG">#REF!</definedName>
    <definedName name="_S121_TKL_23_QA">#REF!</definedName>
    <definedName name="_S121_TKL_23_QG">#REF!</definedName>
    <definedName name="_S121_TKL_3_QA">#REF!</definedName>
    <definedName name="_S121_TKL_3_QG">#REF!</definedName>
    <definedName name="_S121_TKL_4_QA">#REF!</definedName>
    <definedName name="_S121_TKL_4_QG">#REF!</definedName>
    <definedName name="_S121_TKL_5_QA">#REF!</definedName>
    <definedName name="_S121_TKL_5_QG">#REF!</definedName>
    <definedName name="_S121_TKL_6_QA">#REF!</definedName>
    <definedName name="_S121_TKL_6_QG">#REF!</definedName>
    <definedName name="_S121_TKL_7_QA">#REF!</definedName>
    <definedName name="_S121_TKL_7_QG">#REF!</definedName>
    <definedName name="_S121_TKL_8_QA">#REF!</definedName>
    <definedName name="_S121_TKL_8_QG">#REF!</definedName>
    <definedName name="_S121_TKL_9_QA">#REF!</definedName>
    <definedName name="_S121_TKL_9_QG">#REF!</definedName>
    <definedName name="_S121_TKL_99_QA">#REF!</definedName>
    <definedName name="_S121_TKL_99_QG">#REF!</definedName>
    <definedName name="_S121_TNA_1_QA">#REF!</definedName>
    <definedName name="_S121_TNA_1_QG">#REF!</definedName>
    <definedName name="_S121_TNA_10_QA">#REF!</definedName>
    <definedName name="_S121_TNA_10_QG">#REF!</definedName>
    <definedName name="_S121_TNA_11_QA">#REF!</definedName>
    <definedName name="_S121_TNA_11_QG">#REF!</definedName>
    <definedName name="_S121_TNA_12_QA">#REF!</definedName>
    <definedName name="_S121_TNA_12_QG">#REF!</definedName>
    <definedName name="_S121_TNA_13_QA">#REF!</definedName>
    <definedName name="_S121_TNA_13_QG">#REF!</definedName>
    <definedName name="_S121_TNA_14_QA">#REF!</definedName>
    <definedName name="_S121_TNA_14_QG">#REF!</definedName>
    <definedName name="_S121_TNA_15_QA">#REF!</definedName>
    <definedName name="_S121_TNA_15_QG">#REF!</definedName>
    <definedName name="_S121_TNA_16_QA">#REF!</definedName>
    <definedName name="_S121_TNA_16_QG">#REF!</definedName>
    <definedName name="_S121_TNA_17_QA">#REF!</definedName>
    <definedName name="_S121_TNA_17_QG">#REF!</definedName>
    <definedName name="_S121_TNA_18_QA">#REF!</definedName>
    <definedName name="_S121_TNA_18_QG">#REF!</definedName>
    <definedName name="_S121_TNA_19_QA">#REF!</definedName>
    <definedName name="_S121_TNA_19_QG">#REF!</definedName>
    <definedName name="_S121_TNA_2_QA">#REF!</definedName>
    <definedName name="_S121_TNA_2_QG">#REF!</definedName>
    <definedName name="_S121_TNA_20_QA">#REF!</definedName>
    <definedName name="_S121_TNA_20_QG">#REF!</definedName>
    <definedName name="_S121_TNA_21_QA">#REF!</definedName>
    <definedName name="_S121_TNA_21_QG">#REF!</definedName>
    <definedName name="_S121_TNA_22_QA">#REF!</definedName>
    <definedName name="_S121_TNA_22_QG">#REF!</definedName>
    <definedName name="_S121_TNA_23_QA">#REF!</definedName>
    <definedName name="_S121_TNA_23_QG">#REF!</definedName>
    <definedName name="_S121_TNA_3_QA">#REF!</definedName>
    <definedName name="_S121_TNA_3_QG">#REF!</definedName>
    <definedName name="_S121_TNA_4_QA">#REF!</definedName>
    <definedName name="_S121_TNA_4_QG">#REF!</definedName>
    <definedName name="_S121_TNA_5_QA">#REF!</definedName>
    <definedName name="_S121_TNA_5_QG">#REF!</definedName>
    <definedName name="_S121_TNA_6_QA">#REF!</definedName>
    <definedName name="_S121_TNA_6_QG">#REF!</definedName>
    <definedName name="_S121_TNA_7_QA">#REF!</definedName>
    <definedName name="_S121_TNA_7_QG">#REF!</definedName>
    <definedName name="_S121_TNA_8_QA">#REF!</definedName>
    <definedName name="_S121_TNA_8_QG">#REF!</definedName>
    <definedName name="_S121_TNA_9_QA">#REF!</definedName>
    <definedName name="_S121_TNA_9_QG">#REF!</definedName>
    <definedName name="_S121_TNL_1_QA">#REF!</definedName>
    <definedName name="_S121_TNL_1_QG">#REF!</definedName>
    <definedName name="_S121_TNL_10_QA">#REF!</definedName>
    <definedName name="_S121_TNL_10_QG">#REF!</definedName>
    <definedName name="_S121_TNL_11_QA">#REF!</definedName>
    <definedName name="_S121_TNL_11_QG">#REF!</definedName>
    <definedName name="_S121_TNL_12_QA">#REF!</definedName>
    <definedName name="_S121_TNL_12_QG">#REF!</definedName>
    <definedName name="_S121_TNL_13_QA">#REF!</definedName>
    <definedName name="_S121_TNL_13_QG">#REF!</definedName>
    <definedName name="_S121_TNL_14_QA">#REF!</definedName>
    <definedName name="_S121_TNL_14_QG">#REF!</definedName>
    <definedName name="_S121_TNL_15_QA">#REF!</definedName>
    <definedName name="_S121_TNL_15_QG">#REF!</definedName>
    <definedName name="_S121_TNL_16_QA">#REF!</definedName>
    <definedName name="_S121_TNL_16_QG">#REF!</definedName>
    <definedName name="_S121_TNL_17_QA">#REF!</definedName>
    <definedName name="_S121_TNL_17_QG">#REF!</definedName>
    <definedName name="_S121_TNL_18_QA">#REF!</definedName>
    <definedName name="_S121_TNL_18_QG">#REF!</definedName>
    <definedName name="_S121_TNL_19_QA">#REF!</definedName>
    <definedName name="_S121_TNL_19_QG">#REF!</definedName>
    <definedName name="_S121_TNL_20_QA">#REF!</definedName>
    <definedName name="_S121_TNL_20_QG">#REF!</definedName>
    <definedName name="_S121_TNL_21_QA">#REF!</definedName>
    <definedName name="_S121_TNL_21_QG">#REF!</definedName>
    <definedName name="_S121_TNL_22_QA">#REF!</definedName>
    <definedName name="_S121_TNL_22_QG">#REF!</definedName>
    <definedName name="_S121_TNL_23_QA">#REF!</definedName>
    <definedName name="_S121_TNL_23_QG">#REF!</definedName>
    <definedName name="_S121_TNL_3_QA">#REF!</definedName>
    <definedName name="_S121_TNL_3_QG">#REF!</definedName>
    <definedName name="_S121_TNL_4_QA">#REF!</definedName>
    <definedName name="_S121_TNL_4_QG">#REF!</definedName>
    <definedName name="_S121_TNL_5_QA">#REF!</definedName>
    <definedName name="_S121_TNL_5_QG">#REF!</definedName>
    <definedName name="_S121_TNL_6_QA">#REF!</definedName>
    <definedName name="_S121_TNL_6_QG">#REF!</definedName>
    <definedName name="_S121_TNL_7_QA">#REF!</definedName>
    <definedName name="_S121_TNL_7_QG">#REF!</definedName>
    <definedName name="_S121_TNL_8_QA">#REF!</definedName>
    <definedName name="_S121_TNL_8_QG">#REF!</definedName>
    <definedName name="_S121_TNL_9_QA">#REF!</definedName>
    <definedName name="_S121_TNL_9_QG">#REF!</definedName>
    <definedName name="_S121_TNL_99_QA">#REF!</definedName>
    <definedName name="_S121_TNL_99_QG">#REF!</definedName>
    <definedName name="_S122_SKA_1_QA">#REF!</definedName>
    <definedName name="_S122_SKA_1_QG">#REF!</definedName>
    <definedName name="_S122_SKA_10_QA">#REF!</definedName>
    <definedName name="_S122_SKA_10_QG">#REF!</definedName>
    <definedName name="_S122_SKA_11_QA">#REF!</definedName>
    <definedName name="_S122_SKA_11_QG">#REF!</definedName>
    <definedName name="_S122_SKA_12_QA">#REF!</definedName>
    <definedName name="_S122_SKA_12_QG">#REF!</definedName>
    <definedName name="_S122_SKA_13_QA">#REF!</definedName>
    <definedName name="_S122_SKA_13_QG">#REF!</definedName>
    <definedName name="_S122_SKA_14_QA">#REF!</definedName>
    <definedName name="_S122_SKA_14_QG">#REF!</definedName>
    <definedName name="_S122_SKA_15_QA">#REF!</definedName>
    <definedName name="_S122_SKA_15_QG">#REF!</definedName>
    <definedName name="_S122_SKA_16_QA">#REF!</definedName>
    <definedName name="_S122_SKA_16_QG">#REF!</definedName>
    <definedName name="_S122_SKA_17_QA">#REF!</definedName>
    <definedName name="_S122_SKA_17_QG">#REF!</definedName>
    <definedName name="_S122_SKA_18_QA">#REF!</definedName>
    <definedName name="_S122_SKA_18_QG">#REF!</definedName>
    <definedName name="_S122_SKA_19_QA">#REF!</definedName>
    <definedName name="_S122_SKA_19_QG">#REF!</definedName>
    <definedName name="_S122_SKA_2_QA">#REF!</definedName>
    <definedName name="_S122_SKA_2_QG">#REF!</definedName>
    <definedName name="_S122_SKA_20_QA">#REF!</definedName>
    <definedName name="_S122_SKA_20_QG">#REF!</definedName>
    <definedName name="_S122_SKA_21_QA">#REF!</definedName>
    <definedName name="_S122_SKA_21_QG">#REF!</definedName>
    <definedName name="_S122_SKA_22_QA">#REF!</definedName>
    <definedName name="_S122_SKA_22_QG">#REF!</definedName>
    <definedName name="_S122_SKA_23_QA">#REF!</definedName>
    <definedName name="_S122_SKA_23_QG">#REF!</definedName>
    <definedName name="_S122_SKA_3_QA">#REF!</definedName>
    <definedName name="_S122_SKA_3_QG">#REF!</definedName>
    <definedName name="_S122_SKA_4_QA">#REF!</definedName>
    <definedName name="_S122_SKA_4_QG">#REF!</definedName>
    <definedName name="_S122_SKA_5_QA">#REF!</definedName>
    <definedName name="_S122_SKA_5_QG">#REF!</definedName>
    <definedName name="_S122_SKA_6_QA">#REF!</definedName>
    <definedName name="_S122_SKA_6_QG">#REF!</definedName>
    <definedName name="_S122_SKA_7_QA">#REF!</definedName>
    <definedName name="_S122_SKA_7_QG">#REF!</definedName>
    <definedName name="_S122_SKA_8_QA">#REF!</definedName>
    <definedName name="_S122_SKA_8_QG">#REF!</definedName>
    <definedName name="_S122_SKA_9_QA">#REF!</definedName>
    <definedName name="_S122_SKA_9_QG">#REF!</definedName>
    <definedName name="_S122_SKL_1_QA">#REF!</definedName>
    <definedName name="_S122_SKL_1_QG">#REF!</definedName>
    <definedName name="_S122_SKL_10_QA">#REF!</definedName>
    <definedName name="_S122_SKL_10_QG">#REF!</definedName>
    <definedName name="_S122_SKL_11_QA">#REF!</definedName>
    <definedName name="_S122_SKL_11_QG">#REF!</definedName>
    <definedName name="_S122_SKL_12_QA">#REF!</definedName>
    <definedName name="_S122_SKL_12_QG">#REF!</definedName>
    <definedName name="_S122_SKL_13_QA">#REF!</definedName>
    <definedName name="_S122_SKL_13_QG">#REF!</definedName>
    <definedName name="_S122_SKL_14_QA">#REF!</definedName>
    <definedName name="_S122_SKL_14_QG">#REF!</definedName>
    <definedName name="_S122_SKL_15_QA">#REF!</definedName>
    <definedName name="_S122_SKL_15_QG">#REF!</definedName>
    <definedName name="_S122_SKL_16_QA">#REF!</definedName>
    <definedName name="_S122_SKL_16_QG">#REF!</definedName>
    <definedName name="_S122_SKL_17_QA">#REF!</definedName>
    <definedName name="_S122_SKL_17_QG">#REF!</definedName>
    <definedName name="_S122_SKL_18_QA">#REF!</definedName>
    <definedName name="_S122_SKL_18_QG">#REF!</definedName>
    <definedName name="_S122_SKL_19_QA">#REF!</definedName>
    <definedName name="_S122_SKL_19_QG">#REF!</definedName>
    <definedName name="_S122_SKL_20_QA">#REF!</definedName>
    <definedName name="_S122_SKL_20_QG">#REF!</definedName>
    <definedName name="_S122_SKL_21_QA">#REF!</definedName>
    <definedName name="_S122_SKL_21_QG">#REF!</definedName>
    <definedName name="_S122_SKL_22_QA">#REF!</definedName>
    <definedName name="_S122_SKL_22_QG">#REF!</definedName>
    <definedName name="_S122_SKL_23_QA">#REF!</definedName>
    <definedName name="_S122_SKL_23_QG">#REF!</definedName>
    <definedName name="_S122_SKL_3_QA">#REF!</definedName>
    <definedName name="_S122_SKL_3_QG">#REF!</definedName>
    <definedName name="_S122_SKL_4_QA">#REF!</definedName>
    <definedName name="_S122_SKL_4_QG">#REF!</definedName>
    <definedName name="_S122_SKL_5_QA">#REF!</definedName>
    <definedName name="_S122_SKL_5_QG">#REF!</definedName>
    <definedName name="_S122_SKL_6_QA">#REF!</definedName>
    <definedName name="_S122_SKL_6_QG">#REF!</definedName>
    <definedName name="_S122_SKL_7_QA">#REF!</definedName>
    <definedName name="_S122_SKL_7_QG">#REF!</definedName>
    <definedName name="_S122_SKL_8_QA">#REF!</definedName>
    <definedName name="_S122_SKL_8_QG">#REF!</definedName>
    <definedName name="_S122_SKL_9_QA">#REF!</definedName>
    <definedName name="_S122_SKL_9_QG">#REF!</definedName>
    <definedName name="_S122_SKL_99_QA">#REF!</definedName>
    <definedName name="_S122_SKL_99_QG">#REF!</definedName>
    <definedName name="_S122_SNA_1_QA">#REF!</definedName>
    <definedName name="_S122_SNA_1_QG">#REF!</definedName>
    <definedName name="_S122_SNA_10_QA">#REF!</definedName>
    <definedName name="_S122_SNA_10_QG">#REF!</definedName>
    <definedName name="_S122_SNA_11_QA">#REF!</definedName>
    <definedName name="_S122_SNA_11_QG">#REF!</definedName>
    <definedName name="_S122_SNA_12_QA">#REF!</definedName>
    <definedName name="_S122_SNA_12_QG">#REF!</definedName>
    <definedName name="_S122_SNA_13_QA">#REF!</definedName>
    <definedName name="_S122_SNA_13_QG">#REF!</definedName>
    <definedName name="_S122_SNA_14_QA">#REF!</definedName>
    <definedName name="_S122_SNA_14_QG">#REF!</definedName>
    <definedName name="_S122_SNA_15_QA">#REF!</definedName>
    <definedName name="_S122_SNA_15_QG">#REF!</definedName>
    <definedName name="_S122_SNA_16_QA">#REF!</definedName>
    <definedName name="_S122_SNA_16_QG">#REF!</definedName>
    <definedName name="_S122_SNA_17_QA">#REF!</definedName>
    <definedName name="_S122_SNA_17_QG">#REF!</definedName>
    <definedName name="_S122_SNA_18_QA">#REF!</definedName>
    <definedName name="_S122_SNA_18_QG">#REF!</definedName>
    <definedName name="_S122_SNA_19_QA">#REF!</definedName>
    <definedName name="_S122_SNA_19_QG">#REF!</definedName>
    <definedName name="_S122_SNA_2_QA">#REF!</definedName>
    <definedName name="_S122_SNA_2_QG">#REF!</definedName>
    <definedName name="_S122_SNA_20_QA">#REF!</definedName>
    <definedName name="_S122_SNA_20_QG">#REF!</definedName>
    <definedName name="_S122_SNA_21_QA">#REF!</definedName>
    <definedName name="_S122_SNA_21_QG">#REF!</definedName>
    <definedName name="_S122_SNA_22_QA">#REF!</definedName>
    <definedName name="_S122_SNA_22_QG">#REF!</definedName>
    <definedName name="_S122_SNA_23_QA">#REF!</definedName>
    <definedName name="_S122_SNA_23_QG">#REF!</definedName>
    <definedName name="_S122_SNA_3_QA">#REF!</definedName>
    <definedName name="_S122_SNA_3_QG">#REF!</definedName>
    <definedName name="_S122_SNA_4_QA">#REF!</definedName>
    <definedName name="_S122_SNA_4_QG">#REF!</definedName>
    <definedName name="_S122_SNA_5_QA">#REF!</definedName>
    <definedName name="_S122_SNA_5_QG">#REF!</definedName>
    <definedName name="_S122_SNA_6_QA">#REF!</definedName>
    <definedName name="_S122_SNA_6_QG">#REF!</definedName>
    <definedName name="_S122_SNA_7_QA">#REF!</definedName>
    <definedName name="_S122_SNA_7_QG">#REF!</definedName>
    <definedName name="_S122_SNA_8_QA">#REF!</definedName>
    <definedName name="_S122_SNA_8_QG">#REF!</definedName>
    <definedName name="_S122_SNA_9_QA">#REF!</definedName>
    <definedName name="_S122_SNA_9_QG">#REF!</definedName>
    <definedName name="_S122_SNL_1_QA">#REF!</definedName>
    <definedName name="_S122_SNL_1_QG">#REF!</definedName>
    <definedName name="_S122_SNL_10_QA">#REF!</definedName>
    <definedName name="_S122_SNL_10_QG">#REF!</definedName>
    <definedName name="_S122_SNL_11_QA">#REF!</definedName>
    <definedName name="_S122_SNL_11_QG">#REF!</definedName>
    <definedName name="_S122_SNL_12_QA">#REF!</definedName>
    <definedName name="_S122_SNL_12_QG">#REF!</definedName>
    <definedName name="_S122_SNL_13_QA">#REF!</definedName>
    <definedName name="_S122_SNL_13_QG">#REF!</definedName>
    <definedName name="_S122_SNL_14_QA">#REF!</definedName>
    <definedName name="_S122_SNL_14_QG">#REF!</definedName>
    <definedName name="_S122_SNL_15_QA">#REF!</definedName>
    <definedName name="_S122_SNL_15_QG">#REF!</definedName>
    <definedName name="_S122_SNL_16_QA">#REF!</definedName>
    <definedName name="_S122_SNL_16_QG">#REF!</definedName>
    <definedName name="_S122_SNL_17_QA">#REF!</definedName>
    <definedName name="_S122_SNL_17_QG">#REF!</definedName>
    <definedName name="_S122_SNL_18_QA">#REF!</definedName>
    <definedName name="_S122_SNL_18_QG">#REF!</definedName>
    <definedName name="_S122_SNL_19_QA">#REF!</definedName>
    <definedName name="_S122_SNL_19_QG">#REF!</definedName>
    <definedName name="_S122_SNL_20_QA">#REF!</definedName>
    <definedName name="_S122_SNL_20_QG">#REF!</definedName>
    <definedName name="_S122_SNL_21_QA">#REF!</definedName>
    <definedName name="_S122_SNL_21_QG">#REF!</definedName>
    <definedName name="_S122_SNL_22_QA">#REF!</definedName>
    <definedName name="_S122_SNL_22_QG">#REF!</definedName>
    <definedName name="_S122_SNL_23_QA">#REF!</definedName>
    <definedName name="_S122_SNL_23_QG">#REF!</definedName>
    <definedName name="_S122_SNL_3_QA">#REF!</definedName>
    <definedName name="_S122_SNL_3_QG">#REF!</definedName>
    <definedName name="_S122_SNL_4_QA">#REF!</definedName>
    <definedName name="_S122_SNL_4_QG">#REF!</definedName>
    <definedName name="_S122_SNL_5_QA">#REF!</definedName>
    <definedName name="_S122_SNL_5_QG">#REF!</definedName>
    <definedName name="_S122_SNL_6_QA">#REF!</definedName>
    <definedName name="_S122_SNL_6_QG">#REF!</definedName>
    <definedName name="_S122_SNL_7_QA">#REF!</definedName>
    <definedName name="_S122_SNL_7_QG">#REF!</definedName>
    <definedName name="_S122_SNL_8_QA">#REF!</definedName>
    <definedName name="_S122_SNL_8_QG">#REF!</definedName>
    <definedName name="_S122_SNL_9_QA">#REF!</definedName>
    <definedName name="_S122_SNL_9_QG">#REF!</definedName>
    <definedName name="_S122_SNL_99_QA">#REF!</definedName>
    <definedName name="_S122_SNL_99_QG">#REF!</definedName>
    <definedName name="_S122_TKA_1_QA">#REF!</definedName>
    <definedName name="_S122_TKA_1_QG">#REF!</definedName>
    <definedName name="_S122_TKA_10_QA">#REF!</definedName>
    <definedName name="_S122_TKA_10_QG">#REF!</definedName>
    <definedName name="_S122_TKA_11_QA">#REF!</definedName>
    <definedName name="_S122_TKA_11_QG">#REF!</definedName>
    <definedName name="_S122_TKA_12_QA">#REF!</definedName>
    <definedName name="_S122_TKA_12_QG">#REF!</definedName>
    <definedName name="_S122_TKA_13_QA">#REF!</definedName>
    <definedName name="_S122_TKA_13_QG">#REF!</definedName>
    <definedName name="_S122_TKA_14_QA">#REF!</definedName>
    <definedName name="_S122_TKA_14_QG">#REF!</definedName>
    <definedName name="_S122_TKA_15_QA">#REF!</definedName>
    <definedName name="_S122_TKA_15_QG">#REF!</definedName>
    <definedName name="_S122_TKA_16_QA">#REF!</definedName>
    <definedName name="_S122_TKA_16_QG">#REF!</definedName>
    <definedName name="_S122_TKA_17_QA">#REF!</definedName>
    <definedName name="_S122_TKA_17_QG">#REF!</definedName>
    <definedName name="_S122_TKA_18_QA">#REF!</definedName>
    <definedName name="_S122_TKA_18_QG">#REF!</definedName>
    <definedName name="_S122_TKA_19_QA">#REF!</definedName>
    <definedName name="_S122_TKA_19_QG">#REF!</definedName>
    <definedName name="_S122_TKA_2_QA">#REF!</definedName>
    <definedName name="_S122_TKA_2_QG">#REF!</definedName>
    <definedName name="_S122_TKA_20_QA">#REF!</definedName>
    <definedName name="_S122_TKA_20_QG">#REF!</definedName>
    <definedName name="_S122_TKA_21_QA">#REF!</definedName>
    <definedName name="_S122_TKA_21_QG">#REF!</definedName>
    <definedName name="_S122_TKA_22_QA">#REF!</definedName>
    <definedName name="_S122_TKA_22_QG">#REF!</definedName>
    <definedName name="_S122_TKA_23_QA">#REF!</definedName>
    <definedName name="_S122_TKA_23_QG">#REF!</definedName>
    <definedName name="_S122_TKA_3_QA">#REF!</definedName>
    <definedName name="_S122_TKA_3_QG">#REF!</definedName>
    <definedName name="_S122_TKA_4_QA">#REF!</definedName>
    <definedName name="_S122_TKA_4_QG">#REF!</definedName>
    <definedName name="_S122_TKA_5_QA">#REF!</definedName>
    <definedName name="_S122_TKA_5_QG">#REF!</definedName>
    <definedName name="_S122_TKA_6_QA">#REF!</definedName>
    <definedName name="_S122_TKA_6_QG">#REF!</definedName>
    <definedName name="_S122_TKA_7_QA">#REF!</definedName>
    <definedName name="_S122_TKA_7_QG">#REF!</definedName>
    <definedName name="_S122_TKA_8_QA">#REF!</definedName>
    <definedName name="_S122_TKA_8_QG">#REF!</definedName>
    <definedName name="_S122_TKA_9_QA">#REF!</definedName>
    <definedName name="_S122_TKA_9_QG">#REF!</definedName>
    <definedName name="_S122_TKL_1_QA">#REF!</definedName>
    <definedName name="_S122_TKL_1_QG">#REF!</definedName>
    <definedName name="_S122_TKL_10_QA">#REF!</definedName>
    <definedName name="_S122_TKL_10_QG">#REF!</definedName>
    <definedName name="_S122_TKL_11_QA">#REF!</definedName>
    <definedName name="_S122_TKL_11_QG">#REF!</definedName>
    <definedName name="_S122_TKL_12_QA">#REF!</definedName>
    <definedName name="_S122_TKL_12_QG">#REF!</definedName>
    <definedName name="_S122_TKL_13_QA">#REF!</definedName>
    <definedName name="_S122_TKL_13_QG">#REF!</definedName>
    <definedName name="_S122_TKL_14_QA">#REF!</definedName>
    <definedName name="_S122_TKL_14_QG">#REF!</definedName>
    <definedName name="_S122_TKL_15_QA">#REF!</definedName>
    <definedName name="_S122_TKL_15_QG">#REF!</definedName>
    <definedName name="_S122_TKL_16_QA">#REF!</definedName>
    <definedName name="_S122_TKL_16_QG">#REF!</definedName>
    <definedName name="_S122_TKL_17_QA">#REF!</definedName>
    <definedName name="_S122_TKL_17_QG">#REF!</definedName>
    <definedName name="_S122_TKL_18_QA">#REF!</definedName>
    <definedName name="_S122_TKL_18_QG">#REF!</definedName>
    <definedName name="_S122_TKL_19_QA">#REF!</definedName>
    <definedName name="_S122_TKL_19_QG">#REF!</definedName>
    <definedName name="_S122_TKL_20_QA">#REF!</definedName>
    <definedName name="_S122_TKL_20_QG">#REF!</definedName>
    <definedName name="_S122_TKL_21_QA">#REF!</definedName>
    <definedName name="_S122_TKL_21_QG">#REF!</definedName>
    <definedName name="_S122_TKL_22_QA">#REF!</definedName>
    <definedName name="_S122_TKL_22_QG">#REF!</definedName>
    <definedName name="_S122_TKL_23_QA">#REF!</definedName>
    <definedName name="_S122_TKL_23_QG">#REF!</definedName>
    <definedName name="_S122_TKL_3_QA">#REF!</definedName>
    <definedName name="_S122_TKL_3_QG">#REF!</definedName>
    <definedName name="_S122_TKL_4_QA">#REF!</definedName>
    <definedName name="_S122_TKL_4_QG">#REF!</definedName>
    <definedName name="_S122_TKL_5_QA">#REF!</definedName>
    <definedName name="_S122_TKL_5_QG">#REF!</definedName>
    <definedName name="_S122_TKL_6_QA">#REF!</definedName>
    <definedName name="_S122_TKL_6_QG">#REF!</definedName>
    <definedName name="_S122_TKL_7_QA">#REF!</definedName>
    <definedName name="_S122_TKL_7_QG">#REF!</definedName>
    <definedName name="_S122_TKL_8_QA">#REF!</definedName>
    <definedName name="_S122_TKL_8_QG">#REF!</definedName>
    <definedName name="_S122_TKL_9_QA">#REF!</definedName>
    <definedName name="_S122_TKL_9_QG">#REF!</definedName>
    <definedName name="_S122_TKL_99_QA">#REF!</definedName>
    <definedName name="_S122_TKL_99_QG">#REF!</definedName>
    <definedName name="_S122_TNA_1_QA">#REF!</definedName>
    <definedName name="_S122_TNA_1_QG">#REF!</definedName>
    <definedName name="_S122_TNA_10_QA">#REF!</definedName>
    <definedName name="_S122_TNA_10_QG">#REF!</definedName>
    <definedName name="_S122_TNA_11_QA">#REF!</definedName>
    <definedName name="_S122_TNA_11_QG">#REF!</definedName>
    <definedName name="_S122_TNA_12_QA">#REF!</definedName>
    <definedName name="_S122_TNA_12_QG">#REF!</definedName>
    <definedName name="_S122_TNA_13_QA">#REF!</definedName>
    <definedName name="_S122_TNA_13_QG">#REF!</definedName>
    <definedName name="_S122_TNA_14_QA">#REF!</definedName>
    <definedName name="_S122_TNA_14_QG">#REF!</definedName>
    <definedName name="_S122_TNA_15_QA">#REF!</definedName>
    <definedName name="_S122_TNA_15_QG">#REF!</definedName>
    <definedName name="_S122_TNA_16_QA">#REF!</definedName>
    <definedName name="_S122_TNA_16_QG">#REF!</definedName>
    <definedName name="_S122_TNA_17_QA">#REF!</definedName>
    <definedName name="_S122_TNA_17_QG">#REF!</definedName>
    <definedName name="_S122_TNA_18_QA">#REF!</definedName>
    <definedName name="_S122_TNA_18_QG">#REF!</definedName>
    <definedName name="_S122_TNA_19_QA">#REF!</definedName>
    <definedName name="_S122_TNA_19_QG">#REF!</definedName>
    <definedName name="_S122_TNA_2_QA">#REF!</definedName>
    <definedName name="_S122_TNA_2_QG">#REF!</definedName>
    <definedName name="_S122_TNA_20_QA">#REF!</definedName>
    <definedName name="_S122_TNA_20_QG">#REF!</definedName>
    <definedName name="_S122_TNA_21_QA">#REF!</definedName>
    <definedName name="_S122_TNA_21_QG">#REF!</definedName>
    <definedName name="_S122_TNA_22_QA">#REF!</definedName>
    <definedName name="_S122_TNA_22_QG">#REF!</definedName>
    <definedName name="_S122_TNA_23_QA">#REF!</definedName>
    <definedName name="_S122_TNA_23_QG">#REF!</definedName>
    <definedName name="_S122_TNA_3_QA">#REF!</definedName>
    <definedName name="_S122_TNA_3_QG">#REF!</definedName>
    <definedName name="_S122_TNA_4_QA">#REF!</definedName>
    <definedName name="_S122_TNA_4_QG">#REF!</definedName>
    <definedName name="_S122_TNA_5_QA">#REF!</definedName>
    <definedName name="_S122_TNA_5_QG">#REF!</definedName>
    <definedName name="_S122_TNA_6_QA">#REF!</definedName>
    <definedName name="_S122_TNA_6_QG">#REF!</definedName>
    <definedName name="_S122_TNA_7_QA">#REF!</definedName>
    <definedName name="_S122_TNA_7_QG">#REF!</definedName>
    <definedName name="_S122_TNA_8_QA">#REF!</definedName>
    <definedName name="_S122_TNA_8_QG">#REF!</definedName>
    <definedName name="_S122_TNA_9_QA">#REF!</definedName>
    <definedName name="_S122_TNA_9_QG">#REF!</definedName>
    <definedName name="_S122_TNL_1_QA">#REF!</definedName>
    <definedName name="_S122_TNL_1_QG">#REF!</definedName>
    <definedName name="_S122_TNL_10_QA">#REF!</definedName>
    <definedName name="_S122_TNL_10_QG">#REF!</definedName>
    <definedName name="_S122_TNL_11_QA">#REF!</definedName>
    <definedName name="_S122_TNL_11_QG">#REF!</definedName>
    <definedName name="_S122_TNL_12_QA">#REF!</definedName>
    <definedName name="_S122_TNL_12_QG">#REF!</definedName>
    <definedName name="_S122_TNL_13_QA">#REF!</definedName>
    <definedName name="_S122_TNL_13_QG">#REF!</definedName>
    <definedName name="_S122_TNL_14_QA">#REF!</definedName>
    <definedName name="_S122_TNL_14_QG">#REF!</definedName>
    <definedName name="_S122_TNL_15_QA">#REF!</definedName>
    <definedName name="_S122_TNL_15_QG">#REF!</definedName>
    <definedName name="_S122_TNL_16_QA">#REF!</definedName>
    <definedName name="_S122_TNL_16_QG">#REF!</definedName>
    <definedName name="_S122_TNL_17_QA">#REF!</definedName>
    <definedName name="_S122_TNL_17_QG">#REF!</definedName>
    <definedName name="_S122_TNL_18_QA">#REF!</definedName>
    <definedName name="_S122_TNL_18_QG">#REF!</definedName>
    <definedName name="_S122_TNL_19_QA">#REF!</definedName>
    <definedName name="_S122_TNL_19_QG">#REF!</definedName>
    <definedName name="_S122_TNL_20_QA">#REF!</definedName>
    <definedName name="_S122_TNL_20_QG">#REF!</definedName>
    <definedName name="_S122_TNL_21_QA">#REF!</definedName>
    <definedName name="_S122_TNL_21_QG">#REF!</definedName>
    <definedName name="_S122_TNL_22_QA">#REF!</definedName>
    <definedName name="_S122_TNL_22_QG">#REF!</definedName>
    <definedName name="_S122_TNL_23_QA">#REF!</definedName>
    <definedName name="_S122_TNL_23_QG">#REF!</definedName>
    <definedName name="_S122_TNL_3_QA">#REF!</definedName>
    <definedName name="_S122_TNL_3_QG">#REF!</definedName>
    <definedName name="_S122_TNL_4_QA">#REF!</definedName>
    <definedName name="_S122_TNL_4_QG">#REF!</definedName>
    <definedName name="_S122_TNL_5_QA">#REF!</definedName>
    <definedName name="_S122_TNL_5_QG">#REF!</definedName>
    <definedName name="_S122_TNL_6_QA">#REF!</definedName>
    <definedName name="_S122_TNL_6_QG">#REF!</definedName>
    <definedName name="_S122_TNL_7_QA">#REF!</definedName>
    <definedName name="_S122_TNL_7_QG">#REF!</definedName>
    <definedName name="_S122_TNL_8_QA">#REF!</definedName>
    <definedName name="_S122_TNL_8_QG">#REF!</definedName>
    <definedName name="_S122_TNL_9_QA">#REF!</definedName>
    <definedName name="_S122_TNL_9_QG">#REF!</definedName>
    <definedName name="_S122_TNL_99_QA">#REF!</definedName>
    <definedName name="_S122_TNL_99_QG">#REF!</definedName>
    <definedName name="_S123_SKA_1_QA">#REF!</definedName>
    <definedName name="_S123_SKA_1_QG">#REF!</definedName>
    <definedName name="_S123_SKA_1_QM">#REF!</definedName>
    <definedName name="_S123_SKA_10_QA">#REF!</definedName>
    <definedName name="_S123_SKA_10_QG">#REF!</definedName>
    <definedName name="_S123_SKA_10_QM">#REF!</definedName>
    <definedName name="_S123_SKA_11_QA">#REF!</definedName>
    <definedName name="_S123_SKA_11_QG">#REF!</definedName>
    <definedName name="_S123_SKA_11_QM">#REF!</definedName>
    <definedName name="_S123_SKA_12_QA">#REF!</definedName>
    <definedName name="_S123_SKA_12_QG">#REF!</definedName>
    <definedName name="_S123_SKA_12_QM">#REF!</definedName>
    <definedName name="_S123_SKA_13_QA">#REF!</definedName>
    <definedName name="_S123_SKA_13_QG">#REF!</definedName>
    <definedName name="_S123_SKA_13_QM">#REF!</definedName>
    <definedName name="_S123_SKA_14_QA">#REF!</definedName>
    <definedName name="_S123_SKA_14_QG">#REF!</definedName>
    <definedName name="_S123_SKA_14_QM">#REF!</definedName>
    <definedName name="_S123_SKA_15_QA">#REF!</definedName>
    <definedName name="_S123_SKA_15_QG">#REF!</definedName>
    <definedName name="_S123_SKA_15_QM">#REF!</definedName>
    <definedName name="_S123_SKA_16_QA">#REF!</definedName>
    <definedName name="_S123_SKA_16_QG">#REF!</definedName>
    <definedName name="_S123_SKA_16_QM">#REF!</definedName>
    <definedName name="_S123_SKA_17_QA">#REF!</definedName>
    <definedName name="_S123_SKA_17_QG">#REF!</definedName>
    <definedName name="_S123_SKA_17_QM">#REF!</definedName>
    <definedName name="_S123_SKA_18_QA">#REF!</definedName>
    <definedName name="_S123_SKA_18_QG">#REF!</definedName>
    <definedName name="_S123_SKA_18_QM">#REF!</definedName>
    <definedName name="_S123_SKA_19_QA">#REF!</definedName>
    <definedName name="_S123_SKA_19_QG">#REF!</definedName>
    <definedName name="_S123_SKA_19_QM">#REF!</definedName>
    <definedName name="_S123_SKA_2_QA">#REF!</definedName>
    <definedName name="_S123_SKA_2_QG">#REF!</definedName>
    <definedName name="_S123_SKA_2_QM">#REF!</definedName>
    <definedName name="_S123_SKA_20_QA">#REF!</definedName>
    <definedName name="_S123_SKA_20_QG">#REF!</definedName>
    <definedName name="_S123_SKA_20_QM">#REF!</definedName>
    <definedName name="_S123_SKA_21_QA">#REF!</definedName>
    <definedName name="_S123_SKA_21_QG">#REF!</definedName>
    <definedName name="_S123_SKA_21_QM">#REF!</definedName>
    <definedName name="_S123_SKA_22_QA">#REF!</definedName>
    <definedName name="_S123_SKA_22_QG">#REF!</definedName>
    <definedName name="_S123_SKA_22_QM">#REF!</definedName>
    <definedName name="_S123_SKA_23_QA">#REF!</definedName>
    <definedName name="_S123_SKA_23_QG">#REF!</definedName>
    <definedName name="_S123_SKA_23_QM">#REF!</definedName>
    <definedName name="_S123_SKA_3_QA">#REF!</definedName>
    <definedName name="_S123_SKA_3_QG">#REF!</definedName>
    <definedName name="_S123_SKA_3_QM">#REF!</definedName>
    <definedName name="_S123_SKA_4_QA">#REF!</definedName>
    <definedName name="_S123_SKA_4_QG">#REF!</definedName>
    <definedName name="_S123_SKA_4_QM">#REF!</definedName>
    <definedName name="_S123_SKA_5_QA">#REF!</definedName>
    <definedName name="_S123_SKA_5_QG">#REF!</definedName>
    <definedName name="_S123_SKA_5_QM">#REF!</definedName>
    <definedName name="_S123_SKA_6_QA">#REF!</definedName>
    <definedName name="_S123_SKA_6_QG">#REF!</definedName>
    <definedName name="_S123_SKA_6_QM">#REF!</definedName>
    <definedName name="_S123_SKA_7_QA">#REF!</definedName>
    <definedName name="_S123_SKA_7_QG">#REF!</definedName>
    <definedName name="_S123_SKA_7_QM">#REF!</definedName>
    <definedName name="_S123_SKA_8_QA">#REF!</definedName>
    <definedName name="_S123_SKA_8_QG">#REF!</definedName>
    <definedName name="_S123_SKA_8_QM">#REF!</definedName>
    <definedName name="_S123_SKA_9_QA">#REF!</definedName>
    <definedName name="_S123_SKA_9_QG">#REF!</definedName>
    <definedName name="_S123_SKA_9_QM">#REF!</definedName>
    <definedName name="_S123_SKL_1_QA">#REF!</definedName>
    <definedName name="_S123_SKL_1_QG">#REF!</definedName>
    <definedName name="_S123_SKL_10_QA">#REF!</definedName>
    <definedName name="_S123_SKL_10_QG">#REF!</definedName>
    <definedName name="_S123_SKL_11_QA">#REF!</definedName>
    <definedName name="_S123_SKL_11_QG">#REF!</definedName>
    <definedName name="_S123_SKL_12_QA">#REF!</definedName>
    <definedName name="_S123_SKL_12_QG">#REF!</definedName>
    <definedName name="_S123_SKL_13_QA">#REF!</definedName>
    <definedName name="_S123_SKL_13_QG">#REF!</definedName>
    <definedName name="_S123_SKL_14_QA">#REF!</definedName>
    <definedName name="_S123_SKL_14_QG">#REF!</definedName>
    <definedName name="_S123_SKL_15_QA">#REF!</definedName>
    <definedName name="_S123_SKL_15_QG">#REF!</definedName>
    <definedName name="_S123_SKL_16_QA">#REF!</definedName>
    <definedName name="_S123_SKL_16_QG">#REF!</definedName>
    <definedName name="_S123_SKL_17_QA">#REF!</definedName>
    <definedName name="_S123_SKL_17_QG">#REF!</definedName>
    <definedName name="_S123_SKL_18_QA">#REF!</definedName>
    <definedName name="_S123_SKL_18_QG">#REF!</definedName>
    <definedName name="_S123_SKL_19_QA">#REF!</definedName>
    <definedName name="_S123_SKL_19_QG">#REF!</definedName>
    <definedName name="_S123_SKL_20_QA">#REF!</definedName>
    <definedName name="_S123_SKL_20_QG">#REF!</definedName>
    <definedName name="_S123_SKL_21_QA">#REF!</definedName>
    <definedName name="_S123_SKL_21_QG">#REF!</definedName>
    <definedName name="_S123_SKL_22_QA">#REF!</definedName>
    <definedName name="_S123_SKL_22_QG">#REF!</definedName>
    <definedName name="_S123_SKL_23_QA">#REF!</definedName>
    <definedName name="_S123_SKL_23_QG">#REF!</definedName>
    <definedName name="_S123_SKL_3_QA">#REF!</definedName>
    <definedName name="_S123_SKL_3_QG">#REF!</definedName>
    <definedName name="_S123_SKL_4_QA">#REF!</definedName>
    <definedName name="_S123_SKL_4_QG">#REF!</definedName>
    <definedName name="_S123_SKL_5_QA">#REF!</definedName>
    <definedName name="_S123_SKL_5_QG">#REF!</definedName>
    <definedName name="_S123_SKL_6_QA">#REF!</definedName>
    <definedName name="_S123_SKL_6_QG">#REF!</definedName>
    <definedName name="_S123_SKL_7_QA">#REF!</definedName>
    <definedName name="_S123_SKL_7_QG">#REF!</definedName>
    <definedName name="_S123_SKL_8_QA">#REF!</definedName>
    <definedName name="_S123_SKL_8_QG">#REF!</definedName>
    <definedName name="_S123_SKL_9_QA">#REF!</definedName>
    <definedName name="_S123_SKL_9_QG">#REF!</definedName>
    <definedName name="_S123_SKL_99_QA">#REF!</definedName>
    <definedName name="_S123_SKL_99_QG">#REF!</definedName>
    <definedName name="_S123_SNA_1_QA">#REF!</definedName>
    <definedName name="_S123_SNA_1_QG">#REF!</definedName>
    <definedName name="_S123_SNA_10_QA">#REF!</definedName>
    <definedName name="_S123_SNA_10_QG">#REF!</definedName>
    <definedName name="_S123_SNA_11_QA">#REF!</definedName>
    <definedName name="_S123_SNA_11_QG">#REF!</definedName>
    <definedName name="_S123_SNA_12_QA">#REF!</definedName>
    <definedName name="_S123_SNA_12_QG">#REF!</definedName>
    <definedName name="_S123_SNA_13_QA">#REF!</definedName>
    <definedName name="_S123_SNA_13_QG">#REF!</definedName>
    <definedName name="_S123_SNA_14_QA">#REF!</definedName>
    <definedName name="_S123_SNA_14_QG">#REF!</definedName>
    <definedName name="_S123_SNA_15_QA">#REF!</definedName>
    <definedName name="_S123_SNA_15_QG">#REF!</definedName>
    <definedName name="_S123_SNA_16_QA">#REF!</definedName>
    <definedName name="_S123_SNA_16_QG">#REF!</definedName>
    <definedName name="_S123_SNA_17_QA">#REF!</definedName>
    <definedName name="_S123_SNA_17_QG">#REF!</definedName>
    <definedName name="_S123_SNA_18_QA">#REF!</definedName>
    <definedName name="_S123_SNA_18_QG">#REF!</definedName>
    <definedName name="_S123_SNA_19_QA">#REF!</definedName>
    <definedName name="_S123_SNA_19_QG">#REF!</definedName>
    <definedName name="_S123_SNA_2_QA">#REF!</definedName>
    <definedName name="_S123_SNA_2_QG">#REF!</definedName>
    <definedName name="_S123_SNA_20_QA">#REF!</definedName>
    <definedName name="_S123_SNA_20_QG">#REF!</definedName>
    <definedName name="_S123_SNA_21_QA">#REF!</definedName>
    <definedName name="_S123_SNA_21_QG">#REF!</definedName>
    <definedName name="_S123_SNA_22_QA">#REF!</definedName>
    <definedName name="_S123_SNA_22_QG">#REF!</definedName>
    <definedName name="_S123_SNA_23_QA">#REF!</definedName>
    <definedName name="_S123_SNA_23_QG">#REF!</definedName>
    <definedName name="_S123_SNA_3_QA">#REF!</definedName>
    <definedName name="_S123_SNA_3_QG">#REF!</definedName>
    <definedName name="_S123_SNA_4_QA">#REF!</definedName>
    <definedName name="_S123_SNA_4_QG">#REF!</definedName>
    <definedName name="_S123_SNA_5_QA">#REF!</definedName>
    <definedName name="_S123_SNA_5_QG">#REF!</definedName>
    <definedName name="_S123_SNA_6_QA">#REF!</definedName>
    <definedName name="_S123_SNA_6_QG">#REF!</definedName>
    <definedName name="_S123_SNA_7_QA">#REF!</definedName>
    <definedName name="_S123_SNA_7_QG">#REF!</definedName>
    <definedName name="_S123_SNA_8_QA">#REF!</definedName>
    <definedName name="_S123_SNA_8_QG">#REF!</definedName>
    <definedName name="_S123_SNA_9_QA">#REF!</definedName>
    <definedName name="_S123_SNA_9_QG">#REF!</definedName>
    <definedName name="_S123_SNL_1_QA">#REF!</definedName>
    <definedName name="_S123_SNL_1_QG">#REF!</definedName>
    <definedName name="_S123_SNL_10_QA">#REF!</definedName>
    <definedName name="_S123_SNL_10_QG">#REF!</definedName>
    <definedName name="_S123_SNL_11_QA">#REF!</definedName>
    <definedName name="_S123_SNL_11_QG">#REF!</definedName>
    <definedName name="_S123_SNL_12_QA">#REF!</definedName>
    <definedName name="_S123_SNL_12_QG">#REF!</definedName>
    <definedName name="_S123_SNL_13_QA">#REF!</definedName>
    <definedName name="_S123_SNL_13_QG">#REF!</definedName>
    <definedName name="_S123_SNL_14_QA">#REF!</definedName>
    <definedName name="_S123_SNL_14_QG">#REF!</definedName>
    <definedName name="_S123_SNL_15_QA">#REF!</definedName>
    <definedName name="_S123_SNL_15_QG">#REF!</definedName>
    <definedName name="_S123_SNL_16_QA">#REF!</definedName>
    <definedName name="_S123_SNL_16_QG">#REF!</definedName>
    <definedName name="_S123_SNL_17_QA">#REF!</definedName>
    <definedName name="_S123_SNL_17_QG">#REF!</definedName>
    <definedName name="_S123_SNL_18_QA">#REF!</definedName>
    <definedName name="_S123_SNL_18_QG">#REF!</definedName>
    <definedName name="_S123_SNL_19_QA">#REF!</definedName>
    <definedName name="_S123_SNL_19_QG">#REF!</definedName>
    <definedName name="_S123_SNL_20_QA">#REF!</definedName>
    <definedName name="_S123_SNL_20_QG">#REF!</definedName>
    <definedName name="_S123_SNL_21_QA">#REF!</definedName>
    <definedName name="_S123_SNL_21_QG">#REF!</definedName>
    <definedName name="_S123_SNL_22_QA">#REF!</definedName>
    <definedName name="_S123_SNL_22_QG">#REF!</definedName>
    <definedName name="_S123_SNL_23_QA">#REF!</definedName>
    <definedName name="_S123_SNL_23_QG">#REF!</definedName>
    <definedName name="_S123_SNL_3_QA">#REF!</definedName>
    <definedName name="_S123_SNL_3_QG">#REF!</definedName>
    <definedName name="_S123_SNL_4_QA">#REF!</definedName>
    <definedName name="_S123_SNL_4_QG">#REF!</definedName>
    <definedName name="_S123_SNL_5_QA">#REF!</definedName>
    <definedName name="_S123_SNL_5_QG">#REF!</definedName>
    <definedName name="_S123_SNL_6_QA">#REF!</definedName>
    <definedName name="_S123_SNL_6_QG">#REF!</definedName>
    <definedName name="_S123_SNL_7_QA">#REF!</definedName>
    <definedName name="_S123_SNL_7_QG">#REF!</definedName>
    <definedName name="_S123_SNL_8_QA">#REF!</definedName>
    <definedName name="_S123_SNL_8_QG">#REF!</definedName>
    <definedName name="_S123_SNL_9_QA">#REF!</definedName>
    <definedName name="_S123_SNL_9_QG">#REF!</definedName>
    <definedName name="_S123_SNL_99_QA">#REF!</definedName>
    <definedName name="_S123_SNL_99_QG">#REF!</definedName>
    <definedName name="_S123_TKA_1_QA">#REF!</definedName>
    <definedName name="_S123_TKA_1_QG">#REF!</definedName>
    <definedName name="_S123_TKA_10_QA">#REF!</definedName>
    <definedName name="_S123_TKA_10_QG">#REF!</definedName>
    <definedName name="_S123_TKA_11_QA">#REF!</definedName>
    <definedName name="_S123_TKA_11_QG">#REF!</definedName>
    <definedName name="_S123_TKA_12_QA">#REF!</definedName>
    <definedName name="_S123_TKA_12_QG">#REF!</definedName>
    <definedName name="_S123_TKA_13_QA">#REF!</definedName>
    <definedName name="_S123_TKA_13_QG">#REF!</definedName>
    <definedName name="_S123_TKA_14_QA">#REF!</definedName>
    <definedName name="_S123_TKA_14_QG">#REF!</definedName>
    <definedName name="_S123_TKA_15_QA">#REF!</definedName>
    <definedName name="_S123_TKA_15_QG">#REF!</definedName>
    <definedName name="_S123_TKA_16_QA">#REF!</definedName>
    <definedName name="_S123_TKA_16_QG">#REF!</definedName>
    <definedName name="_S123_TKA_17_QA">#REF!</definedName>
    <definedName name="_S123_TKA_17_QG">#REF!</definedName>
    <definedName name="_S123_TKA_18_QA">#REF!</definedName>
    <definedName name="_S123_TKA_18_QG">#REF!</definedName>
    <definedName name="_S123_TKA_19_QA">#REF!</definedName>
    <definedName name="_S123_TKA_19_QG">#REF!</definedName>
    <definedName name="_S123_TKA_2_QA">#REF!</definedName>
    <definedName name="_S123_TKA_2_QG">#REF!</definedName>
    <definedName name="_S123_TKA_20_QA">#REF!</definedName>
    <definedName name="_S123_TKA_20_QG">#REF!</definedName>
    <definedName name="_S123_TKA_21_QA">#REF!</definedName>
    <definedName name="_S123_TKA_21_QG">#REF!</definedName>
    <definedName name="_S123_TKA_22_QA">#REF!</definedName>
    <definedName name="_S123_TKA_22_QG">#REF!</definedName>
    <definedName name="_S123_TKA_23_QA">#REF!</definedName>
    <definedName name="_S123_TKA_23_QG">#REF!</definedName>
    <definedName name="_S123_TKA_3_QA">#REF!</definedName>
    <definedName name="_S123_TKA_3_QG">#REF!</definedName>
    <definedName name="_S123_TKA_4_QA">#REF!</definedName>
    <definedName name="_S123_TKA_4_QG">#REF!</definedName>
    <definedName name="_S123_TKA_5_QA">#REF!</definedName>
    <definedName name="_S123_TKA_5_QG">#REF!</definedName>
    <definedName name="_S123_TKA_6_QA">#REF!</definedName>
    <definedName name="_S123_TKA_6_QG">#REF!</definedName>
    <definedName name="_S123_TKA_7_QA">#REF!</definedName>
    <definedName name="_S123_TKA_7_QG">#REF!</definedName>
    <definedName name="_S123_TKA_8_QA">#REF!</definedName>
    <definedName name="_S123_TKA_8_QG">#REF!</definedName>
    <definedName name="_S123_TKA_9_QA">#REF!</definedName>
    <definedName name="_S123_TKA_9_QG">#REF!</definedName>
    <definedName name="_S123_TKL_1_QA">#REF!</definedName>
    <definedName name="_S123_TKL_1_QG">#REF!</definedName>
    <definedName name="_S123_TKL_10_QA">#REF!</definedName>
    <definedName name="_S123_TKL_10_QG">#REF!</definedName>
    <definedName name="_S123_TKL_11_QA">#REF!</definedName>
    <definedName name="_S123_TKL_11_QG">#REF!</definedName>
    <definedName name="_S123_TKL_12_QA">#REF!</definedName>
    <definedName name="_S123_TKL_12_QG">#REF!</definedName>
    <definedName name="_S123_TKL_13_QA">#REF!</definedName>
    <definedName name="_S123_TKL_13_QG">#REF!</definedName>
    <definedName name="_S123_TKL_14_QA">#REF!</definedName>
    <definedName name="_S123_TKL_14_QG">#REF!</definedName>
    <definedName name="_S123_TKL_15_QA">#REF!</definedName>
    <definedName name="_S123_TKL_15_QG">#REF!</definedName>
    <definedName name="_S123_TKL_16_QA">#REF!</definedName>
    <definedName name="_S123_TKL_16_QG">#REF!</definedName>
    <definedName name="_S123_TKL_17_QA">#REF!</definedName>
    <definedName name="_S123_TKL_17_QG">#REF!</definedName>
    <definedName name="_S123_TKL_18_QA">#REF!</definedName>
    <definedName name="_S123_TKL_18_QG">#REF!</definedName>
    <definedName name="_S123_TKL_19_QA">#REF!</definedName>
    <definedName name="_S123_TKL_19_QG">#REF!</definedName>
    <definedName name="_S123_TKL_20_QA">#REF!</definedName>
    <definedName name="_S123_TKL_20_QG">#REF!</definedName>
    <definedName name="_S123_TKL_21_QA">#REF!</definedName>
    <definedName name="_S123_TKL_21_QG">#REF!</definedName>
    <definedName name="_S123_TKL_22_QA">#REF!</definedName>
    <definedName name="_S123_TKL_22_QG">#REF!</definedName>
    <definedName name="_S123_TKL_23_QA">#REF!</definedName>
    <definedName name="_S123_TKL_23_QG">#REF!</definedName>
    <definedName name="_S123_TKL_3_QA">#REF!</definedName>
    <definedName name="_S123_TKL_3_QG">#REF!</definedName>
    <definedName name="_S123_TKL_4_QA">#REF!</definedName>
    <definedName name="_S123_TKL_4_QG">#REF!</definedName>
    <definedName name="_S123_TKL_5_QA">#REF!</definedName>
    <definedName name="_S123_TKL_5_QG">#REF!</definedName>
    <definedName name="_S123_TKL_6_QA">#REF!</definedName>
    <definedName name="_S123_TKL_6_QG">#REF!</definedName>
    <definedName name="_S123_TKL_7_QA">#REF!</definedName>
    <definedName name="_S123_TKL_7_QG">#REF!</definedName>
    <definedName name="_S123_TKL_8_QA">#REF!</definedName>
    <definedName name="_S123_TKL_8_QG">#REF!</definedName>
    <definedName name="_S123_TKL_9_QA">#REF!</definedName>
    <definedName name="_S123_TKL_9_QG">#REF!</definedName>
    <definedName name="_S123_TKL_99_QA">#REF!</definedName>
    <definedName name="_S123_TKL_99_QG">#REF!</definedName>
    <definedName name="_S123_TNA_1_QA">#REF!</definedName>
    <definedName name="_S123_TNA_1_QG">#REF!</definedName>
    <definedName name="_S123_TNA_10_QA">#REF!</definedName>
    <definedName name="_S123_TNA_10_QG">#REF!</definedName>
    <definedName name="_S123_TNA_11_QA">#REF!</definedName>
    <definedName name="_S123_TNA_11_QG">#REF!</definedName>
    <definedName name="_S123_TNA_12_QA">#REF!</definedName>
    <definedName name="_S123_TNA_12_QG">#REF!</definedName>
    <definedName name="_S123_TNA_13_QA">#REF!</definedName>
    <definedName name="_S123_TNA_13_QG">#REF!</definedName>
    <definedName name="_S123_TNA_14_QA">#REF!</definedName>
    <definedName name="_S123_TNA_14_QG">#REF!</definedName>
    <definedName name="_S123_TNA_15_QA">#REF!</definedName>
    <definedName name="_S123_TNA_15_QG">#REF!</definedName>
    <definedName name="_S123_TNA_16_QA">#REF!</definedName>
    <definedName name="_S123_TNA_16_QG">#REF!</definedName>
    <definedName name="_S123_TNA_17_QA">#REF!</definedName>
    <definedName name="_S123_TNA_17_QG">#REF!</definedName>
    <definedName name="_S123_TNA_18_QA">#REF!</definedName>
    <definedName name="_S123_TNA_18_QG">#REF!</definedName>
    <definedName name="_S123_TNA_19_QA">#REF!</definedName>
    <definedName name="_S123_TNA_19_QG">#REF!</definedName>
    <definedName name="_S123_TNA_2_QA">#REF!</definedName>
    <definedName name="_S123_TNA_2_QG">#REF!</definedName>
    <definedName name="_S123_TNA_20_QA">#REF!</definedName>
    <definedName name="_S123_TNA_20_QG">#REF!</definedName>
    <definedName name="_S123_TNA_21_QA">#REF!</definedName>
    <definedName name="_S123_TNA_21_QG">#REF!</definedName>
    <definedName name="_S123_TNA_22_QA">#REF!</definedName>
    <definedName name="_S123_TNA_22_QG">#REF!</definedName>
    <definedName name="_S123_TNA_23_QA">#REF!</definedName>
    <definedName name="_S123_TNA_23_QG">#REF!</definedName>
    <definedName name="_S123_TNA_3_QA">#REF!</definedName>
    <definedName name="_S123_TNA_3_QG">#REF!</definedName>
    <definedName name="_S123_TNA_4_QA">#REF!</definedName>
    <definedName name="_S123_TNA_4_QG">#REF!</definedName>
    <definedName name="_S123_TNA_5_QA">#REF!</definedName>
    <definedName name="_S123_TNA_5_QG">#REF!</definedName>
    <definedName name="_S123_TNA_6_QA">#REF!</definedName>
    <definedName name="_S123_TNA_6_QG">#REF!</definedName>
    <definedName name="_S123_TNA_7_QA">#REF!</definedName>
    <definedName name="_S123_TNA_7_QG">#REF!</definedName>
    <definedName name="_S123_TNA_8_QA">#REF!</definedName>
    <definedName name="_S123_TNA_8_QG">#REF!</definedName>
    <definedName name="_S123_TNA_9_QA">#REF!</definedName>
    <definedName name="_S123_TNA_9_QG">#REF!</definedName>
    <definedName name="_S123_TNL_1_QA">#REF!</definedName>
    <definedName name="_S123_TNL_1_QG">#REF!</definedName>
    <definedName name="_S123_TNL_10_QA">#REF!</definedName>
    <definedName name="_S123_TNL_10_QG">#REF!</definedName>
    <definedName name="_S123_TNL_11_QA">#REF!</definedName>
    <definedName name="_S123_TNL_11_QG">#REF!</definedName>
    <definedName name="_S123_TNL_12_QA">#REF!</definedName>
    <definedName name="_S123_TNL_12_QG">#REF!</definedName>
    <definedName name="_S123_TNL_13_QA">#REF!</definedName>
    <definedName name="_S123_TNL_13_QG">#REF!</definedName>
    <definedName name="_S123_TNL_14_QA">#REF!</definedName>
    <definedName name="_S123_TNL_14_QG">#REF!</definedName>
    <definedName name="_S123_TNL_15_QA">#REF!</definedName>
    <definedName name="_S123_TNL_15_QG">#REF!</definedName>
    <definedName name="_S123_TNL_16_QA">#REF!</definedName>
    <definedName name="_S123_TNL_16_QG">#REF!</definedName>
    <definedName name="_S123_TNL_17_QA">#REF!</definedName>
    <definedName name="_S123_TNL_17_QG">#REF!</definedName>
    <definedName name="_S123_TNL_18_QA">#REF!</definedName>
    <definedName name="_S123_TNL_18_QG">#REF!</definedName>
    <definedName name="_S123_TNL_19_QA">#REF!</definedName>
    <definedName name="_S123_TNL_19_QG">#REF!</definedName>
    <definedName name="_S123_TNL_20_QA">#REF!</definedName>
    <definedName name="_S123_TNL_20_QG">#REF!</definedName>
    <definedName name="_S123_TNL_21_QA">#REF!</definedName>
    <definedName name="_S123_TNL_21_QG">#REF!</definedName>
    <definedName name="_S123_TNL_22_QA">#REF!</definedName>
    <definedName name="_S123_TNL_22_QG">#REF!</definedName>
    <definedName name="_S123_TNL_23_QA">#REF!</definedName>
    <definedName name="_S123_TNL_23_QG">#REF!</definedName>
    <definedName name="_S123_TNL_3_QA">#REF!</definedName>
    <definedName name="_S123_TNL_3_QG">#REF!</definedName>
    <definedName name="_S123_TNL_4_QA">#REF!</definedName>
    <definedName name="_S123_TNL_4_QG">#REF!</definedName>
    <definedName name="_S123_TNL_5_QA">#REF!</definedName>
    <definedName name="_S123_TNL_5_QG">#REF!</definedName>
    <definedName name="_S123_TNL_6_QA">#REF!</definedName>
    <definedName name="_S123_TNL_6_QG">#REF!</definedName>
    <definedName name="_S123_TNL_7_QA">#REF!</definedName>
    <definedName name="_S123_TNL_7_QG">#REF!</definedName>
    <definedName name="_S123_TNL_8_QA">#REF!</definedName>
    <definedName name="_S123_TNL_8_QG">#REF!</definedName>
    <definedName name="_S123_TNL_9_QA">#REF!</definedName>
    <definedName name="_S123_TNL_9_QG">#REF!</definedName>
    <definedName name="_S123_TNL_99_QA">#REF!</definedName>
    <definedName name="_S123_TNL_99_QG">#REF!</definedName>
    <definedName name="_S124_SKA_1_QA">#REF!</definedName>
    <definedName name="_S124_SKA_1_QG">#REF!</definedName>
    <definedName name="_S124_SKA_10_QA">#REF!</definedName>
    <definedName name="_S124_SKA_10_QG">#REF!</definedName>
    <definedName name="_S124_SKA_11_QA">#REF!</definedName>
    <definedName name="_S124_SKA_11_QG">#REF!</definedName>
    <definedName name="_S124_SKA_12_QA">#REF!</definedName>
    <definedName name="_S124_SKA_12_QG">#REF!</definedName>
    <definedName name="_S124_SKA_13_QA">#REF!</definedName>
    <definedName name="_S124_SKA_13_QG">#REF!</definedName>
    <definedName name="_S124_SKA_14_QA">#REF!</definedName>
    <definedName name="_S124_SKA_14_QG">#REF!</definedName>
    <definedName name="_S124_SKA_15_QA">#REF!</definedName>
    <definedName name="_S124_SKA_15_QG">#REF!</definedName>
    <definedName name="_S124_SKA_16_QA">#REF!</definedName>
    <definedName name="_S124_SKA_16_QG">#REF!</definedName>
    <definedName name="_S124_SKA_17_QA">#REF!</definedName>
    <definedName name="_S124_SKA_17_QG">#REF!</definedName>
    <definedName name="_S124_SKA_18_QA">#REF!</definedName>
    <definedName name="_S124_SKA_18_QG">#REF!</definedName>
    <definedName name="_S124_SKA_19_QA">#REF!</definedName>
    <definedName name="_S124_SKA_19_QG">#REF!</definedName>
    <definedName name="_S124_SKA_2_QA">#REF!</definedName>
    <definedName name="_S124_SKA_2_QG">#REF!</definedName>
    <definedName name="_S124_SKA_20_QA">#REF!</definedName>
    <definedName name="_S124_SKA_20_QG">#REF!</definedName>
    <definedName name="_S124_SKA_21_QA">#REF!</definedName>
    <definedName name="_S124_SKA_21_QG">#REF!</definedName>
    <definedName name="_S124_SKA_22_QA">#REF!</definedName>
    <definedName name="_S124_SKA_22_QG">#REF!</definedName>
    <definedName name="_S124_SKA_23_QA">#REF!</definedName>
    <definedName name="_S124_SKA_23_QG">#REF!</definedName>
    <definedName name="_S124_SKA_3_QA">#REF!</definedName>
    <definedName name="_S124_SKA_3_QG">#REF!</definedName>
    <definedName name="_S124_SKA_4_QA">#REF!</definedName>
    <definedName name="_S124_SKA_4_QG">#REF!</definedName>
    <definedName name="_S124_SKA_5_QA">#REF!</definedName>
    <definedName name="_S124_SKA_5_QG">#REF!</definedName>
    <definedName name="_S124_SKA_6_QA">#REF!</definedName>
    <definedName name="_S124_SKA_6_QG">#REF!</definedName>
    <definedName name="_S124_SKA_7_QA">#REF!</definedName>
    <definedName name="_S124_SKA_7_QG">#REF!</definedName>
    <definedName name="_S124_SKA_8_QA">#REF!</definedName>
    <definedName name="_S124_SKA_8_QG">#REF!</definedName>
    <definedName name="_S124_SKA_9_QA">#REF!</definedName>
    <definedName name="_S124_SKA_9_QG">#REF!</definedName>
    <definedName name="_S124_SKL_1_QA">#REF!</definedName>
    <definedName name="_S124_SKL_1_QG">#REF!</definedName>
    <definedName name="_S124_SKL_10_QA">#REF!</definedName>
    <definedName name="_S124_SKL_10_QG">#REF!</definedName>
    <definedName name="_S124_SKL_11_QA">#REF!</definedName>
    <definedName name="_S124_SKL_11_QG">#REF!</definedName>
    <definedName name="_S124_SKL_12_QA">#REF!</definedName>
    <definedName name="_S124_SKL_12_QG">#REF!</definedName>
    <definedName name="_S124_SKL_13_QA">#REF!</definedName>
    <definedName name="_S124_SKL_13_QG">#REF!</definedName>
    <definedName name="_S124_SKL_14_QA">#REF!</definedName>
    <definedName name="_S124_SKL_14_QG">#REF!</definedName>
    <definedName name="_S124_SKL_15_QA">#REF!</definedName>
    <definedName name="_S124_SKL_15_QG">#REF!</definedName>
    <definedName name="_S124_SKL_16_QA">#REF!</definedName>
    <definedName name="_S124_SKL_16_QG">#REF!</definedName>
    <definedName name="_S124_SKL_17_QA">#REF!</definedName>
    <definedName name="_S124_SKL_17_QG">#REF!</definedName>
    <definedName name="_S124_SKL_18_QA">#REF!</definedName>
    <definedName name="_S124_SKL_18_QG">#REF!</definedName>
    <definedName name="_S124_SKL_19_QA">#REF!</definedName>
    <definedName name="_S124_SKL_19_QG">#REF!</definedName>
    <definedName name="_S124_SKL_20_QA">#REF!</definedName>
    <definedName name="_S124_SKL_20_QG">#REF!</definedName>
    <definedName name="_S124_SKL_21_QA">#REF!</definedName>
    <definedName name="_S124_SKL_21_QG">#REF!</definedName>
    <definedName name="_S124_SKL_22_QA">#REF!</definedName>
    <definedName name="_S124_SKL_22_QG">#REF!</definedName>
    <definedName name="_S124_SKL_23_QA">#REF!</definedName>
    <definedName name="_S124_SKL_23_QG">#REF!</definedName>
    <definedName name="_S124_SKL_3_QA">#REF!</definedName>
    <definedName name="_S124_SKL_3_QG">#REF!</definedName>
    <definedName name="_S124_SKL_4_QA">#REF!</definedName>
    <definedName name="_S124_SKL_4_QG">#REF!</definedName>
    <definedName name="_S124_SKL_5_QA">#REF!</definedName>
    <definedName name="_S124_SKL_5_QG">#REF!</definedName>
    <definedName name="_S124_SKL_6_QA">#REF!</definedName>
    <definedName name="_S124_SKL_6_QG">#REF!</definedName>
    <definedName name="_S124_SKL_7_QA">#REF!</definedName>
    <definedName name="_S124_SKL_7_QG">#REF!</definedName>
    <definedName name="_S124_SKL_8_QA">#REF!</definedName>
    <definedName name="_S124_SKL_8_QG">#REF!</definedName>
    <definedName name="_S124_SKL_9_QA">#REF!</definedName>
    <definedName name="_S124_SKL_9_QG">#REF!</definedName>
    <definedName name="_S124_SKL_99_QA">#REF!</definedName>
    <definedName name="_S124_SKL_99_QG">#REF!</definedName>
    <definedName name="_S124_SNA_1_QA">#REF!</definedName>
    <definedName name="_S124_SNA_1_QG">#REF!</definedName>
    <definedName name="_S124_SNA_10_QA">#REF!</definedName>
    <definedName name="_S124_SNA_10_QG">#REF!</definedName>
    <definedName name="_S124_SNA_11_QA">#REF!</definedName>
    <definedName name="_S124_SNA_11_QG">#REF!</definedName>
    <definedName name="_S124_SNA_12_QA">#REF!</definedName>
    <definedName name="_S124_SNA_12_QG">#REF!</definedName>
    <definedName name="_S124_SNA_13_QA">#REF!</definedName>
    <definedName name="_S124_SNA_13_QG">#REF!</definedName>
    <definedName name="_S124_SNA_14_QA">#REF!</definedName>
    <definedName name="_S124_SNA_14_QG">#REF!</definedName>
    <definedName name="_S124_SNA_15_QA">#REF!</definedName>
    <definedName name="_S124_SNA_15_QG">#REF!</definedName>
    <definedName name="_S124_SNA_16_QA">#REF!</definedName>
    <definedName name="_S124_SNA_16_QG">#REF!</definedName>
    <definedName name="_S124_SNA_17_QA">#REF!</definedName>
    <definedName name="_S124_SNA_17_QG">#REF!</definedName>
    <definedName name="_S124_SNA_18_QA">#REF!</definedName>
    <definedName name="_S124_SNA_18_QG">#REF!</definedName>
    <definedName name="_S124_SNA_19_QA">#REF!</definedName>
    <definedName name="_S124_SNA_19_QG">#REF!</definedName>
    <definedName name="_S124_SNA_2_QA">#REF!</definedName>
    <definedName name="_S124_SNA_2_QG">#REF!</definedName>
    <definedName name="_S124_SNA_20_QA">#REF!</definedName>
    <definedName name="_S124_SNA_20_QG">#REF!</definedName>
    <definedName name="_S124_SNA_21_QA">#REF!</definedName>
    <definedName name="_S124_SNA_21_QG">#REF!</definedName>
    <definedName name="_S124_SNA_22_QA">#REF!</definedName>
    <definedName name="_S124_SNA_22_QG">#REF!</definedName>
    <definedName name="_S124_SNA_23_QA">#REF!</definedName>
    <definedName name="_S124_SNA_23_QG">#REF!</definedName>
    <definedName name="_S124_SNA_3_QA">#REF!</definedName>
    <definedName name="_S124_SNA_3_QG">#REF!</definedName>
    <definedName name="_S124_SNA_4_QA">#REF!</definedName>
    <definedName name="_S124_SNA_4_QG">#REF!</definedName>
    <definedName name="_S124_SNA_5_QA">#REF!</definedName>
    <definedName name="_S124_SNA_5_QG">#REF!</definedName>
    <definedName name="_S124_SNA_6_QA">#REF!</definedName>
    <definedName name="_S124_SNA_6_QG">#REF!</definedName>
    <definedName name="_S124_SNA_7_QA">#REF!</definedName>
    <definedName name="_S124_SNA_7_QG">#REF!</definedName>
    <definedName name="_S124_SNA_8_QA">#REF!</definedName>
    <definedName name="_S124_SNA_8_QG">#REF!</definedName>
    <definedName name="_S124_SNA_9_QA">#REF!</definedName>
    <definedName name="_S124_SNA_9_QG">#REF!</definedName>
    <definedName name="_S124_SNL_1_QA">#REF!</definedName>
    <definedName name="_S124_SNL_1_QG">#REF!</definedName>
    <definedName name="_S124_SNL_10_QA">#REF!</definedName>
    <definedName name="_S124_SNL_10_QG">#REF!</definedName>
    <definedName name="_S124_SNL_11_QA">#REF!</definedName>
    <definedName name="_S124_SNL_11_QG">#REF!</definedName>
    <definedName name="_S124_SNL_12_QA">#REF!</definedName>
    <definedName name="_S124_SNL_12_QG">#REF!</definedName>
    <definedName name="_S124_SNL_13_QA">#REF!</definedName>
    <definedName name="_S124_SNL_13_QG">#REF!</definedName>
    <definedName name="_S124_SNL_14_QA">#REF!</definedName>
    <definedName name="_S124_SNL_14_QG">#REF!</definedName>
    <definedName name="_S124_SNL_15_QA">#REF!</definedName>
    <definedName name="_S124_SNL_15_QG">#REF!</definedName>
    <definedName name="_S124_SNL_16_QA">#REF!</definedName>
    <definedName name="_S124_SNL_16_QG">#REF!</definedName>
    <definedName name="_S124_SNL_17_QA">#REF!</definedName>
    <definedName name="_S124_SNL_17_QG">#REF!</definedName>
    <definedName name="_S124_SNL_18_QA">#REF!</definedName>
    <definedName name="_S124_SNL_18_QG">#REF!</definedName>
    <definedName name="_S124_SNL_19_QA">#REF!</definedName>
    <definedName name="_S124_SNL_19_QG">#REF!</definedName>
    <definedName name="_S124_SNL_20_QA">#REF!</definedName>
    <definedName name="_S124_SNL_20_QG">#REF!</definedName>
    <definedName name="_S124_SNL_21_QA">#REF!</definedName>
    <definedName name="_S124_SNL_21_QG">#REF!</definedName>
    <definedName name="_S124_SNL_22_QA">#REF!</definedName>
    <definedName name="_S124_SNL_22_QG">#REF!</definedName>
    <definedName name="_S124_SNL_23_QA">#REF!</definedName>
    <definedName name="_S124_SNL_23_QG">#REF!</definedName>
    <definedName name="_S124_SNL_3_QA">#REF!</definedName>
    <definedName name="_S124_SNL_3_QG">#REF!</definedName>
    <definedName name="_S124_SNL_4_QA">#REF!</definedName>
    <definedName name="_S124_SNL_4_QG">#REF!</definedName>
    <definedName name="_S124_SNL_5_QA">#REF!</definedName>
    <definedName name="_S124_SNL_5_QG">#REF!</definedName>
    <definedName name="_S124_SNL_6_QA">#REF!</definedName>
    <definedName name="_S124_SNL_6_QG">#REF!</definedName>
    <definedName name="_S124_SNL_7_QA">#REF!</definedName>
    <definedName name="_S124_SNL_7_QG">#REF!</definedName>
    <definedName name="_S124_SNL_8_QA">#REF!</definedName>
    <definedName name="_S124_SNL_8_QG">#REF!</definedName>
    <definedName name="_S124_SNL_9_QA">#REF!</definedName>
    <definedName name="_S124_SNL_9_QG">#REF!</definedName>
    <definedName name="_S124_SNL_99_QA">#REF!</definedName>
    <definedName name="_S124_SNL_99_QG">#REF!</definedName>
    <definedName name="_S124_TKA_1_QA">#REF!</definedName>
    <definedName name="_S124_TKA_1_QG">#REF!</definedName>
    <definedName name="_S124_TKA_10_QA">#REF!</definedName>
    <definedName name="_S124_TKA_10_QG">#REF!</definedName>
    <definedName name="_S124_TKA_11_QA">#REF!</definedName>
    <definedName name="_S124_TKA_11_QG">#REF!</definedName>
    <definedName name="_S124_TKA_12_QA">#REF!</definedName>
    <definedName name="_S124_TKA_12_QG">#REF!</definedName>
    <definedName name="_S124_TKA_13_QA">#REF!</definedName>
    <definedName name="_S124_TKA_13_QG">#REF!</definedName>
    <definedName name="_S124_TKA_14_QA">#REF!</definedName>
    <definedName name="_S124_TKA_14_QG">#REF!</definedName>
    <definedName name="_S124_TKA_15_QA">#REF!</definedName>
    <definedName name="_S124_TKA_15_QG">#REF!</definedName>
    <definedName name="_S124_TKA_16_QA">#REF!</definedName>
    <definedName name="_S124_TKA_16_QG">#REF!</definedName>
    <definedName name="_S124_TKA_17_QA">#REF!</definedName>
    <definedName name="_S124_TKA_17_QG">#REF!</definedName>
    <definedName name="_S124_TKA_18_QA">#REF!</definedName>
    <definedName name="_S124_TKA_18_QG">#REF!</definedName>
    <definedName name="_S124_TKA_19_QA">#REF!</definedName>
    <definedName name="_S124_TKA_19_QG">#REF!</definedName>
    <definedName name="_S124_TKA_2_QA">#REF!</definedName>
    <definedName name="_S124_TKA_2_QG">#REF!</definedName>
    <definedName name="_S124_TKA_20_QA">#REF!</definedName>
    <definedName name="_S124_TKA_20_QG">#REF!</definedName>
    <definedName name="_S124_TKA_21_QA">#REF!</definedName>
    <definedName name="_S124_TKA_21_QG">#REF!</definedName>
    <definedName name="_S124_TKA_22_QA">#REF!</definedName>
    <definedName name="_S124_TKA_22_QG">#REF!</definedName>
    <definedName name="_S124_TKA_23_QA">#REF!</definedName>
    <definedName name="_S124_TKA_23_QG">#REF!</definedName>
    <definedName name="_S124_TKA_3_QA">#REF!</definedName>
    <definedName name="_S124_TKA_3_QG">#REF!</definedName>
    <definedName name="_S124_TKA_4_QA">#REF!</definedName>
    <definedName name="_S124_TKA_4_QG">#REF!</definedName>
    <definedName name="_S124_TKA_5_QA">#REF!</definedName>
    <definedName name="_S124_TKA_5_QG">#REF!</definedName>
    <definedName name="_S124_TKA_6_QA">#REF!</definedName>
    <definedName name="_S124_TKA_6_QG">#REF!</definedName>
    <definedName name="_S124_TKA_7_QA">#REF!</definedName>
    <definedName name="_S124_TKA_7_QG">#REF!</definedName>
    <definedName name="_S124_TKA_8_QA">#REF!</definedName>
    <definedName name="_S124_TKA_8_QG">#REF!</definedName>
    <definedName name="_S124_TKA_9_QA">#REF!</definedName>
    <definedName name="_S124_TKA_9_QG">#REF!</definedName>
    <definedName name="_S124_TKL_1_QA">#REF!</definedName>
    <definedName name="_S124_TKL_1_QG">#REF!</definedName>
    <definedName name="_S124_TKL_10_QA">#REF!</definedName>
    <definedName name="_S124_TKL_10_QG">#REF!</definedName>
    <definedName name="_S124_TKL_11_QA">#REF!</definedName>
    <definedName name="_S124_TKL_11_QG">#REF!</definedName>
    <definedName name="_S124_TKL_12_QA">#REF!</definedName>
    <definedName name="_S124_TKL_12_QG">#REF!</definedName>
    <definedName name="_S124_TKL_13_QA">#REF!</definedName>
    <definedName name="_S124_TKL_13_QG">#REF!</definedName>
    <definedName name="_S124_TKL_14_QA">#REF!</definedName>
    <definedName name="_S124_TKL_14_QG">#REF!</definedName>
    <definedName name="_S124_TKL_15_QA">#REF!</definedName>
    <definedName name="_S124_TKL_15_QG">#REF!</definedName>
    <definedName name="_S124_TKL_16_QA">#REF!</definedName>
    <definedName name="_S124_TKL_16_QG">#REF!</definedName>
    <definedName name="_S124_TKL_17_QA">#REF!</definedName>
    <definedName name="_S124_TKL_17_QG">#REF!</definedName>
    <definedName name="_S124_TKL_18_QA">#REF!</definedName>
    <definedName name="_S124_TKL_18_QG">#REF!</definedName>
    <definedName name="_S124_TKL_19_QA">#REF!</definedName>
    <definedName name="_S124_TKL_19_QG">#REF!</definedName>
    <definedName name="_S124_TKL_20_QA">#REF!</definedName>
    <definedName name="_S124_TKL_20_QG">#REF!</definedName>
    <definedName name="_S124_TKL_21_QA">#REF!</definedName>
    <definedName name="_S124_TKL_21_QG">#REF!</definedName>
    <definedName name="_S124_TKL_22_QA">#REF!</definedName>
    <definedName name="_S124_TKL_22_QG">#REF!</definedName>
    <definedName name="_S124_TKL_23_QA">#REF!</definedName>
    <definedName name="_S124_TKL_23_QG">#REF!</definedName>
    <definedName name="_S124_TKL_3_QA">#REF!</definedName>
    <definedName name="_S124_TKL_3_QG">#REF!</definedName>
    <definedName name="_S124_TKL_4_QA">#REF!</definedName>
    <definedName name="_S124_TKL_4_QG">#REF!</definedName>
    <definedName name="_S124_TKL_5_QA">#REF!</definedName>
    <definedName name="_S124_TKL_5_QG">#REF!</definedName>
    <definedName name="_S124_TKL_6_QA">#REF!</definedName>
    <definedName name="_S124_TKL_6_QG">#REF!</definedName>
    <definedName name="_S124_TKL_7_QA">#REF!</definedName>
    <definedName name="_S124_TKL_7_QG">#REF!</definedName>
    <definedName name="_S124_TKL_8_QA">#REF!</definedName>
    <definedName name="_S124_TKL_8_QG">#REF!</definedName>
    <definedName name="_S124_TKL_9_QA">#REF!</definedName>
    <definedName name="_S124_TKL_9_QG">#REF!</definedName>
    <definedName name="_S124_TKL_99_QA">#REF!</definedName>
    <definedName name="_S124_TKL_99_QG">#REF!</definedName>
    <definedName name="_S124_TNA_1_QA">#REF!</definedName>
    <definedName name="_S124_TNA_1_QG">#REF!</definedName>
    <definedName name="_S124_TNA_10_QA">#REF!</definedName>
    <definedName name="_S124_TNA_10_QG">#REF!</definedName>
    <definedName name="_S124_TNA_11_QA">#REF!</definedName>
    <definedName name="_S124_TNA_11_QG">#REF!</definedName>
    <definedName name="_S124_TNA_12_QA">#REF!</definedName>
    <definedName name="_S124_TNA_12_QG">#REF!</definedName>
    <definedName name="_S124_TNA_13_QA">#REF!</definedName>
    <definedName name="_S124_TNA_13_QG">#REF!</definedName>
    <definedName name="_S124_TNA_14_QA">#REF!</definedName>
    <definedName name="_S124_TNA_14_QG">#REF!</definedName>
    <definedName name="_S124_TNA_15_QA">#REF!</definedName>
    <definedName name="_S124_TNA_15_QG">#REF!</definedName>
    <definedName name="_S124_TNA_16_QA">#REF!</definedName>
    <definedName name="_S124_TNA_16_QG">#REF!</definedName>
    <definedName name="_S124_TNA_17_QA">#REF!</definedName>
    <definedName name="_S124_TNA_17_QG">#REF!</definedName>
    <definedName name="_S124_TNA_18_QA">#REF!</definedName>
    <definedName name="_S124_TNA_18_QG">#REF!</definedName>
    <definedName name="_S124_TNA_19_QA">#REF!</definedName>
    <definedName name="_S124_TNA_19_QG">#REF!</definedName>
    <definedName name="_S124_TNA_2_QA">#REF!</definedName>
    <definedName name="_S124_TNA_2_QG">#REF!</definedName>
    <definedName name="_S124_TNA_20_QA">#REF!</definedName>
    <definedName name="_S124_TNA_20_QG">#REF!</definedName>
    <definedName name="_S124_TNA_21_QA">#REF!</definedName>
    <definedName name="_S124_TNA_21_QG">#REF!</definedName>
    <definedName name="_S124_TNA_22_QA">#REF!</definedName>
    <definedName name="_S124_TNA_22_QG">#REF!</definedName>
    <definedName name="_S124_TNA_23_QA">#REF!</definedName>
    <definedName name="_S124_TNA_23_QG">#REF!</definedName>
    <definedName name="_S124_TNA_3_QA">#REF!</definedName>
    <definedName name="_S124_TNA_3_QG">#REF!</definedName>
    <definedName name="_S124_TNA_4_QA">#REF!</definedName>
    <definedName name="_S124_TNA_4_QG">#REF!</definedName>
    <definedName name="_S124_TNA_5_QA">#REF!</definedName>
    <definedName name="_S124_TNA_5_QG">#REF!</definedName>
    <definedName name="_S124_TNA_6_QA">#REF!</definedName>
    <definedName name="_S124_TNA_6_QG">#REF!</definedName>
    <definedName name="_S124_TNA_7_QA">#REF!</definedName>
    <definedName name="_S124_TNA_7_QG">#REF!</definedName>
    <definedName name="_S124_TNA_8_QA">#REF!</definedName>
    <definedName name="_S124_TNA_8_QG">#REF!</definedName>
    <definedName name="_S124_TNA_9_QA">#REF!</definedName>
    <definedName name="_S124_TNA_9_QG">#REF!</definedName>
    <definedName name="_S124_TNL_1_QA">#REF!</definedName>
    <definedName name="_S124_TNL_1_QG">#REF!</definedName>
    <definedName name="_S124_TNL_10_QA">#REF!</definedName>
    <definedName name="_S124_TNL_10_QG">#REF!</definedName>
    <definedName name="_S124_TNL_11_QA">#REF!</definedName>
    <definedName name="_S124_TNL_11_QG">#REF!</definedName>
    <definedName name="_S124_TNL_12_QA">#REF!</definedName>
    <definedName name="_S124_TNL_12_QG">#REF!</definedName>
    <definedName name="_S124_TNL_13_QA">#REF!</definedName>
    <definedName name="_S124_TNL_13_QG">#REF!</definedName>
    <definedName name="_S124_TNL_14_QA">#REF!</definedName>
    <definedName name="_S124_TNL_14_QG">#REF!</definedName>
    <definedName name="_S124_TNL_15_QA">#REF!</definedName>
    <definedName name="_S124_TNL_15_QG">#REF!</definedName>
    <definedName name="_S124_TNL_16_QA">#REF!</definedName>
    <definedName name="_S124_TNL_16_QG">#REF!</definedName>
    <definedName name="_S124_TNL_17_QA">#REF!</definedName>
    <definedName name="_S124_TNL_17_QG">#REF!</definedName>
    <definedName name="_S124_TNL_18_QA">#REF!</definedName>
    <definedName name="_S124_TNL_18_QG">#REF!</definedName>
    <definedName name="_S124_TNL_19_QA">#REF!</definedName>
    <definedName name="_S124_TNL_19_QG">#REF!</definedName>
    <definedName name="_S124_TNL_20_QA">#REF!</definedName>
    <definedName name="_S124_TNL_20_QG">#REF!</definedName>
    <definedName name="_S124_TNL_21_QA">#REF!</definedName>
    <definedName name="_S124_TNL_21_QG">#REF!</definedName>
    <definedName name="_S124_TNL_22_QA">#REF!</definedName>
    <definedName name="_S124_TNL_22_QG">#REF!</definedName>
    <definedName name="_S124_TNL_23_QA">#REF!</definedName>
    <definedName name="_S124_TNL_23_QG">#REF!</definedName>
    <definedName name="_S124_TNL_3_QA">#REF!</definedName>
    <definedName name="_S124_TNL_3_QG">#REF!</definedName>
    <definedName name="_S124_TNL_4_QA">#REF!</definedName>
    <definedName name="_S124_TNL_4_QG">#REF!</definedName>
    <definedName name="_S124_TNL_5_QA">#REF!</definedName>
    <definedName name="_S124_TNL_5_QG">#REF!</definedName>
    <definedName name="_S124_TNL_6_QA">#REF!</definedName>
    <definedName name="_S124_TNL_6_QG">#REF!</definedName>
    <definedName name="_S124_TNL_7_QA">#REF!</definedName>
    <definedName name="_S124_TNL_7_QG">#REF!</definedName>
    <definedName name="_S124_TNL_8_QA">#REF!</definedName>
    <definedName name="_S124_TNL_8_QG">#REF!</definedName>
    <definedName name="_S124_TNL_9_QA">#REF!</definedName>
    <definedName name="_S124_TNL_9_QG">#REF!</definedName>
    <definedName name="_S124_TNL_99_QA">#REF!</definedName>
    <definedName name="_S124_TNL_99_QG">#REF!</definedName>
    <definedName name="_S125_SKA_1_QA">#REF!</definedName>
    <definedName name="_S125_SKA_1_QG">#REF!</definedName>
    <definedName name="_S125_SKA_10_QA">#REF!</definedName>
    <definedName name="_S125_SKA_10_QG">#REF!</definedName>
    <definedName name="_S125_SKA_11_QA">#REF!</definedName>
    <definedName name="_S125_SKA_11_QG">#REF!</definedName>
    <definedName name="_S125_SKA_12_QA">#REF!</definedName>
    <definedName name="_S125_SKA_12_QG">#REF!</definedName>
    <definedName name="_S125_SKA_13_QA">#REF!</definedName>
    <definedName name="_S125_SKA_13_QG">#REF!</definedName>
    <definedName name="_S125_SKA_14_QA">#REF!</definedName>
    <definedName name="_S125_SKA_14_QG">#REF!</definedName>
    <definedName name="_S125_SKA_15_QA">#REF!</definedName>
    <definedName name="_S125_SKA_15_QG">#REF!</definedName>
    <definedName name="_S125_SKA_16_QA">#REF!</definedName>
    <definedName name="_S125_SKA_16_QG">#REF!</definedName>
    <definedName name="_S125_SKA_17_QA">#REF!</definedName>
    <definedName name="_S125_SKA_17_QG">#REF!</definedName>
    <definedName name="_S125_SKA_18_QA">#REF!</definedName>
    <definedName name="_S125_SKA_18_QG">#REF!</definedName>
    <definedName name="_S125_SKA_19_QA">#REF!</definedName>
    <definedName name="_S125_SKA_19_QG">#REF!</definedName>
    <definedName name="_S125_SKA_2_QA">#REF!</definedName>
    <definedName name="_S125_SKA_2_QG">#REF!</definedName>
    <definedName name="_S125_SKA_20_QA">#REF!</definedName>
    <definedName name="_S125_SKA_20_QG">#REF!</definedName>
    <definedName name="_S125_SKA_21_QA">#REF!</definedName>
    <definedName name="_S125_SKA_21_QG">#REF!</definedName>
    <definedName name="_S125_SKA_22_QA">#REF!</definedName>
    <definedName name="_S125_SKA_22_QG">#REF!</definedName>
    <definedName name="_S125_SKA_23_QA">#REF!</definedName>
    <definedName name="_S125_SKA_23_QG">#REF!</definedName>
    <definedName name="_S125_SKA_3_QA">#REF!</definedName>
    <definedName name="_S125_SKA_3_QG">#REF!</definedName>
    <definedName name="_S125_SKA_4_QA">#REF!</definedName>
    <definedName name="_S125_SKA_4_QG">#REF!</definedName>
    <definedName name="_S125_SKA_5_QA">#REF!</definedName>
    <definedName name="_S125_SKA_5_QG">#REF!</definedName>
    <definedName name="_S125_SKA_6_QA">#REF!</definedName>
    <definedName name="_S125_SKA_6_QG">#REF!</definedName>
    <definedName name="_S125_SKA_7_QA">#REF!</definedName>
    <definedName name="_S125_SKA_7_QG">#REF!</definedName>
    <definedName name="_S125_SKA_8_QA">#REF!</definedName>
    <definedName name="_S125_SKA_8_QG">#REF!</definedName>
    <definedName name="_S125_SKA_9_QA">#REF!</definedName>
    <definedName name="_S125_SKA_9_QG">#REF!</definedName>
    <definedName name="_S125_SKL_1_QA">#REF!</definedName>
    <definedName name="_S125_SKL_1_QG">#REF!</definedName>
    <definedName name="_S125_SKL_10_QA">#REF!</definedName>
    <definedName name="_S125_SKL_10_QG">#REF!</definedName>
    <definedName name="_S125_SKL_11_QA">#REF!</definedName>
    <definedName name="_S125_SKL_11_QG">#REF!</definedName>
    <definedName name="_S125_SKL_12_QA">#REF!</definedName>
    <definedName name="_S125_SKL_12_QG">#REF!</definedName>
    <definedName name="_S125_SKL_13_QA">#REF!</definedName>
    <definedName name="_S125_SKL_13_QG">#REF!</definedName>
    <definedName name="_S125_SKL_14_QA">#REF!</definedName>
    <definedName name="_S125_SKL_14_QG">#REF!</definedName>
    <definedName name="_S125_SKL_15_QA">#REF!</definedName>
    <definedName name="_S125_SKL_15_QG">#REF!</definedName>
    <definedName name="_S125_SKL_16_QA">#REF!</definedName>
    <definedName name="_S125_SKL_16_QG">#REF!</definedName>
    <definedName name="_S125_SKL_17_QA">#REF!</definedName>
    <definedName name="_S125_SKL_17_QG">#REF!</definedName>
    <definedName name="_S125_SKL_18_QA">#REF!</definedName>
    <definedName name="_S125_SKL_18_QG">#REF!</definedName>
    <definedName name="_S125_SKL_19_QA">#REF!</definedName>
    <definedName name="_S125_SKL_19_QG">#REF!</definedName>
    <definedName name="_S125_SKL_20_QA">#REF!</definedName>
    <definedName name="_S125_SKL_20_QG">#REF!</definedName>
    <definedName name="_S125_SKL_21_QA">#REF!</definedName>
    <definedName name="_S125_SKL_21_QG">#REF!</definedName>
    <definedName name="_S125_SKL_22_QA">#REF!</definedName>
    <definedName name="_S125_SKL_22_QG">#REF!</definedName>
    <definedName name="_S125_SKL_23_QA">#REF!</definedName>
    <definedName name="_S125_SKL_23_QG">#REF!</definedName>
    <definedName name="_S125_SKL_3_QA">#REF!</definedName>
    <definedName name="_S125_SKL_3_QG">#REF!</definedName>
    <definedName name="_S125_SKL_4_QA">#REF!</definedName>
    <definedName name="_S125_SKL_4_QG">#REF!</definedName>
    <definedName name="_S125_SKL_5_QA">#REF!</definedName>
    <definedName name="_S125_SKL_5_QG">#REF!</definedName>
    <definedName name="_S125_SKL_6_QA">#REF!</definedName>
    <definedName name="_S125_SKL_6_QG">#REF!</definedName>
    <definedName name="_S125_SKL_7_QA">#REF!</definedName>
    <definedName name="_S125_SKL_7_QG">#REF!</definedName>
    <definedName name="_S125_SKL_8_QA">#REF!</definedName>
    <definedName name="_S125_SKL_8_QG">#REF!</definedName>
    <definedName name="_S125_SKL_9_QA">#REF!</definedName>
    <definedName name="_S125_SKL_9_QG">#REF!</definedName>
    <definedName name="_S125_SKL_99_QA">#REF!</definedName>
    <definedName name="_S125_SKL_99_QG">#REF!</definedName>
    <definedName name="_S125_SNA_1_QA">#REF!</definedName>
    <definedName name="_S125_SNA_1_QG">#REF!</definedName>
    <definedName name="_S125_SNA_10_QA">#REF!</definedName>
    <definedName name="_S125_SNA_10_QG">#REF!</definedName>
    <definedName name="_S125_SNA_11_QA">#REF!</definedName>
    <definedName name="_S125_SNA_11_QG">#REF!</definedName>
    <definedName name="_S125_SNA_12_QA">#REF!</definedName>
    <definedName name="_S125_SNA_12_QG">#REF!</definedName>
    <definedName name="_S125_SNA_13_QA">#REF!</definedName>
    <definedName name="_S125_SNA_13_QG">#REF!</definedName>
    <definedName name="_S125_SNA_14_QA">#REF!</definedName>
    <definedName name="_S125_SNA_14_QG">#REF!</definedName>
    <definedName name="_S125_SNA_15_QA">#REF!</definedName>
    <definedName name="_S125_SNA_15_QG">#REF!</definedName>
    <definedName name="_S125_SNA_16_QA">#REF!</definedName>
    <definedName name="_S125_SNA_16_QG">#REF!</definedName>
    <definedName name="_S125_SNA_17_QA">#REF!</definedName>
    <definedName name="_S125_SNA_17_QG">#REF!</definedName>
    <definedName name="_S125_SNA_18_QA">#REF!</definedName>
    <definedName name="_S125_SNA_18_QG">#REF!</definedName>
    <definedName name="_S125_SNA_19_QA">#REF!</definedName>
    <definedName name="_S125_SNA_19_QG">#REF!</definedName>
    <definedName name="_S125_SNA_2_QA">#REF!</definedName>
    <definedName name="_S125_SNA_2_QG">#REF!</definedName>
    <definedName name="_S125_SNA_20_QA">#REF!</definedName>
    <definedName name="_S125_SNA_20_QG">#REF!</definedName>
    <definedName name="_S125_SNA_21_QA">#REF!</definedName>
    <definedName name="_S125_SNA_21_QG">#REF!</definedName>
    <definedName name="_S125_SNA_22_QA">#REF!</definedName>
    <definedName name="_S125_SNA_22_QG">#REF!</definedName>
    <definedName name="_S125_SNA_23_QA">#REF!</definedName>
    <definedName name="_S125_SNA_23_QG">#REF!</definedName>
    <definedName name="_S125_SNA_3_QA">#REF!</definedName>
    <definedName name="_S125_SNA_3_QG">#REF!</definedName>
    <definedName name="_S125_SNA_4_QA">#REF!</definedName>
    <definedName name="_S125_SNA_4_QG">#REF!</definedName>
    <definedName name="_S125_SNA_5_QA">#REF!</definedName>
    <definedName name="_S125_SNA_5_QG">#REF!</definedName>
    <definedName name="_S125_SNA_6_QA">#REF!</definedName>
    <definedName name="_S125_SNA_6_QG">#REF!</definedName>
    <definedName name="_S125_SNA_7_QA">#REF!</definedName>
    <definedName name="_S125_SNA_7_QG">#REF!</definedName>
    <definedName name="_S125_SNA_8_QA">#REF!</definedName>
    <definedName name="_S125_SNA_8_QG">#REF!</definedName>
    <definedName name="_S125_SNA_9_QA">#REF!</definedName>
    <definedName name="_S125_SNA_9_QG">#REF!</definedName>
    <definedName name="_S125_SNL_1_QA">#REF!</definedName>
    <definedName name="_S125_SNL_1_QG">#REF!</definedName>
    <definedName name="_S125_SNL_10_QA">#REF!</definedName>
    <definedName name="_S125_SNL_10_QG">#REF!</definedName>
    <definedName name="_S125_SNL_11_QA">#REF!</definedName>
    <definedName name="_S125_SNL_11_QG">#REF!</definedName>
    <definedName name="_S125_SNL_12_QA">#REF!</definedName>
    <definedName name="_S125_SNL_12_QG">#REF!</definedName>
    <definedName name="_S125_SNL_13_QA">#REF!</definedName>
    <definedName name="_S125_SNL_13_QG">#REF!</definedName>
    <definedName name="_S125_SNL_14_QA">#REF!</definedName>
    <definedName name="_S125_SNL_14_QG">#REF!</definedName>
    <definedName name="_S125_SNL_15_QA">#REF!</definedName>
    <definedName name="_S125_SNL_15_QG">#REF!</definedName>
    <definedName name="_S125_SNL_16_QA">#REF!</definedName>
    <definedName name="_S125_SNL_16_QG">#REF!</definedName>
    <definedName name="_S125_SNL_17_QA">#REF!</definedName>
    <definedName name="_S125_SNL_17_QG">#REF!</definedName>
    <definedName name="_S125_SNL_18_QA">#REF!</definedName>
    <definedName name="_S125_SNL_18_QG">#REF!</definedName>
    <definedName name="_S125_SNL_19_QA">#REF!</definedName>
    <definedName name="_S125_SNL_19_QG">#REF!</definedName>
    <definedName name="_S125_SNL_20_QA">#REF!</definedName>
    <definedName name="_S125_SNL_20_QG">#REF!</definedName>
    <definedName name="_S125_SNL_21_QA">#REF!</definedName>
    <definedName name="_S125_SNL_21_QG">#REF!</definedName>
    <definedName name="_S125_SNL_22_QA">#REF!</definedName>
    <definedName name="_S125_SNL_22_QG">#REF!</definedName>
    <definedName name="_S125_SNL_23_QA">#REF!</definedName>
    <definedName name="_S125_SNL_23_QG">#REF!</definedName>
    <definedName name="_S125_SNL_3_QA">#REF!</definedName>
    <definedName name="_S125_SNL_3_QG">#REF!</definedName>
    <definedName name="_S125_SNL_4_QA">#REF!</definedName>
    <definedName name="_S125_SNL_4_QG">#REF!</definedName>
    <definedName name="_S125_SNL_5_QA">#REF!</definedName>
    <definedName name="_S125_SNL_5_QG">#REF!</definedName>
    <definedName name="_S125_SNL_6_QA">#REF!</definedName>
    <definedName name="_S125_SNL_6_QG">#REF!</definedName>
    <definedName name="_S125_SNL_7_QA">#REF!</definedName>
    <definedName name="_S125_SNL_7_QG">#REF!</definedName>
    <definedName name="_S125_SNL_8_QA">#REF!</definedName>
    <definedName name="_S125_SNL_8_QG">#REF!</definedName>
    <definedName name="_S125_SNL_9_QA">#REF!</definedName>
    <definedName name="_S125_SNL_9_QG">#REF!</definedName>
    <definedName name="_S125_SNL_99_QA">#REF!</definedName>
    <definedName name="_S125_SNL_99_QG">#REF!</definedName>
    <definedName name="_S125_TKA_1_QA">#REF!</definedName>
    <definedName name="_S125_TKA_1_QG">#REF!</definedName>
    <definedName name="_S125_TKA_10_QA">#REF!</definedName>
    <definedName name="_S125_TKA_10_QG">#REF!</definedName>
    <definedName name="_S125_TKA_11_QA">#REF!</definedName>
    <definedName name="_S125_TKA_11_QG">#REF!</definedName>
    <definedName name="_S125_TKA_12_QA">#REF!</definedName>
    <definedName name="_S125_TKA_12_QG">#REF!</definedName>
    <definedName name="_S125_TKA_13_QA">#REF!</definedName>
    <definedName name="_S125_TKA_13_QG">#REF!</definedName>
    <definedName name="_S125_TKA_14_QA">#REF!</definedName>
    <definedName name="_S125_TKA_14_QG">#REF!</definedName>
    <definedName name="_S125_TKA_15_QA">#REF!</definedName>
    <definedName name="_S125_TKA_15_QG">#REF!</definedName>
    <definedName name="_S125_TKA_16_QA">#REF!</definedName>
    <definedName name="_S125_TKA_16_QG">#REF!</definedName>
    <definedName name="_S125_TKA_17_QA">#REF!</definedName>
    <definedName name="_S125_TKA_17_QG">#REF!</definedName>
    <definedName name="_S125_TKA_18_QA">#REF!</definedName>
    <definedName name="_S125_TKA_18_QG">#REF!</definedName>
    <definedName name="_S125_TKA_19_QA">#REF!</definedName>
    <definedName name="_S125_TKA_19_QG">#REF!</definedName>
    <definedName name="_S125_TKA_2_QA">#REF!</definedName>
    <definedName name="_S125_TKA_2_QG">#REF!</definedName>
    <definedName name="_S125_TKA_20_QA">#REF!</definedName>
    <definedName name="_S125_TKA_20_QG">#REF!</definedName>
    <definedName name="_S125_TKA_21_QA">#REF!</definedName>
    <definedName name="_S125_TKA_21_QG">#REF!</definedName>
    <definedName name="_S125_TKA_22_QA">#REF!</definedName>
    <definedName name="_S125_TKA_22_QG">#REF!</definedName>
    <definedName name="_S125_TKA_23_QA">#REF!</definedName>
    <definedName name="_S125_TKA_23_QG">#REF!</definedName>
    <definedName name="_S125_TKA_3_QA">#REF!</definedName>
    <definedName name="_S125_TKA_3_QG">#REF!</definedName>
    <definedName name="_S125_TKA_4_QA">#REF!</definedName>
    <definedName name="_S125_TKA_4_QG">#REF!</definedName>
    <definedName name="_S125_TKA_5_QA">#REF!</definedName>
    <definedName name="_S125_TKA_5_QG">#REF!</definedName>
    <definedName name="_S125_TKA_6_QA">#REF!</definedName>
    <definedName name="_S125_TKA_6_QG">#REF!</definedName>
    <definedName name="_S125_TKA_7_QA">#REF!</definedName>
    <definedName name="_S125_TKA_7_QG">#REF!</definedName>
    <definedName name="_S125_TKA_8_QA">#REF!</definedName>
    <definedName name="_S125_TKA_8_QG">#REF!</definedName>
    <definedName name="_S125_TKA_9_QA">#REF!</definedName>
    <definedName name="_S125_TKA_9_QG">#REF!</definedName>
    <definedName name="_S125_TKL_1_QA">#REF!</definedName>
    <definedName name="_S125_TKL_1_QG">#REF!</definedName>
    <definedName name="_S125_TKL_10_QA">#REF!</definedName>
    <definedName name="_S125_TKL_10_QG">#REF!</definedName>
    <definedName name="_S125_TKL_11_QA">#REF!</definedName>
    <definedName name="_S125_TKL_11_QG">#REF!</definedName>
    <definedName name="_S125_TKL_12_QA">#REF!</definedName>
    <definedName name="_S125_TKL_12_QG">#REF!</definedName>
    <definedName name="_S125_TKL_13_QA">#REF!</definedName>
    <definedName name="_S125_TKL_13_QG">#REF!</definedName>
    <definedName name="_S125_TKL_14_QA">#REF!</definedName>
    <definedName name="_S125_TKL_14_QG">#REF!</definedName>
    <definedName name="_S125_TKL_15_QA">#REF!</definedName>
    <definedName name="_S125_TKL_15_QG">#REF!</definedName>
    <definedName name="_S125_TKL_16_QA">#REF!</definedName>
    <definedName name="_S125_TKL_16_QG">#REF!</definedName>
    <definedName name="_S125_TKL_17_QA">#REF!</definedName>
    <definedName name="_S125_TKL_17_QG">#REF!</definedName>
    <definedName name="_S125_TKL_18_QA">#REF!</definedName>
    <definedName name="_S125_TKL_18_QG">#REF!</definedName>
    <definedName name="_S125_TKL_19_QA">#REF!</definedName>
    <definedName name="_S125_TKL_19_QG">#REF!</definedName>
    <definedName name="_S125_TKL_20_QA">#REF!</definedName>
    <definedName name="_S125_TKL_20_QG">#REF!</definedName>
    <definedName name="_S125_TKL_21_QA">#REF!</definedName>
    <definedName name="_S125_TKL_21_QG">#REF!</definedName>
    <definedName name="_S125_TKL_22_QA">#REF!</definedName>
    <definedName name="_S125_TKL_22_QG">#REF!</definedName>
    <definedName name="_S125_TKL_23_QA">#REF!</definedName>
    <definedName name="_S125_TKL_23_QG">#REF!</definedName>
    <definedName name="_S125_TKL_3_QA">#REF!</definedName>
    <definedName name="_S125_TKL_3_QG">#REF!</definedName>
    <definedName name="_S125_TKL_4_QA">#REF!</definedName>
    <definedName name="_S125_TKL_4_QG">#REF!</definedName>
    <definedName name="_S125_TKL_5_QA">#REF!</definedName>
    <definedName name="_S125_TKL_5_QG">#REF!</definedName>
    <definedName name="_S125_TKL_6_QA">#REF!</definedName>
    <definedName name="_S125_TKL_6_QG">#REF!</definedName>
    <definedName name="_S125_TKL_7_QA">#REF!</definedName>
    <definedName name="_S125_TKL_7_QG">#REF!</definedName>
    <definedName name="_S125_TKL_8_QA">#REF!</definedName>
    <definedName name="_S125_TKL_8_QG">#REF!</definedName>
    <definedName name="_S125_TKL_9_QA">#REF!</definedName>
    <definedName name="_S125_TKL_9_QG">#REF!</definedName>
    <definedName name="_S125_TKL_99_QA">#REF!</definedName>
    <definedName name="_S125_TKL_99_QG">#REF!</definedName>
    <definedName name="_S125_TNA_1_QA">#REF!</definedName>
    <definedName name="_S125_TNA_1_QG">#REF!</definedName>
    <definedName name="_S125_TNA_10_QA">#REF!</definedName>
    <definedName name="_S125_TNA_10_QG">#REF!</definedName>
    <definedName name="_S125_TNA_11_QA">#REF!</definedName>
    <definedName name="_S125_TNA_11_QG">#REF!</definedName>
    <definedName name="_S125_TNA_12_QA">#REF!</definedName>
    <definedName name="_S125_TNA_12_QG">#REF!</definedName>
    <definedName name="_S125_TNA_13_QA">#REF!</definedName>
    <definedName name="_S125_TNA_13_QG">#REF!</definedName>
    <definedName name="_S125_TNA_14_QA">#REF!</definedName>
    <definedName name="_S125_TNA_14_QG">#REF!</definedName>
    <definedName name="_S125_TNA_15_QA">#REF!</definedName>
    <definedName name="_S125_TNA_15_QG">#REF!</definedName>
    <definedName name="_S125_TNA_16_QA">#REF!</definedName>
    <definedName name="_S125_TNA_16_QG">#REF!</definedName>
    <definedName name="_S125_TNA_17_QA">#REF!</definedName>
    <definedName name="_S125_TNA_17_QG">#REF!</definedName>
    <definedName name="_S125_TNA_18_QA">#REF!</definedName>
    <definedName name="_S125_TNA_18_QG">#REF!</definedName>
    <definedName name="_S125_TNA_19_QA">#REF!</definedName>
    <definedName name="_S125_TNA_19_QG">#REF!</definedName>
    <definedName name="_S125_TNA_2_QA">#REF!</definedName>
    <definedName name="_S125_TNA_2_QG">#REF!</definedName>
    <definedName name="_S125_TNA_20_QA">#REF!</definedName>
    <definedName name="_S125_TNA_20_QG">#REF!</definedName>
    <definedName name="_S125_TNA_21_QA">#REF!</definedName>
    <definedName name="_S125_TNA_21_QG">#REF!</definedName>
    <definedName name="_S125_TNA_22_QA">#REF!</definedName>
    <definedName name="_S125_TNA_22_QG">#REF!</definedName>
    <definedName name="_S125_TNA_23_QA">#REF!</definedName>
    <definedName name="_S125_TNA_23_QG">#REF!</definedName>
    <definedName name="_S125_TNA_3_QA">#REF!</definedName>
    <definedName name="_S125_TNA_3_QG">#REF!</definedName>
    <definedName name="_S125_TNA_4_QA">#REF!</definedName>
    <definedName name="_S125_TNA_4_QG">#REF!</definedName>
    <definedName name="_S125_TNA_5_QA">#REF!</definedName>
    <definedName name="_S125_TNA_5_QG">#REF!</definedName>
    <definedName name="_S125_TNA_6_QA">#REF!</definedName>
    <definedName name="_S125_TNA_6_QG">#REF!</definedName>
    <definedName name="_S125_TNA_7_QA">#REF!</definedName>
    <definedName name="_S125_TNA_7_QG">#REF!</definedName>
    <definedName name="_S125_TNA_8_QA">#REF!</definedName>
    <definedName name="_S125_TNA_8_QG">#REF!</definedName>
    <definedName name="_S125_TNA_9_QA">#REF!</definedName>
    <definedName name="_S125_TNA_9_QG">#REF!</definedName>
    <definedName name="_S125_TNL_1_QA">#REF!</definedName>
    <definedName name="_S125_TNL_1_QG">#REF!</definedName>
    <definedName name="_S125_TNL_10_QA">#REF!</definedName>
    <definedName name="_S125_TNL_10_QG">#REF!</definedName>
    <definedName name="_S125_TNL_11_QA">#REF!</definedName>
    <definedName name="_S125_TNL_11_QG">#REF!</definedName>
    <definedName name="_S125_TNL_12_QA">#REF!</definedName>
    <definedName name="_S125_TNL_12_QG">#REF!</definedName>
    <definedName name="_S125_TNL_13_QA">#REF!</definedName>
    <definedName name="_S125_TNL_13_QG">#REF!</definedName>
    <definedName name="_S125_TNL_14_QA">#REF!</definedName>
    <definedName name="_S125_TNL_14_QG">#REF!</definedName>
    <definedName name="_S125_TNL_15_QA">#REF!</definedName>
    <definedName name="_S125_TNL_15_QG">#REF!</definedName>
    <definedName name="_S125_TNL_16_QA">#REF!</definedName>
    <definedName name="_S125_TNL_16_QG">#REF!</definedName>
    <definedName name="_S125_TNL_17_QA">#REF!</definedName>
    <definedName name="_S125_TNL_17_QG">#REF!</definedName>
    <definedName name="_S125_TNL_18_QA">#REF!</definedName>
    <definedName name="_S125_TNL_18_QG">#REF!</definedName>
    <definedName name="_S125_TNL_19_QA">#REF!</definedName>
    <definedName name="_S125_TNL_19_QG">#REF!</definedName>
    <definedName name="_S125_TNL_20_QA">#REF!</definedName>
    <definedName name="_S125_TNL_20_QG">#REF!</definedName>
    <definedName name="_S125_TNL_21_QA">#REF!</definedName>
    <definedName name="_S125_TNL_21_QG">#REF!</definedName>
    <definedName name="_S125_TNL_22_QA">#REF!</definedName>
    <definedName name="_S125_TNL_22_QG">#REF!</definedName>
    <definedName name="_S125_TNL_23_QA">#REF!</definedName>
    <definedName name="_S125_TNL_23_QG">#REF!</definedName>
    <definedName name="_S125_TNL_3_QA">#REF!</definedName>
    <definedName name="_S125_TNL_3_QG">#REF!</definedName>
    <definedName name="_S125_TNL_4_QA">#REF!</definedName>
    <definedName name="_S125_TNL_4_QG">#REF!</definedName>
    <definedName name="_S125_TNL_5_QA">#REF!</definedName>
    <definedName name="_S125_TNL_5_QG">#REF!</definedName>
    <definedName name="_S125_TNL_6_QA">#REF!</definedName>
    <definedName name="_S125_TNL_6_QG">#REF!</definedName>
    <definedName name="_S125_TNL_7_QA">#REF!</definedName>
    <definedName name="_S125_TNL_7_QG">#REF!</definedName>
    <definedName name="_S125_TNL_8_QA">#REF!</definedName>
    <definedName name="_S125_TNL_8_QG">#REF!</definedName>
    <definedName name="_S125_TNL_9_QA">#REF!</definedName>
    <definedName name="_S125_TNL_9_QG">#REF!</definedName>
    <definedName name="_S125_TNL_99_QA">#REF!</definedName>
    <definedName name="_S125_TNL_99_QG">#REF!</definedName>
    <definedName name="_S13_SKA_1_QA">#REF!</definedName>
    <definedName name="_S13_SKA_1_QG">#REF!</definedName>
    <definedName name="_S13_SKA_10_QA">#REF!</definedName>
    <definedName name="_S13_SKA_10_QG">#REF!</definedName>
    <definedName name="_S13_SKA_11_QA">#REF!</definedName>
    <definedName name="_S13_SKA_11_QG">#REF!</definedName>
    <definedName name="_S13_SKA_12_QA">#REF!</definedName>
    <definedName name="_S13_SKA_12_QG">#REF!</definedName>
    <definedName name="_S13_SKA_13_QA">#REF!</definedName>
    <definedName name="_S13_SKA_13_QG">#REF!</definedName>
    <definedName name="_S13_SKA_14_QA">#REF!</definedName>
    <definedName name="_S13_SKA_14_QG">#REF!</definedName>
    <definedName name="_S13_SKA_15_QA">#REF!</definedName>
    <definedName name="_S13_SKA_15_QG">#REF!</definedName>
    <definedName name="_S13_SKA_16_QA">#REF!</definedName>
    <definedName name="_S13_SKA_16_QG">#REF!</definedName>
    <definedName name="_S13_SKA_17_QA">#REF!</definedName>
    <definedName name="_S13_SKA_17_QG">#REF!</definedName>
    <definedName name="_S13_SKA_18_QA">#REF!</definedName>
    <definedName name="_S13_SKA_18_QG">#REF!</definedName>
    <definedName name="_S13_SKA_19_QA">#REF!</definedName>
    <definedName name="_S13_SKA_19_QG">#REF!</definedName>
    <definedName name="_S13_SKA_2_QA">#REF!</definedName>
    <definedName name="_S13_SKA_2_QG">#REF!</definedName>
    <definedName name="_S13_SKA_20_QA">#REF!</definedName>
    <definedName name="_S13_SKA_20_QG">#REF!</definedName>
    <definedName name="_S13_SKA_21_QA">#REF!</definedName>
    <definedName name="_S13_SKA_21_QG">#REF!</definedName>
    <definedName name="_S13_SKA_22_QA">#REF!</definedName>
    <definedName name="_S13_SKA_22_QG">#REF!</definedName>
    <definedName name="_S13_SKA_23_QA">#REF!</definedName>
    <definedName name="_S13_SKA_23_QG">#REF!</definedName>
    <definedName name="_S13_SKA_3_QA">#REF!</definedName>
    <definedName name="_S13_SKA_3_QG">#REF!</definedName>
    <definedName name="_S13_SKA_4_QA">#REF!</definedName>
    <definedName name="_S13_SKA_4_QG">#REF!</definedName>
    <definedName name="_S13_SKA_5_QA">#REF!</definedName>
    <definedName name="_S13_SKA_5_QG">#REF!</definedName>
    <definedName name="_S13_SKA_6_QA">#REF!</definedName>
    <definedName name="_S13_SKA_6_QG">#REF!</definedName>
    <definedName name="_S13_SKA_7_QA">#REF!</definedName>
    <definedName name="_S13_SKA_7_QG">#REF!</definedName>
    <definedName name="_S13_SKA_8_QA">#REF!</definedName>
    <definedName name="_S13_SKA_8_QG">#REF!</definedName>
    <definedName name="_S13_SKA_9_QA">#REF!</definedName>
    <definedName name="_S13_SKA_9_QG">#REF!</definedName>
    <definedName name="_S13_SKL_1_QA">#REF!</definedName>
    <definedName name="_S13_SKL_1_QG">#REF!</definedName>
    <definedName name="_S13_SKL_1_QM">#REF!</definedName>
    <definedName name="_S13_SKL_10_QA">#REF!</definedName>
    <definedName name="_S13_SKL_10_QG">#REF!</definedName>
    <definedName name="_S13_SKL_10_QM">#REF!</definedName>
    <definedName name="_S13_SKL_11_QA">#REF!</definedName>
    <definedName name="_S13_SKL_11_QG">#REF!</definedName>
    <definedName name="_S13_SKL_11_QM">#REF!</definedName>
    <definedName name="_S13_SKL_12_QA">#REF!</definedName>
    <definedName name="_S13_SKL_12_QG">#REF!</definedName>
    <definedName name="_S13_SKL_12_QM">#REF!</definedName>
    <definedName name="_S13_SKL_13_QA">#REF!</definedName>
    <definedName name="_S13_SKL_13_QG">#REF!</definedName>
    <definedName name="_S13_SKL_13_QM">#REF!</definedName>
    <definedName name="_S13_SKL_14_QA">#REF!</definedName>
    <definedName name="_S13_SKL_14_QG">#REF!</definedName>
    <definedName name="_S13_SKL_14_QM">#REF!</definedName>
    <definedName name="_S13_SKL_15_QA">#REF!</definedName>
    <definedName name="_S13_SKL_15_QG">#REF!</definedName>
    <definedName name="_S13_SKL_15_QM">#REF!</definedName>
    <definedName name="_S13_SKL_16_QA">#REF!</definedName>
    <definedName name="_S13_SKL_16_QG">#REF!</definedName>
    <definedName name="_S13_SKL_16_QM">#REF!</definedName>
    <definedName name="_S13_SKL_17_QA">#REF!</definedName>
    <definedName name="_S13_SKL_17_QG">#REF!</definedName>
    <definedName name="_S13_SKL_17_QM">#REF!</definedName>
    <definedName name="_S13_SKL_18_QA">#REF!</definedName>
    <definedName name="_S13_SKL_18_QG">#REF!</definedName>
    <definedName name="_S13_SKL_18_QM">#REF!</definedName>
    <definedName name="_S13_SKL_19_QA">#REF!</definedName>
    <definedName name="_S13_SKL_19_QG">#REF!</definedName>
    <definedName name="_S13_SKL_19_QM">#REF!</definedName>
    <definedName name="_S13_SKL_20_QA">#REF!</definedName>
    <definedName name="_S13_SKL_20_QG">#REF!</definedName>
    <definedName name="_S13_SKL_20_QM">#REF!</definedName>
    <definedName name="_S13_SKL_21_QA">#REF!</definedName>
    <definedName name="_S13_SKL_21_QG">#REF!</definedName>
    <definedName name="_S13_SKL_21_QM">#REF!</definedName>
    <definedName name="_S13_SKL_22_QA">#REF!</definedName>
    <definedName name="_S13_SKL_22_QG">#REF!</definedName>
    <definedName name="_S13_SKL_22_QM">#REF!</definedName>
    <definedName name="_S13_SKL_23_QA">#REF!</definedName>
    <definedName name="_S13_SKL_23_QG">#REF!</definedName>
    <definedName name="_S13_SKL_23_QM">#REF!</definedName>
    <definedName name="_S13_SKL_3_QA">#REF!</definedName>
    <definedName name="_S13_SKL_3_QG">#REF!</definedName>
    <definedName name="_S13_SKL_3_QM">#REF!</definedName>
    <definedName name="_S13_SKL_4_QA">#REF!</definedName>
    <definedName name="_S13_SKL_4_QG">#REF!</definedName>
    <definedName name="_S13_SKL_4_QM">#REF!</definedName>
    <definedName name="_S13_SKL_5_QA">#REF!</definedName>
    <definedName name="_S13_SKL_5_QG">#REF!</definedName>
    <definedName name="_S13_SKL_5_QM">#REF!</definedName>
    <definedName name="_S13_SKL_6_QA">#REF!</definedName>
    <definedName name="_S13_SKL_6_QG">#REF!</definedName>
    <definedName name="_S13_SKL_6_QM">#REF!</definedName>
    <definedName name="_S13_SKL_7_QA">#REF!</definedName>
    <definedName name="_S13_SKL_7_QG">#REF!</definedName>
    <definedName name="_S13_SKL_7_QM">#REF!</definedName>
    <definedName name="_S13_SKL_8_QA">#REF!</definedName>
    <definedName name="_S13_SKL_8_QG">#REF!</definedName>
    <definedName name="_S13_SKL_8_QM">#REF!</definedName>
    <definedName name="_S13_SKL_9_QA">#REF!</definedName>
    <definedName name="_S13_SKL_9_QG">#REF!</definedName>
    <definedName name="_S13_SKL_9_QM">#REF!</definedName>
    <definedName name="_S13_SKL_99_QA">#REF!</definedName>
    <definedName name="_S13_SKL_99_QG">#REF!</definedName>
    <definedName name="_S13_SKL_99_QM">#REF!</definedName>
    <definedName name="_S13_SNA_1_QA">#REF!</definedName>
    <definedName name="_S13_SNA_1_QG">#REF!</definedName>
    <definedName name="_S13_SNA_10_QA">#REF!</definedName>
    <definedName name="_S13_SNA_10_QG">#REF!</definedName>
    <definedName name="_S13_SNA_11_QA">#REF!</definedName>
    <definedName name="_S13_SNA_11_QG">#REF!</definedName>
    <definedName name="_S13_SNA_12_QA">#REF!</definedName>
    <definedName name="_S13_SNA_12_QG">#REF!</definedName>
    <definedName name="_S13_SNA_13_QA">#REF!</definedName>
    <definedName name="_S13_SNA_13_QG">#REF!</definedName>
    <definedName name="_S13_SNA_14_QA">#REF!</definedName>
    <definedName name="_S13_SNA_14_QG">#REF!</definedName>
    <definedName name="_S13_SNA_15_QA">#REF!</definedName>
    <definedName name="_S13_SNA_15_QG">#REF!</definedName>
    <definedName name="_S13_SNA_16_QA">#REF!</definedName>
    <definedName name="_S13_SNA_16_QG">#REF!</definedName>
    <definedName name="_S13_SNA_17_QA">#REF!</definedName>
    <definedName name="_S13_SNA_17_QG">#REF!</definedName>
    <definedName name="_S13_SNA_18_QA">#REF!</definedName>
    <definedName name="_S13_SNA_18_QG">#REF!</definedName>
    <definedName name="_S13_SNA_19_QA">#REF!</definedName>
    <definedName name="_S13_SNA_19_QG">#REF!</definedName>
    <definedName name="_S13_SNA_2_QA">#REF!</definedName>
    <definedName name="_S13_SNA_2_QG">#REF!</definedName>
    <definedName name="_S13_SNA_20_QA">#REF!</definedName>
    <definedName name="_S13_SNA_20_QG">#REF!</definedName>
    <definedName name="_S13_SNA_21_QA">#REF!</definedName>
    <definedName name="_S13_SNA_21_QG">#REF!</definedName>
    <definedName name="_S13_SNA_22_QA">#REF!</definedName>
    <definedName name="_S13_SNA_22_QG">#REF!</definedName>
    <definedName name="_S13_SNA_23_QA">#REF!</definedName>
    <definedName name="_S13_SNA_23_QG">#REF!</definedName>
    <definedName name="_S13_SNA_3_QA">#REF!</definedName>
    <definedName name="_S13_SNA_3_QG">#REF!</definedName>
    <definedName name="_S13_SNA_4_QA">#REF!</definedName>
    <definedName name="_S13_SNA_4_QG">#REF!</definedName>
    <definedName name="_S13_SNA_5_QA">#REF!</definedName>
    <definedName name="_S13_SNA_5_QG">#REF!</definedName>
    <definedName name="_S13_SNA_6_QA">#REF!</definedName>
    <definedName name="_S13_SNA_6_QG">#REF!</definedName>
    <definedName name="_S13_SNA_7_QA">#REF!</definedName>
    <definedName name="_S13_SNA_7_QG">#REF!</definedName>
    <definedName name="_S13_SNA_8_QA">#REF!</definedName>
    <definedName name="_S13_SNA_8_QG">#REF!</definedName>
    <definedName name="_S13_SNA_9_QA">#REF!</definedName>
    <definedName name="_S13_SNA_9_QG">#REF!</definedName>
    <definedName name="_S13_SNL_1_QA">#REF!</definedName>
    <definedName name="_S13_SNL_1_QG">#REF!</definedName>
    <definedName name="_S13_SNL_10_QA">#REF!</definedName>
    <definedName name="_S13_SNL_10_QG">#REF!</definedName>
    <definedName name="_S13_SNL_11_QA">#REF!</definedName>
    <definedName name="_S13_SNL_11_QG">#REF!</definedName>
    <definedName name="_S13_SNL_12_QA">#REF!</definedName>
    <definedName name="_S13_SNL_12_QG">#REF!</definedName>
    <definedName name="_S13_SNL_13_QA">#REF!</definedName>
    <definedName name="_S13_SNL_13_QG">#REF!</definedName>
    <definedName name="_S13_SNL_14_QA">#REF!</definedName>
    <definedName name="_S13_SNL_14_QG">#REF!</definedName>
    <definedName name="_S13_SNL_15_QA">#REF!</definedName>
    <definedName name="_S13_SNL_15_QG">#REF!</definedName>
    <definedName name="_S13_SNL_16_QA">#REF!</definedName>
    <definedName name="_S13_SNL_16_QG">#REF!</definedName>
    <definedName name="_S13_SNL_17_QA">#REF!</definedName>
    <definedName name="_S13_SNL_17_QG">#REF!</definedName>
    <definedName name="_S13_SNL_18_QA">#REF!</definedName>
    <definedName name="_S13_SNL_18_QG">#REF!</definedName>
    <definedName name="_S13_SNL_19_QA">#REF!</definedName>
    <definedName name="_S13_SNL_19_QG">#REF!</definedName>
    <definedName name="_S13_SNL_20_QA">#REF!</definedName>
    <definedName name="_S13_SNL_20_QG">#REF!</definedName>
    <definedName name="_S13_SNL_21_QA">#REF!</definedName>
    <definedName name="_S13_SNL_21_QG">#REF!</definedName>
    <definedName name="_S13_SNL_22_QA">#REF!</definedName>
    <definedName name="_S13_SNL_22_QG">#REF!</definedName>
    <definedName name="_S13_SNL_23_QA">#REF!</definedName>
    <definedName name="_S13_SNL_23_QG">#REF!</definedName>
    <definedName name="_S13_SNL_3_QA">#REF!</definedName>
    <definedName name="_S13_SNL_3_QG">#REF!</definedName>
    <definedName name="_S13_SNL_4_QA">#REF!</definedName>
    <definedName name="_S13_SNL_4_QG">#REF!</definedName>
    <definedName name="_S13_SNL_5_QA">#REF!</definedName>
    <definedName name="_S13_SNL_5_QG">#REF!</definedName>
    <definedName name="_S13_SNL_6_QA">#REF!</definedName>
    <definedName name="_S13_SNL_6_QG">#REF!</definedName>
    <definedName name="_S13_SNL_7_QA">#REF!</definedName>
    <definedName name="_S13_SNL_7_QG">#REF!</definedName>
    <definedName name="_S13_SNL_8_QA">#REF!</definedName>
    <definedName name="_S13_SNL_8_QG">#REF!</definedName>
    <definedName name="_S13_SNL_9_QA">#REF!</definedName>
    <definedName name="_S13_SNL_9_QG">#REF!</definedName>
    <definedName name="_S13_SNL_99_QA">#REF!</definedName>
    <definedName name="_S13_SNL_99_QG">#REF!</definedName>
    <definedName name="_S13_TKA_1_QA">#REF!</definedName>
    <definedName name="_S13_TKA_1_QG">#REF!</definedName>
    <definedName name="_S13_TKA_10_QA">#REF!</definedName>
    <definedName name="_S13_TKA_10_QG">#REF!</definedName>
    <definedName name="_S13_TKA_11_QA">#REF!</definedName>
    <definedName name="_S13_TKA_11_QG">#REF!</definedName>
    <definedName name="_S13_TKA_12_QA">#REF!</definedName>
    <definedName name="_S13_TKA_12_QG">#REF!</definedName>
    <definedName name="_S13_TKA_13_QA">#REF!</definedName>
    <definedName name="_S13_TKA_13_QG">#REF!</definedName>
    <definedName name="_S13_TKA_14_QA">#REF!</definedName>
    <definedName name="_S13_TKA_14_QG">#REF!</definedName>
    <definedName name="_S13_TKA_15_QA">#REF!</definedName>
    <definedName name="_S13_TKA_15_QG">#REF!</definedName>
    <definedName name="_S13_TKA_16_QA">#REF!</definedName>
    <definedName name="_S13_TKA_16_QG">#REF!</definedName>
    <definedName name="_S13_TKA_17_QA">#REF!</definedName>
    <definedName name="_S13_TKA_17_QG">#REF!</definedName>
    <definedName name="_S13_TKA_18_QA">#REF!</definedName>
    <definedName name="_S13_TKA_18_QG">#REF!</definedName>
    <definedName name="_S13_TKA_19_QA">#REF!</definedName>
    <definedName name="_S13_TKA_19_QG">#REF!</definedName>
    <definedName name="_S13_TKA_2_QA">#REF!</definedName>
    <definedName name="_S13_TKA_2_QG">#REF!</definedName>
    <definedName name="_S13_TKA_20_QA">#REF!</definedName>
    <definedName name="_S13_TKA_20_QG">#REF!</definedName>
    <definedName name="_S13_TKA_21_QA">#REF!</definedName>
    <definedName name="_S13_TKA_21_QG">#REF!</definedName>
    <definedName name="_S13_TKA_22_QA">#REF!</definedName>
    <definedName name="_S13_TKA_22_QG">#REF!</definedName>
    <definedName name="_S13_TKA_23_QA">#REF!</definedName>
    <definedName name="_S13_TKA_23_QG">#REF!</definedName>
    <definedName name="_S13_TKA_3_QA">#REF!</definedName>
    <definedName name="_S13_TKA_3_QG">#REF!</definedName>
    <definedName name="_S13_TKA_4_QA">#REF!</definedName>
    <definedName name="_S13_TKA_4_QG">#REF!</definedName>
    <definedName name="_S13_TKA_5_QA">#REF!</definedName>
    <definedName name="_S13_TKA_5_QG">#REF!</definedName>
    <definedName name="_S13_TKA_6_QA">#REF!</definedName>
    <definedName name="_S13_TKA_6_QG">#REF!</definedName>
    <definedName name="_S13_TKA_7_QA">#REF!</definedName>
    <definedName name="_S13_TKA_7_QG">#REF!</definedName>
    <definedName name="_S13_TKA_8_QA">#REF!</definedName>
    <definedName name="_S13_TKA_8_QG">#REF!</definedName>
    <definedName name="_S13_TKA_9_QA">#REF!</definedName>
    <definedName name="_S13_TKA_9_QG">#REF!</definedName>
    <definedName name="_S13_TKL_1_QA">#REF!</definedName>
    <definedName name="_S13_TKL_1_QG">#REF!</definedName>
    <definedName name="_S13_TKL_10_QA">#REF!</definedName>
    <definedName name="_S13_TKL_10_QG">#REF!</definedName>
    <definedName name="_S13_TKL_11_QA">#REF!</definedName>
    <definedName name="_S13_TKL_11_QG">#REF!</definedName>
    <definedName name="_S13_TKL_12_QA">#REF!</definedName>
    <definedName name="_S13_TKL_12_QG">#REF!</definedName>
    <definedName name="_S13_TKL_13_QA">#REF!</definedName>
    <definedName name="_S13_TKL_13_QG">#REF!</definedName>
    <definedName name="_S13_TKL_14_QA">#REF!</definedName>
    <definedName name="_S13_TKL_14_QG">#REF!</definedName>
    <definedName name="_S13_TKL_15_QA">#REF!</definedName>
    <definedName name="_S13_TKL_15_QG">#REF!</definedName>
    <definedName name="_S13_TKL_16_QA">#REF!</definedName>
    <definedName name="_S13_TKL_16_QG">#REF!</definedName>
    <definedName name="_S13_TKL_17_QA">#REF!</definedName>
    <definedName name="_S13_TKL_17_QG">#REF!</definedName>
    <definedName name="_S13_TKL_18_QA">#REF!</definedName>
    <definedName name="_S13_TKL_18_QG">#REF!</definedName>
    <definedName name="_S13_TKL_19_QA">#REF!</definedName>
    <definedName name="_S13_TKL_19_QG">#REF!</definedName>
    <definedName name="_S13_TKL_20_QA">#REF!</definedName>
    <definedName name="_S13_TKL_20_QG">#REF!</definedName>
    <definedName name="_S13_TKL_21_QA">#REF!</definedName>
    <definedName name="_S13_TKL_21_QG">#REF!</definedName>
    <definedName name="_S13_TKL_22_QA">#REF!</definedName>
    <definedName name="_S13_TKL_22_QG">#REF!</definedName>
    <definedName name="_S13_TKL_23_QA">#REF!</definedName>
    <definedName name="_S13_TKL_23_QG">#REF!</definedName>
    <definedName name="_S13_TKL_3_QA">#REF!</definedName>
    <definedName name="_S13_TKL_3_QG">#REF!</definedName>
    <definedName name="_S13_TKL_4_QA">#REF!</definedName>
    <definedName name="_S13_TKL_4_QG">#REF!</definedName>
    <definedName name="_S13_TKL_5_QA">#REF!</definedName>
    <definedName name="_S13_TKL_5_QG">#REF!</definedName>
    <definedName name="_S13_TKL_6_QA">#REF!</definedName>
    <definedName name="_S13_TKL_6_QG">#REF!</definedName>
    <definedName name="_S13_TKL_7_QA">#REF!</definedName>
    <definedName name="_S13_TKL_7_QG">#REF!</definedName>
    <definedName name="_S13_TKL_8_QA">#REF!</definedName>
    <definedName name="_S13_TKL_8_QG">#REF!</definedName>
    <definedName name="_S13_TKL_9_QA">#REF!</definedName>
    <definedName name="_S13_TKL_9_QG">#REF!</definedName>
    <definedName name="_S13_TKL_99_QA">#REF!</definedName>
    <definedName name="_S13_TKL_99_QG">#REF!</definedName>
    <definedName name="_S13_TNA_1_QA">#REF!</definedName>
    <definedName name="_S13_TNA_1_QG">#REF!</definedName>
    <definedName name="_S13_TNA_10_QA">#REF!</definedName>
    <definedName name="_S13_TNA_10_QG">#REF!</definedName>
    <definedName name="_S13_TNA_11_QA">#REF!</definedName>
    <definedName name="_S13_TNA_11_QG">#REF!</definedName>
    <definedName name="_S13_TNA_12_QA">#REF!</definedName>
    <definedName name="_S13_TNA_12_QG">#REF!</definedName>
    <definedName name="_S13_TNA_13_QA">#REF!</definedName>
    <definedName name="_S13_TNA_13_QG">#REF!</definedName>
    <definedName name="_S13_TNA_14_QA">#REF!</definedName>
    <definedName name="_S13_TNA_14_QG">#REF!</definedName>
    <definedName name="_S13_TNA_15_QA">#REF!</definedName>
    <definedName name="_S13_TNA_15_QG">#REF!</definedName>
    <definedName name="_S13_TNA_16_QA">#REF!</definedName>
    <definedName name="_S13_TNA_16_QG">#REF!</definedName>
    <definedName name="_S13_TNA_17_QA">#REF!</definedName>
    <definedName name="_S13_TNA_17_QG">#REF!</definedName>
    <definedName name="_S13_TNA_18_QA">#REF!</definedName>
    <definedName name="_S13_TNA_18_QG">#REF!</definedName>
    <definedName name="_S13_TNA_19_QA">#REF!</definedName>
    <definedName name="_S13_TNA_19_QG">#REF!</definedName>
    <definedName name="_S13_TNA_2_QA">#REF!</definedName>
    <definedName name="_S13_TNA_2_QG">#REF!</definedName>
    <definedName name="_S13_TNA_20_QA">#REF!</definedName>
    <definedName name="_S13_TNA_20_QG">#REF!</definedName>
    <definedName name="_S13_TNA_21_QA">#REF!</definedName>
    <definedName name="_S13_TNA_21_QG">#REF!</definedName>
    <definedName name="_S13_TNA_22_QA">#REF!</definedName>
    <definedName name="_S13_TNA_22_QG">#REF!</definedName>
    <definedName name="_S13_TNA_23_QA">#REF!</definedName>
    <definedName name="_S13_TNA_23_QG">#REF!</definedName>
    <definedName name="_S13_TNA_3_QA">#REF!</definedName>
    <definedName name="_S13_TNA_3_QG">#REF!</definedName>
    <definedName name="_S13_TNA_4_QA">#REF!</definedName>
    <definedName name="_S13_TNA_4_QG">#REF!</definedName>
    <definedName name="_S13_TNA_5_QA">#REF!</definedName>
    <definedName name="_S13_TNA_5_QG">#REF!</definedName>
    <definedName name="_S13_TNA_6_QA">#REF!</definedName>
    <definedName name="_S13_TNA_6_QG">#REF!</definedName>
    <definedName name="_S13_TNA_7_QA">#REF!</definedName>
    <definedName name="_S13_TNA_7_QG">#REF!</definedName>
    <definedName name="_S13_TNA_8_QA">#REF!</definedName>
    <definedName name="_S13_TNA_8_QG">#REF!</definedName>
    <definedName name="_S13_TNA_9_QA">#REF!</definedName>
    <definedName name="_S13_TNA_9_QG">#REF!</definedName>
    <definedName name="_S13_TNL_1_QA">#REF!</definedName>
    <definedName name="_S13_TNL_1_QG">#REF!</definedName>
    <definedName name="_S13_TNL_10_QA">#REF!</definedName>
    <definedName name="_S13_TNL_10_QG">#REF!</definedName>
    <definedName name="_S13_TNL_11_QA">#REF!</definedName>
    <definedName name="_S13_TNL_11_QG">#REF!</definedName>
    <definedName name="_S13_TNL_12_QA">#REF!</definedName>
    <definedName name="_S13_TNL_12_QG">#REF!</definedName>
    <definedName name="_S13_TNL_13_QA">#REF!</definedName>
    <definedName name="_S13_TNL_13_QG">#REF!</definedName>
    <definedName name="_S13_TNL_14_QA">#REF!</definedName>
    <definedName name="_S13_TNL_14_QG">#REF!</definedName>
    <definedName name="_S13_TNL_15_QA">#REF!</definedName>
    <definedName name="_S13_TNL_15_QG">#REF!</definedName>
    <definedName name="_S13_TNL_16_QA">#REF!</definedName>
    <definedName name="_S13_TNL_16_QG">#REF!</definedName>
    <definedName name="_S13_TNL_17_QA">#REF!</definedName>
    <definedName name="_S13_TNL_17_QG">#REF!</definedName>
    <definedName name="_S13_TNL_18_QA">#REF!</definedName>
    <definedName name="_S13_TNL_18_QG">#REF!</definedName>
    <definedName name="_S13_TNL_19_QA">#REF!</definedName>
    <definedName name="_S13_TNL_19_QG">#REF!</definedName>
    <definedName name="_S13_TNL_20_QA">#REF!</definedName>
    <definedName name="_S13_TNL_20_QG">#REF!</definedName>
    <definedName name="_S13_TNL_21_QA">#REF!</definedName>
    <definedName name="_S13_TNL_21_QG">#REF!</definedName>
    <definedName name="_S13_TNL_22_QA">#REF!</definedName>
    <definedName name="_S13_TNL_22_QG">#REF!</definedName>
    <definedName name="_S13_TNL_23_QA">#REF!</definedName>
    <definedName name="_S13_TNL_23_QG">#REF!</definedName>
    <definedName name="_S13_TNL_3_QA">#REF!</definedName>
    <definedName name="_S13_TNL_3_QG">#REF!</definedName>
    <definedName name="_S13_TNL_4_QA">#REF!</definedName>
    <definedName name="_S13_TNL_4_QG">#REF!</definedName>
    <definedName name="_S13_TNL_5_QA">#REF!</definedName>
    <definedName name="_S13_TNL_5_QG">#REF!</definedName>
    <definedName name="_S13_TNL_6_QA">#REF!</definedName>
    <definedName name="_S13_TNL_6_QG">#REF!</definedName>
    <definedName name="_S13_TNL_7_QA">#REF!</definedName>
    <definedName name="_S13_TNL_7_QG">#REF!</definedName>
    <definedName name="_S13_TNL_8_QA">#REF!</definedName>
    <definedName name="_S13_TNL_8_QG">#REF!</definedName>
    <definedName name="_S13_TNL_9_QA">#REF!</definedName>
    <definedName name="_S13_TNL_9_QG">#REF!</definedName>
    <definedName name="_S13_TNL_99_QA">#REF!</definedName>
    <definedName name="_S13_TNL_99_QAS">#REF!</definedName>
    <definedName name="_S13_TNL_99_QASG">#REF!</definedName>
    <definedName name="_S13_TNL_99_QG">#REF!</definedName>
    <definedName name="_S1311_SKA_1_QA">#REF!</definedName>
    <definedName name="_S1311_SKA_1_QG">#REF!</definedName>
    <definedName name="_S1311_SKA_10_QA">#REF!</definedName>
    <definedName name="_S1311_SKA_10_QG">#REF!</definedName>
    <definedName name="_S1311_SKA_11_QA">#REF!</definedName>
    <definedName name="_S1311_SKA_11_QG">#REF!</definedName>
    <definedName name="_S1311_SKA_12_QA">#REF!</definedName>
    <definedName name="_S1311_SKA_12_QG">#REF!</definedName>
    <definedName name="_S1311_SKA_13_QA">#REF!</definedName>
    <definedName name="_S1311_SKA_13_QG">#REF!</definedName>
    <definedName name="_S1311_SKA_14_QA">#REF!</definedName>
    <definedName name="_S1311_SKA_14_QG">#REF!</definedName>
    <definedName name="_S1311_SKA_15_QA">#REF!</definedName>
    <definedName name="_S1311_SKA_15_QG">#REF!</definedName>
    <definedName name="_S1311_SKA_16_QA">#REF!</definedName>
    <definedName name="_S1311_SKA_16_QG">#REF!</definedName>
    <definedName name="_S1311_SKA_17_QA">#REF!</definedName>
    <definedName name="_S1311_SKA_17_QG">#REF!</definedName>
    <definedName name="_S1311_SKA_18_QA">#REF!</definedName>
    <definedName name="_S1311_SKA_18_QG">#REF!</definedName>
    <definedName name="_S1311_SKA_19_QA">#REF!</definedName>
    <definedName name="_S1311_SKA_19_QG">#REF!</definedName>
    <definedName name="_S1311_SKA_2_QA">#REF!</definedName>
    <definedName name="_S1311_SKA_2_QG">#REF!</definedName>
    <definedName name="_S1311_SKA_20_QA">#REF!</definedName>
    <definedName name="_S1311_SKA_20_QG">#REF!</definedName>
    <definedName name="_S1311_SKA_21_QA">#REF!</definedName>
    <definedName name="_S1311_SKA_21_QG">#REF!</definedName>
    <definedName name="_S1311_SKA_22_QA">#REF!</definedName>
    <definedName name="_S1311_SKA_22_QG">#REF!</definedName>
    <definedName name="_S1311_SKA_23_QA">#REF!</definedName>
    <definedName name="_S1311_SKA_23_QG">#REF!</definedName>
    <definedName name="_S1311_SKA_3_QA">#REF!</definedName>
    <definedName name="_S1311_SKA_3_QG">#REF!</definedName>
    <definedName name="_S1311_SKA_4_QA">#REF!</definedName>
    <definedName name="_S1311_SKA_4_QG">#REF!</definedName>
    <definedName name="_S1311_SKA_5_QA">#REF!</definedName>
    <definedName name="_S1311_SKA_5_QG">#REF!</definedName>
    <definedName name="_S1311_SKA_6_QA">#REF!</definedName>
    <definedName name="_S1311_SKA_6_QG">#REF!</definedName>
    <definedName name="_S1311_SKA_7_QA">#REF!</definedName>
    <definedName name="_S1311_SKA_7_QG">#REF!</definedName>
    <definedName name="_S1311_SKA_8_QA">#REF!</definedName>
    <definedName name="_S1311_SKA_8_QG">#REF!</definedName>
    <definedName name="_S1311_SKA_9_QA">#REF!</definedName>
    <definedName name="_S1311_SKA_9_QG">#REF!</definedName>
    <definedName name="_S1311_SKL_1_QA">#REF!</definedName>
    <definedName name="_S1311_SKL_1_QG">#REF!</definedName>
    <definedName name="_S1311_SKL_10_QA">#REF!</definedName>
    <definedName name="_S1311_SKL_10_QG">#REF!</definedName>
    <definedName name="_S1311_SKL_11_QA">#REF!</definedName>
    <definedName name="_S1311_SKL_11_QG">#REF!</definedName>
    <definedName name="_S1311_SKL_12_QA">#REF!</definedName>
    <definedName name="_S1311_SKL_12_QG">#REF!</definedName>
    <definedName name="_S1311_SKL_13_QA">#REF!</definedName>
    <definedName name="_S1311_SKL_13_QG">#REF!</definedName>
    <definedName name="_S1311_SKL_14_QA">#REF!</definedName>
    <definedName name="_S1311_SKL_14_QG">#REF!</definedName>
    <definedName name="_S1311_SKL_15_QA">#REF!</definedName>
    <definedName name="_S1311_SKL_15_QG">#REF!</definedName>
    <definedName name="_S1311_SKL_16_QA">#REF!</definedName>
    <definedName name="_S1311_SKL_16_QG">#REF!</definedName>
    <definedName name="_S1311_SKL_17_QA">#REF!</definedName>
    <definedName name="_S1311_SKL_17_QG">#REF!</definedName>
    <definedName name="_S1311_SKL_18_QA">#REF!</definedName>
    <definedName name="_S1311_SKL_18_QG">#REF!</definedName>
    <definedName name="_S1311_SKL_19_QA">#REF!</definedName>
    <definedName name="_S1311_SKL_19_QG">#REF!</definedName>
    <definedName name="_S1311_SKL_20_QA">#REF!</definedName>
    <definedName name="_S1311_SKL_20_QG">#REF!</definedName>
    <definedName name="_S1311_SKL_21_QA">#REF!</definedName>
    <definedName name="_S1311_SKL_21_QG">#REF!</definedName>
    <definedName name="_S1311_SKL_22_QA">#REF!</definedName>
    <definedName name="_S1311_SKL_22_QG">#REF!</definedName>
    <definedName name="_S1311_SKL_23_QA">#REF!</definedName>
    <definedName name="_S1311_SKL_23_QG">#REF!</definedName>
    <definedName name="_S1311_SKL_3_QA">#REF!</definedName>
    <definedName name="_S1311_SKL_3_QG">#REF!</definedName>
    <definedName name="_S1311_SKL_4_QA">#REF!</definedName>
    <definedName name="_S1311_SKL_4_QG">#REF!</definedName>
    <definedName name="_S1311_SKL_5_QA">#REF!</definedName>
    <definedName name="_S1311_SKL_5_QG">#REF!</definedName>
    <definedName name="_S1311_SKL_6_QA">#REF!</definedName>
    <definedName name="_S1311_SKL_6_QG">#REF!</definedName>
    <definedName name="_S1311_SKL_7_QA">#REF!</definedName>
    <definedName name="_S1311_SKL_7_QG">#REF!</definedName>
    <definedName name="_S1311_SKL_8_QA">#REF!</definedName>
    <definedName name="_S1311_SKL_8_QG">#REF!</definedName>
    <definedName name="_S1311_SKL_9_QA">#REF!</definedName>
    <definedName name="_S1311_SKL_9_QG">#REF!</definedName>
    <definedName name="_S1311_SKL_99_QA">#REF!</definedName>
    <definedName name="_S1311_SKL_99_QG">#REF!</definedName>
    <definedName name="_S1311_SNA_1_QA">#REF!</definedName>
    <definedName name="_S1311_SNA_1_QG">#REF!</definedName>
    <definedName name="_S1311_SNA_10_QA">#REF!</definedName>
    <definedName name="_S1311_SNA_10_QG">#REF!</definedName>
    <definedName name="_S1311_SNA_11_QA">#REF!</definedName>
    <definedName name="_S1311_SNA_11_QG">#REF!</definedName>
    <definedName name="_S1311_SNA_12_QA">#REF!</definedName>
    <definedName name="_S1311_SNA_12_QG">#REF!</definedName>
    <definedName name="_S1311_SNA_13_QA">#REF!</definedName>
    <definedName name="_S1311_SNA_13_QG">#REF!</definedName>
    <definedName name="_S1311_SNA_14_QA">#REF!</definedName>
    <definedName name="_S1311_SNA_14_QG">#REF!</definedName>
    <definedName name="_S1311_SNA_15_QA">#REF!</definedName>
    <definedName name="_S1311_SNA_15_QG">#REF!</definedName>
    <definedName name="_S1311_SNA_16_QA">#REF!</definedName>
    <definedName name="_S1311_SNA_16_QG">#REF!</definedName>
    <definedName name="_S1311_SNA_17_QA">#REF!</definedName>
    <definedName name="_S1311_SNA_17_QG">#REF!</definedName>
    <definedName name="_S1311_SNA_18_QA">#REF!</definedName>
    <definedName name="_S1311_SNA_18_QG">#REF!</definedName>
    <definedName name="_S1311_SNA_19_QA">#REF!</definedName>
    <definedName name="_S1311_SNA_19_QG">#REF!</definedName>
    <definedName name="_S1311_SNA_2_QA">#REF!</definedName>
    <definedName name="_S1311_SNA_2_QG">#REF!</definedName>
    <definedName name="_S1311_SNA_20_QA">#REF!</definedName>
    <definedName name="_S1311_SNA_20_QG">#REF!</definedName>
    <definedName name="_S1311_SNA_21_QA">#REF!</definedName>
    <definedName name="_S1311_SNA_21_QG">#REF!</definedName>
    <definedName name="_S1311_SNA_22_QA">#REF!</definedName>
    <definedName name="_S1311_SNA_22_QG">#REF!</definedName>
    <definedName name="_S1311_SNA_23_QA">#REF!</definedName>
    <definedName name="_S1311_SNA_23_QG">#REF!</definedName>
    <definedName name="_S1311_SNA_3_QA">#REF!</definedName>
    <definedName name="_S1311_SNA_3_QG">#REF!</definedName>
    <definedName name="_S1311_SNA_4_QA">#REF!</definedName>
    <definedName name="_S1311_SNA_4_QG">#REF!</definedName>
    <definedName name="_S1311_SNA_5_QA">#REF!</definedName>
    <definedName name="_S1311_SNA_5_QG">#REF!</definedName>
    <definedName name="_S1311_SNA_6_QA">#REF!</definedName>
    <definedName name="_S1311_SNA_6_QG">#REF!</definedName>
    <definedName name="_S1311_SNA_7_QA">#REF!</definedName>
    <definedName name="_S1311_SNA_7_QG">#REF!</definedName>
    <definedName name="_S1311_SNA_8_QA">#REF!</definedName>
    <definedName name="_S1311_SNA_8_QG">#REF!</definedName>
    <definedName name="_S1311_SNA_9_QA">#REF!</definedName>
    <definedName name="_S1311_SNA_9_QG">#REF!</definedName>
    <definedName name="_S1311_SNL_1_QA">#REF!</definedName>
    <definedName name="_S1311_SNL_1_QG">#REF!</definedName>
    <definedName name="_S1311_SNL_10_QA">#REF!</definedName>
    <definedName name="_S1311_SNL_10_QG">#REF!</definedName>
    <definedName name="_S1311_SNL_11_QA">#REF!</definedName>
    <definedName name="_S1311_SNL_11_QG">#REF!</definedName>
    <definedName name="_S1311_SNL_12_QA">#REF!</definedName>
    <definedName name="_S1311_SNL_12_QG">#REF!</definedName>
    <definedName name="_S1311_SNL_13_QA">#REF!</definedName>
    <definedName name="_S1311_SNL_13_QG">#REF!</definedName>
    <definedName name="_S1311_SNL_14_QA">#REF!</definedName>
    <definedName name="_S1311_SNL_14_QG">#REF!</definedName>
    <definedName name="_S1311_SNL_15_QA">#REF!</definedName>
    <definedName name="_S1311_SNL_15_QG">#REF!</definedName>
    <definedName name="_S1311_SNL_16_QA">#REF!</definedName>
    <definedName name="_S1311_SNL_16_QG">#REF!</definedName>
    <definedName name="_S1311_SNL_17_QA">#REF!</definedName>
    <definedName name="_S1311_SNL_17_QG">#REF!</definedName>
    <definedName name="_S1311_SNL_18_QA">#REF!</definedName>
    <definedName name="_S1311_SNL_18_QG">#REF!</definedName>
    <definedName name="_S1311_SNL_19_QA">#REF!</definedName>
    <definedName name="_S1311_SNL_19_QG">#REF!</definedName>
    <definedName name="_S1311_SNL_20_QA">#REF!</definedName>
    <definedName name="_S1311_SNL_20_QG">#REF!</definedName>
    <definedName name="_S1311_SNL_21_QA">#REF!</definedName>
    <definedName name="_S1311_SNL_21_QG">#REF!</definedName>
    <definedName name="_S1311_SNL_22_QA">#REF!</definedName>
    <definedName name="_S1311_SNL_22_QG">#REF!</definedName>
    <definedName name="_S1311_SNL_23_QA">#REF!</definedName>
    <definedName name="_S1311_SNL_23_QG">#REF!</definedName>
    <definedName name="_S1311_SNL_3_QA">#REF!</definedName>
    <definedName name="_S1311_SNL_3_QG">#REF!</definedName>
    <definedName name="_S1311_SNL_4_QA">#REF!</definedName>
    <definedName name="_S1311_SNL_4_QG">#REF!</definedName>
    <definedName name="_S1311_SNL_5_QA">#REF!</definedName>
    <definedName name="_S1311_SNL_5_QG">#REF!</definedName>
    <definedName name="_S1311_SNL_6_QA">#REF!</definedName>
    <definedName name="_S1311_SNL_6_QG">#REF!</definedName>
    <definedName name="_S1311_SNL_7_QA">#REF!</definedName>
    <definedName name="_S1311_SNL_7_QG">#REF!</definedName>
    <definedName name="_S1311_SNL_8_QA">#REF!</definedName>
    <definedName name="_S1311_SNL_8_QG">#REF!</definedName>
    <definedName name="_S1311_SNL_9_QA">#REF!</definedName>
    <definedName name="_S1311_SNL_9_QG">#REF!</definedName>
    <definedName name="_S1311_SNL_99_QA">#REF!</definedName>
    <definedName name="_S1311_SNL_99_QG">#REF!</definedName>
    <definedName name="_S1311_TKA_1_QA">#REF!</definedName>
    <definedName name="_S1311_TKA_1_QG">#REF!</definedName>
    <definedName name="_S1311_TKA_10_QA">#REF!</definedName>
    <definedName name="_S1311_TKA_10_QG">#REF!</definedName>
    <definedName name="_S1311_TKA_11_QA">#REF!</definedName>
    <definedName name="_S1311_TKA_11_QG">#REF!</definedName>
    <definedName name="_S1311_TKA_12_QA">#REF!</definedName>
    <definedName name="_S1311_TKA_12_QG">#REF!</definedName>
    <definedName name="_S1311_TKA_13_QA">#REF!</definedName>
    <definedName name="_S1311_TKA_13_QG">#REF!</definedName>
    <definedName name="_S1311_TKA_14_QA">#REF!</definedName>
    <definedName name="_S1311_TKA_14_QG">#REF!</definedName>
    <definedName name="_S1311_TKA_15_QA">#REF!</definedName>
    <definedName name="_S1311_TKA_15_QG">#REF!</definedName>
    <definedName name="_S1311_TKA_16_QA">#REF!</definedName>
    <definedName name="_S1311_TKA_16_QG">#REF!</definedName>
    <definedName name="_S1311_TKA_17_QA">#REF!</definedName>
    <definedName name="_S1311_TKA_17_QG">#REF!</definedName>
    <definedName name="_S1311_TKA_18_QA">#REF!</definedName>
    <definedName name="_S1311_TKA_18_QG">#REF!</definedName>
    <definedName name="_S1311_TKA_19_QA">#REF!</definedName>
    <definedName name="_S1311_TKA_19_QG">#REF!</definedName>
    <definedName name="_S1311_TKA_2_QA">#REF!</definedName>
    <definedName name="_S1311_TKA_2_QG">#REF!</definedName>
    <definedName name="_S1311_TKA_20_QA">#REF!</definedName>
    <definedName name="_S1311_TKA_20_QG">#REF!</definedName>
    <definedName name="_S1311_TKA_21_QA">#REF!</definedName>
    <definedName name="_S1311_TKA_21_QG">#REF!</definedName>
    <definedName name="_S1311_TKA_22_QA">#REF!</definedName>
    <definedName name="_S1311_TKA_22_QG">#REF!</definedName>
    <definedName name="_S1311_TKA_23_QA">#REF!</definedName>
    <definedName name="_S1311_TKA_23_QG">#REF!</definedName>
    <definedName name="_S1311_TKA_3_QA">#REF!</definedName>
    <definedName name="_S1311_TKA_3_QG">#REF!</definedName>
    <definedName name="_S1311_TKA_4_QA">#REF!</definedName>
    <definedName name="_S1311_TKA_4_QG">#REF!</definedName>
    <definedName name="_S1311_TKA_5_QA">#REF!</definedName>
    <definedName name="_S1311_TKA_5_QG">#REF!</definedName>
    <definedName name="_S1311_TKA_6_QA">#REF!</definedName>
    <definedName name="_S1311_TKA_6_QG">#REF!</definedName>
    <definedName name="_S1311_TKA_7_QA">#REF!</definedName>
    <definedName name="_S1311_TKA_7_QG">#REF!</definedName>
    <definedName name="_S1311_TKA_8_QA">#REF!</definedName>
    <definedName name="_S1311_TKA_8_QG">#REF!</definedName>
    <definedName name="_S1311_TKA_9_QA">#REF!</definedName>
    <definedName name="_S1311_TKA_9_QG">#REF!</definedName>
    <definedName name="_S1311_TKL_1_QA">#REF!</definedName>
    <definedName name="_S1311_TKL_1_QG">#REF!</definedName>
    <definedName name="_S1311_TKL_10_QA">#REF!</definedName>
    <definedName name="_S1311_TKL_10_QG">#REF!</definedName>
    <definedName name="_S1311_TKL_11_QA">#REF!</definedName>
    <definedName name="_S1311_TKL_11_QG">#REF!</definedName>
    <definedName name="_S1311_TKL_12_QA">#REF!</definedName>
    <definedName name="_S1311_TKL_12_QG">#REF!</definedName>
    <definedName name="_S1311_TKL_13_QA">#REF!</definedName>
    <definedName name="_S1311_TKL_13_QG">#REF!</definedName>
    <definedName name="_S1311_TKL_14_QA">#REF!</definedName>
    <definedName name="_S1311_TKL_14_QG">#REF!</definedName>
    <definedName name="_S1311_TKL_15_QA">#REF!</definedName>
    <definedName name="_S1311_TKL_15_QG">#REF!</definedName>
    <definedName name="_S1311_TKL_16_QA">#REF!</definedName>
    <definedName name="_S1311_TKL_16_QG">#REF!</definedName>
    <definedName name="_S1311_TKL_17_QA">#REF!</definedName>
    <definedName name="_S1311_TKL_17_QG">#REF!</definedName>
    <definedName name="_S1311_TKL_18_QA">#REF!</definedName>
    <definedName name="_S1311_TKL_18_QG">#REF!</definedName>
    <definedName name="_S1311_TKL_19_QA">#REF!</definedName>
    <definedName name="_S1311_TKL_19_QG">#REF!</definedName>
    <definedName name="_S1311_TKL_20_QA">#REF!</definedName>
    <definedName name="_S1311_TKL_20_QG">#REF!</definedName>
    <definedName name="_S1311_TKL_21_QA">#REF!</definedName>
    <definedName name="_S1311_TKL_21_QG">#REF!</definedName>
    <definedName name="_S1311_TKL_22_QA">#REF!</definedName>
    <definedName name="_S1311_TKL_22_QG">#REF!</definedName>
    <definedName name="_S1311_TKL_23_QA">#REF!</definedName>
    <definedName name="_S1311_TKL_23_QG">#REF!</definedName>
    <definedName name="_S1311_TKL_3_QA">#REF!</definedName>
    <definedName name="_S1311_TKL_3_QG">#REF!</definedName>
    <definedName name="_S1311_TKL_4_QA">#REF!</definedName>
    <definedName name="_S1311_TKL_4_QG">#REF!</definedName>
    <definedName name="_S1311_TKL_5_QA">#REF!</definedName>
    <definedName name="_S1311_TKL_5_QG">#REF!</definedName>
    <definedName name="_S1311_TKL_6_QA">#REF!</definedName>
    <definedName name="_S1311_TKL_6_QG">#REF!</definedName>
    <definedName name="_S1311_TKL_7_QA">#REF!</definedName>
    <definedName name="_S1311_TKL_7_QG">#REF!</definedName>
    <definedName name="_S1311_TKL_8_QA">#REF!</definedName>
    <definedName name="_S1311_TKL_8_QG">#REF!</definedName>
    <definedName name="_S1311_TKL_9_QA">#REF!</definedName>
    <definedName name="_S1311_TKL_9_QG">#REF!</definedName>
    <definedName name="_S1311_TKL_99_QA">#REF!</definedName>
    <definedName name="_S1311_TKL_99_QG">#REF!</definedName>
    <definedName name="_S1311_TNA_1_QA">#REF!</definedName>
    <definedName name="_S1311_TNA_1_QG">#REF!</definedName>
    <definedName name="_S1311_TNA_10_QA">#REF!</definedName>
    <definedName name="_S1311_TNA_10_QG">#REF!</definedName>
    <definedName name="_S1311_TNA_11_QA">#REF!</definedName>
    <definedName name="_S1311_TNA_11_QG">#REF!</definedName>
    <definedName name="_S1311_TNA_12_QA">#REF!</definedName>
    <definedName name="_S1311_TNA_12_QG">#REF!</definedName>
    <definedName name="_S1311_TNA_13_QA">#REF!</definedName>
    <definedName name="_S1311_TNA_13_QG">#REF!</definedName>
    <definedName name="_S1311_TNA_14_QA">#REF!</definedName>
    <definedName name="_S1311_TNA_14_QG">#REF!</definedName>
    <definedName name="_S1311_TNA_15_QA">#REF!</definedName>
    <definedName name="_S1311_TNA_15_QG">#REF!</definedName>
    <definedName name="_S1311_TNA_16_QA">#REF!</definedName>
    <definedName name="_S1311_TNA_16_QG">#REF!</definedName>
    <definedName name="_S1311_TNA_17_QA">#REF!</definedName>
    <definedName name="_S1311_TNA_17_QG">#REF!</definedName>
    <definedName name="_S1311_TNA_18_QA">#REF!</definedName>
    <definedName name="_S1311_TNA_18_QG">#REF!</definedName>
    <definedName name="_S1311_TNA_19_QA">#REF!</definedName>
    <definedName name="_S1311_TNA_19_QG">#REF!</definedName>
    <definedName name="_S1311_TNA_2_QA">#REF!</definedName>
    <definedName name="_S1311_TNA_2_QG">#REF!</definedName>
    <definedName name="_S1311_TNA_20_QA">#REF!</definedName>
    <definedName name="_S1311_TNA_20_QG">#REF!</definedName>
    <definedName name="_S1311_TNA_21_QA">#REF!</definedName>
    <definedName name="_S1311_TNA_21_QG">#REF!</definedName>
    <definedName name="_S1311_TNA_22_QA">#REF!</definedName>
    <definedName name="_S1311_TNA_22_QG">#REF!</definedName>
    <definedName name="_S1311_TNA_23_QA">#REF!</definedName>
    <definedName name="_S1311_TNA_23_QG">#REF!</definedName>
    <definedName name="_S1311_TNA_3_QA">#REF!</definedName>
    <definedName name="_S1311_TNA_3_QG">#REF!</definedName>
    <definedName name="_S1311_TNA_4_QA">#REF!</definedName>
    <definedName name="_S1311_TNA_4_QG">#REF!</definedName>
    <definedName name="_S1311_TNA_5_QA">#REF!</definedName>
    <definedName name="_S1311_TNA_5_QG">#REF!</definedName>
    <definedName name="_S1311_TNA_6_QA">#REF!</definedName>
    <definedName name="_S1311_TNA_6_QG">#REF!</definedName>
    <definedName name="_S1311_TNA_7_QA">#REF!</definedName>
    <definedName name="_S1311_TNA_7_QG">#REF!</definedName>
    <definedName name="_S1311_TNA_8_QA">#REF!</definedName>
    <definedName name="_S1311_TNA_8_QG">#REF!</definedName>
    <definedName name="_S1311_TNA_9_QA">#REF!</definedName>
    <definedName name="_S1311_TNA_9_QG">#REF!</definedName>
    <definedName name="_S1311_TNL_1_QA">#REF!</definedName>
    <definedName name="_S1311_TNL_1_QG">#REF!</definedName>
    <definedName name="_S1311_TNL_10_QA">#REF!</definedName>
    <definedName name="_S1311_TNL_10_QG">#REF!</definedName>
    <definedName name="_S1311_TNL_11_QA">#REF!</definedName>
    <definedName name="_S1311_TNL_11_QG">#REF!</definedName>
    <definedName name="_S1311_TNL_12_QA">#REF!</definedName>
    <definedName name="_S1311_TNL_12_QG">#REF!</definedName>
    <definedName name="_S1311_TNL_13_QA">#REF!</definedName>
    <definedName name="_S1311_TNL_13_QG">#REF!</definedName>
    <definedName name="_S1311_TNL_14_QA">#REF!</definedName>
    <definedName name="_S1311_TNL_14_QG">#REF!</definedName>
    <definedName name="_S1311_TNL_15_QA">#REF!</definedName>
    <definedName name="_S1311_TNL_15_QG">#REF!</definedName>
    <definedName name="_S1311_TNL_16_QA">#REF!</definedName>
    <definedName name="_S1311_TNL_16_QG">#REF!</definedName>
    <definedName name="_S1311_TNL_17_QA">#REF!</definedName>
    <definedName name="_S1311_TNL_17_QG">#REF!</definedName>
    <definedName name="_S1311_TNL_18_QA">#REF!</definedName>
    <definedName name="_S1311_TNL_18_QG">#REF!</definedName>
    <definedName name="_S1311_TNL_19_QA">#REF!</definedName>
    <definedName name="_S1311_TNL_19_QG">#REF!</definedName>
    <definedName name="_S1311_TNL_20_QA">#REF!</definedName>
    <definedName name="_S1311_TNL_20_QG">#REF!</definedName>
    <definedName name="_S1311_TNL_21_QA">#REF!</definedName>
    <definedName name="_S1311_TNL_21_QG">#REF!</definedName>
    <definedName name="_S1311_TNL_22_QA">#REF!</definedName>
    <definedName name="_S1311_TNL_22_QG">#REF!</definedName>
    <definedName name="_S1311_TNL_23_QA">#REF!</definedName>
    <definedName name="_S1311_TNL_23_QG">#REF!</definedName>
    <definedName name="_S1311_TNL_3_QA">#REF!</definedName>
    <definedName name="_S1311_TNL_3_QG">#REF!</definedName>
    <definedName name="_S1311_TNL_4_QA">#REF!</definedName>
    <definedName name="_S1311_TNL_4_QG">#REF!</definedName>
    <definedName name="_S1311_TNL_5_QA">#REF!</definedName>
    <definedName name="_S1311_TNL_5_QG">#REF!</definedName>
    <definedName name="_S1311_TNL_6_QA">#REF!</definedName>
    <definedName name="_S1311_TNL_6_QG">#REF!</definedName>
    <definedName name="_S1311_TNL_7_QA">#REF!</definedName>
    <definedName name="_S1311_TNL_7_QG">#REF!</definedName>
    <definedName name="_S1311_TNL_8_QA">#REF!</definedName>
    <definedName name="_S1311_TNL_8_QG">#REF!</definedName>
    <definedName name="_S1311_TNL_9_QA">#REF!</definedName>
    <definedName name="_S1311_TNL_9_QG">#REF!</definedName>
    <definedName name="_S1311_TNL_99_QA">#REF!</definedName>
    <definedName name="_S1311_TNL_99_QG">#REF!</definedName>
    <definedName name="_S1313_SKA_1_QA">#REF!</definedName>
    <definedName name="_S1313_SKA_1_QG">#REF!</definedName>
    <definedName name="_S1313_SKA_10_QA">#REF!</definedName>
    <definedName name="_S1313_SKA_10_QG">#REF!</definedName>
    <definedName name="_S1313_SKA_11_QA">#REF!</definedName>
    <definedName name="_S1313_SKA_11_QG">#REF!</definedName>
    <definedName name="_S1313_SKA_12_QA">#REF!</definedName>
    <definedName name="_S1313_SKA_12_QG">#REF!</definedName>
    <definedName name="_S1313_SKA_13_QA">#REF!</definedName>
    <definedName name="_S1313_SKA_13_QG">#REF!</definedName>
    <definedName name="_S1313_SKA_14_QA">#REF!</definedName>
    <definedName name="_S1313_SKA_14_QG">#REF!</definedName>
    <definedName name="_S1313_SKA_15_QA">#REF!</definedName>
    <definedName name="_S1313_SKA_15_QG">#REF!</definedName>
    <definedName name="_S1313_SKA_16_QA">#REF!</definedName>
    <definedName name="_S1313_SKA_16_QG">#REF!</definedName>
    <definedName name="_S1313_SKA_17_QA">#REF!</definedName>
    <definedName name="_S1313_SKA_17_QG">#REF!</definedName>
    <definedName name="_S1313_SKA_18_QA">#REF!</definedName>
    <definedName name="_S1313_SKA_18_QG">#REF!</definedName>
    <definedName name="_S1313_SKA_19_QA">#REF!</definedName>
    <definedName name="_S1313_SKA_19_QG">#REF!</definedName>
    <definedName name="_S1313_SKA_2_QA">#REF!</definedName>
    <definedName name="_S1313_SKA_2_QG">#REF!</definedName>
    <definedName name="_S1313_SKA_20_QA">#REF!</definedName>
    <definedName name="_S1313_SKA_20_QG">#REF!</definedName>
    <definedName name="_S1313_SKA_21_QA">#REF!</definedName>
    <definedName name="_S1313_SKA_21_QG">#REF!</definedName>
    <definedName name="_S1313_SKA_22_QA">#REF!</definedName>
    <definedName name="_S1313_SKA_22_QG">#REF!</definedName>
    <definedName name="_S1313_SKA_23_QA">#REF!</definedName>
    <definedName name="_S1313_SKA_23_QG">#REF!</definedName>
    <definedName name="_S1313_SKA_3_QA">#REF!</definedName>
    <definedName name="_S1313_SKA_3_QG">#REF!</definedName>
    <definedName name="_S1313_SKA_4_QA">#REF!</definedName>
    <definedName name="_S1313_SKA_4_QG">#REF!</definedName>
    <definedName name="_S1313_SKA_5_QA">#REF!</definedName>
    <definedName name="_S1313_SKA_5_QG">#REF!</definedName>
    <definedName name="_S1313_SKA_6_QA">#REF!</definedName>
    <definedName name="_S1313_SKA_6_QG">#REF!</definedName>
    <definedName name="_S1313_SKA_7_QA">#REF!</definedName>
    <definedName name="_S1313_SKA_7_QG">#REF!</definedName>
    <definedName name="_S1313_SKA_8_QA">#REF!</definedName>
    <definedName name="_S1313_SKA_8_QG">#REF!</definedName>
    <definedName name="_S1313_SKA_9_QA">#REF!</definedName>
    <definedName name="_S1313_SKA_9_QG">#REF!</definedName>
    <definedName name="_S1313_SKL_1_QA">#REF!</definedName>
    <definedName name="_S1313_SKL_1_QG">#REF!</definedName>
    <definedName name="_S1313_SKL_10_QA">#REF!</definedName>
    <definedName name="_S1313_SKL_10_QG">#REF!</definedName>
    <definedName name="_S1313_SKL_11_QA">#REF!</definedName>
    <definedName name="_S1313_SKL_11_QG">#REF!</definedName>
    <definedName name="_S1313_SKL_12_QA">#REF!</definedName>
    <definedName name="_S1313_SKL_12_QG">#REF!</definedName>
    <definedName name="_S1313_SKL_13_QA">#REF!</definedName>
    <definedName name="_S1313_SKL_13_QG">#REF!</definedName>
    <definedName name="_S1313_SKL_14_QA">#REF!</definedName>
    <definedName name="_S1313_SKL_14_QG">#REF!</definedName>
    <definedName name="_S1313_SKL_15_QA">#REF!</definedName>
    <definedName name="_S1313_SKL_15_QG">#REF!</definedName>
    <definedName name="_S1313_SKL_16_QA">#REF!</definedName>
    <definedName name="_S1313_SKL_16_QG">#REF!</definedName>
    <definedName name="_S1313_SKL_17_QA">#REF!</definedName>
    <definedName name="_S1313_SKL_17_QG">#REF!</definedName>
    <definedName name="_S1313_SKL_18_QA">#REF!</definedName>
    <definedName name="_S1313_SKL_18_QG">#REF!</definedName>
    <definedName name="_S1313_SKL_19_QA">#REF!</definedName>
    <definedName name="_S1313_SKL_19_QG">#REF!</definedName>
    <definedName name="_S1313_SKL_20_QA">#REF!</definedName>
    <definedName name="_S1313_SKL_20_QG">#REF!</definedName>
    <definedName name="_S1313_SKL_21_QA">#REF!</definedName>
    <definedName name="_S1313_SKL_21_QG">#REF!</definedName>
    <definedName name="_S1313_SKL_22_QA">#REF!</definedName>
    <definedName name="_S1313_SKL_22_QG">#REF!</definedName>
    <definedName name="_S1313_SKL_23_QA">#REF!</definedName>
    <definedName name="_S1313_SKL_23_QG">#REF!</definedName>
    <definedName name="_S1313_SKL_3_QA">#REF!</definedName>
    <definedName name="_S1313_SKL_3_QG">#REF!</definedName>
    <definedName name="_S1313_SKL_4_QA">#REF!</definedName>
    <definedName name="_S1313_SKL_4_QG">#REF!</definedName>
    <definedName name="_S1313_SKL_5_QA">#REF!</definedName>
    <definedName name="_S1313_SKL_5_QG">#REF!</definedName>
    <definedName name="_S1313_SKL_6_QA">#REF!</definedName>
    <definedName name="_S1313_SKL_6_QG">#REF!</definedName>
    <definedName name="_S1313_SKL_7_QA">#REF!</definedName>
    <definedName name="_S1313_SKL_7_QG">#REF!</definedName>
    <definedName name="_S1313_SKL_8_QA">#REF!</definedName>
    <definedName name="_S1313_SKL_8_QG">#REF!</definedName>
    <definedName name="_S1313_SKL_9_QA">#REF!</definedName>
    <definedName name="_S1313_SKL_9_QG">#REF!</definedName>
    <definedName name="_S1313_SKL_99_QA">#REF!</definedName>
    <definedName name="_S1313_SKL_99_QG">#REF!</definedName>
    <definedName name="_S1313_SNA_1_QA">#REF!</definedName>
    <definedName name="_S1313_SNA_1_QG">#REF!</definedName>
    <definedName name="_S1313_SNA_10_QA">#REF!</definedName>
    <definedName name="_S1313_SNA_10_QG">#REF!</definedName>
    <definedName name="_S1313_SNA_11_QA">#REF!</definedName>
    <definedName name="_S1313_SNA_11_QG">#REF!</definedName>
    <definedName name="_S1313_SNA_12_QA">#REF!</definedName>
    <definedName name="_S1313_SNA_12_QG">#REF!</definedName>
    <definedName name="_S1313_SNA_13_QA">#REF!</definedName>
    <definedName name="_S1313_SNA_13_QG">#REF!</definedName>
    <definedName name="_S1313_SNA_14_QA">#REF!</definedName>
    <definedName name="_S1313_SNA_14_QG">#REF!</definedName>
    <definedName name="_S1313_SNA_15_QA">#REF!</definedName>
    <definedName name="_S1313_SNA_15_QG">#REF!</definedName>
    <definedName name="_S1313_SNA_16_QA">#REF!</definedName>
    <definedName name="_S1313_SNA_16_QG">#REF!</definedName>
    <definedName name="_S1313_SNA_17_QA">#REF!</definedName>
    <definedName name="_S1313_SNA_17_QG">#REF!</definedName>
    <definedName name="_S1313_SNA_18_QA">#REF!</definedName>
    <definedName name="_S1313_SNA_18_QG">#REF!</definedName>
    <definedName name="_S1313_SNA_19_QA">#REF!</definedName>
    <definedName name="_S1313_SNA_19_QG">#REF!</definedName>
    <definedName name="_S1313_SNA_2_QA">#REF!</definedName>
    <definedName name="_S1313_SNA_2_QG">#REF!</definedName>
    <definedName name="_S1313_SNA_20_QA">#REF!</definedName>
    <definedName name="_S1313_SNA_20_QG">#REF!</definedName>
    <definedName name="_S1313_SNA_21_QA">#REF!</definedName>
    <definedName name="_S1313_SNA_21_QG">#REF!</definedName>
    <definedName name="_S1313_SNA_22_QA">#REF!</definedName>
    <definedName name="_S1313_SNA_22_QG">#REF!</definedName>
    <definedName name="_S1313_SNA_23_QA">#REF!</definedName>
    <definedName name="_S1313_SNA_23_QG">#REF!</definedName>
    <definedName name="_S1313_SNA_3_QA">#REF!</definedName>
    <definedName name="_S1313_SNA_3_QG">#REF!</definedName>
    <definedName name="_S1313_SNA_4_QA">#REF!</definedName>
    <definedName name="_S1313_SNA_4_QG">#REF!</definedName>
    <definedName name="_S1313_SNA_5_QA">#REF!</definedName>
    <definedName name="_S1313_SNA_5_QG">#REF!</definedName>
    <definedName name="_S1313_SNA_6_QA">#REF!</definedName>
    <definedName name="_S1313_SNA_6_QG">#REF!</definedName>
    <definedName name="_S1313_SNA_7_QA">#REF!</definedName>
    <definedName name="_S1313_SNA_7_QG">#REF!</definedName>
    <definedName name="_S1313_SNA_8_QA">#REF!</definedName>
    <definedName name="_S1313_SNA_8_QG">#REF!</definedName>
    <definedName name="_S1313_SNA_9_QA">#REF!</definedName>
    <definedName name="_S1313_SNA_9_QG">#REF!</definedName>
    <definedName name="_S1313_SNL_1_QA">#REF!</definedName>
    <definedName name="_S1313_SNL_1_QG">#REF!</definedName>
    <definedName name="_S1313_SNL_10_QA">#REF!</definedName>
    <definedName name="_S1313_SNL_10_QG">#REF!</definedName>
    <definedName name="_S1313_SNL_11_QA">#REF!</definedName>
    <definedName name="_S1313_SNL_11_QG">#REF!</definedName>
    <definedName name="_S1313_SNL_12_QA">#REF!</definedName>
    <definedName name="_S1313_SNL_12_QG">#REF!</definedName>
    <definedName name="_S1313_SNL_13_QA">#REF!</definedName>
    <definedName name="_S1313_SNL_13_QG">#REF!</definedName>
    <definedName name="_S1313_SNL_14_QA">#REF!</definedName>
    <definedName name="_S1313_SNL_14_QG">#REF!</definedName>
    <definedName name="_S1313_SNL_15_QA">#REF!</definedName>
    <definedName name="_S1313_SNL_15_QG">#REF!</definedName>
    <definedName name="_S1313_SNL_16_QA">#REF!</definedName>
    <definedName name="_S1313_SNL_16_QG">#REF!</definedName>
    <definedName name="_S1313_SNL_17_QA">#REF!</definedName>
    <definedName name="_S1313_SNL_17_QG">#REF!</definedName>
    <definedName name="_S1313_SNL_18_QA">#REF!</definedName>
    <definedName name="_S1313_SNL_18_QG">#REF!</definedName>
    <definedName name="_S1313_SNL_19_QA">#REF!</definedName>
    <definedName name="_S1313_SNL_19_QG">#REF!</definedName>
    <definedName name="_S1313_SNL_20_QA">#REF!</definedName>
    <definedName name="_S1313_SNL_20_QG">#REF!</definedName>
    <definedName name="_S1313_SNL_21_QA">#REF!</definedName>
    <definedName name="_S1313_SNL_21_QG">#REF!</definedName>
    <definedName name="_S1313_SNL_22_QA">#REF!</definedName>
    <definedName name="_S1313_SNL_22_QG">#REF!</definedName>
    <definedName name="_S1313_SNL_23_QA">#REF!</definedName>
    <definedName name="_S1313_SNL_23_QG">#REF!</definedName>
    <definedName name="_S1313_SNL_3_QA">#REF!</definedName>
    <definedName name="_S1313_SNL_3_QG">#REF!</definedName>
    <definedName name="_S1313_SNL_4_QA">#REF!</definedName>
    <definedName name="_S1313_SNL_4_QG">#REF!</definedName>
    <definedName name="_S1313_SNL_5_QA">#REF!</definedName>
    <definedName name="_S1313_SNL_5_QG">#REF!</definedName>
    <definedName name="_S1313_SNL_6_QA">#REF!</definedName>
    <definedName name="_S1313_SNL_6_QG">#REF!</definedName>
    <definedName name="_S1313_SNL_7_QA">#REF!</definedName>
    <definedName name="_S1313_SNL_7_QG">#REF!</definedName>
    <definedName name="_S1313_SNL_8_QA">#REF!</definedName>
    <definedName name="_S1313_SNL_8_QG">#REF!</definedName>
    <definedName name="_S1313_SNL_9_QA">#REF!</definedName>
    <definedName name="_S1313_SNL_9_QG">#REF!</definedName>
    <definedName name="_S1313_SNL_99_QA">#REF!</definedName>
    <definedName name="_S1313_SNL_99_QG">#REF!</definedName>
    <definedName name="_S1313_TKA_1_QA">#REF!</definedName>
    <definedName name="_S1313_TKA_1_QG">#REF!</definedName>
    <definedName name="_S1313_TKA_10_QA">#REF!</definedName>
    <definedName name="_S1313_TKA_10_QG">#REF!</definedName>
    <definedName name="_S1313_TKA_11_QA">#REF!</definedName>
    <definedName name="_S1313_TKA_11_QG">#REF!</definedName>
    <definedName name="_S1313_TKA_12_QA">#REF!</definedName>
    <definedName name="_S1313_TKA_12_QG">#REF!</definedName>
    <definedName name="_S1313_TKA_13_QA">#REF!</definedName>
    <definedName name="_S1313_TKA_13_QG">#REF!</definedName>
    <definedName name="_S1313_TKA_14_QA">#REF!</definedName>
    <definedName name="_S1313_TKA_14_QG">#REF!</definedName>
    <definedName name="_S1313_TKA_15_QA">#REF!</definedName>
    <definedName name="_S1313_TKA_15_QG">#REF!</definedName>
    <definedName name="_S1313_TKA_16_QA">#REF!</definedName>
    <definedName name="_S1313_TKA_16_QG">#REF!</definedName>
    <definedName name="_S1313_TKA_17_QA">#REF!</definedName>
    <definedName name="_S1313_TKA_17_QG">#REF!</definedName>
    <definedName name="_S1313_TKA_18_QA">#REF!</definedName>
    <definedName name="_S1313_TKA_18_QG">#REF!</definedName>
    <definedName name="_S1313_TKA_19_QA">#REF!</definedName>
    <definedName name="_S1313_TKA_19_QG">#REF!</definedName>
    <definedName name="_S1313_TKA_2_QA">#REF!</definedName>
    <definedName name="_S1313_TKA_2_QG">#REF!</definedName>
    <definedName name="_S1313_TKA_20_QA">#REF!</definedName>
    <definedName name="_S1313_TKA_20_QG">#REF!</definedName>
    <definedName name="_S1313_TKA_21_QA">#REF!</definedName>
    <definedName name="_S1313_TKA_21_QG">#REF!</definedName>
    <definedName name="_S1313_TKA_22_QA">#REF!</definedName>
    <definedName name="_S1313_TKA_22_QG">#REF!</definedName>
    <definedName name="_S1313_TKA_23_QA">#REF!</definedName>
    <definedName name="_S1313_TKA_23_QG">#REF!</definedName>
    <definedName name="_S1313_TKA_3_QA">#REF!</definedName>
    <definedName name="_S1313_TKA_3_QG">#REF!</definedName>
    <definedName name="_S1313_TKA_4_QA">#REF!</definedName>
    <definedName name="_S1313_TKA_4_QG">#REF!</definedName>
    <definedName name="_S1313_TKA_5_QA">#REF!</definedName>
    <definedName name="_S1313_TKA_5_QG">#REF!</definedName>
    <definedName name="_S1313_TKA_6_QA">#REF!</definedName>
    <definedName name="_S1313_TKA_6_QG">#REF!</definedName>
    <definedName name="_S1313_TKA_7_QA">#REF!</definedName>
    <definedName name="_S1313_TKA_7_QG">#REF!</definedName>
    <definedName name="_S1313_TKA_8_QA">#REF!</definedName>
    <definedName name="_S1313_TKA_8_QG">#REF!</definedName>
    <definedName name="_S1313_TKA_9_QA">#REF!</definedName>
    <definedName name="_S1313_TKA_9_QG">#REF!</definedName>
    <definedName name="_S1313_TKL_1_QA">#REF!</definedName>
    <definedName name="_S1313_TKL_1_QG">#REF!</definedName>
    <definedName name="_S1313_TKL_10_QA">#REF!</definedName>
    <definedName name="_S1313_TKL_10_QG">#REF!</definedName>
    <definedName name="_S1313_TKL_11_QA">#REF!</definedName>
    <definedName name="_S1313_TKL_11_QG">#REF!</definedName>
    <definedName name="_S1313_TKL_12_QA">#REF!</definedName>
    <definedName name="_S1313_TKL_12_QG">#REF!</definedName>
    <definedName name="_S1313_TKL_13_QA">#REF!</definedName>
    <definedName name="_S1313_TKL_13_QG">#REF!</definedName>
    <definedName name="_S1313_TKL_14_QA">#REF!</definedName>
    <definedName name="_S1313_TKL_14_QG">#REF!</definedName>
    <definedName name="_S1313_TKL_15_QA">#REF!</definedName>
    <definedName name="_S1313_TKL_15_QG">#REF!</definedName>
    <definedName name="_S1313_TKL_16_QA">#REF!</definedName>
    <definedName name="_S1313_TKL_16_QG">#REF!</definedName>
    <definedName name="_S1313_TKL_17_QA">#REF!</definedName>
    <definedName name="_S1313_TKL_17_QG">#REF!</definedName>
    <definedName name="_S1313_TKL_18_QA">#REF!</definedName>
    <definedName name="_S1313_TKL_18_QG">#REF!</definedName>
    <definedName name="_S1313_TKL_19_QA">#REF!</definedName>
    <definedName name="_S1313_TKL_19_QG">#REF!</definedName>
    <definedName name="_S1313_TKL_20_QA">#REF!</definedName>
    <definedName name="_S1313_TKL_20_QG">#REF!</definedName>
    <definedName name="_S1313_TKL_21_QA">#REF!</definedName>
    <definedName name="_S1313_TKL_21_QG">#REF!</definedName>
    <definedName name="_S1313_TKL_22_QA">#REF!</definedName>
    <definedName name="_S1313_TKL_22_QG">#REF!</definedName>
    <definedName name="_S1313_TKL_23_QA">#REF!</definedName>
    <definedName name="_S1313_TKL_23_QG">#REF!</definedName>
    <definedName name="_S1313_TKL_3_QA">#REF!</definedName>
    <definedName name="_S1313_TKL_3_QG">#REF!</definedName>
    <definedName name="_S1313_TKL_4_QA">#REF!</definedName>
    <definedName name="_S1313_TKL_4_QG">#REF!</definedName>
    <definedName name="_S1313_TKL_5_QA">#REF!</definedName>
    <definedName name="_S1313_TKL_5_QG">#REF!</definedName>
    <definedName name="_S1313_TKL_6_QA">#REF!</definedName>
    <definedName name="_S1313_TKL_6_QG">#REF!</definedName>
    <definedName name="_S1313_TKL_7_QA">#REF!</definedName>
    <definedName name="_S1313_TKL_7_QG">#REF!</definedName>
    <definedName name="_S1313_TKL_8_QA">#REF!</definedName>
    <definedName name="_S1313_TKL_8_QG">#REF!</definedName>
    <definedName name="_S1313_TKL_9_QA">#REF!</definedName>
    <definedName name="_S1313_TKL_9_QG">#REF!</definedName>
    <definedName name="_S1313_TKL_99_QA">#REF!</definedName>
    <definedName name="_S1313_TKL_99_QG">#REF!</definedName>
    <definedName name="_S1313_TNA_1_QA">#REF!</definedName>
    <definedName name="_S1313_TNA_1_QG">#REF!</definedName>
    <definedName name="_S1313_TNA_10_QA">#REF!</definedName>
    <definedName name="_S1313_TNA_10_QG">#REF!</definedName>
    <definedName name="_S1313_TNA_11_QA">#REF!</definedName>
    <definedName name="_S1313_TNA_11_QG">#REF!</definedName>
    <definedName name="_S1313_TNA_12_QA">#REF!</definedName>
    <definedName name="_S1313_TNA_12_QG">#REF!</definedName>
    <definedName name="_S1313_TNA_13_QA">#REF!</definedName>
    <definedName name="_S1313_TNA_13_QG">#REF!</definedName>
    <definedName name="_S1313_TNA_14_QA">#REF!</definedName>
    <definedName name="_S1313_TNA_14_QG">#REF!</definedName>
    <definedName name="_S1313_TNA_15_QA">#REF!</definedName>
    <definedName name="_S1313_TNA_15_QG">#REF!</definedName>
    <definedName name="_S1313_TNA_16_QA">#REF!</definedName>
    <definedName name="_S1313_TNA_16_QG">#REF!</definedName>
    <definedName name="_S1313_TNA_17_QA">#REF!</definedName>
    <definedName name="_S1313_TNA_17_QG">#REF!</definedName>
    <definedName name="_S1313_TNA_18_QA">#REF!</definedName>
    <definedName name="_S1313_TNA_18_QG">#REF!</definedName>
    <definedName name="_S1313_TNA_19_QA">#REF!</definedName>
    <definedName name="_S1313_TNA_19_QG">#REF!</definedName>
    <definedName name="_S1313_TNA_2_QA">#REF!</definedName>
    <definedName name="_S1313_TNA_2_QG">#REF!</definedName>
    <definedName name="_S1313_TNA_20_QA">#REF!</definedName>
    <definedName name="_S1313_TNA_20_QG">#REF!</definedName>
    <definedName name="_S1313_TNA_21_QA">#REF!</definedName>
    <definedName name="_S1313_TNA_21_QG">#REF!</definedName>
    <definedName name="_S1313_TNA_22_QA">#REF!</definedName>
    <definedName name="_S1313_TNA_22_QG">#REF!</definedName>
    <definedName name="_S1313_TNA_23_QA">#REF!</definedName>
    <definedName name="_S1313_TNA_23_QG">#REF!</definedName>
    <definedName name="_S1313_TNA_3_QA">#REF!</definedName>
    <definedName name="_S1313_TNA_3_QG">#REF!</definedName>
    <definedName name="_S1313_TNA_4_QA">#REF!</definedName>
    <definedName name="_S1313_TNA_4_QG">#REF!</definedName>
    <definedName name="_S1313_TNA_5_QA">#REF!</definedName>
    <definedName name="_S1313_TNA_5_QG">#REF!</definedName>
    <definedName name="_S1313_TNA_6_QA">#REF!</definedName>
    <definedName name="_S1313_TNA_6_QG">#REF!</definedName>
    <definedName name="_S1313_TNA_7_QA">#REF!</definedName>
    <definedName name="_S1313_TNA_7_QG">#REF!</definedName>
    <definedName name="_S1313_TNA_8_QA">#REF!</definedName>
    <definedName name="_S1313_TNA_8_QG">#REF!</definedName>
    <definedName name="_S1313_TNA_9_QA">#REF!</definedName>
    <definedName name="_S1313_TNA_9_QG">#REF!</definedName>
    <definedName name="_S1313_TNL_1_QA">#REF!</definedName>
    <definedName name="_S1313_TNL_1_QG">#REF!</definedName>
    <definedName name="_S1313_TNL_10_QA">#REF!</definedName>
    <definedName name="_S1313_TNL_10_QG">#REF!</definedName>
    <definedName name="_S1313_TNL_11_QA">#REF!</definedName>
    <definedName name="_S1313_TNL_11_QG">#REF!</definedName>
    <definedName name="_S1313_TNL_12_QA">#REF!</definedName>
    <definedName name="_S1313_TNL_12_QG">#REF!</definedName>
    <definedName name="_S1313_TNL_13_QA">#REF!</definedName>
    <definedName name="_S1313_TNL_13_QG">#REF!</definedName>
    <definedName name="_S1313_TNL_14_QA">#REF!</definedName>
    <definedName name="_S1313_TNL_14_QG">#REF!</definedName>
    <definedName name="_S1313_TNL_15_QA">#REF!</definedName>
    <definedName name="_S1313_TNL_15_QG">#REF!</definedName>
    <definedName name="_S1313_TNL_16_QA">#REF!</definedName>
    <definedName name="_S1313_TNL_16_QG">#REF!</definedName>
    <definedName name="_S1313_TNL_17_QA">#REF!</definedName>
    <definedName name="_S1313_TNL_17_QG">#REF!</definedName>
    <definedName name="_S1313_TNL_18_QA">#REF!</definedName>
    <definedName name="_S1313_TNL_18_QG">#REF!</definedName>
    <definedName name="_S1313_TNL_19_QA">#REF!</definedName>
    <definedName name="_S1313_TNL_19_QG">#REF!</definedName>
    <definedName name="_S1313_TNL_20_QA">#REF!</definedName>
    <definedName name="_S1313_TNL_20_QG">#REF!</definedName>
    <definedName name="_S1313_TNL_21_QA">#REF!</definedName>
    <definedName name="_S1313_TNL_21_QG">#REF!</definedName>
    <definedName name="_S1313_TNL_22_QA">#REF!</definedName>
    <definedName name="_S1313_TNL_22_QG">#REF!</definedName>
    <definedName name="_S1313_TNL_23_QA">#REF!</definedName>
    <definedName name="_S1313_TNL_23_QG">#REF!</definedName>
    <definedName name="_S1313_TNL_3_QA">#REF!</definedName>
    <definedName name="_S1313_TNL_3_QG">#REF!</definedName>
    <definedName name="_S1313_TNL_4_QA">#REF!</definedName>
    <definedName name="_S1313_TNL_4_QG">#REF!</definedName>
    <definedName name="_S1313_TNL_5_QA">#REF!</definedName>
    <definedName name="_S1313_TNL_5_QG">#REF!</definedName>
    <definedName name="_S1313_TNL_6_QA">#REF!</definedName>
    <definedName name="_S1313_TNL_6_QG">#REF!</definedName>
    <definedName name="_S1313_TNL_7_QA">#REF!</definedName>
    <definedName name="_S1313_TNL_7_QG">#REF!</definedName>
    <definedName name="_S1313_TNL_8_QA">#REF!</definedName>
    <definedName name="_S1313_TNL_8_QG">#REF!</definedName>
    <definedName name="_S1313_TNL_9_QA">#REF!</definedName>
    <definedName name="_S1313_TNL_9_QG">#REF!</definedName>
    <definedName name="_S1313_TNL_99_QA">#REF!</definedName>
    <definedName name="_S1313_TNL_99_QG">#REF!</definedName>
    <definedName name="_S1314_SKA_1_QA">#REF!</definedName>
    <definedName name="_S1314_SKA_1_QG">#REF!</definedName>
    <definedName name="_S1314_SKA_10_QA">#REF!</definedName>
    <definedName name="_S1314_SKA_10_QG">#REF!</definedName>
    <definedName name="_S1314_SKA_11_QA">#REF!</definedName>
    <definedName name="_S1314_SKA_11_QG">#REF!</definedName>
    <definedName name="_S1314_SKA_12_QA">#REF!</definedName>
    <definedName name="_S1314_SKA_12_QG">#REF!</definedName>
    <definedName name="_S1314_SKA_13_QA">#REF!</definedName>
    <definedName name="_S1314_SKA_13_QG">#REF!</definedName>
    <definedName name="_S1314_SKA_14_QA">#REF!</definedName>
    <definedName name="_S1314_SKA_14_QG">#REF!</definedName>
    <definedName name="_S1314_SKA_15_QA">#REF!</definedName>
    <definedName name="_S1314_SKA_15_QG">#REF!</definedName>
    <definedName name="_S1314_SKA_16_QA">#REF!</definedName>
    <definedName name="_S1314_SKA_16_QG">#REF!</definedName>
    <definedName name="_S1314_SKA_17_QA">#REF!</definedName>
    <definedName name="_S1314_SKA_17_QG">#REF!</definedName>
    <definedName name="_S1314_SKA_18_QA">#REF!</definedName>
    <definedName name="_S1314_SKA_18_QG">#REF!</definedName>
    <definedName name="_S1314_SKA_19_QA">#REF!</definedName>
    <definedName name="_S1314_SKA_19_QG">#REF!</definedName>
    <definedName name="_S1314_SKA_2_QA">#REF!</definedName>
    <definedName name="_S1314_SKA_2_QG">#REF!</definedName>
    <definedName name="_S1314_SKA_20_QA">#REF!</definedName>
    <definedName name="_S1314_SKA_20_QG">#REF!</definedName>
    <definedName name="_S1314_SKA_21_QA">#REF!</definedName>
    <definedName name="_S1314_SKA_21_QG">#REF!</definedName>
    <definedName name="_S1314_SKA_22_QA">#REF!</definedName>
    <definedName name="_S1314_SKA_22_QG">#REF!</definedName>
    <definedName name="_S1314_SKA_23_QA">#REF!</definedName>
    <definedName name="_S1314_SKA_23_QG">#REF!</definedName>
    <definedName name="_S1314_SKA_3_QA">#REF!</definedName>
    <definedName name="_S1314_SKA_3_QG">#REF!</definedName>
    <definedName name="_S1314_SKA_4_QA">#REF!</definedName>
    <definedName name="_S1314_SKA_4_QG">#REF!</definedName>
    <definedName name="_S1314_SKA_5_QA">#REF!</definedName>
    <definedName name="_S1314_SKA_5_QG">#REF!</definedName>
    <definedName name="_S1314_SKA_6_QA">#REF!</definedName>
    <definedName name="_S1314_SKA_6_QG">#REF!</definedName>
    <definedName name="_S1314_SKA_7_QA">#REF!</definedName>
    <definedName name="_S1314_SKA_7_QG">#REF!</definedName>
    <definedName name="_S1314_SKA_8_QA">#REF!</definedName>
    <definedName name="_S1314_SKA_8_QG">#REF!</definedName>
    <definedName name="_S1314_SKA_9_QA">#REF!</definedName>
    <definedName name="_S1314_SKA_9_QG">#REF!</definedName>
    <definedName name="_S1314_SKL_1_QA">#REF!</definedName>
    <definedName name="_S1314_SKL_1_QG">#REF!</definedName>
    <definedName name="_S1314_SKL_10_QA">#REF!</definedName>
    <definedName name="_S1314_SKL_10_QG">#REF!</definedName>
    <definedName name="_S1314_SKL_11_QA">#REF!</definedName>
    <definedName name="_S1314_SKL_11_QG">#REF!</definedName>
    <definedName name="_S1314_SKL_12_QA">#REF!</definedName>
    <definedName name="_S1314_SKL_12_QG">#REF!</definedName>
    <definedName name="_S1314_SKL_13_QA">#REF!</definedName>
    <definedName name="_S1314_SKL_13_QG">#REF!</definedName>
    <definedName name="_S1314_SKL_14_QA">#REF!</definedName>
    <definedName name="_S1314_SKL_14_QG">#REF!</definedName>
    <definedName name="_S1314_SKL_15_QA">#REF!</definedName>
    <definedName name="_S1314_SKL_15_QG">#REF!</definedName>
    <definedName name="_S1314_SKL_16_QA">#REF!</definedName>
    <definedName name="_S1314_SKL_16_QG">#REF!</definedName>
    <definedName name="_S1314_SKL_17_QA">#REF!</definedName>
    <definedName name="_S1314_SKL_17_QG">#REF!</definedName>
    <definedName name="_S1314_SKL_18_QA">#REF!</definedName>
    <definedName name="_S1314_SKL_18_QG">#REF!</definedName>
    <definedName name="_S1314_SKL_19_QA">#REF!</definedName>
    <definedName name="_S1314_SKL_19_QG">#REF!</definedName>
    <definedName name="_S1314_SKL_20_QA">#REF!</definedName>
    <definedName name="_S1314_SKL_20_QG">#REF!</definedName>
    <definedName name="_S1314_SKL_21_QA">#REF!</definedName>
    <definedName name="_S1314_SKL_21_QG">#REF!</definedName>
    <definedName name="_S1314_SKL_22_QA">#REF!</definedName>
    <definedName name="_S1314_SKL_22_QG">#REF!</definedName>
    <definedName name="_S1314_SKL_23_QA">#REF!</definedName>
    <definedName name="_S1314_SKL_23_QG">#REF!</definedName>
    <definedName name="_S1314_SKL_3_QA">#REF!</definedName>
    <definedName name="_S1314_SKL_3_QG">#REF!</definedName>
    <definedName name="_S1314_SKL_4_QA">#REF!</definedName>
    <definedName name="_S1314_SKL_4_QG">#REF!</definedName>
    <definedName name="_S1314_SKL_5_QA">#REF!</definedName>
    <definedName name="_S1314_SKL_5_QG">#REF!</definedName>
    <definedName name="_S1314_SKL_6_QA">#REF!</definedName>
    <definedName name="_S1314_SKL_6_QG">#REF!</definedName>
    <definedName name="_S1314_SKL_7_QA">#REF!</definedName>
    <definedName name="_S1314_SKL_7_QG">#REF!</definedName>
    <definedName name="_S1314_SKL_8_QA">#REF!</definedName>
    <definedName name="_S1314_SKL_8_QG">#REF!</definedName>
    <definedName name="_S1314_SKL_9_QA">#REF!</definedName>
    <definedName name="_S1314_SKL_9_QG">#REF!</definedName>
    <definedName name="_S1314_SKL_99_QA">#REF!</definedName>
    <definedName name="_S1314_SKL_99_QG">#REF!</definedName>
    <definedName name="_S1314_SNA_1_QA">#REF!</definedName>
    <definedName name="_S1314_SNA_1_QG">#REF!</definedName>
    <definedName name="_S1314_SNA_10_QA">#REF!</definedName>
    <definedName name="_S1314_SNA_10_QG">#REF!</definedName>
    <definedName name="_S1314_SNA_11_QA">#REF!</definedName>
    <definedName name="_S1314_SNA_11_QG">#REF!</definedName>
    <definedName name="_S1314_SNA_12_QA">#REF!</definedName>
    <definedName name="_S1314_SNA_12_QG">#REF!</definedName>
    <definedName name="_S1314_SNA_13_QA">#REF!</definedName>
    <definedName name="_S1314_SNA_13_QG">#REF!</definedName>
    <definedName name="_S1314_SNA_14_QA">#REF!</definedName>
    <definedName name="_S1314_SNA_14_QG">#REF!</definedName>
    <definedName name="_S1314_SNA_15_QA">#REF!</definedName>
    <definedName name="_S1314_SNA_15_QG">#REF!</definedName>
    <definedName name="_S1314_SNA_16_QA">#REF!</definedName>
    <definedName name="_S1314_SNA_16_QG">#REF!</definedName>
    <definedName name="_S1314_SNA_17_QA">#REF!</definedName>
    <definedName name="_S1314_SNA_17_QG">#REF!</definedName>
    <definedName name="_S1314_SNA_18_QA">#REF!</definedName>
    <definedName name="_S1314_SNA_18_QG">#REF!</definedName>
    <definedName name="_S1314_SNA_19_QA">#REF!</definedName>
    <definedName name="_S1314_SNA_19_QG">#REF!</definedName>
    <definedName name="_S1314_SNA_2_QA">#REF!</definedName>
    <definedName name="_S1314_SNA_2_QG">#REF!</definedName>
    <definedName name="_S1314_SNA_20_QA">#REF!</definedName>
    <definedName name="_S1314_SNA_20_QG">#REF!</definedName>
    <definedName name="_S1314_SNA_21_QA">#REF!</definedName>
    <definedName name="_S1314_SNA_21_QG">#REF!</definedName>
    <definedName name="_S1314_SNA_22_QA">#REF!</definedName>
    <definedName name="_S1314_SNA_22_QG">#REF!</definedName>
    <definedName name="_S1314_SNA_23_QA">#REF!</definedName>
    <definedName name="_S1314_SNA_23_QG">#REF!</definedName>
    <definedName name="_S1314_SNA_3_QA">#REF!</definedName>
    <definedName name="_S1314_SNA_3_QG">#REF!</definedName>
    <definedName name="_S1314_SNA_4_QA">#REF!</definedName>
    <definedName name="_S1314_SNA_4_QG">#REF!</definedName>
    <definedName name="_S1314_SNA_5_QA">#REF!</definedName>
    <definedName name="_S1314_SNA_5_QG">#REF!</definedName>
    <definedName name="_S1314_SNA_6_QA">#REF!</definedName>
    <definedName name="_S1314_SNA_6_QG">#REF!</definedName>
    <definedName name="_S1314_SNA_7_QA">#REF!</definedName>
    <definedName name="_S1314_SNA_7_QG">#REF!</definedName>
    <definedName name="_S1314_SNA_8_QA">#REF!</definedName>
    <definedName name="_S1314_SNA_8_QG">#REF!</definedName>
    <definedName name="_S1314_SNA_9_QA">#REF!</definedName>
    <definedName name="_S1314_SNA_9_QG">#REF!</definedName>
    <definedName name="_S1314_SNL_1_QA">#REF!</definedName>
    <definedName name="_S1314_SNL_1_QG">#REF!</definedName>
    <definedName name="_S1314_SNL_10_QA">#REF!</definedName>
    <definedName name="_S1314_SNL_10_QG">#REF!</definedName>
    <definedName name="_S1314_SNL_11_QA">#REF!</definedName>
    <definedName name="_S1314_SNL_11_QG">#REF!</definedName>
    <definedName name="_S1314_SNL_12_QA">#REF!</definedName>
    <definedName name="_S1314_SNL_12_QG">#REF!</definedName>
    <definedName name="_S1314_SNL_13_QA">#REF!</definedName>
    <definedName name="_S1314_SNL_13_QG">#REF!</definedName>
    <definedName name="_S1314_SNL_14_QA">#REF!</definedName>
    <definedName name="_S1314_SNL_14_QG">#REF!</definedName>
    <definedName name="_S1314_SNL_15_QA">#REF!</definedName>
    <definedName name="_S1314_SNL_15_QG">#REF!</definedName>
    <definedName name="_S1314_SNL_16_QA">#REF!</definedName>
    <definedName name="_S1314_SNL_16_QG">#REF!</definedName>
    <definedName name="_S1314_SNL_17_QA">#REF!</definedName>
    <definedName name="_S1314_SNL_17_QG">#REF!</definedName>
    <definedName name="_S1314_SNL_18_QA">#REF!</definedName>
    <definedName name="_S1314_SNL_18_QG">#REF!</definedName>
    <definedName name="_S1314_SNL_19_QA">#REF!</definedName>
    <definedName name="_S1314_SNL_19_QG">#REF!</definedName>
    <definedName name="_S1314_SNL_20_QA">#REF!</definedName>
    <definedName name="_S1314_SNL_20_QG">#REF!</definedName>
    <definedName name="_S1314_SNL_21_QA">#REF!</definedName>
    <definedName name="_S1314_SNL_21_QG">#REF!</definedName>
    <definedName name="_S1314_SNL_22_QA">#REF!</definedName>
    <definedName name="_S1314_SNL_22_QG">#REF!</definedName>
    <definedName name="_S1314_SNL_23_QA">#REF!</definedName>
    <definedName name="_S1314_SNL_23_QG">#REF!</definedName>
    <definedName name="_S1314_SNL_3_QA">#REF!</definedName>
    <definedName name="_S1314_SNL_3_QG">#REF!</definedName>
    <definedName name="_S1314_SNL_4_QA">#REF!</definedName>
    <definedName name="_S1314_SNL_4_QG">#REF!</definedName>
    <definedName name="_S1314_SNL_5_QA">#REF!</definedName>
    <definedName name="_S1314_SNL_5_QG">#REF!</definedName>
    <definedName name="_S1314_SNL_6_QA">#REF!</definedName>
    <definedName name="_S1314_SNL_6_QG">#REF!</definedName>
    <definedName name="_S1314_SNL_7_QA">#REF!</definedName>
    <definedName name="_S1314_SNL_7_QG">#REF!</definedName>
    <definedName name="_S1314_SNL_8_QA">#REF!</definedName>
    <definedName name="_S1314_SNL_8_QG">#REF!</definedName>
    <definedName name="_S1314_SNL_9_QA">#REF!</definedName>
    <definedName name="_S1314_SNL_9_QG">#REF!</definedName>
    <definedName name="_S1314_SNL_99_QA">#REF!</definedName>
    <definedName name="_S1314_SNL_99_QG">#REF!</definedName>
    <definedName name="_S1314_TKA_1_QA">#REF!</definedName>
    <definedName name="_S1314_TKA_1_QG">#REF!</definedName>
    <definedName name="_S1314_TKA_10_QA">#REF!</definedName>
    <definedName name="_S1314_TKA_10_QG">#REF!</definedName>
    <definedName name="_S1314_TKA_11_QA">#REF!</definedName>
    <definedName name="_S1314_TKA_11_QG">#REF!</definedName>
    <definedName name="_S1314_TKA_12_QA">#REF!</definedName>
    <definedName name="_S1314_TKA_12_QG">#REF!</definedName>
    <definedName name="_S1314_TKA_13_QA">#REF!</definedName>
    <definedName name="_S1314_TKA_13_QG">#REF!</definedName>
    <definedName name="_S1314_TKA_14_QA">#REF!</definedName>
    <definedName name="_S1314_TKA_14_QG">#REF!</definedName>
    <definedName name="_S1314_TKA_15_QA">#REF!</definedName>
    <definedName name="_S1314_TKA_15_QG">#REF!</definedName>
    <definedName name="_S1314_TKA_16_QA">#REF!</definedName>
    <definedName name="_S1314_TKA_16_QG">#REF!</definedName>
    <definedName name="_S1314_TKA_17_QA">#REF!</definedName>
    <definedName name="_S1314_TKA_17_QG">#REF!</definedName>
    <definedName name="_S1314_TKA_18_QA">#REF!</definedName>
    <definedName name="_S1314_TKA_18_QG">#REF!</definedName>
    <definedName name="_S1314_TKA_19_QA">#REF!</definedName>
    <definedName name="_S1314_TKA_19_QG">#REF!</definedName>
    <definedName name="_S1314_TKA_2_QA">#REF!</definedName>
    <definedName name="_S1314_TKA_2_QG">#REF!</definedName>
    <definedName name="_S1314_TKA_20_QA">#REF!</definedName>
    <definedName name="_S1314_TKA_20_QG">#REF!</definedName>
    <definedName name="_S1314_TKA_21_QA">#REF!</definedName>
    <definedName name="_S1314_TKA_21_QG">#REF!</definedName>
    <definedName name="_S1314_TKA_22_QA">#REF!</definedName>
    <definedName name="_S1314_TKA_22_QG">#REF!</definedName>
    <definedName name="_S1314_TKA_23_QA">#REF!</definedName>
    <definedName name="_S1314_TKA_23_QG">#REF!</definedName>
    <definedName name="_S1314_TKA_3_QA">#REF!</definedName>
    <definedName name="_S1314_TKA_3_QG">#REF!</definedName>
    <definedName name="_S1314_TKA_4_QA">#REF!</definedName>
    <definedName name="_S1314_TKA_4_QG">#REF!</definedName>
    <definedName name="_S1314_TKA_5_QA">#REF!</definedName>
    <definedName name="_S1314_TKA_5_QG">#REF!</definedName>
    <definedName name="_S1314_TKA_6_QA">#REF!</definedName>
    <definedName name="_S1314_TKA_6_QG">#REF!</definedName>
    <definedName name="_S1314_TKA_7_QA">#REF!</definedName>
    <definedName name="_S1314_TKA_7_QG">#REF!</definedName>
    <definedName name="_S1314_TKA_8_QA">#REF!</definedName>
    <definedName name="_S1314_TKA_8_QG">#REF!</definedName>
    <definedName name="_S1314_TKA_9_QA">#REF!</definedName>
    <definedName name="_S1314_TKA_9_QG">#REF!</definedName>
    <definedName name="_S1314_TKL_1_QA">#REF!</definedName>
    <definedName name="_S1314_TKL_1_QG">#REF!</definedName>
    <definedName name="_S1314_TKL_10_QA">#REF!</definedName>
    <definedName name="_S1314_TKL_10_QG">#REF!</definedName>
    <definedName name="_S1314_TKL_11_QA">#REF!</definedName>
    <definedName name="_S1314_TKL_11_QG">#REF!</definedName>
    <definedName name="_S1314_TKL_12_QA">#REF!</definedName>
    <definedName name="_S1314_TKL_12_QG">#REF!</definedName>
    <definedName name="_S1314_TKL_13_QA">#REF!</definedName>
    <definedName name="_S1314_TKL_13_QG">#REF!</definedName>
    <definedName name="_S1314_TKL_14_QA">#REF!</definedName>
    <definedName name="_S1314_TKL_14_QG">#REF!</definedName>
    <definedName name="_S1314_TKL_15_QA">#REF!</definedName>
    <definedName name="_S1314_TKL_15_QG">#REF!</definedName>
    <definedName name="_S1314_TKL_16_QA">#REF!</definedName>
    <definedName name="_S1314_TKL_16_QG">#REF!</definedName>
    <definedName name="_S1314_TKL_17_QA">#REF!</definedName>
    <definedName name="_S1314_TKL_17_QG">#REF!</definedName>
    <definedName name="_S1314_TKL_18_QA">#REF!</definedName>
    <definedName name="_S1314_TKL_18_QG">#REF!</definedName>
    <definedName name="_S1314_TKL_19_QA">#REF!</definedName>
    <definedName name="_S1314_TKL_19_QG">#REF!</definedName>
    <definedName name="_S1314_TKL_20_QA">#REF!</definedName>
    <definedName name="_S1314_TKL_20_QG">#REF!</definedName>
    <definedName name="_S1314_TKL_21_QA">#REF!</definedName>
    <definedName name="_S1314_TKL_21_QG">#REF!</definedName>
    <definedName name="_S1314_TKL_22_QA">#REF!</definedName>
    <definedName name="_S1314_TKL_22_QG">#REF!</definedName>
    <definedName name="_S1314_TKL_23_QA">#REF!</definedName>
    <definedName name="_S1314_TKL_23_QG">#REF!</definedName>
    <definedName name="_S1314_TKL_3_QA">#REF!</definedName>
    <definedName name="_S1314_TKL_3_QG">#REF!</definedName>
    <definedName name="_S1314_TKL_4_QA">#REF!</definedName>
    <definedName name="_S1314_TKL_4_QG">#REF!</definedName>
    <definedName name="_S1314_TKL_5_QA">#REF!</definedName>
    <definedName name="_S1314_TKL_5_QG">#REF!</definedName>
    <definedName name="_S1314_TKL_6_QA">#REF!</definedName>
    <definedName name="_S1314_TKL_6_QG">#REF!</definedName>
    <definedName name="_S1314_TKL_7_QA">#REF!</definedName>
    <definedName name="_S1314_TKL_7_QG">#REF!</definedName>
    <definedName name="_S1314_TKL_8_QA">#REF!</definedName>
    <definedName name="_S1314_TKL_8_QG">#REF!</definedName>
    <definedName name="_S1314_TKL_9_QA">#REF!</definedName>
    <definedName name="_S1314_TKL_9_QG">#REF!</definedName>
    <definedName name="_S1314_TKL_99_QA">#REF!</definedName>
    <definedName name="_S1314_TKL_99_QG">#REF!</definedName>
    <definedName name="_S1314_TNA_1_QA">#REF!</definedName>
    <definedName name="_S1314_TNA_1_QG">#REF!</definedName>
    <definedName name="_S1314_TNA_10_QA">#REF!</definedName>
    <definedName name="_S1314_TNA_10_QG">#REF!</definedName>
    <definedName name="_S1314_TNA_11_QA">#REF!</definedName>
    <definedName name="_S1314_TNA_11_QG">#REF!</definedName>
    <definedName name="_S1314_TNA_12_QA">#REF!</definedName>
    <definedName name="_S1314_TNA_12_QG">#REF!</definedName>
    <definedName name="_S1314_TNA_13_QA">#REF!</definedName>
    <definedName name="_S1314_TNA_13_QG">#REF!</definedName>
    <definedName name="_S1314_TNA_14_QA">#REF!</definedName>
    <definedName name="_S1314_TNA_14_QG">#REF!</definedName>
    <definedName name="_S1314_TNA_15_QA">#REF!</definedName>
    <definedName name="_S1314_TNA_15_QG">#REF!</definedName>
    <definedName name="_S1314_TNA_16_QA">#REF!</definedName>
    <definedName name="_S1314_TNA_16_QG">#REF!</definedName>
    <definedName name="_S1314_TNA_17_QA">#REF!</definedName>
    <definedName name="_S1314_TNA_17_QG">#REF!</definedName>
    <definedName name="_S1314_TNA_18_QA">#REF!</definedName>
    <definedName name="_S1314_TNA_18_QG">#REF!</definedName>
    <definedName name="_S1314_TNA_19_QA">#REF!</definedName>
    <definedName name="_S1314_TNA_19_QG">#REF!</definedName>
    <definedName name="_S1314_TNA_2_QA">#REF!</definedName>
    <definedName name="_S1314_TNA_2_QG">#REF!</definedName>
    <definedName name="_S1314_TNA_20_QA">#REF!</definedName>
    <definedName name="_S1314_TNA_20_QG">#REF!</definedName>
    <definedName name="_S1314_TNA_21_QA">#REF!</definedName>
    <definedName name="_S1314_TNA_21_QG">#REF!</definedName>
    <definedName name="_S1314_TNA_22_QA">#REF!</definedName>
    <definedName name="_S1314_TNA_22_QG">#REF!</definedName>
    <definedName name="_S1314_TNA_23_QA">#REF!</definedName>
    <definedName name="_S1314_TNA_23_QG">#REF!</definedName>
    <definedName name="_S1314_TNA_3_QA">#REF!</definedName>
    <definedName name="_S1314_TNA_3_QG">#REF!</definedName>
    <definedName name="_S1314_TNA_4_QA">#REF!</definedName>
    <definedName name="_S1314_TNA_4_QG">#REF!</definedName>
    <definedName name="_S1314_TNA_5_QA">#REF!</definedName>
    <definedName name="_S1314_TNA_5_QG">#REF!</definedName>
    <definedName name="_S1314_TNA_6_QA">#REF!</definedName>
    <definedName name="_S1314_TNA_6_QG">#REF!</definedName>
    <definedName name="_S1314_TNA_7_QA">#REF!</definedName>
    <definedName name="_S1314_TNA_7_QG">#REF!</definedName>
    <definedName name="_S1314_TNA_8_QA">#REF!</definedName>
    <definedName name="_S1314_TNA_8_QG">#REF!</definedName>
    <definedName name="_S1314_TNA_9_QA">#REF!</definedName>
    <definedName name="_S1314_TNA_9_QG">#REF!</definedName>
    <definedName name="_S1314_TNL_1_QA">#REF!</definedName>
    <definedName name="_S1314_TNL_1_QG">#REF!</definedName>
    <definedName name="_S1314_TNL_10_QA">#REF!</definedName>
    <definedName name="_S1314_TNL_10_QG">#REF!</definedName>
    <definedName name="_S1314_TNL_11_QA">#REF!</definedName>
    <definedName name="_S1314_TNL_11_QG">#REF!</definedName>
    <definedName name="_S1314_TNL_12_QA">#REF!</definedName>
    <definedName name="_S1314_TNL_12_QG">#REF!</definedName>
    <definedName name="_S1314_TNL_13_QA">#REF!</definedName>
    <definedName name="_S1314_TNL_13_QG">#REF!</definedName>
    <definedName name="_S1314_TNL_14_QA">#REF!</definedName>
    <definedName name="_S1314_TNL_14_QG">#REF!</definedName>
    <definedName name="_S1314_TNL_15_QA">#REF!</definedName>
    <definedName name="_S1314_TNL_15_QG">#REF!</definedName>
    <definedName name="_S1314_TNL_16_QA">#REF!</definedName>
    <definedName name="_S1314_TNL_16_QG">#REF!</definedName>
    <definedName name="_S1314_TNL_17_QA">#REF!</definedName>
    <definedName name="_S1314_TNL_17_QG">#REF!</definedName>
    <definedName name="_S1314_TNL_18_QA">#REF!</definedName>
    <definedName name="_S1314_TNL_18_QG">#REF!</definedName>
    <definedName name="_S1314_TNL_19_QA">#REF!</definedName>
    <definedName name="_S1314_TNL_19_QG">#REF!</definedName>
    <definedName name="_S1314_TNL_20_QA">#REF!</definedName>
    <definedName name="_S1314_TNL_20_QG">#REF!</definedName>
    <definedName name="_S1314_TNL_21_QA">#REF!</definedName>
    <definedName name="_S1314_TNL_21_QG">#REF!</definedName>
    <definedName name="_S1314_TNL_22_QA">#REF!</definedName>
    <definedName name="_S1314_TNL_22_QG">#REF!</definedName>
    <definedName name="_S1314_TNL_23_QA">#REF!</definedName>
    <definedName name="_S1314_TNL_23_QG">#REF!</definedName>
    <definedName name="_S1314_TNL_3_QA">#REF!</definedName>
    <definedName name="_S1314_TNL_3_QG">#REF!</definedName>
    <definedName name="_S1314_TNL_4_QA">#REF!</definedName>
    <definedName name="_S1314_TNL_4_QG">#REF!</definedName>
    <definedName name="_S1314_TNL_5_QA">#REF!</definedName>
    <definedName name="_S1314_TNL_5_QG">#REF!</definedName>
    <definedName name="_S1314_TNL_6_QA">#REF!</definedName>
    <definedName name="_S1314_TNL_6_QG">#REF!</definedName>
    <definedName name="_S1314_TNL_7_QA">#REF!</definedName>
    <definedName name="_S1314_TNL_7_QG">#REF!</definedName>
    <definedName name="_S1314_TNL_8_QA">#REF!</definedName>
    <definedName name="_S1314_TNL_8_QG">#REF!</definedName>
    <definedName name="_S1314_TNL_9_QA">#REF!</definedName>
    <definedName name="_S1314_TNL_9_QG">#REF!</definedName>
    <definedName name="_S1314_TNL_99_QA">#REF!</definedName>
    <definedName name="_S1314_TNL_99_QG">#REF!</definedName>
    <definedName name="_S14_SKA_1_QA">#REF!</definedName>
    <definedName name="_S14_SKA_1_QG">#REF!</definedName>
    <definedName name="_S14_SKA_10_QA">#REF!</definedName>
    <definedName name="_S14_SKA_10_QG">#REF!</definedName>
    <definedName name="_S14_SKA_11_QA">#REF!</definedName>
    <definedName name="_S14_SKA_11_QG">#REF!</definedName>
    <definedName name="_S14_SKA_11egy_QA">#REF!</definedName>
    <definedName name="_S14_SKA_11egy_QG">#REF!</definedName>
    <definedName name="_S14_SKA_11ing_QA">#REF!</definedName>
    <definedName name="_S14_SKA_11ing_QG">#REF!</definedName>
    <definedName name="_S14_SKA_12_QA">#REF!</definedName>
    <definedName name="_S14_SKA_12_QG">#REF!</definedName>
    <definedName name="_S14_SKA_13_QA">#REF!</definedName>
    <definedName name="_S14_SKA_13_QG">#REF!</definedName>
    <definedName name="_S14_SKA_14_QA">#REF!</definedName>
    <definedName name="_S14_SKA_14_QG">#REF!</definedName>
    <definedName name="_S14_SKA_15_QA">#REF!</definedName>
    <definedName name="_S14_SKA_15_QG">#REF!</definedName>
    <definedName name="_S14_SKA_15p23_QG">#REF!</definedName>
    <definedName name="_S14_SKA_16_QA">#REF!</definedName>
    <definedName name="_S14_SKA_16_QG">#REF!</definedName>
    <definedName name="_S14_SKA_16p17_QG">#REF!</definedName>
    <definedName name="_S14_SKA_17_QA">#REF!</definedName>
    <definedName name="_S14_SKA_17_QG">#REF!</definedName>
    <definedName name="_S14_SKA_18_QA">#REF!</definedName>
    <definedName name="_S14_SKA_18_QG">#REF!</definedName>
    <definedName name="_S14_SKA_19_QA">#REF!</definedName>
    <definedName name="_S14_SKA_19_QG">#REF!</definedName>
    <definedName name="_S14_SKA_2_QA">#REF!</definedName>
    <definedName name="_S14_SKA_2_QG">#REF!</definedName>
    <definedName name="_S14_SKA_20_QA">#REF!</definedName>
    <definedName name="_S14_SKA_20_QG">#REF!</definedName>
    <definedName name="_S14_SKA_21_QA">#REF!</definedName>
    <definedName name="_S14_SKA_21_QG">#REF!</definedName>
    <definedName name="_S14_SKA_22_QA">#REF!</definedName>
    <definedName name="_S14_SKA_22_QG">#REF!</definedName>
    <definedName name="_S14_SKA_23_QA">#REF!</definedName>
    <definedName name="_S14_SKA_23_QG">#REF!</definedName>
    <definedName name="_S14_SKA_3_QA">#REF!</definedName>
    <definedName name="_S14_SKA_3_QG">#REF!</definedName>
    <definedName name="_S14_SKA_4_QA">#REF!</definedName>
    <definedName name="_S14_SKA_4_QG">#REF!</definedName>
    <definedName name="_S14_SKA_5_QA">#REF!</definedName>
    <definedName name="_S14_SKA_5_QG">#REF!</definedName>
    <definedName name="_S14_SKA_6_QA">#REF!</definedName>
    <definedName name="_S14_SKA_6_QG">#REF!</definedName>
    <definedName name="_S14_SKA_7_QA">#REF!</definedName>
    <definedName name="_S14_SKA_7_QG">#REF!</definedName>
    <definedName name="_S14_SKA_8_QA">#REF!</definedName>
    <definedName name="_S14_SKA_8_QG">#REF!</definedName>
    <definedName name="_S14_SKA_9_QA">#REF!</definedName>
    <definedName name="_S14_SKA_9_QG">#REF!</definedName>
    <definedName name="_S14_SKL_1_QA">#REF!</definedName>
    <definedName name="_S14_SKL_1_QG">#REF!</definedName>
    <definedName name="_S14_SKL_10_QA">#REF!</definedName>
    <definedName name="_S14_SKL_10_QG">#REF!</definedName>
    <definedName name="_S14_SKL_11_QA">#REF!</definedName>
    <definedName name="_S14_SKL_11_QG">#REF!</definedName>
    <definedName name="_S14_SKL_12_QA">#REF!</definedName>
    <definedName name="_S14_SKL_12_QG">#REF!</definedName>
    <definedName name="_S14_SKL_13_QA">#REF!</definedName>
    <definedName name="_S14_SKL_13_QG">#REF!</definedName>
    <definedName name="_S14_SKL_14_QA">#REF!</definedName>
    <definedName name="_S14_SKL_14_QG">#REF!</definedName>
    <definedName name="_S14_SKL_15_QA">#REF!</definedName>
    <definedName name="_S14_SKL_15_QG">#REF!</definedName>
    <definedName name="_S14_SKL_16_QA">#REF!</definedName>
    <definedName name="_S14_SKL_16_QG">#REF!</definedName>
    <definedName name="_S14_SKL_17_QA">#REF!</definedName>
    <definedName name="_S14_SKL_17_QG">#REF!</definedName>
    <definedName name="_S14_SKL_18_QA">#REF!</definedName>
    <definedName name="_S14_SKL_18_QG">#REF!</definedName>
    <definedName name="_S14_SKL_19_QA">#REF!</definedName>
    <definedName name="_S14_SKL_19_QG">#REF!</definedName>
    <definedName name="_S14_SKL_20_QA">#REF!</definedName>
    <definedName name="_S14_SKL_20_QG">#REF!</definedName>
    <definedName name="_S14_SKL_21_QA">#REF!</definedName>
    <definedName name="_S14_SKL_21_QG">#REF!</definedName>
    <definedName name="_S14_SKL_22_QA">#REF!</definedName>
    <definedName name="_S14_SKL_22_QG">#REF!</definedName>
    <definedName name="_S14_SKL_23_QA">#REF!</definedName>
    <definedName name="_S14_SKL_23_QG">#REF!</definedName>
    <definedName name="_S14_SKL_3_QA">#REF!</definedName>
    <definedName name="_S14_SKL_3_QG">#REF!</definedName>
    <definedName name="_S14_SKL_4_QA">#REF!</definedName>
    <definedName name="_S14_SKL_4_QG">#REF!</definedName>
    <definedName name="_S14_SKL_5_QA">#REF!</definedName>
    <definedName name="_S14_SKL_5_QG">#REF!</definedName>
    <definedName name="_S14_SKL_6_QA">#REF!</definedName>
    <definedName name="_S14_SKL_6_QG">#REF!</definedName>
    <definedName name="_S14_SKL_7_QA">#REF!</definedName>
    <definedName name="_S14_SKL_7_QG">#REF!</definedName>
    <definedName name="_S14_SKL_8_QA">#REF!</definedName>
    <definedName name="_S14_SKL_8_QG">#REF!</definedName>
    <definedName name="_S14_SKL_9_QA">#REF!</definedName>
    <definedName name="_S14_SKL_9_QG">#REF!</definedName>
    <definedName name="_S14_SKL_99_QA">#REF!</definedName>
    <definedName name="_S14_SKL_99_QG">#REF!</definedName>
    <definedName name="_S14_SNA_1_QA">#REF!</definedName>
    <definedName name="_S14_SNA_1_QG">#REF!</definedName>
    <definedName name="_S14_SNA_10_QA">#REF!</definedName>
    <definedName name="_S14_SNA_10_QG">#REF!</definedName>
    <definedName name="_S14_SNA_11_QA">#REF!</definedName>
    <definedName name="_S14_SNA_11_QG">#REF!</definedName>
    <definedName name="_S14_SNA_12_QA">#REF!</definedName>
    <definedName name="_S14_SNA_12_QG">#REF!</definedName>
    <definedName name="_S14_SNA_13_QA">#REF!</definedName>
    <definedName name="_S14_SNA_13_QG">#REF!</definedName>
    <definedName name="_S14_SNA_14_QA">#REF!</definedName>
    <definedName name="_S14_SNA_14_QG">#REF!</definedName>
    <definedName name="_S14_SNA_15_QA">#REF!</definedName>
    <definedName name="_S14_SNA_15_QG">#REF!</definedName>
    <definedName name="_S14_SNA_16_QA">#REF!</definedName>
    <definedName name="_S14_SNA_16_QG">#REF!</definedName>
    <definedName name="_S14_SNA_17_QA">#REF!</definedName>
    <definedName name="_S14_SNA_17_QG">#REF!</definedName>
    <definedName name="_S14_SNA_18_QA">#REF!</definedName>
    <definedName name="_S14_SNA_18_QG">#REF!</definedName>
    <definedName name="_S14_SNA_19_QA">#REF!</definedName>
    <definedName name="_S14_SNA_19_QG">#REF!</definedName>
    <definedName name="_S14_SNA_2_QA">#REF!</definedName>
    <definedName name="_S14_SNA_2_QG">#REF!</definedName>
    <definedName name="_S14_SNA_20_QA">#REF!</definedName>
    <definedName name="_S14_SNA_20_QG">#REF!</definedName>
    <definedName name="_S14_SNA_21_QA">#REF!</definedName>
    <definedName name="_S14_SNA_21_QG">#REF!</definedName>
    <definedName name="_S14_SNA_22_QA">#REF!</definedName>
    <definedName name="_S14_SNA_22_QG">#REF!</definedName>
    <definedName name="_S14_SNA_23_QA">#REF!</definedName>
    <definedName name="_S14_SNA_23_QG">#REF!</definedName>
    <definedName name="_S14_SNA_3_QA">#REF!</definedName>
    <definedName name="_S14_SNA_3_QG">#REF!</definedName>
    <definedName name="_S14_SNA_4_QA">#REF!</definedName>
    <definedName name="_S14_SNA_4_QG">#REF!</definedName>
    <definedName name="_S14_SNA_5_QA">#REF!</definedName>
    <definedName name="_S14_SNA_5_QG">#REF!</definedName>
    <definedName name="_S14_SNA_6_QA">#REF!</definedName>
    <definedName name="_S14_SNA_6_QG">#REF!</definedName>
    <definedName name="_S14_SNA_7_QA">#REF!</definedName>
    <definedName name="_S14_SNA_7_QG">#REF!</definedName>
    <definedName name="_S14_SNA_8_QA">#REF!</definedName>
    <definedName name="_S14_SNA_8_QG">#REF!</definedName>
    <definedName name="_S14_SNA_9_QA">#REF!</definedName>
    <definedName name="_S14_SNA_9_QG">#REF!</definedName>
    <definedName name="_S14_SNL_1_QA">#REF!</definedName>
    <definedName name="_S14_SNL_1_QG">#REF!</definedName>
    <definedName name="_S14_SNL_10_QA">#REF!</definedName>
    <definedName name="_S14_SNL_10_QG">#REF!</definedName>
    <definedName name="_S14_SNL_11_QA">#REF!</definedName>
    <definedName name="_S14_SNL_11_QG">#REF!</definedName>
    <definedName name="_S14_SNL_12_QA">#REF!</definedName>
    <definedName name="_S14_SNL_12_QG">#REF!</definedName>
    <definedName name="_S14_SNL_13_QA">#REF!</definedName>
    <definedName name="_S14_SNL_13_QG">#REF!</definedName>
    <definedName name="_S14_SNL_14_QA">#REF!</definedName>
    <definedName name="_S14_SNL_14_QG">#REF!</definedName>
    <definedName name="_S14_SNL_15_QA">#REF!</definedName>
    <definedName name="_S14_SNL_15_QG">#REF!</definedName>
    <definedName name="_S14_SNL_16_QA">#REF!</definedName>
    <definedName name="_S14_SNL_16_QG">#REF!</definedName>
    <definedName name="_S14_SNL_17_QA">#REF!</definedName>
    <definedName name="_S14_SNL_17_QG">#REF!</definedName>
    <definedName name="_S14_SNL_18_QA">#REF!</definedName>
    <definedName name="_S14_SNL_18_QG">#REF!</definedName>
    <definedName name="_S14_SNL_19_QA">#REF!</definedName>
    <definedName name="_S14_SNL_19_QG">#REF!</definedName>
    <definedName name="_S14_SNL_20_QA">#REF!</definedName>
    <definedName name="_S14_SNL_20_QG">#REF!</definedName>
    <definedName name="_S14_SNL_21_QA">#REF!</definedName>
    <definedName name="_S14_SNL_21_QG">#REF!</definedName>
    <definedName name="_S14_SNL_22_QA">#REF!</definedName>
    <definedName name="_S14_SNL_22_QG">#REF!</definedName>
    <definedName name="_S14_SNL_23_QA">#REF!</definedName>
    <definedName name="_S14_SNL_23_QG">#REF!</definedName>
    <definedName name="_S14_SNL_3_QA">#REF!</definedName>
    <definedName name="_S14_SNL_3_QG">#REF!</definedName>
    <definedName name="_S14_SNL_4_QA">#REF!</definedName>
    <definedName name="_S14_SNL_4_QG">#REF!</definedName>
    <definedName name="_S14_SNL_5_QA">#REF!</definedName>
    <definedName name="_S14_SNL_5_QG">#REF!</definedName>
    <definedName name="_S14_SNL_6_QA">#REF!</definedName>
    <definedName name="_S14_SNL_6_QG">#REF!</definedName>
    <definedName name="_S14_SNL_7_QA">#REF!</definedName>
    <definedName name="_S14_SNL_7_QG">#REF!</definedName>
    <definedName name="_S14_SNL_8_QA">#REF!</definedName>
    <definedName name="_S14_SNL_8_QG">#REF!</definedName>
    <definedName name="_S14_SNL_9_QA">#REF!</definedName>
    <definedName name="_S14_SNL_9_QG">#REF!</definedName>
    <definedName name="_S14_SNL_99_QA">#REF!</definedName>
    <definedName name="_S14_SNL_99_QG">#REF!</definedName>
    <definedName name="_S14_TKA_1_QA">#REF!</definedName>
    <definedName name="_S14_TKA_1_QG">#REF!</definedName>
    <definedName name="_S14_TKA_1_QO">#REF!</definedName>
    <definedName name="_S14_TKA_1_QOG">#REF!</definedName>
    <definedName name="_S14_TKA_1_QOS">#REF!</definedName>
    <definedName name="_S14_TKA_1_QOSG">#REF!</definedName>
    <definedName name="_S14_TKA_10_QA">#REF!</definedName>
    <definedName name="_S14_TKA_10_QG">#REF!</definedName>
    <definedName name="_S14_TKA_11_QA">#REF!</definedName>
    <definedName name="_S14_TKA_11_QG">#REF!</definedName>
    <definedName name="_S14_TKA_12_QA">#REF!</definedName>
    <definedName name="_S14_TKA_12_QG">#REF!</definedName>
    <definedName name="_S14_TKA_13_QA">#REF!</definedName>
    <definedName name="_S14_TKA_13_QG">#REF!</definedName>
    <definedName name="_S14_TKA_14_QA">#REF!</definedName>
    <definedName name="_S14_TKA_14_QG">#REF!</definedName>
    <definedName name="_S14_TKA_15_QA">#REF!</definedName>
    <definedName name="_S14_TKA_15_QG">#REF!</definedName>
    <definedName name="_S14_TKA_16_QA">#REF!</definedName>
    <definedName name="_S14_TKA_16_QG">#REF!</definedName>
    <definedName name="_S14_TKA_17_QA">#REF!</definedName>
    <definedName name="_S14_TKA_17_QG">#REF!</definedName>
    <definedName name="_S14_TKA_18_QA">#REF!</definedName>
    <definedName name="_S14_TKA_18_QG">#REF!</definedName>
    <definedName name="_S14_TKA_19_QA">#REF!</definedName>
    <definedName name="_S14_TKA_19_QG">#REF!</definedName>
    <definedName name="_S14_TKA_2_QA">#REF!</definedName>
    <definedName name="_S14_TKA_2_QG">#REF!</definedName>
    <definedName name="_S14_TKA_20_QA">#REF!</definedName>
    <definedName name="_S14_TKA_20_QG">#REF!</definedName>
    <definedName name="_S14_TKA_21_QA">#REF!</definedName>
    <definedName name="_S14_TKA_21_QG">#REF!</definedName>
    <definedName name="_S14_TKA_22_QA">#REF!</definedName>
    <definedName name="_S14_TKA_22_QG">#REF!</definedName>
    <definedName name="_S14_TKA_23_QA">#REF!</definedName>
    <definedName name="_S14_TKA_23_QG">#REF!</definedName>
    <definedName name="_S14_TKA_3_QA">#REF!</definedName>
    <definedName name="_S14_TKA_3_QG">#REF!</definedName>
    <definedName name="_S14_TKA_4_QA">#REF!</definedName>
    <definedName name="_S14_TKA_4_QG">#REF!</definedName>
    <definedName name="_S14_TKA_5_QA">#REF!</definedName>
    <definedName name="_S14_TKA_5_QG">#REF!</definedName>
    <definedName name="_S14_TKA_6_QA">#REF!</definedName>
    <definedName name="_S14_TKA_6_QG">#REF!</definedName>
    <definedName name="_S14_TKA_7_QA">#REF!</definedName>
    <definedName name="_S14_TKA_7_QG">#REF!</definedName>
    <definedName name="_S14_TKA_8_QA">#REF!</definedName>
    <definedName name="_S14_TKA_8_QG">#REF!</definedName>
    <definedName name="_S14_TKA_9_QA">#REF!</definedName>
    <definedName name="_S14_TKA_9_QG">#REF!</definedName>
    <definedName name="_S14_TKL_1_QA">#REF!</definedName>
    <definedName name="_S14_TKL_1_QG">#REF!</definedName>
    <definedName name="_S14_TKL_1_QO">#REF!</definedName>
    <definedName name="_S14_TKL_1_QOG">#REF!</definedName>
    <definedName name="_S14_TKL_1_QOS">#REF!</definedName>
    <definedName name="_S14_TKL_1_QOSG">#REF!</definedName>
    <definedName name="_S14_TKL_10_QA">#REF!</definedName>
    <definedName name="_S14_TKL_10_QG">#REF!</definedName>
    <definedName name="_S14_TKL_11_QA">#REF!</definedName>
    <definedName name="_S14_TKL_11_QG">#REF!</definedName>
    <definedName name="_S14_TKL_12_QA">#REF!</definedName>
    <definedName name="_S14_TKL_12_QG">#REF!</definedName>
    <definedName name="_S14_TKL_13_QA">#REF!</definedName>
    <definedName name="_S14_TKL_13_QG">#REF!</definedName>
    <definedName name="_S14_TKL_14_QA">#REF!</definedName>
    <definedName name="_S14_TKL_14_QG">#REF!</definedName>
    <definedName name="_S14_TKL_15_QA">#REF!</definedName>
    <definedName name="_S14_TKL_15_QG">#REF!</definedName>
    <definedName name="_S14_TKL_16_QA">#REF!</definedName>
    <definedName name="_S14_TKL_16_QG">#REF!</definedName>
    <definedName name="_S14_TKL_17_QA">#REF!</definedName>
    <definedName name="_S14_TKL_17_QG">#REF!</definedName>
    <definedName name="_S14_TKL_18_QA">#REF!</definedName>
    <definedName name="_S14_TKL_18_QG">#REF!</definedName>
    <definedName name="_S14_TKL_19_QA">#REF!</definedName>
    <definedName name="_S14_TKL_19_QG">#REF!</definedName>
    <definedName name="_S14_TKL_20_QA">#REF!</definedName>
    <definedName name="_S14_TKL_20_QG">#REF!</definedName>
    <definedName name="_S14_TKL_21_QA">#REF!</definedName>
    <definedName name="_S14_TKL_21_QG">#REF!</definedName>
    <definedName name="_S14_TKL_22_QA">#REF!</definedName>
    <definedName name="_S14_TKL_22_QG">#REF!</definedName>
    <definedName name="_S14_TKL_23_QA">#REF!</definedName>
    <definedName name="_S14_TKL_23_QG">#REF!</definedName>
    <definedName name="_S14_TKL_3_QA">#REF!</definedName>
    <definedName name="_S14_TKL_3_QG">#REF!</definedName>
    <definedName name="_S14_TKL_4_QA">#REF!</definedName>
    <definedName name="_S14_TKL_4_QG">#REF!</definedName>
    <definedName name="_S14_TKL_5_QA">#REF!</definedName>
    <definedName name="_S14_TKL_5_QG">#REF!</definedName>
    <definedName name="_S14_TKL_6_QA">#REF!</definedName>
    <definedName name="_S14_TKL_6_QG">#REF!</definedName>
    <definedName name="_S14_TKL_7_QA">#REF!</definedName>
    <definedName name="_S14_TKL_7_QG">#REF!</definedName>
    <definedName name="_S14_TKL_8_QA">#REF!</definedName>
    <definedName name="_S14_TKL_8_QG">#REF!</definedName>
    <definedName name="_S14_TKL_9_QA">#REF!</definedName>
    <definedName name="_S14_TKL_9_QG">#REF!</definedName>
    <definedName name="_S14_TKL_99_QA">#REF!</definedName>
    <definedName name="_S14_TKL_99_QG">#REF!</definedName>
    <definedName name="_S14_TKL_99_QO">#REF!</definedName>
    <definedName name="_S14_TKL_99_QOG">#REF!</definedName>
    <definedName name="_S14_TKL_99_QOS">#REF!</definedName>
    <definedName name="_S14_TKL_99_QOSG">#REF!</definedName>
    <definedName name="_S14_TNA_1_QA">#REF!</definedName>
    <definedName name="_S14_TNA_1_QG">#REF!</definedName>
    <definedName name="_S14_TNA_10_QA">#REF!</definedName>
    <definedName name="_S14_TNA_10_QG">#REF!</definedName>
    <definedName name="_S14_TNA_11_QA">#REF!</definedName>
    <definedName name="_S14_TNA_11_QG">#REF!</definedName>
    <definedName name="_S14_TNA_12_QA">#REF!</definedName>
    <definedName name="_S14_TNA_12_QG">#REF!</definedName>
    <definedName name="_S14_TNA_13_QA">#REF!</definedName>
    <definedName name="_S14_TNA_13_QG">#REF!</definedName>
    <definedName name="_S14_TNA_14_QA">#REF!</definedName>
    <definedName name="_S14_TNA_14_QG">#REF!</definedName>
    <definedName name="_S14_TNA_15_QA">#REF!</definedName>
    <definedName name="_S14_TNA_15_QG">#REF!</definedName>
    <definedName name="_S14_TNA_16_QA">#REF!</definedName>
    <definedName name="_S14_TNA_16_QG">#REF!</definedName>
    <definedName name="_S14_TNA_17_QA">#REF!</definedName>
    <definedName name="_S14_TNA_17_QG">#REF!</definedName>
    <definedName name="_S14_TNA_18_QA">#REF!</definedName>
    <definedName name="_S14_TNA_18_QG">#REF!</definedName>
    <definedName name="_S14_TNA_19_QA">#REF!</definedName>
    <definedName name="_S14_TNA_19_QG">#REF!</definedName>
    <definedName name="_S14_TNA_2_QA">#REF!</definedName>
    <definedName name="_S14_TNA_2_QG">#REF!</definedName>
    <definedName name="_S14_TNA_20_QA">#REF!</definedName>
    <definedName name="_S14_TNA_20_QG">#REF!</definedName>
    <definedName name="_S14_TNA_21_QA">#REF!</definedName>
    <definedName name="_S14_TNA_21_QG">#REF!</definedName>
    <definedName name="_S14_TNA_22_QA">#REF!</definedName>
    <definedName name="_S14_TNA_22_QG">#REF!</definedName>
    <definedName name="_S14_TNA_23_QA">#REF!</definedName>
    <definedName name="_S14_TNA_23_QG">#REF!</definedName>
    <definedName name="_S14_TNA_3_QA">#REF!</definedName>
    <definedName name="_S14_TNA_3_QG">#REF!</definedName>
    <definedName name="_S14_TNA_4_QA">#REF!</definedName>
    <definedName name="_S14_TNA_4_QG">#REF!</definedName>
    <definedName name="_S14_TNA_5_QA">#REF!</definedName>
    <definedName name="_S14_TNA_5_QG">#REF!</definedName>
    <definedName name="_S14_TNA_6_QA">#REF!</definedName>
    <definedName name="_S14_TNA_6_QG">#REF!</definedName>
    <definedName name="_S14_TNA_7_QA">#REF!</definedName>
    <definedName name="_S14_TNA_7_QG">#REF!</definedName>
    <definedName name="_S14_TNA_8_QA">#REF!</definedName>
    <definedName name="_S14_TNA_8_QG">#REF!</definedName>
    <definedName name="_S14_TNA_9_QA">#REF!</definedName>
    <definedName name="_S14_TNA_9_QG">#REF!</definedName>
    <definedName name="_S14_TNL_1_QA">#REF!</definedName>
    <definedName name="_S14_TNL_1_QG">#REF!</definedName>
    <definedName name="_S14_TNL_10_QA">#REF!</definedName>
    <definedName name="_S14_TNL_10_QG">#REF!</definedName>
    <definedName name="_S14_TNL_11_QA">#REF!</definedName>
    <definedName name="_S14_TNL_11_QG">#REF!</definedName>
    <definedName name="_S14_TNL_12_QA">#REF!</definedName>
    <definedName name="_S14_TNL_12_QG">#REF!</definedName>
    <definedName name="_S14_TNL_13_QA">#REF!</definedName>
    <definedName name="_S14_TNL_13_QG">#REF!</definedName>
    <definedName name="_S14_TNL_14_QA">#REF!</definedName>
    <definedName name="_S14_TNL_14_QG">#REF!</definedName>
    <definedName name="_S14_TNL_15_QA">#REF!</definedName>
    <definedName name="_S14_TNL_15_QG">#REF!</definedName>
    <definedName name="_S14_TNL_16_QA">#REF!</definedName>
    <definedName name="_S14_TNL_16_QG">#REF!</definedName>
    <definedName name="_S14_TNL_17_QA">#REF!</definedName>
    <definedName name="_S14_TNL_17_QG">#REF!</definedName>
    <definedName name="_S14_TNL_18_QA">#REF!</definedName>
    <definedName name="_S14_TNL_18_QG">#REF!</definedName>
    <definedName name="_S14_TNL_19_QA">#REF!</definedName>
    <definedName name="_S14_TNL_19_QG">#REF!</definedName>
    <definedName name="_S14_TNL_20_QA">#REF!</definedName>
    <definedName name="_S14_TNL_20_QG">#REF!</definedName>
    <definedName name="_S14_TNL_21_QA">#REF!</definedName>
    <definedName name="_S14_TNL_21_QG">#REF!</definedName>
    <definedName name="_S14_TNL_22_QA">#REF!</definedName>
    <definedName name="_S14_TNL_22_QG">#REF!</definedName>
    <definedName name="_S14_TNL_23_QA">#REF!</definedName>
    <definedName name="_S14_TNL_23_QG">#REF!</definedName>
    <definedName name="_S14_TNL_3_QA">#REF!</definedName>
    <definedName name="_S14_TNL_3_QG">#REF!</definedName>
    <definedName name="_S14_TNL_4_QA">#REF!</definedName>
    <definedName name="_S14_TNL_4_QG">#REF!</definedName>
    <definedName name="_S14_TNL_5_QA">#REF!</definedName>
    <definedName name="_S14_TNL_5_QG">#REF!</definedName>
    <definedName name="_S14_TNL_6_QA">#REF!</definedName>
    <definedName name="_S14_TNL_6_QG">#REF!</definedName>
    <definedName name="_S14_TNL_7_QA">#REF!</definedName>
    <definedName name="_S14_TNL_7_QG">#REF!</definedName>
    <definedName name="_S14_TNL_8_QA">#REF!</definedName>
    <definedName name="_S14_TNL_8_QG">#REF!</definedName>
    <definedName name="_S14_TNL_9_QA">#REF!</definedName>
    <definedName name="_S14_TNL_9_QG">#REF!</definedName>
    <definedName name="_S14_TNL_99_QA">#REF!</definedName>
    <definedName name="_S14_TNL_99_QAS">#REF!</definedName>
    <definedName name="_S14_TNL_99_QASG">#REF!</definedName>
    <definedName name="_S14_TNL_99_QG">#REF!</definedName>
    <definedName name="_S15_SKA_1_QA">#REF!</definedName>
    <definedName name="_S15_SKA_1_QG">#REF!</definedName>
    <definedName name="_S15_SKA_10_QA">#REF!</definedName>
    <definedName name="_S15_SKA_10_QG">#REF!</definedName>
    <definedName name="_S15_SKA_11_QA">#REF!</definedName>
    <definedName name="_S15_SKA_11_QG">#REF!</definedName>
    <definedName name="_S15_SKA_12_QA">#REF!</definedName>
    <definedName name="_S15_SKA_12_QG">#REF!</definedName>
    <definedName name="_S15_SKA_13_QA">#REF!</definedName>
    <definedName name="_S15_SKA_13_QG">#REF!</definedName>
    <definedName name="_S15_SKA_14_QA">#REF!</definedName>
    <definedName name="_S15_SKA_14_QG">#REF!</definedName>
    <definedName name="_S15_SKA_15_QA">#REF!</definedName>
    <definedName name="_S15_SKA_15_QG">#REF!</definedName>
    <definedName name="_S15_SKA_16_QA">#REF!</definedName>
    <definedName name="_S15_SKA_16_QG">#REF!</definedName>
    <definedName name="_S15_SKA_17_QA">#REF!</definedName>
    <definedName name="_S15_SKA_17_QG">#REF!</definedName>
    <definedName name="_S15_SKA_18_QA">#REF!</definedName>
    <definedName name="_S15_SKA_18_QG">#REF!</definedName>
    <definedName name="_S15_SKA_19_QA">#REF!</definedName>
    <definedName name="_S15_SKA_19_QG">#REF!</definedName>
    <definedName name="_S15_SKA_2_QA">#REF!</definedName>
    <definedName name="_S15_SKA_2_QG">#REF!</definedName>
    <definedName name="_S15_SKA_20_QA">#REF!</definedName>
    <definedName name="_S15_SKA_20_QG">#REF!</definedName>
    <definedName name="_S15_SKA_21_QA">#REF!</definedName>
    <definedName name="_S15_SKA_21_QG">#REF!</definedName>
    <definedName name="_S15_SKA_22_QA">#REF!</definedName>
    <definedName name="_S15_SKA_22_QG">#REF!</definedName>
    <definedName name="_S15_SKA_23_QA">#REF!</definedName>
    <definedName name="_S15_SKA_23_QG">#REF!</definedName>
    <definedName name="_S15_SKA_3_QA">#REF!</definedName>
    <definedName name="_S15_SKA_3_QG">#REF!</definedName>
    <definedName name="_S15_SKA_4_QA">#REF!</definedName>
    <definedName name="_S15_SKA_4_QG">#REF!</definedName>
    <definedName name="_S15_SKA_5_QA">#REF!</definedName>
    <definedName name="_S15_SKA_5_QG">#REF!</definedName>
    <definedName name="_S15_SKA_6_QA">#REF!</definedName>
    <definedName name="_S15_SKA_6_QG">#REF!</definedName>
    <definedName name="_S15_SKA_7_QA">#REF!</definedName>
    <definedName name="_S15_SKA_7_QG">#REF!</definedName>
    <definedName name="_S15_SKA_8_QA">#REF!</definedName>
    <definedName name="_S15_SKA_8_QG">#REF!</definedName>
    <definedName name="_S15_SKA_9_QA">#REF!</definedName>
    <definedName name="_S15_SKA_9_QG">#REF!</definedName>
    <definedName name="_S15_SKL_1_QA">#REF!</definedName>
    <definedName name="_S15_SKL_1_QG">#REF!</definedName>
    <definedName name="_S15_SKL_10_QA">#REF!</definedName>
    <definedName name="_S15_SKL_10_QG">#REF!</definedName>
    <definedName name="_S15_SKL_11_QA">#REF!</definedName>
    <definedName name="_S15_SKL_11_QG">#REF!</definedName>
    <definedName name="_S15_SKL_12_QA">#REF!</definedName>
    <definedName name="_S15_SKL_12_QG">#REF!</definedName>
    <definedName name="_S15_SKL_13_QA">#REF!</definedName>
    <definedName name="_S15_SKL_13_QG">#REF!</definedName>
    <definedName name="_S15_SKL_14_QA">#REF!</definedName>
    <definedName name="_S15_SKL_14_QG">#REF!</definedName>
    <definedName name="_S15_SKL_15_QA">#REF!</definedName>
    <definedName name="_S15_SKL_15_QG">#REF!</definedName>
    <definedName name="_S15_SKL_16_QA">#REF!</definedName>
    <definedName name="_S15_SKL_16_QG">#REF!</definedName>
    <definedName name="_S15_SKL_17_QA">#REF!</definedName>
    <definedName name="_S15_SKL_17_QG">#REF!</definedName>
    <definedName name="_S15_SKL_18_QA">#REF!</definedName>
    <definedName name="_S15_SKL_18_QG">#REF!</definedName>
    <definedName name="_S15_SKL_19_QA">#REF!</definedName>
    <definedName name="_S15_SKL_19_QG">#REF!</definedName>
    <definedName name="_S15_SKL_20_QA">#REF!</definedName>
    <definedName name="_S15_SKL_20_QG">#REF!</definedName>
    <definedName name="_S15_SKL_21_QA">#REF!</definedName>
    <definedName name="_S15_SKL_21_QG">#REF!</definedName>
    <definedName name="_S15_SKL_22_QA">#REF!</definedName>
    <definedName name="_S15_SKL_22_QG">#REF!</definedName>
    <definedName name="_S15_SKL_23_QA">#REF!</definedName>
    <definedName name="_S15_SKL_23_QG">#REF!</definedName>
    <definedName name="_S15_SKL_3_QA">#REF!</definedName>
    <definedName name="_S15_SKL_3_QG">#REF!</definedName>
    <definedName name="_S15_SKL_4_QA">#REF!</definedName>
    <definedName name="_S15_SKL_4_QG">#REF!</definedName>
    <definedName name="_S15_SKL_5_QA">#REF!</definedName>
    <definedName name="_S15_SKL_5_QG">#REF!</definedName>
    <definedName name="_S15_SKL_6_QA">#REF!</definedName>
    <definedName name="_S15_SKL_6_QG">#REF!</definedName>
    <definedName name="_S15_SKL_7_QA">#REF!</definedName>
    <definedName name="_S15_SKL_7_QG">#REF!</definedName>
    <definedName name="_S15_SKL_8_QA">#REF!</definedName>
    <definedName name="_S15_SKL_8_QG">#REF!</definedName>
    <definedName name="_S15_SKL_9_QA">#REF!</definedName>
    <definedName name="_S15_SKL_9_QG">#REF!</definedName>
    <definedName name="_S15_SKL_99_QA">#REF!</definedName>
    <definedName name="_S15_SKL_99_QG">#REF!</definedName>
    <definedName name="_S15_SNA_1_QA">#REF!</definedName>
    <definedName name="_S15_SNA_1_QG">#REF!</definedName>
    <definedName name="_S15_SNA_10_QA">#REF!</definedName>
    <definedName name="_S15_SNA_10_QG">#REF!</definedName>
    <definedName name="_S15_SNA_11_QA">#REF!</definedName>
    <definedName name="_S15_SNA_11_QG">#REF!</definedName>
    <definedName name="_S15_SNA_12_QA">#REF!</definedName>
    <definedName name="_S15_SNA_12_QG">#REF!</definedName>
    <definedName name="_S15_SNA_13_QA">#REF!</definedName>
    <definedName name="_S15_SNA_13_QG">#REF!</definedName>
    <definedName name="_S15_SNA_14_QA">#REF!</definedName>
    <definedName name="_S15_SNA_14_QG">#REF!</definedName>
    <definedName name="_S15_SNA_15_QA">#REF!</definedName>
    <definedName name="_S15_SNA_15_QG">#REF!</definedName>
    <definedName name="_S15_SNA_16_QA">#REF!</definedName>
    <definedName name="_S15_SNA_16_QG">#REF!</definedName>
    <definedName name="_S15_SNA_17_QA">#REF!</definedName>
    <definedName name="_S15_SNA_17_QG">#REF!</definedName>
    <definedName name="_S15_SNA_18_QA">#REF!</definedName>
    <definedName name="_S15_SNA_18_QG">#REF!</definedName>
    <definedName name="_S15_SNA_19_QA">#REF!</definedName>
    <definedName name="_S15_SNA_19_QG">#REF!</definedName>
    <definedName name="_S15_SNA_2_QA">#REF!</definedName>
    <definedName name="_S15_SNA_2_QG">#REF!</definedName>
    <definedName name="_S15_SNA_20_QA">#REF!</definedName>
    <definedName name="_S15_SNA_20_QG">#REF!</definedName>
    <definedName name="_S15_SNA_21_QA">#REF!</definedName>
    <definedName name="_S15_SNA_21_QG">#REF!</definedName>
    <definedName name="_S15_SNA_22_QA">#REF!</definedName>
    <definedName name="_S15_SNA_22_QG">#REF!</definedName>
    <definedName name="_S15_SNA_23_QA">#REF!</definedName>
    <definedName name="_S15_SNA_23_QG">#REF!</definedName>
    <definedName name="_S15_SNA_3_QA">#REF!</definedName>
    <definedName name="_S15_SNA_3_QG">#REF!</definedName>
    <definedName name="_S15_SNA_4_QA">#REF!</definedName>
    <definedName name="_S15_SNA_4_QG">#REF!</definedName>
    <definedName name="_S15_SNA_5_QA">#REF!</definedName>
    <definedName name="_S15_SNA_5_QG">#REF!</definedName>
    <definedName name="_S15_SNA_6_QA">#REF!</definedName>
    <definedName name="_S15_SNA_6_QG">#REF!</definedName>
    <definedName name="_S15_SNA_7_QA">#REF!</definedName>
    <definedName name="_S15_SNA_7_QG">#REF!</definedName>
    <definedName name="_S15_SNA_8_QA">#REF!</definedName>
    <definedName name="_S15_SNA_8_QG">#REF!</definedName>
    <definedName name="_S15_SNA_9_QA">#REF!</definedName>
    <definedName name="_S15_SNA_9_QG">#REF!</definedName>
    <definedName name="_S15_SNL_1_QA">#REF!</definedName>
    <definedName name="_S15_SNL_1_QG">#REF!</definedName>
    <definedName name="_S15_SNL_10_QA">#REF!</definedName>
    <definedName name="_S15_SNL_10_QG">#REF!</definedName>
    <definedName name="_S15_SNL_11_QA">#REF!</definedName>
    <definedName name="_S15_SNL_11_QG">#REF!</definedName>
    <definedName name="_S15_SNL_12_QA">#REF!</definedName>
    <definedName name="_S15_SNL_12_QG">#REF!</definedName>
    <definedName name="_S15_SNL_13_QA">#REF!</definedName>
    <definedName name="_S15_SNL_13_QG">#REF!</definedName>
    <definedName name="_S15_SNL_14_QA">#REF!</definedName>
    <definedName name="_S15_SNL_14_QG">#REF!</definedName>
    <definedName name="_S15_SNL_15_QA">#REF!</definedName>
    <definedName name="_S15_SNL_15_QG">#REF!</definedName>
    <definedName name="_S15_SNL_16_QA">#REF!</definedName>
    <definedName name="_S15_SNL_16_QG">#REF!</definedName>
    <definedName name="_S15_SNL_17_QA">#REF!</definedName>
    <definedName name="_S15_SNL_17_QG">#REF!</definedName>
    <definedName name="_S15_SNL_18_QA">#REF!</definedName>
    <definedName name="_S15_SNL_18_QG">#REF!</definedName>
    <definedName name="_S15_SNL_19_QA">#REF!</definedName>
    <definedName name="_S15_SNL_19_QG">#REF!</definedName>
    <definedName name="_S15_SNL_20_QA">#REF!</definedName>
    <definedName name="_S15_SNL_20_QG">#REF!</definedName>
    <definedName name="_S15_SNL_21_QA">#REF!</definedName>
    <definedName name="_S15_SNL_21_QG">#REF!</definedName>
    <definedName name="_S15_SNL_22_QA">#REF!</definedName>
    <definedName name="_S15_SNL_22_QG">#REF!</definedName>
    <definedName name="_S15_SNL_23_QA">#REF!</definedName>
    <definedName name="_S15_SNL_23_QG">#REF!</definedName>
    <definedName name="_S15_SNL_3_QA">#REF!</definedName>
    <definedName name="_S15_SNL_3_QG">#REF!</definedName>
    <definedName name="_S15_SNL_4_QA">#REF!</definedName>
    <definedName name="_S15_SNL_4_QG">#REF!</definedName>
    <definedName name="_S15_SNL_5_QA">#REF!</definedName>
    <definedName name="_S15_SNL_5_QG">#REF!</definedName>
    <definedName name="_S15_SNL_6_QA">#REF!</definedName>
    <definedName name="_S15_SNL_6_QG">#REF!</definedName>
    <definedName name="_S15_SNL_7_QA">#REF!</definedName>
    <definedName name="_S15_SNL_7_QG">#REF!</definedName>
    <definedName name="_S15_SNL_8_QA">#REF!</definedName>
    <definedName name="_S15_SNL_8_QG">#REF!</definedName>
    <definedName name="_S15_SNL_9_QA">#REF!</definedName>
    <definedName name="_S15_SNL_9_QG">#REF!</definedName>
    <definedName name="_S15_SNL_99_QA">#REF!</definedName>
    <definedName name="_S15_SNL_99_QG">#REF!</definedName>
    <definedName name="_S15_TKA_1_QA">#REF!</definedName>
    <definedName name="_S15_TKA_1_QG">#REF!</definedName>
    <definedName name="_S15_TKA_10_QA">#REF!</definedName>
    <definedName name="_S15_TKA_10_QG">#REF!</definedName>
    <definedName name="_S15_TKA_11_QA">#REF!</definedName>
    <definedName name="_S15_TKA_11_QG">#REF!</definedName>
    <definedName name="_S15_TKA_12_QA">#REF!</definedName>
    <definedName name="_S15_TKA_12_QG">#REF!</definedName>
    <definedName name="_S15_TKA_13_QA">#REF!</definedName>
    <definedName name="_S15_TKA_13_QG">#REF!</definedName>
    <definedName name="_S15_TKA_14_QA">#REF!</definedName>
    <definedName name="_S15_TKA_14_QG">#REF!</definedName>
    <definedName name="_S15_TKA_15_QA">#REF!</definedName>
    <definedName name="_S15_TKA_15_QG">#REF!</definedName>
    <definedName name="_S15_TKA_16_QA">#REF!</definedName>
    <definedName name="_S15_TKA_16_QG">#REF!</definedName>
    <definedName name="_S15_TKA_17_QA">#REF!</definedName>
    <definedName name="_S15_TKA_17_QG">#REF!</definedName>
    <definedName name="_S15_TKA_18_QA">#REF!</definedName>
    <definedName name="_S15_TKA_18_QG">#REF!</definedName>
    <definedName name="_S15_TKA_19_QA">#REF!</definedName>
    <definedName name="_S15_TKA_19_QG">#REF!</definedName>
    <definedName name="_S15_TKA_2_QA">#REF!</definedName>
    <definedName name="_S15_TKA_2_QG">#REF!</definedName>
    <definedName name="_S15_TKA_20_QA">#REF!</definedName>
    <definedName name="_S15_TKA_20_QG">#REF!</definedName>
    <definedName name="_S15_TKA_21_QA">#REF!</definedName>
    <definedName name="_S15_TKA_21_QG">#REF!</definedName>
    <definedName name="_S15_TKA_22_QA">#REF!</definedName>
    <definedName name="_S15_TKA_22_QG">#REF!</definedName>
    <definedName name="_S15_TKA_23_QA">#REF!</definedName>
    <definedName name="_S15_TKA_23_QG">#REF!</definedName>
    <definedName name="_S15_TKA_3_QA">#REF!</definedName>
    <definedName name="_S15_TKA_3_QG">#REF!</definedName>
    <definedName name="_S15_TKA_4_QA">#REF!</definedName>
    <definedName name="_S15_TKA_4_QG">#REF!</definedName>
    <definedName name="_S15_TKA_5_QA">#REF!</definedName>
    <definedName name="_S15_TKA_5_QG">#REF!</definedName>
    <definedName name="_S15_TKA_6_QA">#REF!</definedName>
    <definedName name="_S15_TKA_6_QG">#REF!</definedName>
    <definedName name="_S15_TKA_7_QA">#REF!</definedName>
    <definedName name="_S15_TKA_7_QG">#REF!</definedName>
    <definedName name="_S15_TKA_8_QA">#REF!</definedName>
    <definedName name="_S15_TKA_8_QG">#REF!</definedName>
    <definedName name="_S15_TKA_9_QA">#REF!</definedName>
    <definedName name="_S15_TKA_9_QG">#REF!</definedName>
    <definedName name="_S15_TKL_1_QA">#REF!</definedName>
    <definedName name="_S15_TKL_1_QG">#REF!</definedName>
    <definedName name="_S15_TKL_10_QA">#REF!</definedName>
    <definedName name="_S15_TKL_10_QG">#REF!</definedName>
    <definedName name="_S15_TKL_11_QA">#REF!</definedName>
    <definedName name="_S15_TKL_11_QG">#REF!</definedName>
    <definedName name="_S15_TKL_12_QA">#REF!</definedName>
    <definedName name="_S15_TKL_12_QG">#REF!</definedName>
    <definedName name="_S15_TKL_13_QA">#REF!</definedName>
    <definedName name="_S15_TKL_13_QG">#REF!</definedName>
    <definedName name="_S15_TKL_14_QA">#REF!</definedName>
    <definedName name="_S15_TKL_14_QG">#REF!</definedName>
    <definedName name="_S15_TKL_15_QA">#REF!</definedName>
    <definedName name="_S15_TKL_15_QG">#REF!</definedName>
    <definedName name="_S15_TKL_16_QA">#REF!</definedName>
    <definedName name="_S15_TKL_16_QG">#REF!</definedName>
    <definedName name="_S15_TKL_17_QA">#REF!</definedName>
    <definedName name="_S15_TKL_17_QG">#REF!</definedName>
    <definedName name="_S15_TKL_18_QA">#REF!</definedName>
    <definedName name="_S15_TKL_18_QG">#REF!</definedName>
    <definedName name="_S15_TKL_19_QA">#REF!</definedName>
    <definedName name="_S15_TKL_19_QG">#REF!</definedName>
    <definedName name="_S15_TKL_20_QA">#REF!</definedName>
    <definedName name="_S15_TKL_20_QG">#REF!</definedName>
    <definedName name="_S15_TKL_21_QA">#REF!</definedName>
    <definedName name="_S15_TKL_21_QG">#REF!</definedName>
    <definedName name="_S15_TKL_22_QA">#REF!</definedName>
    <definedName name="_S15_TKL_22_QG">#REF!</definedName>
    <definedName name="_S15_TKL_23_QA">#REF!</definedName>
    <definedName name="_S15_TKL_23_QG">#REF!</definedName>
    <definedName name="_S15_TKL_3_QA">#REF!</definedName>
    <definedName name="_S15_TKL_3_QG">#REF!</definedName>
    <definedName name="_S15_TKL_4_QA">#REF!</definedName>
    <definedName name="_S15_TKL_4_QG">#REF!</definedName>
    <definedName name="_S15_TKL_5_QA">#REF!</definedName>
    <definedName name="_S15_TKL_5_QG">#REF!</definedName>
    <definedName name="_S15_TKL_6_QA">#REF!</definedName>
    <definedName name="_S15_TKL_6_QG">#REF!</definedName>
    <definedName name="_S15_TKL_7_QA">#REF!</definedName>
    <definedName name="_S15_TKL_7_QG">#REF!</definedName>
    <definedName name="_S15_TKL_8_QA">#REF!</definedName>
    <definedName name="_S15_TKL_8_QG">#REF!</definedName>
    <definedName name="_S15_TKL_9_QA">#REF!</definedName>
    <definedName name="_S15_TKL_9_QG">#REF!</definedName>
    <definedName name="_S15_TKL_99_QA">#REF!</definedName>
    <definedName name="_S15_TKL_99_QG">#REF!</definedName>
    <definedName name="_S15_TNA_1_QA">#REF!</definedName>
    <definedName name="_S15_TNA_1_QG">#REF!</definedName>
    <definedName name="_S15_TNA_10_QA">#REF!</definedName>
    <definedName name="_S15_TNA_10_QG">#REF!</definedName>
    <definedName name="_S15_TNA_11_QA">#REF!</definedName>
    <definedName name="_S15_TNA_11_QG">#REF!</definedName>
    <definedName name="_S15_TNA_12_QA">#REF!</definedName>
    <definedName name="_S15_TNA_12_QG">#REF!</definedName>
    <definedName name="_S15_TNA_13_QA">#REF!</definedName>
    <definedName name="_S15_TNA_13_QG">#REF!</definedName>
    <definedName name="_S15_TNA_14_QA">#REF!</definedName>
    <definedName name="_S15_TNA_14_QG">#REF!</definedName>
    <definedName name="_S15_TNA_15_QA">#REF!</definedName>
    <definedName name="_S15_TNA_15_QG">#REF!</definedName>
    <definedName name="_S15_TNA_16_QA">#REF!</definedName>
    <definedName name="_S15_TNA_16_QG">#REF!</definedName>
    <definedName name="_S15_TNA_17_QA">#REF!</definedName>
    <definedName name="_S15_TNA_17_QG">#REF!</definedName>
    <definedName name="_S15_TNA_18_QA">#REF!</definedName>
    <definedName name="_S15_TNA_18_QG">#REF!</definedName>
    <definedName name="_S15_TNA_19_QA">#REF!</definedName>
    <definedName name="_S15_TNA_19_QG">#REF!</definedName>
    <definedName name="_S15_TNA_2_QA">#REF!</definedName>
    <definedName name="_S15_TNA_2_QG">#REF!</definedName>
    <definedName name="_S15_TNA_20_QA">#REF!</definedName>
    <definedName name="_S15_TNA_20_QG">#REF!</definedName>
    <definedName name="_S15_TNA_21_QA">#REF!</definedName>
    <definedName name="_S15_TNA_21_QG">#REF!</definedName>
    <definedName name="_S15_TNA_22_QA">#REF!</definedName>
    <definedName name="_S15_TNA_22_QG">#REF!</definedName>
    <definedName name="_S15_TNA_23_QA">#REF!</definedName>
    <definedName name="_S15_TNA_23_QG">#REF!</definedName>
    <definedName name="_S15_TNA_3_QA">#REF!</definedName>
    <definedName name="_S15_TNA_3_QG">#REF!</definedName>
    <definedName name="_S15_TNA_4_QA">#REF!</definedName>
    <definedName name="_S15_TNA_4_QG">#REF!</definedName>
    <definedName name="_S15_TNA_5_QA">#REF!</definedName>
    <definedName name="_S15_TNA_5_QG">#REF!</definedName>
    <definedName name="_S15_TNA_6_QA">#REF!</definedName>
    <definedName name="_S15_TNA_6_QG">#REF!</definedName>
    <definedName name="_S15_TNA_7_QA">#REF!</definedName>
    <definedName name="_S15_TNA_7_QG">#REF!</definedName>
    <definedName name="_S15_TNA_8_QA">#REF!</definedName>
    <definedName name="_S15_TNA_8_QG">#REF!</definedName>
    <definedName name="_S15_TNA_9_QA">#REF!</definedName>
    <definedName name="_S15_TNA_9_QG">#REF!</definedName>
    <definedName name="_S15_TNL_1_QA">#REF!</definedName>
    <definedName name="_S15_TNL_1_QG">#REF!</definedName>
    <definedName name="_S15_TNL_10_QA">#REF!</definedName>
    <definedName name="_S15_TNL_10_QG">#REF!</definedName>
    <definedName name="_S15_TNL_11_QA">#REF!</definedName>
    <definedName name="_S15_TNL_11_QG">#REF!</definedName>
    <definedName name="_S15_TNL_12_QA">#REF!</definedName>
    <definedName name="_S15_TNL_12_QG">#REF!</definedName>
    <definedName name="_S15_TNL_13_QA">#REF!</definedName>
    <definedName name="_S15_TNL_13_QG">#REF!</definedName>
    <definedName name="_S15_TNL_14_QA">#REF!</definedName>
    <definedName name="_S15_TNL_14_QG">#REF!</definedName>
    <definedName name="_S15_TNL_15_QA">#REF!</definedName>
    <definedName name="_S15_TNL_15_QG">#REF!</definedName>
    <definedName name="_S15_TNL_16_QA">#REF!</definedName>
    <definedName name="_S15_TNL_16_QG">#REF!</definedName>
    <definedName name="_S15_TNL_17_QA">#REF!</definedName>
    <definedName name="_S15_TNL_17_QG">#REF!</definedName>
    <definedName name="_S15_TNL_18_QA">#REF!</definedName>
    <definedName name="_S15_TNL_18_QG">#REF!</definedName>
    <definedName name="_S15_TNL_19_QA">#REF!</definedName>
    <definedName name="_S15_TNL_19_QG">#REF!</definedName>
    <definedName name="_S15_TNL_20_QA">#REF!</definedName>
    <definedName name="_S15_TNL_20_QG">#REF!</definedName>
    <definedName name="_S15_TNL_21_QA">#REF!</definedName>
    <definedName name="_S15_TNL_21_QG">#REF!</definedName>
    <definedName name="_S15_TNL_22_QA">#REF!</definedName>
    <definedName name="_S15_TNL_22_QG">#REF!</definedName>
    <definedName name="_S15_TNL_23_QA">#REF!</definedName>
    <definedName name="_S15_TNL_23_QG">#REF!</definedName>
    <definedName name="_S15_TNL_3_QA">#REF!</definedName>
    <definedName name="_S15_TNL_3_QG">#REF!</definedName>
    <definedName name="_S15_TNL_4_QA">#REF!</definedName>
    <definedName name="_S15_TNL_4_QG">#REF!</definedName>
    <definedName name="_S15_TNL_5_QA">#REF!</definedName>
    <definedName name="_S15_TNL_5_QG">#REF!</definedName>
    <definedName name="_S15_TNL_6_QA">#REF!</definedName>
    <definedName name="_S15_TNL_6_QG">#REF!</definedName>
    <definedName name="_S15_TNL_7_QA">#REF!</definedName>
    <definedName name="_S15_TNL_7_QG">#REF!</definedName>
    <definedName name="_S15_TNL_8_QA">#REF!</definedName>
    <definedName name="_S15_TNL_8_QG">#REF!</definedName>
    <definedName name="_S15_TNL_9_QA">#REF!</definedName>
    <definedName name="_S15_TNL_9_QG">#REF!</definedName>
    <definedName name="_S15_TNL_99_QA">#REF!</definedName>
    <definedName name="_S15_TNL_99_QG">#REF!</definedName>
    <definedName name="_S2_SKA_1_QA">#REF!</definedName>
    <definedName name="_S2_SKA_1_QG">#REF!</definedName>
    <definedName name="_S2_SKA_10_QA">#REF!</definedName>
    <definedName name="_S2_SKA_10_QG">#REF!</definedName>
    <definedName name="_S2_SKA_11_QA">#REF!</definedName>
    <definedName name="_S2_SKA_11_QG">#REF!</definedName>
    <definedName name="_S2_SKA_12_QA">#REF!</definedName>
    <definedName name="_S2_SKA_12_QG">#REF!</definedName>
    <definedName name="_S2_SKA_13_QA">#REF!</definedName>
    <definedName name="_S2_SKA_13_QG">#REF!</definedName>
    <definedName name="_S2_SKA_14_QA">#REF!</definedName>
    <definedName name="_S2_SKA_14_QG">#REF!</definedName>
    <definedName name="_S2_SKA_15_QA">#REF!</definedName>
    <definedName name="_S2_SKA_15_QG">#REF!</definedName>
    <definedName name="_S2_SKA_16_QA">#REF!</definedName>
    <definedName name="_S2_SKA_16_QG">#REF!</definedName>
    <definedName name="_S2_SKA_17_QA">#REF!</definedName>
    <definedName name="_S2_SKA_17_QG">#REF!</definedName>
    <definedName name="_S2_SKA_18_QA">#REF!</definedName>
    <definedName name="_S2_SKA_18_QG">#REF!</definedName>
    <definedName name="_S2_SKA_19_QA">#REF!</definedName>
    <definedName name="_S2_SKA_19_QG">#REF!</definedName>
    <definedName name="_S2_SKA_2_QA">#REF!</definedName>
    <definedName name="_S2_SKA_2_QG">#REF!</definedName>
    <definedName name="_S2_SKA_20_QA">#REF!</definedName>
    <definedName name="_S2_SKA_20_QG">#REF!</definedName>
    <definedName name="_S2_SKA_21_QA">#REF!</definedName>
    <definedName name="_S2_SKA_21_QG">#REF!</definedName>
    <definedName name="_S2_SKA_22_QA">#REF!</definedName>
    <definedName name="_S2_SKA_22_QG">#REF!</definedName>
    <definedName name="_S2_SKA_23_QA">#REF!</definedName>
    <definedName name="_S2_SKA_23_QG">#REF!</definedName>
    <definedName name="_S2_SKA_3_QA">#REF!</definedName>
    <definedName name="_S2_SKA_3_QG">#REF!</definedName>
    <definedName name="_S2_SKA_4_QA">#REF!</definedName>
    <definedName name="_S2_SKA_4_QG">#REF!</definedName>
    <definedName name="_S2_SKA_5_QA">#REF!</definedName>
    <definedName name="_S2_SKA_5_QG">#REF!</definedName>
    <definedName name="_S2_SKA_6_QA">#REF!</definedName>
    <definedName name="_S2_SKA_6_QG">#REF!</definedName>
    <definedName name="_S2_SKA_7_QA">#REF!</definedName>
    <definedName name="_S2_SKA_7_QG">#REF!</definedName>
    <definedName name="_S2_SKA_8_QA">#REF!</definedName>
    <definedName name="_S2_SKA_8_QG">#REF!</definedName>
    <definedName name="_S2_SKA_9_QA">#REF!</definedName>
    <definedName name="_S2_SKA_9_QG">#REF!</definedName>
    <definedName name="_S2_SKL_1_QA">#REF!</definedName>
    <definedName name="_S2_SKL_1_QG">#REF!</definedName>
    <definedName name="_S2_SKL_10_QA">#REF!</definedName>
    <definedName name="_S2_SKL_10_QG">#REF!</definedName>
    <definedName name="_S2_SKL_11_QA">#REF!</definedName>
    <definedName name="_S2_SKL_11_QG">#REF!</definedName>
    <definedName name="_S2_SKL_12_QA">#REF!</definedName>
    <definedName name="_S2_SKL_12_QG">#REF!</definedName>
    <definedName name="_S2_SKL_13_QA">#REF!</definedName>
    <definedName name="_S2_SKL_13_QG">#REF!</definedName>
    <definedName name="_S2_SKL_14_QA">#REF!</definedName>
    <definedName name="_S2_SKL_14_QG">#REF!</definedName>
    <definedName name="_S2_SKL_15_QA">#REF!</definedName>
    <definedName name="_S2_SKL_15_QG">#REF!</definedName>
    <definedName name="_S2_SKL_16_QA">#REF!</definedName>
    <definedName name="_S2_SKL_16_QG">#REF!</definedName>
    <definedName name="_S2_SKL_17_QA">#REF!</definedName>
    <definedName name="_S2_SKL_17_QG">#REF!</definedName>
    <definedName name="_S2_SKL_18_QA">#REF!</definedName>
    <definedName name="_S2_SKL_18_QG">#REF!</definedName>
    <definedName name="_S2_SKL_19_QA">#REF!</definedName>
    <definedName name="_S2_SKL_19_QG">#REF!</definedName>
    <definedName name="_S2_SKL_20_QA">#REF!</definedName>
    <definedName name="_S2_SKL_20_QG">#REF!</definedName>
    <definedName name="_S2_SKL_21_QA">#REF!</definedName>
    <definedName name="_S2_SKL_21_QG">#REF!</definedName>
    <definedName name="_S2_SKL_22_QA">#REF!</definedName>
    <definedName name="_S2_SKL_22_QG">#REF!</definedName>
    <definedName name="_S2_SKL_23_QA">#REF!</definedName>
    <definedName name="_S2_SKL_23_QG">#REF!</definedName>
    <definedName name="_S2_SKL_3_QA">#REF!</definedName>
    <definedName name="_S2_SKL_3_QG">#REF!</definedName>
    <definedName name="_S2_SKL_4_QA">#REF!</definedName>
    <definedName name="_S2_SKL_4_QG">#REF!</definedName>
    <definedName name="_S2_SKL_5_QA">#REF!</definedName>
    <definedName name="_S2_SKL_5_QG">#REF!</definedName>
    <definedName name="_S2_SKL_6_QA">#REF!</definedName>
    <definedName name="_S2_SKL_6_QG">#REF!</definedName>
    <definedName name="_S2_SKL_7_QA">#REF!</definedName>
    <definedName name="_S2_SKL_7_QG">#REF!</definedName>
    <definedName name="_S2_SKL_8_QA">#REF!</definedName>
    <definedName name="_S2_SKL_8_QG">#REF!</definedName>
    <definedName name="_S2_SKL_9_QA">#REF!</definedName>
    <definedName name="_S2_SKL_9_QG">#REF!</definedName>
    <definedName name="_S2_SKL_99_QA">#REF!</definedName>
    <definedName name="_S2_SKL_99_QG">#REF!</definedName>
    <definedName name="_S2_SNA_1_QA">#REF!</definedName>
    <definedName name="_S2_SNA_1_QG">#REF!</definedName>
    <definedName name="_S2_SNA_10_QA">#REF!</definedName>
    <definedName name="_S2_SNA_10_QG">#REF!</definedName>
    <definedName name="_S2_SNA_11_QA">#REF!</definedName>
    <definedName name="_S2_SNA_11_QG">#REF!</definedName>
    <definedName name="_S2_SNA_12_QA">#REF!</definedName>
    <definedName name="_S2_SNA_12_QG">#REF!</definedName>
    <definedName name="_S2_SNA_13_QA">#REF!</definedName>
    <definedName name="_S2_SNA_13_QG">#REF!</definedName>
    <definedName name="_S2_SNA_14_QA">#REF!</definedName>
    <definedName name="_S2_SNA_14_QG">#REF!</definedName>
    <definedName name="_S2_SNA_15_QA">#REF!</definedName>
    <definedName name="_S2_SNA_15_QG">#REF!</definedName>
    <definedName name="_S2_SNA_16_QA">#REF!</definedName>
    <definedName name="_S2_SNA_16_QG">#REF!</definedName>
    <definedName name="_S2_SNA_17_QA">#REF!</definedName>
    <definedName name="_S2_SNA_17_QG">#REF!</definedName>
    <definedName name="_S2_SNA_18_QA">#REF!</definedName>
    <definedName name="_S2_SNA_18_QG">#REF!</definedName>
    <definedName name="_S2_SNA_19_QA">#REF!</definedName>
    <definedName name="_S2_SNA_19_QG">#REF!</definedName>
    <definedName name="_S2_SNA_2_QA">#REF!</definedName>
    <definedName name="_S2_SNA_2_QG">#REF!</definedName>
    <definedName name="_S2_SNA_20_QA">#REF!</definedName>
    <definedName name="_S2_SNA_20_QG">#REF!</definedName>
    <definedName name="_S2_SNA_21_QA">#REF!</definedName>
    <definedName name="_S2_SNA_21_QG">#REF!</definedName>
    <definedName name="_S2_SNA_22_QA">#REF!</definedName>
    <definedName name="_S2_SNA_22_QG">#REF!</definedName>
    <definedName name="_S2_SNA_23_QA">#REF!</definedName>
    <definedName name="_S2_SNA_23_QG">#REF!</definedName>
    <definedName name="_S2_SNA_3_QA">#REF!</definedName>
    <definedName name="_S2_SNA_3_QG">#REF!</definedName>
    <definedName name="_S2_SNA_4_QA">#REF!</definedName>
    <definedName name="_S2_SNA_4_QG">#REF!</definedName>
    <definedName name="_S2_SNA_5_QA">#REF!</definedName>
    <definedName name="_S2_SNA_5_QG">#REF!</definedName>
    <definedName name="_S2_SNA_6_QA">#REF!</definedName>
    <definedName name="_S2_SNA_6_QG">#REF!</definedName>
    <definedName name="_S2_SNA_7_QA">#REF!</definedName>
    <definedName name="_S2_SNA_7_QG">#REF!</definedName>
    <definedName name="_S2_SNA_8_QA">#REF!</definedName>
    <definedName name="_S2_SNA_8_QG">#REF!</definedName>
    <definedName name="_S2_SNA_9_QA">#REF!</definedName>
    <definedName name="_S2_SNA_9_QG">#REF!</definedName>
    <definedName name="_S2_SNL_1_QA">#REF!</definedName>
    <definedName name="_S2_SNL_1_QG">#REF!</definedName>
    <definedName name="_S2_SNL_10_QA">#REF!</definedName>
    <definedName name="_S2_SNL_10_QG">#REF!</definedName>
    <definedName name="_S2_SNL_11_QA">#REF!</definedName>
    <definedName name="_S2_SNL_11_QG">#REF!</definedName>
    <definedName name="_S2_SNL_12_QA">#REF!</definedName>
    <definedName name="_S2_SNL_12_QG">#REF!</definedName>
    <definedName name="_S2_SNL_13_QA">#REF!</definedName>
    <definedName name="_S2_SNL_13_QG">#REF!</definedName>
    <definedName name="_S2_SNL_14_QA">#REF!</definedName>
    <definedName name="_S2_SNL_14_QG">#REF!</definedName>
    <definedName name="_S2_SNL_15_QA">#REF!</definedName>
    <definedName name="_S2_SNL_15_QG">#REF!</definedName>
    <definedName name="_S2_SNL_16_QA">#REF!</definedName>
    <definedName name="_S2_SNL_16_QG">#REF!</definedName>
    <definedName name="_S2_SNL_17_QA">#REF!</definedName>
    <definedName name="_S2_SNL_17_QG">#REF!</definedName>
    <definedName name="_S2_SNL_18_QA">#REF!</definedName>
    <definedName name="_S2_SNL_18_QG">#REF!</definedName>
    <definedName name="_S2_SNL_19_QA">#REF!</definedName>
    <definedName name="_S2_SNL_19_QG">#REF!</definedName>
    <definedName name="_S2_SNL_20_QA">#REF!</definedName>
    <definedName name="_S2_SNL_20_QG">#REF!</definedName>
    <definedName name="_S2_SNL_21_QA">#REF!</definedName>
    <definedName name="_S2_SNL_21_QG">#REF!</definedName>
    <definedName name="_S2_SNL_22_QA">#REF!</definedName>
    <definedName name="_S2_SNL_22_QG">#REF!</definedName>
    <definedName name="_S2_SNL_23_QA">#REF!</definedName>
    <definedName name="_S2_SNL_23_QG">#REF!</definedName>
    <definedName name="_S2_SNL_3_QA">#REF!</definedName>
    <definedName name="_S2_SNL_3_QG">#REF!</definedName>
    <definedName name="_S2_SNL_4_QA">#REF!</definedName>
    <definedName name="_S2_SNL_4_QG">#REF!</definedName>
    <definedName name="_S2_SNL_5_QA">#REF!</definedName>
    <definedName name="_S2_SNL_5_QG">#REF!</definedName>
    <definedName name="_S2_SNL_6_QA">#REF!</definedName>
    <definedName name="_S2_SNL_6_QG">#REF!</definedName>
    <definedName name="_S2_SNL_7_QA">#REF!</definedName>
    <definedName name="_S2_SNL_7_QG">#REF!</definedName>
    <definedName name="_S2_SNL_8_QA">#REF!</definedName>
    <definedName name="_S2_SNL_8_QG">#REF!</definedName>
    <definedName name="_S2_SNL_9_QA">#REF!</definedName>
    <definedName name="_S2_SNL_9_QG">#REF!</definedName>
    <definedName name="_S2_SNL_99_QA">#REF!</definedName>
    <definedName name="_S2_SNL_99_QG">#REF!</definedName>
    <definedName name="_S2_TKA_1_QA">#REF!</definedName>
    <definedName name="_S2_TKA_1_QG">#REF!</definedName>
    <definedName name="_S2_TKA_10_QA">#REF!</definedName>
    <definedName name="_S2_TKA_10_QG">#REF!</definedName>
    <definedName name="_S2_TKA_11_QA">#REF!</definedName>
    <definedName name="_S2_TKA_11_QG">#REF!</definedName>
    <definedName name="_S2_TKA_12_QA">#REF!</definedName>
    <definedName name="_S2_TKA_12_QG">#REF!</definedName>
    <definedName name="_S2_TKA_13_QA">#REF!</definedName>
    <definedName name="_S2_TKA_13_QG">#REF!</definedName>
    <definedName name="_S2_TKA_14_QA">#REF!</definedName>
    <definedName name="_S2_TKA_14_QG">#REF!</definedName>
    <definedName name="_S2_TKA_15_QA">#REF!</definedName>
    <definedName name="_S2_TKA_15_QG">#REF!</definedName>
    <definedName name="_S2_TKA_16_QA">#REF!</definedName>
    <definedName name="_S2_TKA_16_QG">#REF!</definedName>
    <definedName name="_S2_TKA_17_QA">#REF!</definedName>
    <definedName name="_S2_TKA_17_QG">#REF!</definedName>
    <definedName name="_S2_TKA_18_QA">#REF!</definedName>
    <definedName name="_S2_TKA_18_QG">#REF!</definedName>
    <definedName name="_S2_TKA_19_QA">#REF!</definedName>
    <definedName name="_S2_TKA_19_QG">#REF!</definedName>
    <definedName name="_S2_TKA_2_QA">#REF!</definedName>
    <definedName name="_S2_TKA_2_QG">#REF!</definedName>
    <definedName name="_S2_TKA_20_QA">#REF!</definedName>
    <definedName name="_S2_TKA_20_QG">#REF!</definedName>
    <definedName name="_S2_TKA_21_QA">#REF!</definedName>
    <definedName name="_S2_TKA_21_QG">#REF!</definedName>
    <definedName name="_S2_TKA_22_QA">#REF!</definedName>
    <definedName name="_S2_TKA_22_QG">#REF!</definedName>
    <definedName name="_S2_TKA_23_QA">#REF!</definedName>
    <definedName name="_S2_TKA_23_QG">#REF!</definedName>
    <definedName name="_S2_TKA_3_QA">#REF!</definedName>
    <definedName name="_S2_TKA_3_QG">#REF!</definedName>
    <definedName name="_S2_TKA_4_QA">#REF!</definedName>
    <definedName name="_S2_TKA_4_QG">#REF!</definedName>
    <definedName name="_S2_TKA_5_QA">#REF!</definedName>
    <definedName name="_S2_TKA_5_QG">#REF!</definedName>
    <definedName name="_S2_TKA_6_QA">#REF!</definedName>
    <definedName name="_S2_TKA_6_QG">#REF!</definedName>
    <definedName name="_S2_TKA_7_QA">#REF!</definedName>
    <definedName name="_S2_TKA_7_QG">#REF!</definedName>
    <definedName name="_S2_TKA_8_QA">#REF!</definedName>
    <definedName name="_S2_TKA_8_QG">#REF!</definedName>
    <definedName name="_S2_TKA_9_QA">#REF!</definedName>
    <definedName name="_S2_TKA_9_QG">#REF!</definedName>
    <definedName name="_S2_TKL_1_QA">#REF!</definedName>
    <definedName name="_S2_TKL_1_QG">#REF!</definedName>
    <definedName name="_S2_TKL_10_QA">#REF!</definedName>
    <definedName name="_S2_TKL_10_QG">#REF!</definedName>
    <definedName name="_S2_TKL_11_QA">#REF!</definedName>
    <definedName name="_S2_TKL_11_QG">#REF!</definedName>
    <definedName name="_S2_TKL_12_QA">#REF!</definedName>
    <definedName name="_S2_TKL_12_QG">#REF!</definedName>
    <definedName name="_S2_TKL_13_QA">#REF!</definedName>
    <definedName name="_S2_TKL_13_QG">#REF!</definedName>
    <definedName name="_S2_TKL_14_QA">#REF!</definedName>
    <definedName name="_S2_TKL_14_QG">#REF!</definedName>
    <definedName name="_S2_TKL_15_QA">#REF!</definedName>
    <definedName name="_S2_TKL_15_QG">#REF!</definedName>
    <definedName name="_S2_TKL_16_QA">#REF!</definedName>
    <definedName name="_S2_TKL_16_QG">#REF!</definedName>
    <definedName name="_S2_TKL_17_QA">#REF!</definedName>
    <definedName name="_S2_TKL_17_QG">#REF!</definedName>
    <definedName name="_S2_TKL_18_QA">#REF!</definedName>
    <definedName name="_S2_TKL_18_QG">#REF!</definedName>
    <definedName name="_S2_TKL_19_QA">#REF!</definedName>
    <definedName name="_S2_TKL_19_QG">#REF!</definedName>
    <definedName name="_S2_TKL_20_QA">#REF!</definedName>
    <definedName name="_S2_TKL_20_QG">#REF!</definedName>
    <definedName name="_S2_TKL_21_QA">#REF!</definedName>
    <definedName name="_S2_TKL_21_QG">#REF!</definedName>
    <definedName name="_S2_TKL_22_QA">#REF!</definedName>
    <definedName name="_S2_TKL_22_QG">#REF!</definedName>
    <definedName name="_S2_TKL_23_QA">#REF!</definedName>
    <definedName name="_S2_TKL_23_QG">#REF!</definedName>
    <definedName name="_S2_TKL_3_QA">#REF!</definedName>
    <definedName name="_S2_TKL_3_QG">#REF!</definedName>
    <definedName name="_S2_TKL_4_QA">#REF!</definedName>
    <definedName name="_S2_TKL_4_QG">#REF!</definedName>
    <definedName name="_S2_TKL_5_QA">#REF!</definedName>
    <definedName name="_S2_TKL_5_QG">#REF!</definedName>
    <definedName name="_S2_TKL_6_QA">#REF!</definedName>
    <definedName name="_S2_TKL_6_QG">#REF!</definedName>
    <definedName name="_S2_TKL_7_QA">#REF!</definedName>
    <definedName name="_S2_TKL_7_QG">#REF!</definedName>
    <definedName name="_S2_TKL_8_QA">#REF!</definedName>
    <definedName name="_S2_TKL_8_QG">#REF!</definedName>
    <definedName name="_S2_TKL_9_QA">#REF!</definedName>
    <definedName name="_S2_TKL_9_QG">#REF!</definedName>
    <definedName name="_S2_TKL_99_QA">#REF!</definedName>
    <definedName name="_S2_TKL_99_QG">#REF!</definedName>
    <definedName name="_S2_TNA_1_QA">#REF!</definedName>
    <definedName name="_S2_TNA_1_QG">#REF!</definedName>
    <definedName name="_S2_TNA_10_QA">#REF!</definedName>
    <definedName name="_S2_TNA_10_QG">#REF!</definedName>
    <definedName name="_S2_TNA_11_QA">#REF!</definedName>
    <definedName name="_S2_TNA_11_QG">#REF!</definedName>
    <definedName name="_S2_TNA_12_QA">#REF!</definedName>
    <definedName name="_S2_TNA_12_QG">#REF!</definedName>
    <definedName name="_S2_TNA_13_QA">#REF!</definedName>
    <definedName name="_S2_TNA_13_QG">#REF!</definedName>
    <definedName name="_S2_TNA_14_QA">#REF!</definedName>
    <definedName name="_S2_TNA_14_QG">#REF!</definedName>
    <definedName name="_S2_TNA_15_QA">#REF!</definedName>
    <definedName name="_S2_TNA_15_QG">#REF!</definedName>
    <definedName name="_S2_TNA_16_QA">#REF!</definedName>
    <definedName name="_S2_TNA_16_QG">#REF!</definedName>
    <definedName name="_S2_TNA_17_QA">#REF!</definedName>
    <definedName name="_S2_TNA_17_QG">#REF!</definedName>
    <definedName name="_S2_TNA_18_QA">#REF!</definedName>
    <definedName name="_S2_TNA_18_QG">#REF!</definedName>
    <definedName name="_S2_TNA_19_QA">#REF!</definedName>
    <definedName name="_S2_TNA_19_QG">#REF!</definedName>
    <definedName name="_S2_TNA_2_QA">#REF!</definedName>
    <definedName name="_S2_TNA_2_QG">#REF!</definedName>
    <definedName name="_S2_TNA_20_QA">#REF!</definedName>
    <definedName name="_S2_TNA_20_QG">#REF!</definedName>
    <definedName name="_S2_TNA_21_QA">#REF!</definedName>
    <definedName name="_S2_TNA_21_QG">#REF!</definedName>
    <definedName name="_S2_TNA_22_QA">#REF!</definedName>
    <definedName name="_S2_TNA_22_QG">#REF!</definedName>
    <definedName name="_S2_TNA_23_QA">#REF!</definedName>
    <definedName name="_S2_TNA_23_QG">#REF!</definedName>
    <definedName name="_S2_TNA_3_QA">#REF!</definedName>
    <definedName name="_S2_TNA_3_QG">#REF!</definedName>
    <definedName name="_S2_TNA_4_QA">#REF!</definedName>
    <definedName name="_S2_TNA_4_QG">#REF!</definedName>
    <definedName name="_S2_TNA_5_QA">#REF!</definedName>
    <definedName name="_S2_TNA_5_QG">#REF!</definedName>
    <definedName name="_S2_TNA_6_QA">#REF!</definedName>
    <definedName name="_S2_TNA_6_QG">#REF!</definedName>
    <definedName name="_S2_TNA_7_QA">#REF!</definedName>
    <definedName name="_S2_TNA_7_QG">#REF!</definedName>
    <definedName name="_S2_TNA_8_QA">#REF!</definedName>
    <definedName name="_S2_TNA_8_QG">#REF!</definedName>
    <definedName name="_S2_TNA_9_QA">#REF!</definedName>
    <definedName name="_S2_TNA_9_QG">#REF!</definedName>
    <definedName name="_S2_TNL_1_QA">#REF!</definedName>
    <definedName name="_S2_TNL_1_QG">#REF!</definedName>
    <definedName name="_S2_TNL_10_QA">#REF!</definedName>
    <definedName name="_S2_TNL_10_QG">#REF!</definedName>
    <definedName name="_S2_TNL_11_QA">#REF!</definedName>
    <definedName name="_S2_TNL_11_QG">#REF!</definedName>
    <definedName name="_S2_TNL_12_QA">#REF!</definedName>
    <definedName name="_S2_TNL_12_QG">#REF!</definedName>
    <definedName name="_S2_TNL_13_QA">#REF!</definedName>
    <definedName name="_S2_TNL_13_QG">#REF!</definedName>
    <definedName name="_S2_TNL_14_QA">#REF!</definedName>
    <definedName name="_S2_TNL_14_QG">#REF!</definedName>
    <definedName name="_S2_TNL_15_QA">#REF!</definedName>
    <definedName name="_S2_TNL_15_QG">#REF!</definedName>
    <definedName name="_S2_TNL_16_QA">#REF!</definedName>
    <definedName name="_S2_TNL_16_QG">#REF!</definedName>
    <definedName name="_S2_TNL_17_QA">#REF!</definedName>
    <definedName name="_S2_TNL_17_QG">#REF!</definedName>
    <definedName name="_S2_TNL_18_QA">#REF!</definedName>
    <definedName name="_S2_TNL_18_QG">#REF!</definedName>
    <definedName name="_S2_TNL_19_QA">#REF!</definedName>
    <definedName name="_S2_TNL_19_QG">#REF!</definedName>
    <definedName name="_S2_TNL_20_QA">#REF!</definedName>
    <definedName name="_S2_TNL_20_QG">#REF!</definedName>
    <definedName name="_S2_TNL_21_QA">#REF!</definedName>
    <definedName name="_S2_TNL_21_QG">#REF!</definedName>
    <definedName name="_S2_TNL_22_QA">#REF!</definedName>
    <definedName name="_S2_TNL_22_QG">#REF!</definedName>
    <definedName name="_S2_TNL_23_QA">#REF!</definedName>
    <definedName name="_S2_TNL_23_QG">#REF!</definedName>
    <definedName name="_S2_TNL_3_QA">#REF!</definedName>
    <definedName name="_S2_TNL_3_QG">#REF!</definedName>
    <definedName name="_S2_TNL_4_QA">#REF!</definedName>
    <definedName name="_S2_TNL_4_QG">#REF!</definedName>
    <definedName name="_S2_TNL_5_QA">#REF!</definedName>
    <definedName name="_S2_TNL_5_QG">#REF!</definedName>
    <definedName name="_S2_TNL_6_QA">#REF!</definedName>
    <definedName name="_S2_TNL_6_QG">#REF!</definedName>
    <definedName name="_S2_TNL_7_QA">#REF!</definedName>
    <definedName name="_S2_TNL_7_QG">#REF!</definedName>
    <definedName name="_S2_TNL_8_QA">#REF!</definedName>
    <definedName name="_S2_TNL_8_QG">#REF!</definedName>
    <definedName name="_S2_TNL_9_QA">#REF!</definedName>
    <definedName name="_S2_TNL_9_QG">#REF!</definedName>
    <definedName name="_S2_TNL_99_QA">#REF!</definedName>
    <definedName name="_S2_TNL_99_QAS">#REF!</definedName>
    <definedName name="_S2_TNL_99_QASG">#REF!</definedName>
    <definedName name="_S2_TNL_99_QG">#REF!</definedName>
    <definedName name="_Sort" localSheetId="29" hidden="1">#REF!</definedName>
    <definedName name="_Sort" hidden="1">#REF!</definedName>
    <definedName name="_SRT11" hidden="1">{"Minpmon",#N/A,FALSE,"Monthinput"}</definedName>
    <definedName name="_tab2">[27]K.10!$A$2:$C$22</definedName>
    <definedName name="_TAB21">'[28]England 97-98'!#REF!</definedName>
    <definedName name="_Toc99785593" localSheetId="0">Summary!#REF!</definedName>
    <definedName name="_Toc99785603" localSheetId="0">Summary!#REF!</definedName>
    <definedName name="_Toc99785617" localSheetId="0">Summary!#REF!</definedName>
    <definedName name="_Toc99785625" localSheetId="0">Summary!#REF!</definedName>
    <definedName name="_ty" hidden="1">'[23]Time series'!#REF!</definedName>
    <definedName name="_UK1">'[29]97-98'!#REF!</definedName>
    <definedName name="_UK2">#REF!</definedName>
    <definedName name="_X_XX" localSheetId="29" hidden="1">[1]Market!#REF!</definedName>
    <definedName name="_X_XX" hidden="1">[2]Market!#REF!</definedName>
    <definedName name="_zzz" localSheetId="29" hidden="1">[1]Market!#REF!</definedName>
    <definedName name="_zzz" hidden="1">[2]Market!#REF!</definedName>
    <definedName name="a" localSheetId="29" hidden="1">{"'előző év december'!$A$2:$CP$214"}</definedName>
    <definedName name="a" hidden="1">{"'előző év december'!$A$2:$CP$214"}</definedName>
    <definedName name="aa" hidden="1">[25]Market!#REF!</definedName>
    <definedName name="aaa" localSheetId="29" hidden="1">{"'előző év december'!$A$2:$CP$214"}</definedName>
    <definedName name="aaa" hidden="1">{"'előző év december'!$A$2:$CP$214"}</definedName>
    <definedName name="aaaaa" localSheetId="29" hidden="1">{"'előző év december'!$A$2:$CP$214"}</definedName>
    <definedName name="aaaaa" hidden="1">{"'előző év december'!$A$2:$CP$214"}</definedName>
    <definedName name="aaaaaa" hidden="1">{"Riqfin97",#N/A,FALSE,"Tran";"Riqfinpro",#N/A,FALSE,"Tran"}</definedName>
    <definedName name="ab">[0]!ab</definedName>
    <definedName name="Abr_kezdet">#REF!</definedName>
    <definedName name="ábra" hidden="1">[66]Market!#REF!</definedName>
    <definedName name="abra_2111" localSheetId="29" hidden="1">{"'előző év december'!$A$2:$CP$214"}</definedName>
    <definedName name="abra_2111" hidden="1">{"'előző év december'!$A$2:$CP$214"}</definedName>
    <definedName name="abraaaaa">#REF!</definedName>
    <definedName name="ábrák_negyedév">#REF!</definedName>
    <definedName name="abu" hidden="1">{FALSE,FALSE,-1.25,-15.5,484.5,276.75,FALSE,FALSE,TRUE,TRUE,0,12,#N/A,46,#N/A,2.93460490463215,15.35,1,FALSE,FALSE,3,TRUE,1,FALSE,100,"Swvu.PLA1.","ACwvu.PLA1.",#N/A,FALSE,FALSE,0,0,0,0,2,"","",TRUE,TRUE,FALSE,FALSE,1,60,#N/A,#N/A,FALSE,FALSE,FALSE,FALSE,FALSE,FALSE,FALSE,9,65532,65532,FALSE,FALSE,TRUE,TRUE,TRUE}</definedName>
    <definedName name="AccessDatabase" hidden="1">"C:\ncux\bud\rms_inv.mdb"</definedName>
    <definedName name="activeCell">#REF!</definedName>
    <definedName name="ACwvu.PLA1." hidden="1">'[67]COP FED'!#REF!</definedName>
    <definedName name="ACwvu.PLA2." hidden="1">'[67]COP FED'!$A$1:$N$49</definedName>
    <definedName name="ACwvu.Print." hidden="1">[68]Med!#REF!</definedName>
    <definedName name="adat">#REF!</definedName>
    <definedName name="adat96">#REF!</definedName>
    <definedName name="AdatMax">#REF!</definedName>
    <definedName name="AdatMin">#REF!</definedName>
    <definedName name="adatok_fanni">[70]!Táblázat1[#Data]</definedName>
    <definedName name="adózás_előtti_ROE">OFFSET([71]ábrák_adat!$I$3,0,0,[71]ábrák_adat!$A$2,1)</definedName>
    <definedName name="aewfaw">#REF!</definedName>
    <definedName name="afssf">#REF!</definedName>
    <definedName name="alapkamat">OFFSET(#REF!,1-#REF!,0,#REF!,1)</definedName>
    <definedName name="AlgeriaCCS1" hidden="1">#REF!</definedName>
    <definedName name="alja">OFFSET(#REF!,1-#REF!,0,#REF!,1)</definedName>
    <definedName name="alma">[72]!Modul1.vége</definedName>
    <definedName name="almá">[73]!Modul1.vége</definedName>
    <definedName name="anscount" hidden="1">1</definedName>
    <definedName name="aPP">[74]Lists!$A$39:$A$41</definedName>
    <definedName name="ár_jövedelem" hidden="1">[44]Market!#REF!</definedName>
    <definedName name="Argentina" hidden="1">{FALSE,FALSE,-1.25,-15.5,484.5,276.75,FALSE,FALSE,TRUE,TRUE,0,12,#N/A,46,#N/A,2.93460490463215,15.35,1,FALSE,FALSE,3,TRUE,1,FALSE,100,"Swvu.PLA1.","ACwvu.PLA1.",#N/A,FALSE,FALSE,0,0,0,0,2,"","",TRUE,TRUE,FALSE,FALSE,1,60,#N/A,#N/A,FALSE,FALSE,FALSE,FALSE,FALSE,FALSE,FALSE,9,65532,65532,FALSE,FALSE,TRUE,TRUE,TRUE}</definedName>
    <definedName name="ARPI2">OFFSET('[75]M3. ábra_chart'!$E$8,1,0,COUNT('[75]M3. ábra_chart'!$D:$D),1)</definedName>
    <definedName name="ARPI2_trend">OFFSET('[75]M3. ábra_chart'!$F$8,1,0,COUNT('[75]M3. ábra_chart'!$D:$D),1)</definedName>
    <definedName name="as" hidden="1">{"TRADE_COMP",#N/A,FALSE,"TAB23APP";"BOP",#N/A,FALSE,"TAB6";"DOT",#N/A,FALSE,"TAB24APP";"EXTDEBT",#N/A,FALSE,"TAB25APP"}</definedName>
    <definedName name="ASD" hidden="1">[32]pracovni!$D$69:$D$85</definedName>
    <definedName name="asdasd" localSheetId="29" hidden="1">{"'előző év december'!$A$2:$CP$214"}</definedName>
    <definedName name="asdasd" hidden="1">{"'előző év december'!$A$2:$CP$214"}</definedName>
    <definedName name="asdasdad" hidden="1">{"Riqfin97",#N/A,FALSE,"Tran";"Riqfinpro",#N/A,FALSE,"Tran"}</definedName>
    <definedName name="asdasdadad" hidden="1">{"Riqfin97",#N/A,FALSE,"Tran";"Riqfinpro",#N/A,FALSE,"Tran"}</definedName>
    <definedName name="asdf" localSheetId="29" hidden="1">{"'előző év december'!$A$2:$CP$214"}</definedName>
    <definedName name="asdf" hidden="1">{"'előző év december'!$A$2:$CP$214"}</definedName>
    <definedName name="asdfasd" localSheetId="29" hidden="1">{"'előző év december'!$A$2:$CP$214"}</definedName>
    <definedName name="asdfasd" hidden="1">{"'előző év december'!$A$2:$CP$214"}</definedName>
    <definedName name="asdfsd" hidden="1">[48]A!#REF!</definedName>
    <definedName name="asdrae" hidden="1">#REF!</definedName>
    <definedName name="ase" hidden="1">{"Minpmon",#N/A,FALSE,"Monthinput"}</definedName>
    <definedName name="asq" hidden="1">{#N/A,#N/A,FALSE,"B061196P";#N/A,#N/A,FALSE,"B061196";#N/A,#N/A,FALSE,"Relatório1";#N/A,#N/A,FALSE,"Relatório2";#N/A,#N/A,FALSE,"Relatório3";#N/A,#N/A,FALSE,"Relatório4 ";#N/A,#N/A,FALSE,"Relatório5";#N/A,#N/A,FALSE,"Relatório6";#N/A,#N/A,FALSE,"Relatório7";#N/A,#N/A,FALSE,"Relatório8"}</definedName>
    <definedName name="AUD">#REF!</definedName>
    <definedName name="AVON">#REF!</definedName>
    <definedName name="b" localSheetId="29" hidden="1">'[76]DATA WORK AREA'!$A$27:$A$33</definedName>
    <definedName name="b" hidden="1">'[77]DATA WORK AREA'!$A$27:$A$33</definedName>
    <definedName name="BAM">#REF!</definedName>
    <definedName name="BASE">#REF!</definedName>
    <definedName name="Baserate_1">OFFSET([78]Adat!$G$2,0,0,#REF!,1)</definedName>
    <definedName name="Baserate_2">OFFSET([78]Adat!$H$2,0,0,#REF!,1)</definedName>
    <definedName name="Baserate_3">OFFSET([78]Adat!$I$2,0,0,#REF!,1)</definedName>
    <definedName name="Baserate_4">OFFSET([78]Adat!$J$2,0,0,#REF!,1)</definedName>
    <definedName name="bb" hidden="1">{"Riqfin97",#N/A,FALSE,"Tran";"Riqfinpro",#N/A,FALSE,"Tran"}</definedName>
    <definedName name="bbbb" hidden="1">{"Minpmon",#N/A,FALSE,"Monthinput"}</definedName>
    <definedName name="bbbbb" hidden="1">{"Riqfin97",#N/A,FALSE,"Tran";"Riqfinpro",#N/A,FALSE,"Tran"}</definedName>
    <definedName name="BEDS">#REF!</definedName>
    <definedName name="Bef.váll_">#N/A</definedName>
    <definedName name="BERKS">#REF!</definedName>
    <definedName name="bfftsy" hidden="1">[11]ER!#REF!</definedName>
    <definedName name="bfsdhtr" hidden="1">[11]WB!#REF!</definedName>
    <definedName name="bg" hidden="1">{"Tab1",#N/A,FALSE,"P";"Tab2",#N/A,FALSE,"P"}</definedName>
    <definedName name="blabla" localSheetId="29" hidden="1">[2]Market!#REF!</definedName>
    <definedName name="blabla" hidden="1">[2]Market!#REF!</definedName>
    <definedName name="BLPH1" localSheetId="29" hidden="1">#REF!</definedName>
    <definedName name="BLPH1" hidden="1">#REF!</definedName>
    <definedName name="BLPH10" hidden="1">#REF!</definedName>
    <definedName name="BLPH100" hidden="1">[79]SpotExchangeRates!#REF!</definedName>
    <definedName name="BLPH101" hidden="1">[79]SpotExchangeRates!#REF!</definedName>
    <definedName name="BLPH102" hidden="1">[79]SpotExchangeRates!#REF!</definedName>
    <definedName name="BLPH103" hidden="1">[79]SpotExchangeRates!#REF!</definedName>
    <definedName name="BLPH104" hidden="1">[79]SpotExchangeRates!#REF!</definedName>
    <definedName name="BLPH105" hidden="1">[79]SpotExchangeRates!#REF!</definedName>
    <definedName name="BLPH106" hidden="1">[79]SpotExchangeRates!#REF!</definedName>
    <definedName name="BLPH107" hidden="1">[79]SpotExchangeRates!#REF!</definedName>
    <definedName name="BLPH108" hidden="1">[79]SpotExchangeRates!#REF!</definedName>
    <definedName name="BLPH109" hidden="1">[79]SpotExchangeRates!#REF!</definedName>
    <definedName name="BLPH110" hidden="1">[79]SpotExchangeRates!#REF!</definedName>
    <definedName name="BLPH111" hidden="1">[79]SpotExchangeRates!#REF!</definedName>
    <definedName name="BLPH112" hidden="1">[79]SpotExchangeRates!#REF!</definedName>
    <definedName name="BLPH113" hidden="1">[79]SpotExchangeRates!#REF!</definedName>
    <definedName name="BLPH114" hidden="1">[79]SpotExchangeRates!#REF!</definedName>
    <definedName name="BLPH115" hidden="1">[79]SpotExchangeRates!#REF!</definedName>
    <definedName name="BLPH116" hidden="1">[79]SpotExchangeRates!#REF!</definedName>
    <definedName name="BLPH117" hidden="1">[79]SpotExchangeRates!#REF!</definedName>
    <definedName name="BLPH118" hidden="1">[79]SpotExchangeRates!#REF!</definedName>
    <definedName name="BLPH119" hidden="1">[79]SpotExchangeRates!#REF!</definedName>
    <definedName name="BLPH12" hidden="1">#REF!</definedName>
    <definedName name="BLPH120" hidden="1">[79]SpotExchangeRates!#REF!</definedName>
    <definedName name="BLPH121" hidden="1">[79]SpotExchangeRates!#REF!</definedName>
    <definedName name="BLPH122" hidden="1">[79]SpotExchangeRates!#REF!</definedName>
    <definedName name="BLPH123" hidden="1">[79]SpotExchangeRates!#REF!</definedName>
    <definedName name="BLPH124" hidden="1">[79]SpotExchangeRates!#REF!</definedName>
    <definedName name="BLPH125" hidden="1">[79]SpotExchangeRates!#REF!</definedName>
    <definedName name="BLPH126" hidden="1">[79]SpotExchangeRates!#REF!</definedName>
    <definedName name="BLPH127" hidden="1">[79]SpotExchangeRates!#REF!</definedName>
    <definedName name="BLPH128" hidden="1">[79]SpotExchangeRates!#REF!</definedName>
    <definedName name="BLPH129" hidden="1">[79]SpotExchangeRates!#REF!</definedName>
    <definedName name="BLPH13" hidden="1">#REF!</definedName>
    <definedName name="BLPH130" hidden="1">[79]SpotExchangeRates!#REF!</definedName>
    <definedName name="BLPH131" hidden="1">[79]SpotExchangeRates!#REF!</definedName>
    <definedName name="BLPH132" hidden="1">[79]SpotExchangeRates!#REF!</definedName>
    <definedName name="BLPH133" hidden="1">[79]SpotExchangeRates!#REF!</definedName>
    <definedName name="BLPH134" hidden="1">[79]SpotExchangeRates!#REF!</definedName>
    <definedName name="BLPH135" hidden="1">[79]SpotExchangeRates!#REF!</definedName>
    <definedName name="BLPH136" hidden="1">[79]SpotExchangeRates!#REF!</definedName>
    <definedName name="BLPH137" hidden="1">[79]SpotExchangeRates!#REF!</definedName>
    <definedName name="BLPH138" hidden="1">[79]SpotExchangeRates!#REF!</definedName>
    <definedName name="BLPH139" hidden="1">[79]SpotExchangeRates!#REF!</definedName>
    <definedName name="BLPH14" hidden="1">[80]Raw_1!#REF!</definedName>
    <definedName name="BLPH140" hidden="1">[79]SpotExchangeRates!#REF!</definedName>
    <definedName name="BLPH141" hidden="1">[79]SpotExchangeRates!#REF!</definedName>
    <definedName name="BLPH142" hidden="1">[79]SpotExchangeRates!#REF!</definedName>
    <definedName name="BLPH143" hidden="1">[79]SpotExchangeRates!#REF!</definedName>
    <definedName name="BLPH144" hidden="1">[79]SpotExchangeRates!#REF!</definedName>
    <definedName name="BLPH145" hidden="1">[79]SpotExchangeRates!#REF!</definedName>
    <definedName name="BLPH146" hidden="1">[79]SpotExchangeRates!#REF!</definedName>
    <definedName name="BLPH147" hidden="1">[79]SpotExchangeRates!#REF!</definedName>
    <definedName name="BLPH148" hidden="1">[79]SpotExchangeRates!#REF!</definedName>
    <definedName name="BLPH149" hidden="1">[79]SpotExchangeRates!#REF!</definedName>
    <definedName name="BLPH15" hidden="1">[79]SpotExchangeRates!#REF!</definedName>
    <definedName name="BLPH150" hidden="1">[79]SpotExchangeRates!#REF!</definedName>
    <definedName name="BLPH151" hidden="1">[79]SpotExchangeRates!#REF!</definedName>
    <definedName name="BLPH152" hidden="1">[79]SpotExchangeRates!#REF!</definedName>
    <definedName name="BLPH153" hidden="1">[79]SpotExchangeRates!#REF!</definedName>
    <definedName name="BLPH154" hidden="1">[79]SpotExchangeRates!#REF!</definedName>
    <definedName name="BLPH155" hidden="1">[79]SpotExchangeRates!#REF!</definedName>
    <definedName name="BLPH156" hidden="1">[79]SpotExchangeRates!#REF!</definedName>
    <definedName name="BLPH157" hidden="1">[79]SpotExchangeRates!#REF!</definedName>
    <definedName name="BLPH158" hidden="1">[79]SpotExchangeRates!#REF!</definedName>
    <definedName name="BLPH159" hidden="1">[79]SpotExchangeRates!#REF!</definedName>
    <definedName name="BLPH16" hidden="1">[79]SpotExchangeRates!#REF!</definedName>
    <definedName name="BLPH160" hidden="1">[79]SpotExchangeRates!#REF!</definedName>
    <definedName name="BLPH161" hidden="1">[79]SpotExchangeRates!#REF!</definedName>
    <definedName name="BLPH162" hidden="1">[79]SpotExchangeRates!#REF!</definedName>
    <definedName name="BLPH163" hidden="1">[79]SpotExchangeRates!#REF!</definedName>
    <definedName name="BLPH164" hidden="1">[79]StockMarketIndices!#REF!</definedName>
    <definedName name="BLPH165" hidden="1">[79]StockMarketIndices!#REF!</definedName>
    <definedName name="BLPH166" hidden="1">[79]StockMarketIndices!$J$7</definedName>
    <definedName name="BLPH167" hidden="1">[79]StockMarketIndices!$I$7</definedName>
    <definedName name="BLPH168" hidden="1">[79]StockMarketIndices!$H$7</definedName>
    <definedName name="BLPH169" hidden="1">[79]StockMarketIndices!#REF!</definedName>
    <definedName name="BLPH17" hidden="1">[79]SpotExchangeRates!#REF!</definedName>
    <definedName name="BLPH170" hidden="1">[79]StockMarketIndices!#REF!</definedName>
    <definedName name="BLPH171" hidden="1">[79]StockMarketIndices!$G$7</definedName>
    <definedName name="BLPH172" hidden="1">[79]StockMarketIndices!$F$7</definedName>
    <definedName name="BLPH173" hidden="1">[79]StockMarketIndices!#REF!</definedName>
    <definedName name="BLPH174" hidden="1">[79]StockMarketIndices!$E$7</definedName>
    <definedName name="BLPH175" hidden="1">[79]StockMarketIndices!#REF!</definedName>
    <definedName name="BLPH176" hidden="1">[79]StockMarketIndices!$D$7</definedName>
    <definedName name="BLPH177" hidden="1">[79]StockMarketIndices!$B$7</definedName>
    <definedName name="BLPH18" hidden="1">[79]SpotExchangeRates!#REF!</definedName>
    <definedName name="BLPH19" hidden="1">[79]SpotExchangeRates!#REF!</definedName>
    <definedName name="BLPH2" localSheetId="29" hidden="1">#REF!</definedName>
    <definedName name="BLPH2" hidden="1">#REF!</definedName>
    <definedName name="BLPH20" hidden="1">[79]SpotExchangeRates!#REF!</definedName>
    <definedName name="BLPH20023" hidden="1">#REF!</definedName>
    <definedName name="BLPH21" hidden="1">[79]SpotExchangeRates!#REF!</definedName>
    <definedName name="BLPH22" hidden="1">[79]SpotExchangeRates!#REF!</definedName>
    <definedName name="BLPH23" hidden="1">[79]SpotExchangeRates!#REF!</definedName>
    <definedName name="BLPH24" hidden="1">[79]SpotExchangeRates!#REF!</definedName>
    <definedName name="BLPH25" hidden="1">[79]SpotExchangeRates!#REF!</definedName>
    <definedName name="BLPH26" hidden="1">[79]SpotExchangeRates!#REF!</definedName>
    <definedName name="BLPH27" hidden="1">[79]SpotExchangeRates!#REF!</definedName>
    <definedName name="BLPH28" hidden="1">[79]SpotExchangeRates!#REF!</definedName>
    <definedName name="BLPH29" hidden="1">[79]SpotExchangeRates!#REF!</definedName>
    <definedName name="BLPH3" localSheetId="29" hidden="1">#REF!</definedName>
    <definedName name="BLPH3" hidden="1">#REF!</definedName>
    <definedName name="BLPH30" hidden="1">[79]SpotExchangeRates!#REF!</definedName>
    <definedName name="BLPH31" hidden="1">[79]SpotExchangeRates!#REF!</definedName>
    <definedName name="BLPH32" hidden="1">[79]SpotExchangeRates!#REF!</definedName>
    <definedName name="BLPH33" hidden="1">[79]SpotExchangeRates!#REF!</definedName>
    <definedName name="BLPH34" hidden="1">[79]SpotExchangeRates!#REF!</definedName>
    <definedName name="BLPH35" hidden="1">[79]SpotExchangeRates!#REF!</definedName>
    <definedName name="BLPH36" hidden="1">[79]SpotExchangeRates!#REF!</definedName>
    <definedName name="BLPH37" hidden="1">[79]SpotExchangeRates!#REF!</definedName>
    <definedName name="BLPH38" hidden="1">[79]SpotExchangeRates!#REF!</definedName>
    <definedName name="BLPH39" hidden="1">[79]SpotExchangeRates!#REF!</definedName>
    <definedName name="BLPH4" localSheetId="29" hidden="1">[81]yieldspreads!#REF!</definedName>
    <definedName name="BLPH4" hidden="1">[81]yieldspreads!#REF!</definedName>
    <definedName name="BLPH40" hidden="1">[79]SpotExchangeRates!#REF!</definedName>
    <definedName name="BLPH40000004" hidden="1">[82]SPOTS!$A$7</definedName>
    <definedName name="BLPH40000007" hidden="1">[82]SPOTS!$B$7</definedName>
    <definedName name="BLPH40000008" hidden="1">[82]SPOTS!$B$8</definedName>
    <definedName name="BLPH40000009" hidden="1">[82]SPOTS!$B$9</definedName>
    <definedName name="BLPH4000002" hidden="1">[83]embi_day!#REF!</definedName>
    <definedName name="BLPH40000026" hidden="1">[82]FUTURES!$I$18</definedName>
    <definedName name="BLPH40000027" hidden="1">[82]FUTURES!$I$21</definedName>
    <definedName name="BLPH40000028" hidden="1">[82]FUTURES!$I$22</definedName>
    <definedName name="BLPH4000003" hidden="1">[83]embi_day!#REF!</definedName>
    <definedName name="BLPH40000036" hidden="1">[82]FUTURES!$H$6</definedName>
    <definedName name="BLPH4000004" hidden="1">[83]embi_day!#REF!</definedName>
    <definedName name="BLPH4000005" hidden="1">[83]embi_day!#REF!</definedName>
    <definedName name="BLPH40000050" hidden="1">[82]FUTURES!$I$6</definedName>
    <definedName name="BLPH40000058" hidden="1">[82]FUTURES!$H$23</definedName>
    <definedName name="BLPH40000059" hidden="1">[82]SPOTS!$D$7</definedName>
    <definedName name="BLPH4000006" hidden="1">[83]embi_day!#REF!</definedName>
    <definedName name="BLPH40000060" hidden="1">[82]SPOTS!$F$7</definedName>
    <definedName name="BLPH40000061" hidden="1">[82]SPOTS!$H$7</definedName>
    <definedName name="BLPH40000062" hidden="1">[82]FUTURES!$H$17</definedName>
    <definedName name="BLPH40000063" hidden="1">[82]FUTURES!$H$16</definedName>
    <definedName name="BLPH40000064" hidden="1">[82]FUTURES!$H$15</definedName>
    <definedName name="BLPH40000065" hidden="1">[82]FUTURES!$H$14</definedName>
    <definedName name="BLPH40000066" hidden="1">[82]FUTURES!$H$13</definedName>
    <definedName name="BLPH40000067" hidden="1">[82]FUTURES!$H$12</definedName>
    <definedName name="BLPH40000068" hidden="1">[82]FUTURES!$H$11</definedName>
    <definedName name="BLPH40000069" hidden="1">[82]FUTURES!$H$10</definedName>
    <definedName name="BLPH4000007" hidden="1">[83]embi_day!#REF!</definedName>
    <definedName name="BLPH40000070" hidden="1">[82]FUTURES!$H$9</definedName>
    <definedName name="BLPH40000071" hidden="1">[82]FUTURES!$H$7</definedName>
    <definedName name="BLPH40000073" hidden="1">[82]FUTURES!$I$9</definedName>
    <definedName name="BLPH40000074" hidden="1">[82]FUTURES!$I$12</definedName>
    <definedName name="BLPH40000075" hidden="1">[82]FUTURES!$H$24</definedName>
    <definedName name="BLPH4000008" hidden="1">[83]embi_day!#REF!</definedName>
    <definedName name="BLPH4000009" hidden="1">[83]embi_day!#REF!</definedName>
    <definedName name="BLPH4000011" hidden="1">[83]embi_day!#REF!</definedName>
    <definedName name="BLPH4000012" hidden="1">[83]embi_day!#REF!</definedName>
    <definedName name="BLPH4000014" hidden="1">[83]embi_day!#REF!</definedName>
    <definedName name="BLPH4000015" hidden="1">[83]embi_day!#REF!</definedName>
    <definedName name="BLPH41" hidden="1">[79]SpotExchangeRates!#REF!</definedName>
    <definedName name="BLPH42" hidden="1">[79]SpotExchangeRates!#REF!</definedName>
    <definedName name="BLPH43" hidden="1">[79]SpotExchangeRates!#REF!</definedName>
    <definedName name="BLPH44" hidden="1">[79]SpotExchangeRates!#REF!</definedName>
    <definedName name="BLPH45" hidden="1">[79]SpotExchangeRates!#REF!</definedName>
    <definedName name="BLPH46" hidden="1">[79]SpotExchangeRates!#REF!</definedName>
    <definedName name="BLPH47" hidden="1">#REF!</definedName>
    <definedName name="BLPH5" localSheetId="29" hidden="1">[81]yieldspreads!#REF!</definedName>
    <definedName name="BLPH5" hidden="1">[81]yieldspreads!#REF!</definedName>
    <definedName name="BLPH56" hidden="1">[79]SpotExchangeRates!#REF!</definedName>
    <definedName name="BLPH57" hidden="1">[79]SpotExchangeRates!#REF!</definedName>
    <definedName name="BLPH58" hidden="1">[79]SpotExchangeRates!#REF!</definedName>
    <definedName name="BLPH6" hidden="1">[81]yieldspreads!$S$3</definedName>
    <definedName name="BLPH7" hidden="1">[81]yieldspreads!$V$3</definedName>
    <definedName name="BLPH78" hidden="1">[83]GenericIR!#REF!</definedName>
    <definedName name="BLPH8" hidden="1">[81]yieldspreads!$Y$3</definedName>
    <definedName name="BLPH86" hidden="1">[79]SpotExchangeRates!#REF!</definedName>
    <definedName name="BLPH87" hidden="1">[79]SpotExchangeRates!#REF!</definedName>
    <definedName name="BLPH88" hidden="1">[79]SpotExchangeRates!$D$10</definedName>
    <definedName name="BLPH89" hidden="1">[79]SpotExchangeRates!#REF!</definedName>
    <definedName name="BLPH9" hidden="1">'[84]Excel History Wizard'!#REF!</definedName>
    <definedName name="BLPH90" hidden="1">[79]SpotExchangeRates!$E$10</definedName>
    <definedName name="BLPH91" hidden="1">[79]SpotExchangeRates!$F$10</definedName>
    <definedName name="BLPH92" hidden="1">[79]SpotExchangeRates!#REF!</definedName>
    <definedName name="BLPH93" hidden="1">[79]SpotExchangeRates!#REF!</definedName>
    <definedName name="BLPH94" hidden="1">[79]SpotExchangeRates!$G$10</definedName>
    <definedName name="BLPH95" hidden="1">[79]SpotExchangeRates!$H$10</definedName>
    <definedName name="BLPH96" hidden="1">[79]SpotExchangeRates!$I$10</definedName>
    <definedName name="BLPH97" hidden="1">[79]SpotExchangeRates!#REF!</definedName>
    <definedName name="BLPH98" hidden="1">[79]SpotExchangeRates!#REF!</definedName>
    <definedName name="BLPH99" hidden="1">[79]SpotExchangeRates!#REF!</definedName>
    <definedName name="bn" localSheetId="29" hidden="1">{"'előző év december'!$A$2:$CP$214"}</definedName>
    <definedName name="bn" hidden="1">{"'előző év december'!$A$2:$CP$214"}</definedName>
    <definedName name="bnn" localSheetId="29" hidden="1">{"'előző év december'!$A$2:$CP$214"}</definedName>
    <definedName name="bnn" hidden="1">{"'előző év december'!$A$2:$CP$214"}</definedName>
    <definedName name="board" hidden="1">{FALSE,FALSE,-1.25,-15.5,484.5,276.75,FALSE,FALSE,TRUE,TRUE,0,12,#N/A,46,#N/A,2.93460490463215,15.35,1,FALSE,FALSE,3,TRUE,1,FALSE,100,"Swvu.PLA1.","ACwvu.PLA1.",#N/A,FALSE,FALSE,0,0,0,0,2,"","",TRUE,TRUE,FALSE,FALSE,1,60,#N/A,#N/A,FALSE,FALSE,FALSE,FALSE,FALSE,FALSE,FALSE,9,65532,65532,FALSE,FALSE,TRUE,TRUE,TRUE}</definedName>
    <definedName name="bobo">OFFSET(#REF!,0,0,COUNT(#REF!),1)</definedName>
    <definedName name="boxchartabrakeretes">OFFSET(#REF!,1-#REF!,0,#REF!,1)</definedName>
    <definedName name="brf" hidden="1">{"Tab1",#N/A,FALSE,"P";"Tab2",#N/A,FALSE,"P"}</definedName>
    <definedName name="brr" localSheetId="29" hidden="1">{"'előző év december'!$A$2:$CP$214"}</definedName>
    <definedName name="brr" hidden="1">{"'előző év december'!$A$2:$CP$214"}</definedName>
    <definedName name="bspline2">#N/A</definedName>
    <definedName name="bspline3">#N/A</definedName>
    <definedName name="BUBOR">OFFSET('[75]M14. ábra_chart'!$H$9,1,0,COUNT('[75]M14. ábra_chart'!$D:$D),1)</definedName>
    <definedName name="BUCKS">#REF!</definedName>
    <definedName name="BundesländerAlt" hidden="1">{#N/A,#N/A,FALSE,"MZ GRV";#N/A,#N/A,FALSE,"MZ ArV";#N/A,#N/A,FALSE,"MZ AnV";#N/A,#N/A,FALSE,"MZ KnV"}</definedName>
    <definedName name="buttondate">OFFSET([78]Adat!$R$3,0,0,COUNTA([78]Adat!$R:$R)-2,1)</definedName>
    <definedName name="bv" hidden="1">{"Main Economic Indicators",#N/A,FALSE,"C"}</definedName>
    <definedName name="CAD">#REF!</definedName>
    <definedName name="caja" hidden="1">{FALSE,FALSE,-1.25,-15.5,484.5,276.75,FALSE,FALSE,TRUE,TRUE,0,12,#N/A,46,#N/A,2.93460490463215,15.35,1,FALSE,FALSE,3,TRUE,1,FALSE,100,"Swvu.PLA1.","ACwvu.PLA1.",#N/A,FALSE,FALSE,0,0,0,0,2,"","",TRUE,TRUE,FALSE,FALSE,1,60,#N/A,#N/A,FALSE,FALSE,FALSE,FALSE,FALSE,FALSE,FALSE,9,65532,65532,FALSE,FALSE,TRUE,TRUE,TRUE}</definedName>
    <definedName name="Caja1" hidden="1">{FALSE,FALSE,-1.25,-15.5,484.5,276.75,FALSE,FALSE,TRUE,TRUE,0,12,#N/A,46,#N/A,2.93460490463215,15.35,1,FALSE,FALSE,3,TRUE,1,FALSE,100,"Swvu.PLA1.","ACwvu.PLA1.",#N/A,FALSE,FALSE,0,0,0,0,2,"","",TRUE,TRUE,FALSE,FALSE,1,60,#N/A,#N/A,FALSE,FALSE,FALSE,FALSE,FALSE,FALSE,FALSE,9,65532,65532,FALSE,FALSE,TRUE,TRUE,TRUE}</definedName>
    <definedName name="caja2" hidden="1">{FALSE,FALSE,-1.25,-15.5,484.5,276.75,FALSE,FALSE,TRUE,TRUE,0,12,#N/A,46,#N/A,2.93460490463215,15.35,1,FALSE,FALSE,3,TRUE,1,FALSE,100,"Swvu.PLA1.","ACwvu.PLA1.",#N/A,FALSE,FALSE,0,0,0,0,2,"","",TRUE,TRUE,FALSE,FALSE,1,60,#N/A,#N/A,FALSE,FALSE,FALSE,FALSE,FALSE,FALSE,FALSE,9,65532,65532,FALSE,FALSE,TRUE,TRUE,TRUE}</definedName>
    <definedName name="caja3" hidden="1">{FALSE,FALSE,-1.25,-15.5,484.5,276.75,FALSE,FALSE,TRUE,TRUE,0,12,#N/A,46,#N/A,2.93460490463215,15.35,1,FALSE,FALSE,3,TRUE,1,FALSE,100,"Swvu.PLA1.","ACwvu.PLA1.",#N/A,FALSE,FALSE,0,0,0,0,2,"","",TRUE,TRUE,FALSE,FALSE,1,60,#N/A,#N/A,FALSE,FALSE,FALSE,FALSE,FALSE,FALSE,FALSE,9,65532,65532,FALSE,FALSE,TRUE,TRUE,TRUE}</definedName>
    <definedName name="Calc.Key">#REF!</definedName>
    <definedName name="CAMBS">#REF!</definedName>
    <definedName name="car_models">OFFSET([85]data!$A$2,0,0,COUNTA([85]data!$A$1:$A$65536)-1,1)</definedName>
    <definedName name="car_models_H">OFFSET([86]data!$A$2,0,0,COUNTA([86]data!$A$1:$A$65536)-1,1)</definedName>
    <definedName name="Carlos">#REF!</definedName>
    <definedName name="CategoryTitle">#REF!</definedName>
    <definedName name="CBWorkbookPriority" hidden="1">-944898989</definedName>
    <definedName name="cc" hidden="1">{"Riqfin97",#N/A,FALSE,"Tran";"Riqfinpro",#N/A,FALSE,"Tran"}</definedName>
    <definedName name="ccc" localSheetId="29" hidden="1">[1]Market!#REF!</definedName>
    <definedName name="ccc" hidden="1">[87]Market!#REF!</definedName>
    <definedName name="ccccc" hidden="1">{"Minpmon",#N/A,FALSE,"Monthinput"}</definedName>
    <definedName name="cccm" hidden="1">{"Riqfin97",#N/A,FALSE,"Tran";"Riqfinpro",#N/A,FALSE,"Tran"}</definedName>
    <definedName name="cde" hidden="1">{"Riqfin97",#N/A,FALSE,"Tran";"Riqfinpro",#N/A,FALSE,"Tran"}</definedName>
    <definedName name="cdert" hidden="1">{"Minpmon",#N/A,FALSE,"Monthinput"}</definedName>
    <definedName name="CDS">OFFSET('[75]M13. ábra_chart'!$F$9,1,0,COUNT('[75]M13. ábra_chart'!$D:$D),1)</definedName>
    <definedName name="CDS_Hungary">OFFSET(#REF!,Abr_kezdet-1,0,COUNT(#REF!)-Abr_kezdet+2)</definedName>
    <definedName name="cfgfd" localSheetId="29" hidden="1">{"'előző év december'!$A$2:$CP$214"}</definedName>
    <definedName name="cfgfd" hidden="1">{"'előző év december'!$A$2:$CP$214"}</definedName>
    <definedName name="char20" hidden="1">'[88]Savings &amp; Invest.'!$M$5</definedName>
    <definedName name="Chart_ROE_ROA_2007" localSheetId="29" hidden="1">{"'előző év december'!$A$2:$CP$214"}</definedName>
    <definedName name="Chart_ROE_ROA_2007" hidden="1">{"'előző év december'!$A$2:$CP$214"}</definedName>
    <definedName name="chart19" hidden="1">[89]C!$P$428:$T$428</definedName>
    <definedName name="chart27" hidden="1">0</definedName>
    <definedName name="chart28" hidden="1">0</definedName>
    <definedName name="chart35" hidden="1">'[88]Savings &amp; Invest.'!$M$5:$T$5</definedName>
    <definedName name="chart9" hidden="1">[90]CPIINDEX!$B$263:$B$310</definedName>
    <definedName name="ChartMax">#REF!</definedName>
    <definedName name="ChartMin">#REF!</definedName>
    <definedName name="Chartsik" hidden="1">[91]REER!$I$53:$AM$53</definedName>
    <definedName name="CHESHIRE">#REF!</definedName>
    <definedName name="CHF">#REF!</definedName>
    <definedName name="CHFHUF">OFFSET('[75]M15. ábra_chart'!$E$9,1,0,COUNT('[75]M15. ábra_chart'!$D:$D),1)</definedName>
    <definedName name="CHFL">OFFSET('[75]M14. ábra_chart'!$G$9,1,0,COUNT('[75]M14. ábra_chart'!$D:$D),1)</definedName>
    <definedName name="Choices_Wrapper">[0]!Choices_Wrapper</definedName>
    <definedName name="Choices_Wrapper2">[0]!Choices_Wrapper2</definedName>
    <definedName name="CIQWBGuid" hidden="1">"WDI_Healthcare_Confirmations.xlsx"</definedName>
    <definedName name="Clear">[92]!Clear</definedName>
    <definedName name="CLEVELAND">#REF!</definedName>
    <definedName name="CLWYD">#REF!</definedName>
    <definedName name="Code" hidden="1">#REF!</definedName>
    <definedName name="colindex">[93]DataInput!$B$36:$C$36</definedName>
    <definedName name="colindex2">#REF!</definedName>
    <definedName name="COMP" hidden="1">{#N/A,#N/A,FALSE,"B061196P";#N/A,#N/A,FALSE,"B061196";#N/A,#N/A,FALSE,"Relatório1";#N/A,#N/A,FALSE,"Relatório2";#N/A,#N/A,FALSE,"Relatório3";#N/A,#N/A,FALSE,"Relatório4 ";#N/A,#N/A,FALSE,"Relatório5";#N/A,#N/A,FALSE,"Relatório6";#N/A,#N/A,FALSE,"Relatório7";#N/A,#N/A,FALSE,"Relatório8"}</definedName>
    <definedName name="Comp0705" hidden="1">{#N/A,#N/A,FALSE,"B061196P";#N/A,#N/A,FALSE,"B061196";#N/A,#N/A,FALSE,"Relatório1";#N/A,#N/A,FALSE,"Relatório2";#N/A,#N/A,FALSE,"Relatório3";#N/A,#N/A,FALSE,"Relatório4 ";#N/A,#N/A,FALSE,"Relatório5";#N/A,#N/A,FALSE,"Relatório6";#N/A,#N/A,FALSE,"Relatório7";#N/A,#N/A,FALSE,"Relatório8"}</definedName>
    <definedName name="Comp07051" hidden="1">{#N/A,#N/A,FALSE,"B061196P";#N/A,#N/A,FALSE,"B061196";#N/A,#N/A,FALSE,"Relatório1";#N/A,#N/A,FALSE,"Relatório2";#N/A,#N/A,FALSE,"Relatório3";#N/A,#N/A,FALSE,"Relatório4 ";#N/A,#N/A,FALSE,"Relatório5";#N/A,#N/A,FALSE,"Relatório6";#N/A,#N/A,FALSE,"Relatório7";#N/A,#N/A,FALSE,"Relatório8"}</definedName>
    <definedName name="comp1" hidden="1">{#N/A,#N/A,FALSE,"B061196P";#N/A,#N/A,FALSE,"B061196";#N/A,#N/A,FALSE,"Relatório1";#N/A,#N/A,FALSE,"Relatório2";#N/A,#N/A,FALSE,"Relatório3";#N/A,#N/A,FALSE,"Relatório4 ";#N/A,#N/A,FALSE,"Relatório5";#N/A,#N/A,FALSE,"Relatório6";#N/A,#N/A,FALSE,"Relatório7";#N/A,#N/A,FALSE,"Relatório8"}</definedName>
    <definedName name="COMP2" hidden="1">{#N/A,#N/A,FALSE,"B061196P";#N/A,#N/A,FALSE,"B061196";#N/A,#N/A,FALSE,"Relatório1";#N/A,#N/A,FALSE,"Relatório2";#N/A,#N/A,FALSE,"Relatório3";#N/A,#N/A,FALSE,"Relatório4 ";#N/A,#N/A,FALSE,"Relatório5";#N/A,#N/A,FALSE,"Relatório6";#N/A,#N/A,FALSE,"Relatório7";#N/A,#N/A,FALSE,"Relatório8"}</definedName>
    <definedName name="comp21" hidden="1">{#N/A,#N/A,FALSE,"B061196P";#N/A,#N/A,FALSE,"B061196";#N/A,#N/A,FALSE,"Relatório1";#N/A,#N/A,FALSE,"Relatório2";#N/A,#N/A,FALSE,"Relatório3";#N/A,#N/A,FALSE,"Relatório4 ";#N/A,#N/A,FALSE,"Relatório5";#N/A,#N/A,FALSE,"Relatório6";#N/A,#N/A,FALSE,"Relatório7";#N/A,#N/A,FALSE,"Relatório8"}</definedName>
    <definedName name="company_car">OFFSET([85]data!$D$2,0,0,COUNTA([85]data!$D$1:$D$65536)-1,1)</definedName>
    <definedName name="company_car_H">OFFSET([86]data!$D$2,0,0,COUNTA([86]data!$D$1:$D$65536)-1,1)</definedName>
    <definedName name="CompTable">'[94]Change according to grades'!#REF!</definedName>
    <definedName name="contents2" hidden="1">[95]MSRV!#REF!</definedName>
    <definedName name="ControlDate">#REF!</definedName>
    <definedName name="ControlDate2">#REF!</definedName>
    <definedName name="copi" hidden="1">{#N/A,#N/A,FALSE,"B061196P";#N/A,#N/A,FALSE,"B061196";#N/A,#N/A,FALSE,"Relatório1";#N/A,#N/A,FALSE,"Relatório2";#N/A,#N/A,FALSE,"Relatório3";#N/A,#N/A,FALSE,"Relatório4 ";#N/A,#N/A,FALSE,"Relatório5";#N/A,#N/A,FALSE,"Relatório6";#N/A,#N/A,FALSE,"Relatório7";#N/A,#N/A,FALSE,"Relatório8"}</definedName>
    <definedName name="copi2" hidden="1">{#N/A,#N/A,FALSE,"B061196P";#N/A,#N/A,FALSE,"B061196";#N/A,#N/A,FALSE,"Relatório1";#N/A,#N/A,FALSE,"Relatório2";#N/A,#N/A,FALSE,"Relatório3";#N/A,#N/A,FALSE,"Relatório4 ";#N/A,#N/A,FALSE,"Relatório5";#N/A,#N/A,FALSE,"Relatório6";#N/A,#N/A,FALSE,"Relatório7";#N/A,#N/A,FALSE,"Relatório8"}</definedName>
    <definedName name="CORNWALL">#REF!</definedName>
    <definedName name="cp" localSheetId="29" hidden="1">{"'előző év december'!$A$2:$CP$214"}</definedName>
    <definedName name="cp" hidden="1">{"'előző év december'!$A$2:$CP$214"}</definedName>
    <definedName name="cpi_fanchart" localSheetId="29" hidden="1">{"'előző év december'!$A$2:$CP$214"}</definedName>
    <definedName name="cpi_fanchart" hidden="1">{"'előző év december'!$A$2:$CP$214"}</definedName>
    <definedName name="cppp" localSheetId="29" hidden="1">{"'előző év december'!$A$2:$CP$214"}</definedName>
    <definedName name="cppp" hidden="1">{"'előző év december'!$A$2:$CP$214"}</definedName>
    <definedName name="cpr" localSheetId="29" hidden="1">{"'előző év december'!$A$2:$CP$214"}</definedName>
    <definedName name="cpr" hidden="1">{"'előző év december'!$A$2:$CP$214"}</definedName>
    <definedName name="cprsa" localSheetId="29" hidden="1">{"'előző év december'!$A$2:$CP$214"}</definedName>
    <definedName name="cprsa" hidden="1">{"'előző év december'!$A$2:$CP$214"}</definedName>
    <definedName name="_xlnm.Criteria">[69]DKJHOZAM!#REF!</definedName>
    <definedName name="CUMBRIA">#REF!</definedName>
    <definedName name="CURRENT">#REF!</definedName>
    <definedName name="Cwvu.a." hidden="1">[96]BOP!$A$36:$IV$36,[96]BOP!$A$44:$IV$44,[96]BOP!$A$59:$IV$59,[96]BOP!#REF!,[96]BOP!#REF!,[96]BOP!$A$81:$IV$88</definedName>
    <definedName name="Cwvu.bop." hidden="1">[96]BOP!$A$36:$IV$36,[96]BOP!$A$44:$IV$44,[96]BOP!$A$59:$IV$59,[96]BOP!#REF!,[96]BOP!#REF!,[96]BOP!$A$81:$IV$88</definedName>
    <definedName name="Cwvu.bop.sr." hidden="1">[96]BOP!$A$36:$IV$36,[96]BOP!$A$44:$IV$44,[96]BOP!$A$59:$IV$59,[96]BOP!#REF!,[96]BOP!#REF!,[96]BOP!$A$81:$IV$88</definedName>
    <definedName name="Cwvu.bopsdr.sr." hidden="1">[96]BOP!$A$36:$IV$36,[96]BOP!$A$44:$IV$44,[96]BOP!$A$59:$IV$59,[96]BOP!#REF!,[96]BOP!#REF!,[96]BOP!$A$81:$IV$88</definedName>
    <definedName name="Cwvu.cotton." hidden="1">[96]BOP!$A$36:$IV$36,[96]BOP!$A$44:$IV$44,[96]BOP!$A$59:$IV$59,[96]BOP!#REF!,[96]BOP!#REF!,[96]BOP!$A$79:$IV$79,[96]BOP!$A$81:$IV$88,[96]BOP!#REF!</definedName>
    <definedName name="Cwvu.cottonall." hidden="1">[96]BOP!$A$36:$IV$36,[96]BOP!$A$44:$IV$44,[96]BOP!$A$59:$IV$59,[96]BOP!#REF!,[96]BOP!#REF!,[96]BOP!$A$79:$IV$79,[96]BOP!$A$81:$IV$88</definedName>
    <definedName name="Cwvu.exportdetails." hidden="1">[96]BOP!$A$36:$IV$36,[96]BOP!$A$44:$IV$44,[96]BOP!$A$59:$IV$59,[96]BOP!#REF!,[96]BOP!#REF!,[96]BOP!$A$79:$IV$79,[96]BOP!#REF!</definedName>
    <definedName name="Cwvu.exports." hidden="1">[96]BOP!$A$36:$IV$36,[96]BOP!$A$44:$IV$44,[96]BOP!$A$59:$IV$59,[96]BOP!#REF!,[96]BOP!#REF!,[96]BOP!$A$79:$IV$79,[96]BOP!$A$81:$IV$88,[96]BOP!#REF!</definedName>
    <definedName name="Cwvu.gold." hidden="1">[96]BOP!$A$36:$IV$36,[96]BOP!$A$44:$IV$44,[96]BOP!$A$59:$IV$59,[96]BOP!#REF!,[96]BOP!#REF!,[96]BOP!$A$79:$IV$79,[96]BOP!$A$81:$IV$88,[96]BOP!#REF!</definedName>
    <definedName name="Cwvu.goldall." hidden="1">[96]BOP!$A$36:$IV$36,[96]BOP!$A$44:$IV$44,[96]BOP!$A$59:$IV$59,[96]BOP!#REF!,[96]BOP!#REF!,[96]BOP!$A$79:$IV$79,[96]BOP!$A$81:$IV$88,[96]BOP!#REF!</definedName>
    <definedName name="Cwvu.IMPORT." hidden="1">#REF!</definedName>
    <definedName name="Cwvu.imports." hidden="1">[96]BOP!$A$36:$IV$36,[96]BOP!$A$44:$IV$44,[96]BOP!$A$59:$IV$59,[96]BOP!#REF!,[96]BOP!#REF!,[96]BOP!$A$79:$IV$79,[96]BOP!$A$81:$IV$88,[96]BOP!#REF!,[96]BOP!#REF!</definedName>
    <definedName name="Cwvu.importsall." hidden="1">[96]BOP!$A$36:$IV$36,[96]BOP!$A$44:$IV$44,[96]BOP!$A$59:$IV$59,[96]BOP!#REF!,[96]BOP!#REF!,[96]BOP!$A$79:$IV$79,[96]BOP!$A$81:$IV$88,[96]BOP!#REF!,[96]BOP!#REF!</definedName>
    <definedName name="Cwvu.Print." hidden="1">[97]Indic!$A$109:$IV$109,[97]Indic!$A$196:$IV$197,[97]Indic!$A$208:$IV$209,[97]Indic!$A$217:$IV$218</definedName>
    <definedName name="Cwvu.sa97." hidden="1">[98]Rev!$A$23:$IV$26,[98]Rev!$A$37:$IV$38</definedName>
    <definedName name="Cwvu.tot." hidden="1">[96]BOP!$A$36:$IV$36,[96]BOP!$A$44:$IV$44,[96]BOP!$A$59:$IV$59,[96]BOP!#REF!,[96]BOP!#REF!,[96]BOP!$A$79:$IV$79</definedName>
    <definedName name="cx" localSheetId="29" hidden="1">{"'előző év december'!$A$2:$CP$214"}</definedName>
    <definedName name="cx" hidden="1">{"'előző év december'!$A$2:$CP$214"}</definedName>
    <definedName name="cxzbcx" hidden="1">[37]D!$H$184:$H$184</definedName>
    <definedName name="CZK">#REF!</definedName>
    <definedName name="d" localSheetId="29" hidden="1">{"'előző év december'!$A$2:$CP$214"}</definedName>
    <definedName name="d" hidden="1">{"'előző év december'!$A$2:$CP$214"}</definedName>
    <definedName name="d1qe">#REF!</definedName>
    <definedName name="da" localSheetId="4">[99]!Modul1.dialshow</definedName>
    <definedName name="da">[99]!Modul1.dialshow</definedName>
    <definedName name="DATA">#N/A</definedName>
    <definedName name="data_ff">OFFSET(#REF!,0,0,COUNT(#REF!),1)</definedName>
    <definedName name="DATA1">#REF!</definedName>
    <definedName name="DATA10">#REF!</definedName>
    <definedName name="DATA11">#REF!</definedName>
    <definedName name="DATA12">#REF!</definedName>
    <definedName name="DATA13">#REF!</definedName>
    <definedName name="DATA14">#REF!</definedName>
    <definedName name="DATA15">#REF!</definedName>
    <definedName name="DATA16">#REF!</definedName>
    <definedName name="DATA17">#REF!</definedName>
    <definedName name="DATA18">#REF!</definedName>
    <definedName name="DATA2">#REF!</definedName>
    <definedName name="DATA3">#REF!</definedName>
    <definedName name="DATA4">#REF!</definedName>
    <definedName name="DATA5">#REF!</definedName>
    <definedName name="DATA6">#REF!</definedName>
    <definedName name="DATA7">#REF!</definedName>
    <definedName name="DATA8">#REF!</definedName>
    <definedName name="DATA9">#REF!</definedName>
    <definedName name="_xlnm.Database">[69]DKJHOZAM!#REF!</definedName>
    <definedName name="Database_MI">'[100]2000'!$H$8:$H$812</definedName>
    <definedName name="Date">OFFSET(#REF!,1,0,COUNT(#REF!),1)</definedName>
    <definedName name="Date_13">OFFSET('[75]M13. ábra_chart'!$D$9,1,0,COUNT('[75]M13. ábra_chart'!$D:$D),1)</definedName>
    <definedName name="Date_14">OFFSET('[75]M14. ábra_chart'!$D$9,1,0,COUNT('[75]M14. ábra_chart'!$D:$D),1)</definedName>
    <definedName name="Date_15">OFFSET('[75]M15. ábra_chart'!$D$9,1,0,COUNT('[75]M15. ábra_chart'!$D:$D),1)</definedName>
    <definedName name="Date_16">OFFSET('[75]M16. ábra_chart'!$D$9,1,0,COUNT('[75]M16. ábra_chart'!$D:$D),1)</definedName>
    <definedName name="Date_2">OFFSET('[75]M2. ábra_chart'!$D$8,1,0,COUNT('[75]M2. ábra_chart'!$D:$D),1)</definedName>
    <definedName name="Date_3">OFFSET('[75]M3. ábra_chart'!$D$8,1,0,COUNT('[75]M3. ábra_chart'!$D:$D),1)</definedName>
    <definedName name="Date_ENG">OFFSET(#REF!,Abr_kezdet-1,0,COUNT(#REF!)-Abr_kezdet+2)</definedName>
    <definedName name="Date_HU">OFFSET(#REF!,Abr_kezdet-1,0,COUNT(#REF!)-Abr_kezdet+2)</definedName>
    <definedName name="Date_list">OFFSET([78]Values!$A$7,0,0,COUNT([78]Values!A:A),1)</definedName>
    <definedName name="DATES">'[100]2000'!$H$1:$Q$1</definedName>
    <definedName name="datLen">#REF!</definedName>
    <definedName name="datum">OFFSET([101]adatok!$AI$2,0,0,1,COUNT([101]adatok!$AI$1:$IV$1))</definedName>
    <definedName name="dátum_jelenleg_S">#REF!</definedName>
    <definedName name="dátum_jelenleg_T">#REF!</definedName>
    <definedName name="dátum_jelenleg_T_éves">#REF!</definedName>
    <definedName name="datum_regiok">OFFSET([102]data!$K$2,0,0,COUNTA([102]data!$A$1:$A$65536)-1,1)</definedName>
    <definedName name="datum_regiok_en">OFFSET([102]data!$L$2,0,0,COUNTA([102]data!$A$1:$A$65536)-1,1)</definedName>
    <definedName name="datum_regiok2">OFFSET([102]data!$A$2,0,0,COUNTA([102]data!$A$1:$A$65536)-1,1)</definedName>
    <definedName name="dátum101">OFFSET([71]ábrák_adat!$A$3,0,0,[71]ábrák_adat!$A$2,1)</definedName>
    <definedName name="dátum102">OFFSET([71]ábrák_adat!$A$67,0,0,[71]ábrák_adat!$A$66,1)</definedName>
    <definedName name="dátum103">OFFSET([71]ábrák_adat!$A$85,0,0,[71]ábrák_adat!$A$84,1)</definedName>
    <definedName name="dátum104">OFFSET([71]adat!$D$1003,0,0,[71]adat!$F$1000,1)</definedName>
    <definedName name="dátum105">OFFSET([71]adat!$D$1152,0,0,[71]adat!$E$1000,1)</definedName>
    <definedName name="datum3M">OFFSET([103]ábrákhoz!$X$8,[103]ábrákhoz!$Z$1,0,[103]ábrákhoz!$AA$1,1)</definedName>
    <definedName name="datumCDS">OFFSET([103]ábrákhoz!$O$8,[103]ábrákhoz!$Q$1,0,[103]ábrákhoz!$R$1,1)</definedName>
    <definedName name="datumdepo">OFFSET([103]ábrákhoz!$CE$8,[103]ábrákhoz!$CU$2,0,[103]ábrákhoz!$CU$3,1)</definedName>
    <definedName name="datumF">OFFSET([103]ábrákhoz!$BX$8,[103]ábrákhoz!$BY$1,0,[103]ábrákhoz!$BZ$1,1)</definedName>
    <definedName name="datumFX">OFFSET([103]ábrákhoz!$A$8,[103]ábrákhoz!$C$3,0,[103]ábrákhoz!$D$3,1)</definedName>
    <definedName name="dátumhatár">#REF!</definedName>
    <definedName name="datumM">OFFSET([103]ábrákhoz!$AP$8,[103]ábrákhoz!$AR$1,0,[103]ábrákhoz!$AS$1,1)</definedName>
    <definedName name="datummunkanap">OFFSET(#REF!,1-#REF!,0,#REF!,1)</definedName>
    <definedName name="dátumok">#REF!</definedName>
    <definedName name="dd" localSheetId="4">[104]!Modul1.dialshow</definedName>
    <definedName name="dd">[104]!Modul1.dialshow</definedName>
    <definedName name="ddd">#REF!</definedName>
    <definedName name="dddd" hidden="1">{"Minpmon",#N/A,FALSE,"Monthinput"}</definedName>
    <definedName name="ddddd" hidden="1">{"Riqfin97",#N/A,FALSE,"Tran";"Riqfinpro",#N/A,FALSE,"Tran"}</definedName>
    <definedName name="dddddd" hidden="1">{"Tab1",#N/A,FALSE,"P";"Tab2",#N/A,FALSE,"P"}</definedName>
    <definedName name="ddr">#N/A</definedName>
    <definedName name="delafrikadepo">OFFSET([103]ábrákhoz!$CJ$8,[103]ábrákhoz!$CU$2,0,[103]ábrákhoz!$CU$3,1)</definedName>
    <definedName name="delafrikaF">OFFSET([103]ábrákhoz!$CC$8,[103]ábrákhoz!$BY$1,0,[103]ábrákhoz!$BZ$1,1)</definedName>
    <definedName name="delafrikaFX">OFFSET([103]ábrákhoz!$F$8,[103]ábrákhoz!$C$3,0,[103]ábrákhoz!$D$3,1)</definedName>
    <definedName name="delafrikai3M">OFFSET([103]ábrákhoz!$AE$8,[103]ábrákhoz!$Z$1,0,[103]ábrákhoz!$AA$1,1)</definedName>
    <definedName name="delafrikaM">OFFSET([103]ábrákhoz!$AW$8,[103]ábrákhoz!$AR$1,0,[103]ábrákhoz!$AS$1,1)</definedName>
    <definedName name="der" hidden="1">{"Tab1",#N/A,FALSE,"P";"Tab2",#N/A,FALSE,"P"}</definedName>
    <definedName name="DERBYSHIRE">#REF!</definedName>
    <definedName name="DEVON">#REF!</definedName>
    <definedName name="DEZ" hidden="1">{#N/A,#N/A,FALSE,"B061196P";#N/A,#N/A,FALSE,"B061196";#N/A,#N/A,FALSE,"Relatório1";#N/A,#N/A,FALSE,"Relatório2";#N/A,#N/A,FALSE,"Relatório3";#N/A,#N/A,FALSE,"Relatório4 ";#N/A,#N/A,FALSE,"Relatório5";#N/A,#N/A,FALSE,"Relatório6";#N/A,#N/A,FALSE,"Relatório7";#N/A,#N/A,FALSE,"Relatório8"}</definedName>
    <definedName name="dfd" hidden="1">{#N/A,#N/A,FALSE,"B061196P";#N/A,#N/A,FALSE,"B061196";#N/A,#N/A,FALSE,"Relatório1";#N/A,#N/A,FALSE,"Relatório2";#N/A,#N/A,FALSE,"Relatório3";#N/A,#N/A,FALSE,"Relatório4 ";#N/A,#N/A,FALSE,"Relatório5";#N/A,#N/A,FALSE,"Relatório6";#N/A,#N/A,FALSE,"Relatório7";#N/A,#N/A,FALSE,"Relatório8"}</definedName>
    <definedName name="dfdf" hidden="1">{#N/A,#N/A,FALSE,"slvsrtb1";#N/A,#N/A,FALSE,"slvsrtb2";#N/A,#N/A,FALSE,"slvsrtb3";#N/A,#N/A,FALSE,"slvsrtb4";#N/A,#N/A,FALSE,"slvsrtb5";#N/A,#N/A,FALSE,"slvsrtb6";#N/A,#N/A,FALSE,"slvsrtb7";#N/A,#N/A,FALSE,"slvsrtb8";#N/A,#N/A,FALSE,"slvsrtb9";#N/A,#N/A,FALSE,"slvsrtb10";#N/A,#N/A,FALSE,"slvsrtb12"}</definedName>
    <definedName name="dfdgbfdg">'[64]Table 39_'!#REF!</definedName>
    <definedName name="dfe"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g" hidden="1">[2]Market!#REF!</definedName>
    <definedName name="dfgh" hidden="1">[2]Market!#REF!</definedName>
    <definedName name="dfhdf" localSheetId="29" hidden="1">{"'előző év december'!$A$2:$CP$214"}</definedName>
    <definedName name="dfhdf" hidden="1">{"'előző év december'!$A$2:$CP$214"}</definedName>
    <definedName name="DFSpline">#N/A</definedName>
    <definedName name="DFSpline2">#N/A</definedName>
    <definedName name="DFSpline3">#N/A</definedName>
    <definedName name="dgvsdfvfsdvsdf" hidden="1">[87]Market!#REF!</definedName>
    <definedName name="dhdh"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IR" hidden="1">{#N/A,#N/A,FALSE,"B061196P";#N/A,#N/A,FALSE,"B061196";#N/A,#N/A,FALSE,"Relatório1";#N/A,#N/A,FALSE,"Relatório2";#N/A,#N/A,FALSE,"Relatório3";#N/A,#N/A,FALSE,"Relatório4 ";#N/A,#N/A,FALSE,"Relatório5";#N/A,#N/A,FALSE,"Relatório6";#N/A,#N/A,FALSE,"Relatório7";#N/A,#N/A,FALSE,"Relatório8"}</definedName>
    <definedName name="Discount" hidden="1">#REF!</definedName>
    <definedName name="display_area_2" hidden="1">#REF!</definedName>
    <definedName name="DKK">#REF!</definedName>
    <definedName name="DME_Dirty" hidden="1">"False"</definedName>
    <definedName name="DME_LocalFile" hidden="1">"True"</definedName>
    <definedName name="DORSET">#REF!</definedName>
    <definedName name="dpogjr" hidden="1">'[50]Time series'!#REF!</definedName>
    <definedName name="dr">#REF!</definedName>
    <definedName name="drth" hidden="1">{"Minpmon",#N/A,FALSE,"Monthinput"}</definedName>
    <definedName name="ds" localSheetId="29" hidden="1">{"'előző év december'!$A$2:$CP$214"}</definedName>
    <definedName name="ds" hidden="1">{"'előző év december'!$A$2:$CP$214"}</definedName>
    <definedName name="dsa">#REF!</definedName>
    <definedName name="dsd" hidden="1">[2]Market!#REF!</definedName>
    <definedName name="dsfgsdfg" localSheetId="29" hidden="1">{"'előző év december'!$A$2:$CP$214"}</definedName>
    <definedName name="dsfgsdfg" hidden="1">{"'előző év december'!$A$2:$CP$214"}</definedName>
    <definedName name="dsfsdfad" hidden="1">{#N/A,#N/A,FALSE,"B061196P";#N/A,#N/A,FALSE,"B061196";#N/A,#N/A,FALSE,"Relatório1";#N/A,#N/A,FALSE,"Relatório2";#N/A,#N/A,FALSE,"Relatório3";#N/A,#N/A,FALSE,"Relatório4 ";#N/A,#N/A,FALSE,"Relatório5";#N/A,#N/A,FALSE,"Relatório6";#N/A,#N/A,FALSE,"Relatório7";#N/A,#N/A,FALSE,"Relatório8"}</definedName>
    <definedName name="DURHAM">#REF!</definedName>
    <definedName name="dyf" localSheetId="29" hidden="1">{"'előző év december'!$A$2:$CP$214"}</definedName>
    <definedName name="dyf" hidden="1">{"'előző év december'!$A$2:$CP$214"}</definedName>
    <definedName name="DYFED">#REF!</definedName>
    <definedName name="E">#REF!</definedName>
    <definedName name="E_SUSSEX">#REF!</definedName>
    <definedName name="edr" localSheetId="29" hidden="1">{"'előző év december'!$A$2:$CP$214"}</definedName>
    <definedName name="edr" hidden="1">{"'előző év december'!$A$2:$CP$214"}</definedName>
    <definedName name="ee" hidden="1">{"Tab1",#N/A,FALSE,"P";"Tab2",#N/A,FALSE,"P"}</definedName>
    <definedName name="eede" hidden="1">{#N/A,#N/A,FALSE,"B061196P";#N/A,#N/A,FALSE,"B061196";#N/A,#N/A,FALSE,"Relatório1";#N/A,#N/A,FALSE,"Relatório2";#N/A,#N/A,FALSE,"Relatório3";#N/A,#N/A,FALSE,"Relatório4 ";#N/A,#N/A,FALSE,"Relatório5";#N/A,#N/A,FALSE,"Relatório6";#N/A,#N/A,FALSE,"Relatório7";#N/A,#N/A,FALSE,"Relatório8"}</definedName>
    <definedName name="eee">#REF!</definedName>
    <definedName name="eeee" hidden="1">{"Riqfin97",#N/A,FALSE,"Tran";"Riqfinpro",#N/A,FALSE,"Tran"}</definedName>
    <definedName name="eeeee" hidden="1">{"Riqfin97",#N/A,FALSE,"Tran";"Riqfinpro",#N/A,FALSE,"Tran"}</definedName>
    <definedName name="efdef" localSheetId="29" hidden="1">{"'előző év december'!$A$2:$CP$214"}</definedName>
    <definedName name="efdef" hidden="1">{"'előző év december'!$A$2:$CP$214"}</definedName>
    <definedName name="egyhettelkorabb_datum">OFFSET(#REF!,1,0,COUNT(#REF!),1)</definedName>
    <definedName name="egyhonappalkorabb_datum">OFFSET(#REF!,1,0,COUNT(#REF!),1)</definedName>
    <definedName name="elec"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GLAND">#REF!</definedName>
    <definedName name="englishinput">[105]Inputs!$A$5:$AA$38</definedName>
    <definedName name="eredméynfelc" localSheetId="29" hidden="1">[66]Market!#REF!</definedName>
    <definedName name="eredméynfelc" hidden="1">[106]Market!#REF!</definedName>
    <definedName name="ergferger" hidden="1">{"Main Economic Indicators",#N/A,FALSE,"C"}</definedName>
    <definedName name="erggergefr">[0]!erggergefr</definedName>
    <definedName name="erh" hidden="1">[2]Market!#REF!</definedName>
    <definedName name="ert" localSheetId="29" hidden="1">{"'előző év december'!$A$2:$CP$214"}</definedName>
    <definedName name="ert" hidden="1">{"'előző év december'!$A$2:$CP$214"}</definedName>
    <definedName name="ertertwertwert" localSheetId="29" hidden="1">{"'előző év december'!$A$2:$CP$214"}</definedName>
    <definedName name="ertertwertwert" hidden="1">{"'előző év december'!$A$2:$CP$214"}</definedName>
    <definedName name="erty" hidden="1">{"Riqfin97",#N/A,FALSE,"Tran";"Riqfinpro",#N/A,FALSE,"Tran"}</definedName>
    <definedName name="ertyyeawet" hidden="1">'[23]Time series'!#REF!</definedName>
    <definedName name="erwre" hidden="1">{"'Resources'!$A$1:$W$34","'Balance Sheet'!$A$1:$W$58","'SFD'!$A$1:$J$52"}</definedName>
    <definedName name="esi">OFFSET([107]ESI!$B$2,0,0,COUNT([107]date!$A$2:$A$188),1)</definedName>
    <definedName name="ESSEX">#REF!</definedName>
    <definedName name="EUR">#REF!</definedName>
    <definedName name="EURHUF">OFFSET('[75]M15. ábra_chart'!$F$9,1,0,COUNT('[75]M15. ábra_chart'!$D:$D),1)</definedName>
    <definedName name="EURL">OFFSET('[75]M14. ábra_chart'!$E$9,1,0,COUNT('[75]M14. ábra_chart'!$D:$D),1)</definedName>
    <definedName name="ew" localSheetId="29" hidden="1">[1]Market!#REF!</definedName>
    <definedName name="ew" hidden="1">[2]Market!#REF!</definedName>
    <definedName name="ewqr" hidden="1">[43]Data!#REF!</definedName>
    <definedName name="_xlnm.Extract">[69]DKJHOZAM!#REF!</definedName>
    <definedName name="f" localSheetId="29" hidden="1">{"'előző év december'!$A$2:$CP$214"}</definedName>
    <definedName name="f" hidden="1">{"'előző év december'!$A$2:$CP$214"}</definedName>
    <definedName name="famcod">#REF!</definedName>
    <definedName name="Families">#REF!</definedName>
    <definedName name="fc">OFFSET([108]date!$B$26,0,0,COUNT([108]date!$B$26:$B$73),1)</definedName>
    <definedName name="FCode" hidden="1">#REF!</definedName>
    <definedName name="fdsg">'[63]Table 39_'!#REF!</definedName>
    <definedName name="fed" hidden="1">{"Riqfin97",#N/A,FALSE,"Tran";"Riqfinpro",#N/A,FALSE,"Tran"}</definedName>
    <definedName name="Fejlett_MF_USD_chart" hidden="1">[87]Market!#REF!</definedName>
    <definedName name="feldolg_int">OFFSET('[109]ULC YoY'!$I$30,0,0,COUNT([109]ULC!$A$30:$A$200),1)</definedName>
    <definedName name="feldolg_intalk">OFFSET('[109]ULC YoY'!$O$30,0,0,COUNT([109]ULC!$A$30:$A$200),1)</definedName>
    <definedName name="feldolg_lfs">OFFSET('[109]ULC YoY'!$C$30,0,0,COUNT([109]ULC!$A$30:$A$200),1)</definedName>
    <definedName name="fendyear">[110]RAWDATA!$S$3</definedName>
    <definedName name="fer" hidden="1">{"Riqfin97",#N/A,FALSE,"Tran";"Riqfinpro",#N/A,FALSE,"Tran"}</definedName>
    <definedName name="ff" localSheetId="29" hidden="1">{"'előző év december'!$A$2:$CP$214"}</definedName>
    <definedName name="ff" hidden="1">{"'előző év december'!$A$2:$CP$214"}</definedName>
    <definedName name="fff" hidden="1">{"Tab1",#N/A,FALSE,"P";"Tab2",#N/A,FALSE,"P"}</definedName>
    <definedName name="ffff" hidden="1">'[41]Time series'!#REF!</definedName>
    <definedName name="ffffff" hidden="1">{"Tab1",#N/A,FALSE,"P";"Tab2",#N/A,FALSE,"P"}</definedName>
    <definedName name="fffffff" hidden="1">{"Minpmon",#N/A,FALSE,"Monthinput"}</definedName>
    <definedName name="ffg" localSheetId="29" hidden="1">{"'előző év december'!$A$2:$CP$214"}</definedName>
    <definedName name="ffg" hidden="1">{"'előző év december'!$A$2:$CP$214"}</definedName>
    <definedName name="ffggg" hidden="1">{"Tab1",#N/A,FALSE,"P";"Tab2",#N/A,FALSE,"P"}</definedName>
    <definedName name="fg" localSheetId="29" hidden="1">{"'előző év december'!$A$2:$CP$214"}</definedName>
    <definedName name="fg" hidden="1">{"'előző év december'!$A$2:$CP$214"}</definedName>
    <definedName name="fgf">'[65]Table 39_'!#REF!</definedName>
    <definedName name="fgfgfgf" hidden="1">'[41]Time series'!#REF!</definedName>
    <definedName name="fgh" localSheetId="29" hidden="1">{"'előző év december'!$A$2:$CP$214"}</definedName>
    <definedName name="fgh" hidden="1">{"'előző év december'!$A$2:$CP$214"}</definedName>
    <definedName name="fghf" localSheetId="29" hidden="1">{"'előző év december'!$A$2:$CP$214"}</definedName>
    <definedName name="fghf" hidden="1">{"'előző év december'!$A$2:$CP$214"}</definedName>
    <definedName name="fghg" hidden="1">{#N/A,#N/A,FALSE,"B061196P";#N/A,#N/A,FALSE,"B061196";#N/A,#N/A,FALSE,"Relatório1";#N/A,#N/A,FALSE,"Relatório2";#N/A,#N/A,FALSE,"Relatório3";#N/A,#N/A,FALSE,"Relatório4 ";#N/A,#N/A,FALSE,"Relatório5";#N/A,#N/A,FALSE,"Relatório6";#N/A,#N/A,FALSE,"Relatório7";#N/A,#N/A,FALSE,"Relatório8"}</definedName>
    <definedName name="fhjekwf" hidden="1">{"Main Economic Indicators",#N/A,FALSE,"C"}</definedName>
    <definedName name="fiels">#REF!</definedName>
    <definedName name="FIG2wp1" hidden="1">#REF!</definedName>
    <definedName name="FIGURE_LIST">#REF!</definedName>
    <definedName name="Financing" hidden="1">{"Tab1",#N/A,FALSE,"P";"Tab2",#N/A,FALSE,"P"}</definedName>
    <definedName name="finkep">OFFSET([101]adatok!$AI$18,0,0,1,COUNT([101]adatok!$AI$1:$IV$1))</definedName>
    <definedName name="fiscal"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kalis2" hidden="1">[25]Market!#REF!</definedName>
    <definedName name="Footnotes">#REF!</definedName>
    <definedName name="forgalom">OFFSET(#REF!,1-#REF!,0,#REF!,1)</definedName>
    <definedName name="fr">#REF!</definedName>
    <definedName name="fre" hidden="1">{"Tab1",#N/A,FALSE,"P";"Tab2",#N/A,FALSE,"P"}</definedName>
    <definedName name="Frequency">[74]Lists!$A$21:$A$25</definedName>
    <definedName name="frt" localSheetId="29" hidden="1">{"'előző év december'!$A$2:$CP$214"}</definedName>
    <definedName name="frt" hidden="1">{"'előző év december'!$A$2:$CP$214"}</definedName>
    <definedName name="fshrts" hidden="1">[11]WB!$Q$255:$AK$255</definedName>
    <definedName name="fthf" localSheetId="29" hidden="1">{"'előző év december'!$A$2:$CP$214"}</definedName>
    <definedName name="fthf" hidden="1">{"'előző év december'!$A$2:$CP$214"}</definedName>
    <definedName name="ftlikv">OFFSET(#REF!,1-#REF!,0,#REF!,1)</definedName>
    <definedName name="ftr" hidden="1">{"Riqfin97",#N/A,FALSE,"Tran";"Riqfinpro",#N/A,FALSE,"Tran"}</definedName>
    <definedName name="fty" hidden="1">{"Riqfin97",#N/A,FALSE,"Tran";"Riqfinpro",#N/A,FALSE,"Tran"}</definedName>
    <definedName name="fuck" hidden="1">#REF!</definedName>
    <definedName name="fuel_employees_CZ">OFFSET([85]data!$M$2,0,0,COUNTA([85]data!$M$1:$M$65536)-1,1)</definedName>
    <definedName name="fuel_employees_CZ_H">OFFSET([86]data!$M$2,0,0,COUNTA([86]data!$M$1:$M$65536)-1,1)</definedName>
    <definedName name="fuel_employees_EN">OFFSET([85]data!$N$2,0,0,COUNTA([85]data!$N$1:$N$65536)-1,1)</definedName>
    <definedName name="fuel_employees_EN_H">OFFSET([86]data!$N$2,0,0,COUNTA([86]data!$N$1:$N$65536)-1,1)</definedName>
    <definedName name="fuel_employer_pay_CZ">OFFSET([85]data!$F$2,0,0,COUNTA([85]data!$F$1:$F$65536)-1,1)</definedName>
    <definedName name="Fuel_employer_pay_CZ_H">OFFSET([86]data!$F$2,0,0,COUNTA([86]data!$F$1:$F$65536)-1,1)</definedName>
    <definedName name="fuel_employer_pay_EN">OFFSET([85]data!$G$2,0,0,COUNTA([85]data!$G$1:$G$65536)-1,1)</definedName>
    <definedName name="fuel_employer_pay_EN_H">OFFSET([86]data!$G$2,0,0,COUNTA([86]data!$G$1:$G$65536)-1,1)</definedName>
    <definedName name="fxswap">OFFSET(#REF!,1-#REF!,0,#REF!,1)</definedName>
    <definedName name="fyear">#REF!</definedName>
    <definedName name="g" localSheetId="29" hidden="1">{"'előző év december'!$A$2:$CP$214"}</definedName>
    <definedName name="G">[111]!Modul1.nyomtat</definedName>
    <definedName name="Gabor" localSheetId="29" hidden="1">{"'előző év december'!$A$2:$CP$214"}</definedName>
    <definedName name="Gabor" hidden="1">{"'előző év december'!$A$2:$CP$214"}</definedName>
    <definedName name="gbnj" hidden="1">{"Tab1",#N/A,FALSE,"P";"Tab2",#N/A,FALSE,"P"}</definedName>
    <definedName name="GBP">#REF!</definedName>
    <definedName name="GDPDATA">#REF!</definedName>
    <definedName name="General">#REF!</definedName>
    <definedName name="General01">#REF!</definedName>
    <definedName name="General1">#REF!</definedName>
    <definedName name="General2">#REF!</definedName>
    <definedName name="ger" hidden="1">{#N/A,#N/A,FALSE,"B061196P";#N/A,#N/A,FALSE,"B061196";#N/A,#N/A,FALSE,"Relatório1";#N/A,#N/A,FALSE,"Relatório2";#N/A,#N/A,FALSE,"Relatório3";#N/A,#N/A,FALSE,"Relatório4 ";#N/A,#N/A,FALSE,"Relatório5";#N/A,#N/A,FALSE,"Relatório6";#N/A,#N/A,FALSE,"Relatório7";#N/A,#N/A,FALSE,"Relatório8"}</definedName>
    <definedName name="gere" hidden="1">{#N/A,#N/A,FALSE,"B061196P";#N/A,#N/A,FALSE,"B061196";#N/A,#N/A,FALSE,"Relatório1";#N/A,#N/A,FALSE,"Relatório2";#N/A,#N/A,FALSE,"Relatório3";#N/A,#N/A,FALSE,"Relatório4 ";#N/A,#N/A,FALSE,"Relatório5";#N/A,#N/A,FALSE,"Relatório6";#N/A,#N/A,FALSE,"Relatório7";#N/A,#N/A,FALSE,"Relatório8"}</definedName>
    <definedName name="gerencial" hidden="1">{#N/A,#N/A,FALSE,"B061196P";#N/A,#N/A,FALSE,"B061196";#N/A,#N/A,FALSE,"Relatório1";#N/A,#N/A,FALSE,"Relatório2";#N/A,#N/A,FALSE,"Relatório3";#N/A,#N/A,FALSE,"Relatório4 ";#N/A,#N/A,FALSE,"Relatório5";#N/A,#N/A,FALSE,"Relatório6";#N/A,#N/A,FALSE,"Relatório7";#N/A,#N/A,FALSE,"Relatório8"}</definedName>
    <definedName name="gf" hidden="1">[45]Market!#REF!</definedName>
    <definedName name="gffd" hidden="1">{"Riqfin97",#N/A,FALSE,"Tran";"Riqfinpro",#N/A,FALSE,"Tran"}</definedName>
    <definedName name="gfrewg" hidden="1">[1]Market!#REF!</definedName>
    <definedName name="gg" localSheetId="29" hidden="1">{"'előző év december'!$A$2:$CP$214"}</definedName>
    <definedName name="gg">[111]!Modul1.vége</definedName>
    <definedName name="ggg" hidden="1">{"Riqfin97",#N/A,FALSE,"Tran";"Riqfinpro",#N/A,FALSE,"Tran"}</definedName>
    <definedName name="gggg" localSheetId="29" hidden="1">{"'előző év december'!$A$2:$CP$214"}</definedName>
    <definedName name="gggg">[72]!Modul1.nyomtat</definedName>
    <definedName name="ggggg" hidden="1">'[112]J(Priv.Cap)'!#REF!</definedName>
    <definedName name="gggggggg" hidden="1">{"Tab1",#N/A,FALSE,"P";"Tab2",#N/A,FALSE,"P"}</definedName>
    <definedName name="gh" localSheetId="29" hidden="1">{"'előző év december'!$A$2:$CP$214"}</definedName>
    <definedName name="gh" hidden="1">{"'előző év december'!$A$2:$CP$214"}</definedName>
    <definedName name="ghfgf" hidden="1">'[50]Time series'!#REF!</definedName>
    <definedName name="ghj" localSheetId="29" hidden="1">{"'előző év december'!$A$2:$CP$214"}</definedName>
    <definedName name="ghj" hidden="1">{"'előző év december'!$A$2:$CP$214"}</definedName>
    <definedName name="ght" hidden="1">{"Tab1",#N/A,FALSE,"P";"Tab2",#N/A,FALSE,"P"}</definedName>
    <definedName name="gjgfgk" hidden="1">'[50]Time series'!#REF!</definedName>
    <definedName name="GLOS">#REF!</definedName>
    <definedName name="gotomain">#N/A</definedName>
    <definedName name="gotomain2">#N/A</definedName>
    <definedName name="gotomain3">#N/A</definedName>
    <definedName name="Grades">#REF!</definedName>
    <definedName name="graph" hidden="1">[113]Report1!$G$227:$G$243</definedName>
    <definedName name="GraphData">#REF!,#REF!</definedName>
    <definedName name="GraphTitle">#REF!</definedName>
    <definedName name="GraphX" localSheetId="29" hidden="1">'[76]DATA WORK AREA'!$A$27:$A$33</definedName>
    <definedName name="GraphX" hidden="1">'[77]DATA WORK AREA'!$A$27:$A$33</definedName>
    <definedName name="gre" hidden="1">{"Riqfin97",#N/A,FALSE,"Tran";"Riqfinpro",#N/A,FALSE,"Tran"}</definedName>
    <definedName name="gsdhstrbsd">#REF!</definedName>
    <definedName name="GTR_MAN">#REF!</definedName>
    <definedName name="guyana1003" hidden="1">{"Main Economic Indicators",#N/A,FALSE,"C"}</definedName>
    <definedName name="gvi">OFFSET([107]ESI!$C$2,0,0,COUNT([107]date!$A$2:$A$188),1)</definedName>
    <definedName name="gwe">#REF!</definedName>
    <definedName name="GWENT">#REF!</definedName>
    <definedName name="GWYNEDD">#REF!</definedName>
    <definedName name="gyu" hidden="1">{"Tab1",#N/A,FALSE,"P";"Tab2",#N/A,FALSE,"P"}</definedName>
    <definedName name="h" localSheetId="29" hidden="1">[87]Market!#REF!</definedName>
    <definedName name="h" hidden="1">[87]Market!#REF!</definedName>
    <definedName name="HANTS">#REF!</definedName>
    <definedName name="Haromevharom">OFFSET([114]Spreadek!$C$3,0,0,COUNTA([114]Spreadek!$C$3:$C$4864),1)</definedName>
    <definedName name="hathitel">OFFSET(#REF!,1-#REF!,0,#REF!,1)</definedName>
    <definedName name="havi_adózás_előtti_eredmény">OFFSET([71]ábrák_adat!$H$3,0,0,[71]ábrák_adat!$A$2,1)</definedName>
    <definedName name="help" hidden="1">'[50]Time series'!#REF!</definedName>
    <definedName name="HEREFORD_W">#REF!</definedName>
    <definedName name="HERTS">#REF!</definedName>
    <definedName name="hfrstes" hidden="1">[11]ER!#REF!</definedName>
    <definedName name="hfshfrt" hidden="1">[11]WB!$Q$62:$AK$62</definedName>
    <definedName name="hgf" localSheetId="29" hidden="1">{"'előző év december'!$A$2:$CP$214"}</definedName>
    <definedName name="hgf" hidden="1">{"'előző év december'!$A$2:$CP$214"}</definedName>
    <definedName name="hgfd" hidden="1">{#N/A,#N/A,FALSE,"I";#N/A,#N/A,FALSE,"J";#N/A,#N/A,FALSE,"K";#N/A,#N/A,FALSE,"L";#N/A,#N/A,FALSE,"M";#N/A,#N/A,FALSE,"N";#N/A,#N/A,FALSE,"O"}</definedName>
    <definedName name="hgjghj" localSheetId="29" hidden="1">{"'előző év december'!$A$2:$CP$214"}</definedName>
    <definedName name="hgjghj" hidden="1">{"'előző év december'!$A$2:$CP$214"}</definedName>
    <definedName name="hhh">OFFSET(#REF!,0,0,COUNT(#REF!),1)</definedName>
    <definedName name="hhhhh" hidden="1">{"Tab1",#N/A,FALSE,"P";"Tab2",#N/A,FALSE,"P"}</definedName>
    <definedName name="hhhhhhhhhhhhhhhh" localSheetId="29" hidden="1">{"'előző év december'!$A$2:$CP$214"}</definedName>
    <definedName name="hhhhhhhhhhhhhhhh" hidden="1">{"'előző év december'!$A$2:$CP$214"}</definedName>
    <definedName name="HiddenRows" hidden="1">#REF!</definedName>
    <definedName name="hio" hidden="1">{"Tab1",#N/A,FALSE,"P";"Tab2",#N/A,FALSE,"P"}</definedName>
    <definedName name="Hisvol">OFFSET('[75]M16. ábra_chart'!$F$9,1,0,COUNT('[75]M16. ábra_chart'!$D:$D),1)</definedName>
    <definedName name="hitelflow_házt_FX">OFFSET([71]ábrák_adat!$F$3,0,0,[71]ábrák_adat!$A$2,1)</definedName>
    <definedName name="hitelflow_házt_HUF">OFFSET([71]ábrák_adat!$E$3,0,0,[71]ábrák_adat!$A$2,1)</definedName>
    <definedName name="hitelflow_házt_össz">OFFSET([71]ábrák_adat!$G$3,0,0,[71]ábrák_adat!$A$2,1)</definedName>
    <definedName name="hitelflow_váll_FX">OFFSET([71]ábrák_adat!$C$3,0,0,[71]ábrák_adat!$A$2,1)</definedName>
    <definedName name="hitelflow_váll_HUF">OFFSET([71]ábrák_adat!$B$3,0,0,[71]ábrák_adat!$A$2,1)</definedName>
    <definedName name="hitelflow_váll_össz">OFFSET([71]ábrák_adat!$D$3,0,0,[71]ábrák_adat!$A$2,1)</definedName>
    <definedName name="hjjh" hidden="1">'[50]Time series'!#REF!</definedName>
    <definedName name="hjk" hidden="1">{"Riqfin97",#N/A,FALSE,"Tran";"Riqfinpro",#N/A,FALSE,"Tran"}</definedName>
    <definedName name="hn" hidden="1">{"Riqfin97",#N/A,FALSE,"Tran";"Riqfinpro",#N/A,FALSE,"Tran"}</definedName>
    <definedName name="ho">#REF!</definedName>
    <definedName name="hónap">[115]Kódlap!#REF!</definedName>
    <definedName name="hpu" hidden="1">{"Tab1",#N/A,FALSE,"P";"Tab2",#N/A,FALSE,"P"}</definedName>
    <definedName name="ht" localSheetId="29" hidden="1">{"'előző év december'!$A$2:$CP$214"}</definedName>
    <definedName name="ht" hidden="1">{"'előző év december'!$A$2:$CP$214"}</definedName>
    <definedName name="HTML_CodePage" localSheetId="29" hidden="1">1252</definedName>
    <definedName name="HTML_CodePage" hidden="1">1250</definedName>
    <definedName name="HTML_Control" localSheetId="29" hidden="1">{"'S61'!$A$1:$K$49"}</definedName>
    <definedName name="HTML_Control" hidden="1">{"'előző év december'!$A$2:$CP$214"}</definedName>
    <definedName name="HTML_Control_2" hidden="1">{"'web page'!$A$1:$G$48"}</definedName>
    <definedName name="HTML_Controll2" localSheetId="29" hidden="1">{"'előző év december'!$A$2:$CP$214"}</definedName>
    <definedName name="HTML_Controll2" hidden="1">{"'előző év december'!$A$2:$CP$214"}</definedName>
    <definedName name="HTML_Description" hidden="1">""</definedName>
    <definedName name="HTML_Email" hidden="1">""</definedName>
    <definedName name="html_f" localSheetId="29" hidden="1">{"'előző év december'!$A$2:$CP$214"}</definedName>
    <definedName name="html_f" hidden="1">{"'előző év december'!$A$2:$CP$214"}</definedName>
    <definedName name="HTML_Header" localSheetId="29" hidden="1">""</definedName>
    <definedName name="HTML_Header" hidden="1">"előző év december"</definedName>
    <definedName name="HTML_LastUpdate" localSheetId="29" hidden="1">""</definedName>
    <definedName name="HTML_LastUpdate" hidden="1">"9/16/99"</definedName>
    <definedName name="HTML_LineAfter" hidden="1">FALSE</definedName>
    <definedName name="HTML_LineBefore" hidden="1">FALSE</definedName>
    <definedName name="HTML_Name" localSheetId="29" hidden="1">""</definedName>
    <definedName name="HTML_Name" hidden="1">"gasparj"</definedName>
    <definedName name="HTML_OBDlg2" hidden="1">TRUE</definedName>
    <definedName name="HTML_OBDlg3" hidden="1">TRUE</definedName>
    <definedName name="HTML_OBDlg4" hidden="1">TRUE</definedName>
    <definedName name="HTML_OS" hidden="1">0</definedName>
    <definedName name="HTML_PathFile" localSheetId="29" hidden="1">"U:\Table Development\Final Versions in Excel\UK Standard Tables (including Armed Forces tables)\HTML Version\S061 New Version.htm"</definedName>
    <definedName name="HTML_PathFile" hidden="1">"I:\Fogyar\CpiCSO\MyHTML.htm"</definedName>
    <definedName name="HTML_PathTemplate" hidden="1">"C:\AsianDem\Database 98\Forecasts\HTMLTemp.htm"</definedName>
    <definedName name="HTML_Title" localSheetId="29" hidden="1">""</definedName>
    <definedName name="HTML_Title" hidden="1">"CPI160total"</definedName>
    <definedName name="HTML1_1" hidden="1">"'[where 16-18 final data.xls]18 emp M'!$F$6:$H$9"</definedName>
    <definedName name="HTML1_10" hidden="1">""</definedName>
    <definedName name="HTML1_11" hidden="1">1</definedName>
    <definedName name="HTML1_12" hidden="1">"G:\workareas\whereabouts\Where99\MyHTML.htm"</definedName>
    <definedName name="HTML1_2" hidden="1">1</definedName>
    <definedName name="HTML1_3" hidden="1">"where 16-18 final data"</definedName>
    <definedName name="HTML1_4" hidden="1">"18 emp M"</definedName>
    <definedName name="HTML1_5" hidden="1">""</definedName>
    <definedName name="HTML1_6" hidden="1">-4146</definedName>
    <definedName name="HTML1_7" hidden="1">-4146</definedName>
    <definedName name="HTML1_8" hidden="1">"16/06/1999"</definedName>
    <definedName name="HTML1_9" hidden="1">"ISD New Desktop"</definedName>
    <definedName name="HTML10_1" hidden="1">"[BOLE8097b.xls]Bcambycomer!$B$8:$D$36"</definedName>
    <definedName name="HTML10_10" hidden="1">""</definedName>
    <definedName name="HTML10_11" hidden="1">1</definedName>
    <definedName name="HTML10_12" hidden="1">"k:\pim11.htm"</definedName>
    <definedName name="HTML10_2" hidden="1">1</definedName>
    <definedName name="HTML10_3" hidden="1">""</definedName>
    <definedName name="HTML10_4" hidden="1">""</definedName>
    <definedName name="HTML10_5" hidden="1">""</definedName>
    <definedName name="HTML10_6" hidden="1">-4146</definedName>
    <definedName name="HTML10_7" hidden="1">-4146</definedName>
    <definedName name="HTML10_8" hidden="1">"13/05/98"</definedName>
    <definedName name="HTML10_9" hidden="1">"Alfredo Hernandez"</definedName>
    <definedName name="HTML11_1" hidden="1">"[BOLE8097b.xls]Ingresos!$B$5:$H$35"</definedName>
    <definedName name="HTML11_10" hidden="1">""</definedName>
    <definedName name="HTML11_11" hidden="1">1</definedName>
    <definedName name="HTML11_12" hidden="1">"k:\pim12.htm"</definedName>
    <definedName name="HTML11_2" hidden="1">1</definedName>
    <definedName name="HTML11_3" hidden="1">""</definedName>
    <definedName name="HTML11_4" hidden="1">""</definedName>
    <definedName name="HTML11_5" hidden="1">""</definedName>
    <definedName name="HTML11_6" hidden="1">-4146</definedName>
    <definedName name="HTML11_7" hidden="1">-4146</definedName>
    <definedName name="HTML11_8" hidden="1">"21/05/98"</definedName>
    <definedName name="HTML11_9" hidden="1">"Alfredo Hernandez"</definedName>
    <definedName name="HTML12_1" hidden="1">"[BOLE8097b.xls]Egresos!$B$5:$H$35"</definedName>
    <definedName name="HTML12_10" hidden="1">""</definedName>
    <definedName name="HTML12_11" hidden="1">1</definedName>
    <definedName name="HTML12_12" hidden="1">"k:\pim13.htm"</definedName>
    <definedName name="HTML12_2" hidden="1">1</definedName>
    <definedName name="HTML12_3" hidden="1">""</definedName>
    <definedName name="HTML12_4" hidden="1">""</definedName>
    <definedName name="HTML12_5" hidden="1">""</definedName>
    <definedName name="HTML12_6" hidden="1">-4146</definedName>
    <definedName name="HTML12_7" hidden="1">-4146</definedName>
    <definedName name="HTML12_8" hidden="1">"18/05/98"</definedName>
    <definedName name="HTML12_9" hidden="1">"Alfredo Hernandez"</definedName>
    <definedName name="HTML13_1" hidden="1">"[BOLE8097b.xls]Exfob!$B$5:$I$36"</definedName>
    <definedName name="HTML13_10" hidden="1">""</definedName>
    <definedName name="HTML13_11" hidden="1">1</definedName>
    <definedName name="HTML13_12" hidden="1">"k:\pim14.htm"</definedName>
    <definedName name="HTML13_2" hidden="1">1</definedName>
    <definedName name="HTML13_3" hidden="1">""</definedName>
    <definedName name="HTML13_4" hidden="1">""</definedName>
    <definedName name="HTML13_5" hidden="1">""</definedName>
    <definedName name="HTML13_6" hidden="1">-4146</definedName>
    <definedName name="HTML13_7" hidden="1">-4146</definedName>
    <definedName name="HTML13_8" hidden="1">"18/05/98"</definedName>
    <definedName name="HTML13_9" hidden="1">"Alfredo Hernandez"</definedName>
    <definedName name="HTML14_1" hidden="1">"[BOLE8097b.xls]Impocif!$B$5:$I$35"</definedName>
    <definedName name="HTML14_10" hidden="1">""</definedName>
    <definedName name="HTML14_11" hidden="1">1</definedName>
    <definedName name="HTML14_12" hidden="1">"k:\pim15.htm"</definedName>
    <definedName name="HTML14_2" hidden="1">1</definedName>
    <definedName name="HTML14_3" hidden="1">""</definedName>
    <definedName name="HTML14_4" hidden="1">""</definedName>
    <definedName name="HTML14_5" hidden="1">""</definedName>
    <definedName name="HTML14_6" hidden="1">-4146</definedName>
    <definedName name="HTML14_7" hidden="1">-4146</definedName>
    <definedName name="HTML14_8" hidden="1">"18/05/98"</definedName>
    <definedName name="HTML14_9" hidden="1">"Alfredo Hernandez"</definedName>
    <definedName name="HTML15_1" hidden="1">"[BOLE8097b.xls]Dpúbext!$C$3:$I$33"</definedName>
    <definedName name="HTML15_10" hidden="1">""</definedName>
    <definedName name="HTML15_11" hidden="1">1</definedName>
    <definedName name="HTML15_12" hidden="1">"k:\pim16.htm"</definedName>
    <definedName name="HTML15_2" hidden="1">1</definedName>
    <definedName name="HTML15_3" hidden="1">""</definedName>
    <definedName name="HTML15_4" hidden="1">""</definedName>
    <definedName name="HTML15_5" hidden="1">""</definedName>
    <definedName name="HTML15_6" hidden="1">-4146</definedName>
    <definedName name="HTML15_7" hidden="1">-4146</definedName>
    <definedName name="HTML15_8" hidden="1">"18/05/98"</definedName>
    <definedName name="HTML15_9" hidden="1">"Alfredo Hernandez"</definedName>
    <definedName name="HTML16_1" hidden="1">"[BOLE8097b.xls]DpúintBdeG!$C$3:$F$33"</definedName>
    <definedName name="HTML16_10" hidden="1">""</definedName>
    <definedName name="HTML16_11" hidden="1">1</definedName>
    <definedName name="HTML16_12" hidden="1">"k:/pim17.htm"</definedName>
    <definedName name="HTML16_2" hidden="1">1</definedName>
    <definedName name="HTML16_3" hidden="1">""</definedName>
    <definedName name="HTML16_4" hidden="1">""</definedName>
    <definedName name="HTML16_5" hidden="1">""</definedName>
    <definedName name="HTML16_6" hidden="1">-4146</definedName>
    <definedName name="HTML16_7" hidden="1">-4146</definedName>
    <definedName name="HTML16_8" hidden="1">"18/05/98"</definedName>
    <definedName name="HTML16_9" hidden="1">"Alfredo Hernandez"</definedName>
    <definedName name="HTML17_1" hidden="1">"[BOLE8097b.xls]Dpúintsecpú!$C$3:$H$33"</definedName>
    <definedName name="HTML17_10" hidden="1">""</definedName>
    <definedName name="HTML17_11" hidden="1">1</definedName>
    <definedName name="HTML17_12" hidden="1">"k:\pim18.htm"</definedName>
    <definedName name="HTML17_2" hidden="1">1</definedName>
    <definedName name="HTML17_3" hidden="1">""</definedName>
    <definedName name="HTML17_4" hidden="1">""</definedName>
    <definedName name="HTML17_5" hidden="1">""</definedName>
    <definedName name="HTML17_6" hidden="1">-4146</definedName>
    <definedName name="HTML17_7" hidden="1">-4146</definedName>
    <definedName name="HTML17_8" hidden="1">"18/05/98"</definedName>
    <definedName name="HTML17_9" hidden="1">"Alfredo Hernandez"</definedName>
    <definedName name="HTML18_1" hidden="1">"[BOLE8097b.xls]Bmonetaria!$C$3:$F$31"</definedName>
    <definedName name="HTML18_10" hidden="1">""</definedName>
    <definedName name="HTML18_11" hidden="1">1</definedName>
    <definedName name="HTML18_12" hidden="1">"k:pim08.htm"</definedName>
    <definedName name="HTML18_2" hidden="1">1</definedName>
    <definedName name="HTML18_3" hidden="1">""</definedName>
    <definedName name="HTML18_4" hidden="1">""</definedName>
    <definedName name="HTML18_5" hidden="1">""</definedName>
    <definedName name="HTML18_6" hidden="1">-4146</definedName>
    <definedName name="HTML18_7" hidden="1">-4146</definedName>
    <definedName name="HTML18_8" hidden="1">"21/05/98"</definedName>
    <definedName name="HTML18_9" hidden="1">"Alfredo Hernandez"</definedName>
    <definedName name="HTML19_1" hidden="1">"[BOLE8097b.xls]Gcingre!$C$3:$H$31"</definedName>
    <definedName name="HTML19_10" hidden="1">""</definedName>
    <definedName name="HTML19_11" hidden="1">1</definedName>
    <definedName name="HTML19_12" hidden="1">"k:\pim18.htm"</definedName>
    <definedName name="HTML19_2" hidden="1">1</definedName>
    <definedName name="HTML19_3" hidden="1">""</definedName>
    <definedName name="HTML19_4" hidden="1">""</definedName>
    <definedName name="HTML19_5" hidden="1">""</definedName>
    <definedName name="HTML19_6" hidden="1">-4146</definedName>
    <definedName name="HTML19_7" hidden="1">-4146</definedName>
    <definedName name="HTML19_8" hidden="1">""</definedName>
    <definedName name="HTML19_9" hidden="1">""</definedName>
    <definedName name="HTML2_1" hidden="1">"[BOLE8097b.xls]Tinterés!$C$3:$E$33"</definedName>
    <definedName name="HTML2_10" hidden="1">""</definedName>
    <definedName name="HTML2_11" hidden="1">1</definedName>
    <definedName name="HTML2_12" hidden="1">"K:\pim03.htm"</definedName>
    <definedName name="HTML2_2" hidden="1">1</definedName>
    <definedName name="HTML2_3" hidden="1">""</definedName>
    <definedName name="HTML2_4" hidden="1">""</definedName>
    <definedName name="HTML2_5" hidden="1">""</definedName>
    <definedName name="HTML2_6" hidden="1">-4146</definedName>
    <definedName name="HTML2_7" hidden="1">-4146</definedName>
    <definedName name="HTML2_8" hidden="1">""</definedName>
    <definedName name="HTML2_9" hidden="1">""</definedName>
    <definedName name="HTML20_1" hidden="1">"[BOLE8097b.xls]Gcgtosyresp!$C$3:$G$32"</definedName>
    <definedName name="HTML20_10" hidden="1">""</definedName>
    <definedName name="HTML20_11" hidden="1">1</definedName>
    <definedName name="HTML20_12" hidden="1">"k:\pim19.htm"</definedName>
    <definedName name="HTML20_2" hidden="1">1</definedName>
    <definedName name="HTML20_3" hidden="1">""</definedName>
    <definedName name="HTML20_4" hidden="1">""</definedName>
    <definedName name="HTML20_5" hidden="1">""</definedName>
    <definedName name="HTML20_6" hidden="1">-4146</definedName>
    <definedName name="HTML20_7" hidden="1">-4146</definedName>
    <definedName name="HTML20_8" hidden="1">""</definedName>
    <definedName name="HTML20_9" hidden="1">""</definedName>
    <definedName name="HTML21_1" hidden="1">"[BOLE8097b.xls]Pib!$C$3:$E$31"</definedName>
    <definedName name="HTML21_10" hidden="1">""</definedName>
    <definedName name="HTML21_11" hidden="1">1</definedName>
    <definedName name="HTML21_12" hidden="1">"k:\pim20.htm"</definedName>
    <definedName name="HTML21_2" hidden="1">1</definedName>
    <definedName name="HTML21_3" hidden="1">""</definedName>
    <definedName name="HTML21_4" hidden="1">""</definedName>
    <definedName name="HTML21_5" hidden="1">""</definedName>
    <definedName name="HTML21_6" hidden="1">-4146</definedName>
    <definedName name="HTML21_7" hidden="1">-4146</definedName>
    <definedName name="HTML21_8" hidden="1">""</definedName>
    <definedName name="HTML21_9" hidden="1">""</definedName>
    <definedName name="HTML22_1" hidden="1">"[BOLE8097b.xls]Dpúintsecpú!$C$3:$H$32"</definedName>
    <definedName name="HTML22_10" hidden="1">""</definedName>
    <definedName name="HTML22_11" hidden="1">1</definedName>
    <definedName name="HTML22_12" hidden="1">"k:\pim17.htm"</definedName>
    <definedName name="HTML22_2" hidden="1">1</definedName>
    <definedName name="HTML22_3" hidden="1">""</definedName>
    <definedName name="HTML22_4" hidden="1">""</definedName>
    <definedName name="HTML22_5" hidden="1">""</definedName>
    <definedName name="HTML22_6" hidden="1">-4146</definedName>
    <definedName name="HTML22_7" hidden="1">-4146</definedName>
    <definedName name="HTML22_8" hidden="1">""</definedName>
    <definedName name="HTML22_9" hidden="1">""</definedName>
    <definedName name="HTML23_1" hidden="1">"'[ESTADISTICAS ANUALES.xls]TCambio'!$B$6:$F$31"</definedName>
    <definedName name="HTML23_10" hidden="1">""</definedName>
    <definedName name="HTML23_11" hidden="1">1</definedName>
    <definedName name="HTML23_12" hidden="1">"K:\internet\pim02.htm"</definedName>
    <definedName name="HTML23_2" hidden="1">1</definedName>
    <definedName name="HTML23_3" hidden="1">""</definedName>
    <definedName name="HTML23_4" hidden="1">""</definedName>
    <definedName name="HTML23_5" hidden="1">""</definedName>
    <definedName name="HTML23_6" hidden="1">-4146</definedName>
    <definedName name="HTML23_7" hidden="1">-4146</definedName>
    <definedName name="HTML23_8" hidden="1">""</definedName>
    <definedName name="HTML23_9" hidden="1">""</definedName>
    <definedName name="HTML24_1" hidden="1">"'[ESTADISTICAS ANUALES.xls]Ainbdg'!$C$3:$F$32"</definedName>
    <definedName name="HTML24_10" hidden="1">""</definedName>
    <definedName name="HTML24_11" hidden="1">1</definedName>
    <definedName name="HTML24_12" hidden="1">"K:\internet\pim06.htm"</definedName>
    <definedName name="HTML24_2" hidden="1">1</definedName>
    <definedName name="HTML24_3" hidden="1">""</definedName>
    <definedName name="HTML24_4" hidden="1">""</definedName>
    <definedName name="HTML24_5" hidden="1">""</definedName>
    <definedName name="HTML24_6" hidden="1">-4146</definedName>
    <definedName name="HTML24_7" hidden="1">-4146</definedName>
    <definedName name="HTML24_8" hidden="1">""</definedName>
    <definedName name="HTML24_9" hidden="1">""</definedName>
    <definedName name="HTML25_1" hidden="1">"'[ESTADISTICAS ANUALES.xls]Crbancario'!$C$3:$F$28"</definedName>
    <definedName name="HTML25_10" hidden="1">""</definedName>
    <definedName name="HTML25_11" hidden="1">1</definedName>
    <definedName name="HTML25_12" hidden="1">"K:\internet\pim07.htm"</definedName>
    <definedName name="HTML25_2" hidden="1">1</definedName>
    <definedName name="HTML25_3" hidden="1">""</definedName>
    <definedName name="HTML25_4" hidden="1">""</definedName>
    <definedName name="HTML25_5" hidden="1">""</definedName>
    <definedName name="HTML25_6" hidden="1">-4146</definedName>
    <definedName name="HTML25_7" hidden="1">-4146</definedName>
    <definedName name="HTML25_8" hidden="1">"19/08/98"</definedName>
    <definedName name="HTML25_9" hidden="1">""</definedName>
    <definedName name="HTML26_1" hidden="1">"'[ESTADISTICAS ANUALES.xls]Amonetarios'!$C$3:$E$29"</definedName>
    <definedName name="HTML26_10" hidden="1">""</definedName>
    <definedName name="HTML26_11" hidden="1">1</definedName>
    <definedName name="HTML26_12" hidden="1">"K:\internet\pim10.htm"</definedName>
    <definedName name="HTML26_2" hidden="1">1</definedName>
    <definedName name="HTML26_3" hidden="1">""</definedName>
    <definedName name="HTML26_4" hidden="1">""</definedName>
    <definedName name="HTML26_5" hidden="1">""</definedName>
    <definedName name="HTML26_6" hidden="1">-4146</definedName>
    <definedName name="HTML26_7" hidden="1">-4146</definedName>
    <definedName name="HTML26_8" hidden="1">""</definedName>
    <definedName name="HTML26_9" hidden="1">""</definedName>
    <definedName name="HTML27_1" hidden="1">"'[ESTADISTICAS ANUALES.xls]Rmin'!$C$3:$D$29"</definedName>
    <definedName name="HTML27_10" hidden="1">""</definedName>
    <definedName name="HTML27_11" hidden="1">1</definedName>
    <definedName name="HTML27_12" hidden="1">"K:\internet\pim04.htm"</definedName>
    <definedName name="HTML27_2" hidden="1">1</definedName>
    <definedName name="HTML27_3" hidden="1">""</definedName>
    <definedName name="HTML27_4" hidden="1">""</definedName>
    <definedName name="HTML27_5" hidden="1">""</definedName>
    <definedName name="HTML27_6" hidden="1">-4146</definedName>
    <definedName name="HTML27_7" hidden="1">-4146</definedName>
    <definedName name="HTML27_8" hidden="1">""</definedName>
    <definedName name="HTML27_9" hidden="1">""</definedName>
    <definedName name="HTML28_1" hidden="1">"'[ESTADISTICAS ANUALES.xls]Depbcos'!$C$3:$F$28"</definedName>
    <definedName name="HTML28_10" hidden="1">""</definedName>
    <definedName name="HTML28_11" hidden="1">1</definedName>
    <definedName name="HTML28_12" hidden="1">"K:\internet\pim09.htm"</definedName>
    <definedName name="HTML28_2" hidden="1">1</definedName>
    <definedName name="HTML28_3" hidden="1">""</definedName>
    <definedName name="HTML28_4" hidden="1">""</definedName>
    <definedName name="HTML28_5" hidden="1">""</definedName>
    <definedName name="HTML28_6" hidden="1">-4146</definedName>
    <definedName name="HTML28_7" hidden="1">-4146</definedName>
    <definedName name="HTML28_8" hidden="1">""</definedName>
    <definedName name="HTML28_9" hidden="1">""</definedName>
    <definedName name="HTML3_1" hidden="1">"[BOLE8097b.xls]TCambio!$B$6:$F$35"</definedName>
    <definedName name="HTML3_10" hidden="1">""</definedName>
    <definedName name="HTML3_11" hidden="1">1</definedName>
    <definedName name="HTML3_12" hidden="1">"k:\pim02.htm"</definedName>
    <definedName name="HTML3_2" hidden="1">1</definedName>
    <definedName name="HTML3_3" hidden="1">""</definedName>
    <definedName name="HTML3_4" hidden="1">""</definedName>
    <definedName name="HTML3_5" hidden="1">""</definedName>
    <definedName name="HTML3_6" hidden="1">-4146</definedName>
    <definedName name="HTML3_7" hidden="1">-4146</definedName>
    <definedName name="HTML3_8" hidden="1">"21/05/98"</definedName>
    <definedName name="HTML3_9" hidden="1">"Alfredo Hernandez"</definedName>
    <definedName name="HTML4_1" hidden="1">"[BOLE8097b.xls]Rmin!$C$3:$D$32"</definedName>
    <definedName name="HTML4_10" hidden="1">""</definedName>
    <definedName name="HTML4_11" hidden="1">1</definedName>
    <definedName name="HTML4_12" hidden="1">"K:\pim04.htm"</definedName>
    <definedName name="HTML4_2" hidden="1">1</definedName>
    <definedName name="HTML4_3" hidden="1">""</definedName>
    <definedName name="HTML4_4" hidden="1">""</definedName>
    <definedName name="HTML4_5" hidden="1">""</definedName>
    <definedName name="HTML4_6" hidden="1">-4146</definedName>
    <definedName name="HTML4_7" hidden="1">-4146</definedName>
    <definedName name="HTML4_8" hidden="1">"21/05/98"</definedName>
    <definedName name="HTML4_9" hidden="1">"Alfredo Hernandez"</definedName>
    <definedName name="HTML5_1" hidden="1">"[BOLE8097b.xls]Emoneta!$C$3:$D$30"</definedName>
    <definedName name="HTML5_10" hidden="1">""</definedName>
    <definedName name="HTML5_11" hidden="1">1</definedName>
    <definedName name="HTML5_12" hidden="1">"k:\pim05.htm"</definedName>
    <definedName name="HTML5_2" hidden="1">1</definedName>
    <definedName name="HTML5_3" hidden="1">""</definedName>
    <definedName name="HTML5_4" hidden="1">""</definedName>
    <definedName name="HTML5_5" hidden="1">""</definedName>
    <definedName name="HTML5_6" hidden="1">-4146</definedName>
    <definedName name="HTML5_7" hidden="1">-4146</definedName>
    <definedName name="HTML5_8" hidden="1">"11/05/98"</definedName>
    <definedName name="HTML5_9" hidden="1">"Alfredo Hernandez"</definedName>
    <definedName name="HTML6_1" hidden="1">"[BOLE8097b.xls]Depbcos!$C$3:$F$31"</definedName>
    <definedName name="HTML6_10" hidden="1">""</definedName>
    <definedName name="HTML6_11" hidden="1">1</definedName>
    <definedName name="HTML6_12" hidden="1">"k:\pim09.htm"</definedName>
    <definedName name="HTML6_2" hidden="1">1</definedName>
    <definedName name="HTML6_3" hidden="1">""</definedName>
    <definedName name="HTML6_4" hidden="1">""</definedName>
    <definedName name="HTML6_5" hidden="1">""</definedName>
    <definedName name="HTML6_6" hidden="1">-4146</definedName>
    <definedName name="HTML6_7" hidden="1">-4146</definedName>
    <definedName name="HTML6_8" hidden="1">""</definedName>
    <definedName name="HTML6_9" hidden="1">""</definedName>
    <definedName name="HTML7_1" hidden="1">"[BOLE8097b.xls]Ainbdg!$C$3:$F$34"</definedName>
    <definedName name="HTML7_10" hidden="1">""</definedName>
    <definedName name="HTML7_11" hidden="1">1</definedName>
    <definedName name="HTML7_12" hidden="1">"k:\pim06.htm"</definedName>
    <definedName name="HTML7_2" hidden="1">1</definedName>
    <definedName name="HTML7_3" hidden="1">""</definedName>
    <definedName name="HTML7_4" hidden="1">""</definedName>
    <definedName name="HTML7_5" hidden="1">""</definedName>
    <definedName name="HTML7_6" hidden="1">-4146</definedName>
    <definedName name="HTML7_7" hidden="1">-4146</definedName>
    <definedName name="HTML7_8" hidden="1">"21/05/98"</definedName>
    <definedName name="HTML7_9" hidden="1">"Alfredo Hernandez"</definedName>
    <definedName name="HTML8_1" hidden="1">"[BOLE8097b.xls]Crbancario!$C$3:$F$31"</definedName>
    <definedName name="HTML8_10" hidden="1">""</definedName>
    <definedName name="HTML8_11" hidden="1">1</definedName>
    <definedName name="HTML8_12" hidden="1">"k:\pim07.htm"</definedName>
    <definedName name="HTML8_2" hidden="1">1</definedName>
    <definedName name="HTML8_3" hidden="1">""</definedName>
    <definedName name="HTML8_4" hidden="1">""</definedName>
    <definedName name="HTML8_5" hidden="1">""</definedName>
    <definedName name="HTML8_6" hidden="1">-4146</definedName>
    <definedName name="HTML8_7" hidden="1">-4146</definedName>
    <definedName name="HTML8_8" hidden="1">"11/05/98"</definedName>
    <definedName name="HTML8_9" hidden="1">"Alfredo Hernandez"</definedName>
    <definedName name="HTML9_1" hidden="1">"[BOLE8097b.xls]Amonetarios!$C$3:$E$32"</definedName>
    <definedName name="HTML9_10" hidden="1">""</definedName>
    <definedName name="HTML9_11" hidden="1">1</definedName>
    <definedName name="HTML9_12" hidden="1">"k:\pim10.htm"</definedName>
    <definedName name="HTML9_2" hidden="1">1</definedName>
    <definedName name="HTML9_3" hidden="1">""</definedName>
    <definedName name="HTML9_4" hidden="1">""</definedName>
    <definedName name="HTML9_5" hidden="1">""</definedName>
    <definedName name="HTML9_6" hidden="1">-4146</definedName>
    <definedName name="HTML9_7" hidden="1">-4146</definedName>
    <definedName name="HTML9_8" hidden="1">""</definedName>
    <definedName name="HTML9_9" hidden="1">""</definedName>
    <definedName name="HTMLCount" hidden="1">1</definedName>
    <definedName name="Huf">#REF!</definedName>
    <definedName name="huh" hidden="1">{"'Basic'!$A$1:$F$96"}</definedName>
    <definedName name="hui" hidden="1">{"Tab1",#N/A,FALSE,"P";"Tab2",#N/A,FALSE,"P"}</definedName>
    <definedName name="HUMBERSIDE">#REF!</definedName>
    <definedName name="huo" hidden="1">{"Tab1",#N/A,FALSE,"P";"Tab2",#N/A,FALSE,"P"}</definedName>
    <definedName name="I_OF_WIGHT">#REF!</definedName>
    <definedName name="Idősorok">#REF!,#REF!,#REF!</definedName>
    <definedName name="ii" hidden="1">{"Tab1",#N/A,FALSE,"P";"Tab2",#N/A,FALSE,"P"}</definedName>
    <definedName name="ikjh" hidden="1">{"Riqfin97",#N/A,FALSE,"Tran";"Riqfinpro",#N/A,FALSE,"Tran"}</definedName>
    <definedName name="ilo" hidden="1">{"Riqfin97",#N/A,FALSE,"Tran";"Riqfinpro",#N/A,FALSE,"Tran"}</definedName>
    <definedName name="ilu" hidden="1">{"Riqfin97",#N/A,FALSE,"Tran";"Riqfinpro",#N/A,FALSE,"Tran"}</definedName>
    <definedName name="Impvol">OFFSET('[75]M16. ábra_chart'!$E$9,1,0,COUNT('[75]M16. ábra_chart'!$D:$D),1)</definedName>
    <definedName name="input_in" hidden="1">{"TRADE_COMP",#N/A,FALSE,"TAB23APP";"BOP",#N/A,FALSE,"TAB6";"DOT",#N/A,FALSE,"TAB24APP";"EXTDEBT",#N/A,FALSE,"TAB25APP"}</definedName>
    <definedName name="INT">[87]Market!#REF!</definedName>
    <definedName name="IntervalLength">#REF!</definedName>
    <definedName name="IQ_ADDIN" hidden="1">"AUTO"</definedName>
    <definedName name="IQ_CH" hidden="1">110000</definedName>
    <definedName name="IQ_CQ" hidden="1">5000</definedName>
    <definedName name="IQ_CY" hidden="1">10000</definedName>
    <definedName name="IQ_DAILY" hidden="1">500000</definedName>
    <definedName name="IQ_DNTM" hidden="1">700000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42178.3536111111</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iter">#REF!</definedName>
    <definedName name="IW036_ALL">#REF!</definedName>
    <definedName name="JAN" hidden="1">{#N/A,#N/A,FALSE,"B061196P";#N/A,#N/A,FALSE,"B061196";#N/A,#N/A,FALSE,"Relatório1";#N/A,#N/A,FALSE,"Relatório2";#N/A,#N/A,FALSE,"Relatório3";#N/A,#N/A,FALSE,"Relatório4 ";#N/A,#N/A,FALSE,"Relatório5";#N/A,#N/A,FALSE,"Relatório6";#N/A,#N/A,FALSE,"Relatório7";#N/A,#N/A,FALSE,"Relatório8"}</definedName>
    <definedName name="JedenRadekPodSestavou">#REF!</definedName>
    <definedName name="JedenRadekPodSestavou_11">#REF!</definedName>
    <definedName name="JedenRadekPodSestavou_2">#REF!</definedName>
    <definedName name="JedenRadekPodSestavou_28">#REF!</definedName>
    <definedName name="JedenRadekVedleSestavy">#REF!</definedName>
    <definedName name="JedenRadekVedleSestavy_11">#REF!</definedName>
    <definedName name="JedenRadekVedleSestavy_2">#REF!</definedName>
    <definedName name="JedenRadekVedleSestavy_28">#REF!</definedName>
    <definedName name="jgukg" hidden="1">{#N/A,#N/A,FALSE,"DOC";"TB_28",#N/A,FALSE,"FITB_28";"TB_91",#N/A,FALSE,"FITB_91";"TB_182",#N/A,FALSE,"FITB_182";"TB_273",#N/A,FALSE,"FITB_273";"TB_364",#N/A,FALSE,"FITB_364 ";"SUMMARY",#N/A,FALSE,"Summary"}</definedName>
    <definedName name="jhgf" hidden="1">{"MONA",#N/A,FALSE,"S"}</definedName>
    <definedName name="jhhhg" hidden="1">'[50]Time series'!#REF!</definedName>
    <definedName name="JHI" hidden="1">{#N/A,#N/A,FALSE,"B061196P";#N/A,#N/A,FALSE,"B061196";#N/A,#N/A,FALSE,"Relatório1";#N/A,#N/A,FALSE,"Relatório2";#N/A,#N/A,FALSE,"Relatório3";#N/A,#N/A,FALSE,"Relatório4 ";#N/A,#N/A,FALSE,"Relatório5";#N/A,#N/A,FALSE,"Relatório6";#N/A,#N/A,FALSE,"Relatório7";#N/A,#N/A,FALSE,"Relatório8"}</definedName>
    <definedName name="JHY" hidden="1">{#N/A,#N/A,FALSE,"B061196P";#N/A,#N/A,FALSE,"B061196";#N/A,#N/A,FALSE,"Relatório1";#N/A,#N/A,FALSE,"Relatório2";#N/A,#N/A,FALSE,"Relatório3";#N/A,#N/A,FALSE,"Relatório4 ";#N/A,#N/A,FALSE,"Relatório5";#N/A,#N/A,FALSE,"Relatório6";#N/A,#N/A,FALSE,"Relatório7";#N/A,#N/A,FALSE,"Relatório8"}</definedName>
    <definedName name="jj" hidden="1">{"Riqfin97",#N/A,FALSE,"Tran";"Riqfinpro",#N/A,FALSE,"Tran"}</definedName>
    <definedName name="jjj" hidden="1">[116]M!#REF!</definedName>
    <definedName name="jjjj" hidden="1">{"Tab1",#N/A,FALSE,"P";"Tab2",#N/A,FALSE,"P"}</definedName>
    <definedName name="jjjjjj" hidden="1">'[112]J(Priv.Cap)'!#REF!</definedName>
    <definedName name="jkbjkb" hidden="1">{"DEPOSITS",#N/A,FALSE,"COMML_MON";"LOANS",#N/A,FALSE,"COMML_MON"}</definedName>
    <definedName name="jov">OFFSET([101]adatok!$AI$16,0,0,1,COUNT([101]adatok!$AI$1:$IV$1))</definedName>
    <definedName name="JPMA">OFFSET(#REF!,1,0,COUNT(#REF!),1)</definedName>
    <definedName name="JPMBBB">OFFSET(#REF!,1,0,COUNT(#REF!),1)</definedName>
    <definedName name="JPMEMBI">OFFSET(#REF!,1,0,COUNT(#REF!),1)</definedName>
    <definedName name="JPY">#REF!</definedName>
    <definedName name="ju" hidden="1">{#N/A,#N/A,FALSE,"slvsrtb1";#N/A,#N/A,FALSE,"slvsrtb2";#N/A,#N/A,FALSE,"slvsrtb3";#N/A,#N/A,FALSE,"slvsrtb4";#N/A,#N/A,FALSE,"slvsrtb5";#N/A,#N/A,FALSE,"slvsrtb6";#N/A,#N/A,FALSE,"slvsrtb7";#N/A,#N/A,FALSE,"slvsrtb8";#N/A,#N/A,FALSE,"slvsrtb9";#N/A,#N/A,FALSE,"slvsrtb10";#N/A,#N/A,FALSE,"slvsrtb12"}</definedName>
    <definedName name="jui" hidden="1">{"Riqfin97",#N/A,FALSE,"Tran";"Riqfinpro",#N/A,FALSE,"Tran"}</definedName>
    <definedName name="juy" hidden="1">{"Tab1",#N/A,FALSE,"P";"Tab2",#N/A,FALSE,"P"}</definedName>
    <definedName name="k">#N/A</definedName>
    <definedName name="kamatlab">OFFSET(#REF!,1-#REF!,0,#REF!,1)</definedName>
    <definedName name="Kamil" hidden="1">[117]sez_očist!$F$15:$AG$15</definedName>
    <definedName name="kb" hidden="1">{"Riqfin97",#N/A,FALSE,"Tran";"Riqfinpro",#N/A,FALSE,"Tran"}</definedName>
    <definedName name="KENT">#REF!</definedName>
    <definedName name="kethitel">OFFSET(#REF!,1-#REF!,0,#REF!,1)</definedName>
    <definedName name="kiki" localSheetId="29" hidden="1">{"'előző év december'!$A$2:$CP$214"}</definedName>
    <definedName name="kiki" hidden="1">{"'előző év december'!$A$2:$CP$214"}</definedName>
    <definedName name="kind_of_fuel_CZ">OFFSET([85]data!$X$2,0,0,COUNTA([85]data!$X$1:$X$65536)-1,1)</definedName>
    <definedName name="kind_of_fuel_CZ_H">OFFSET([86]data!$X$2,0,0,COUNTA([86]data!$X$1:$X$65536)-1,1)</definedName>
    <definedName name="kind_of_fuel_EN">OFFSET([85]data!$Y$2,0,0,COUNTA([85]data!$Y$1:$Y$65536)-1,1)</definedName>
    <definedName name="kind_of_fuel_EN_H">OFFSET([86]data!$Y$2,0,0,COUNTA([86]data!$Y$1:$Y$65536)-1,1)</definedName>
    <definedName name="kio" hidden="1">{"Tab1",#N/A,FALSE,"P";"Tab2",#N/A,FALSE,"P"}</definedName>
    <definedName name="kiu" hidden="1">{"Riqfin97",#N/A,FALSE,"Tran";"Riqfinpro",#N/A,FALSE,"Tran"}</definedName>
    <definedName name="kjas" hidden="1">{"Riqfin97",#N/A,FALSE,"Tran";"Riqfinpro",#N/A,FALSE,"Tran"}</definedName>
    <definedName name="kjg" hidden="1">{#N/A,#N/A,FALSE,"SimInp1";#N/A,#N/A,FALSE,"SimInp2";#N/A,#N/A,FALSE,"SimOut1";#N/A,#N/A,FALSE,"SimOut2";#N/A,#N/A,FALSE,"SimOut3";#N/A,#N/A,FALSE,"SimOut4";#N/A,#N/A,FALSE,"SimOut5"}</definedName>
    <definedName name="kjhg" hidden="1">{"BOP_TAB",#N/A,FALSE,"N";"MIDTERM_TAB",#N/A,FALSE,"O";"FUND_CRED",#N/A,FALSE,"P";"DEBT_TAB1",#N/A,FALSE,"Q";"DEBT_TAB2",#N/A,FALSE,"Q";"FORFIN_TAB1",#N/A,FALSE,"R";"FORFIN_TAB2",#N/A,FALSE,"R";"BOP_ANALY",#N/A,FALSE,"U"}</definedName>
    <definedName name="kjhkjk" hidden="1">[2]Market!#REF!</definedName>
    <definedName name="kjkj" hidden="1">{"Main Economic Indicators",#N/A,FALSE,"C"}</definedName>
    <definedName name="kk" localSheetId="29" hidden="1">{"'előző év december'!$A$2:$CP$214"}</definedName>
    <definedName name="kk" hidden="1">{"'előző év december'!$A$2:$CP$214"}</definedName>
    <definedName name="kkk" hidden="1">{"Tab1",#N/A,FALSE,"P";"Tab2",#N/A,FALSE,"P"}</definedName>
    <definedName name="kkkk" hidden="1">[118]M!#REF!</definedName>
    <definedName name="kkkkk" hidden="1">'[119]J(Priv.Cap)'!#REF!</definedName>
    <definedName name="kl" hidden="1">{"Riqfin97",#N/A,FALSE,"Tran";"Riqfinpro",#N/A,FALSE,"Tran"}</definedName>
    <definedName name="kljlkh" hidden="1">{"TRADE_COMP",#N/A,FALSE,"TAB23APP";"BOP",#N/A,FALSE,"TAB6";"DOT",#N/A,FALSE,"TAB24APP";"EXTDEBT",#N/A,FALSE,"TAB25APP"}</definedName>
    <definedName name="km" hidden="1">{"Tab1",#N/A,FALSE,"P";"Tab2",#N/A,FALSE,"P"}</definedName>
    <definedName name="kock2">#REF!</definedName>
    <definedName name="kock4">#REF!</definedName>
    <definedName name="kock5">#REF!</definedName>
    <definedName name="kocká">#REF!</definedName>
    <definedName name="kol" hidden="1">#REF!</definedName>
    <definedName name="kontakt">#REF!</definedName>
    <definedName name="kopint">OFFSET([107]ESI!$D$2,0,0,COUNT([107]date!$A$2:$A$188),1)</definedName>
    <definedName name="kossi" hidden="1">'[19]Dep fonct'!#REF!</definedName>
    <definedName name="kotveny">OFFSET(#REF!,1-#REF!,0,#REF!,1)</definedName>
    <definedName name="körte">[72]!Modul1.nyomtat</definedName>
    <definedName name="krk">#N/A</definedName>
    <definedName name="KRW">#REF!</definedName>
    <definedName name="kulker" localSheetId="29" hidden="1">{"'előző év december'!$A$2:$CP$214"}</definedName>
    <definedName name="kulker" hidden="1">{"'előző év december'!$A$2:$CP$214"}</definedName>
    <definedName name="kumtart">OFFSET(#REF!,1-#REF!,0,#REF!,1)</definedName>
    <definedName name="kumtarttelj">OFFSET(#REF!,1-#REF!,0,#REF!,1)</definedName>
    <definedName name="kuy" hidden="1">{#N/A,#N/A,FALSE,"B061196P";#N/A,#N/A,FALSE,"B061196";#N/A,#N/A,FALSE,"Relatório1";#N/A,#N/A,FALSE,"Relatório2";#N/A,#N/A,FALSE,"Relatório3";#N/A,#N/A,FALSE,"Relatório4 ";#N/A,#N/A,FALSE,"Relatório5";#N/A,#N/A,FALSE,"Relatório6";#N/A,#N/A,FALSE,"Relatório7";#N/A,#N/A,FALSE,"Relatório8"}</definedName>
    <definedName name="Küld">#REF!</definedName>
    <definedName name="Küldnév">#REF!</definedName>
    <definedName name="lab">[120]torzs!$C$2:$C$5</definedName>
    <definedName name="LABELS">#REF!</definedName>
    <definedName name="LABLE_BASE">#REF!</definedName>
    <definedName name="LANCS">#REF!</definedName>
    <definedName name="Last_chartdate">#REF!</definedName>
    <definedName name="LEDA" hidden="1">{#N/A,#N/A,FALSE,"B061196P";#N/A,#N/A,FALSE,"B061196";#N/A,#N/A,FALSE,"Relatório1";#N/A,#N/A,FALSE,"Relatório2";#N/A,#N/A,FALSE,"Relatório3";#N/A,#N/A,FALSE,"Relatório4 ";#N/A,#N/A,FALSE,"Relatório5";#N/A,#N/A,FALSE,"Relatório6";#N/A,#N/A,FALSE,"Relatório7";#N/A,#N/A,FALSE,"Relatório8"}</definedName>
    <definedName name="legfrisebb_datum">OFFSET(#REF!,1,0,COUNT(#REF!),1)</definedName>
    <definedName name="LEICS">#REF!</definedName>
    <definedName name="lengyel3M">OFFSET([103]ábrákhoz!$AA$8,[103]ábrákhoz!$Z$1,0,[103]ábrákhoz!$AA$1,1)</definedName>
    <definedName name="lengyelCDS">OFFSET([103]ábrákhoz!$S$8,[103]ábrákhoz!$Q$1,0,[103]ábrákhoz!$R$1,1)</definedName>
    <definedName name="lengyeldepo">OFFSET([103]ábrákhoz!$CF$8,[103]ábrákhoz!$CU$2,0,[103]ábrákhoz!$CU$3,1)</definedName>
    <definedName name="lengyelF">OFFSET([103]ábrákhoz!$BY$8,[103]ábrákhoz!$BY$1,0,[103]ábrákhoz!$BZ$1,1)</definedName>
    <definedName name="lengyelFX">OFFSET([103]ábrákhoz!$B$8,[103]ábrákhoz!$C$3,0,[103]ábrákhoz!$D$3,1)</definedName>
    <definedName name="lengyelM">OFFSET([103]ábrákhoz!$AS$8,[103]ábrákhoz!$AR$1,0,[103]ábrákhoz!$AS$1,1)</definedName>
    <definedName name="likviditási_többlet_30_napos">OFFSET([71]adat!$E$1152,0,0,[71]adat!$E$1000,1)</definedName>
    <definedName name="limcount" hidden="1">3</definedName>
    <definedName name="LINCS">#REF!</definedName>
    <definedName name="lkjh" hidden="1">{"Riqfin97",#N/A,FALSE,"Tran";"Riqfinpro",#N/A,FALSE,"Tran"}</definedName>
    <definedName name="ll" hidden="1">{"Tab1",#N/A,FALSE,"P";"Tab2",#N/A,FALSE,"P"}</definedName>
    <definedName name="lll" hidden="1">{"Riqfin97",#N/A,FALSE,"Tran";"Riqfinpro",#N/A,FALSE,"Tran"}</definedName>
    <definedName name="llll" hidden="1">[116]M!#REF!</definedName>
    <definedName name="lllll" hidden="1">{"Tab1",#N/A,FALSE,"P";"Tab2",#N/A,FALSE,"P"}</definedName>
    <definedName name="llllll" hidden="1">{"Minpmon",#N/A,FALSE,"Monthinput"}</definedName>
    <definedName name="LocCode">#REF!</definedName>
    <definedName name="LONDON">#REF!</definedName>
    <definedName name="ls">[104]!Modul1.dialshow</definedName>
    <definedName name="lta" hidden="1">{"Riqfin97",#N/A,FALSE,"Tran";"Riqfinpro",#N/A,FALSE,"Tran"}</definedName>
    <definedName name="m" localSheetId="29" hidden="1">{"'előző év december'!$A$2:$CP$214"}</definedName>
    <definedName name="m" hidden="1">{"'előző év december'!$A$2:$CP$214"}</definedName>
    <definedName name="M_GLAM">#REF!</definedName>
    <definedName name="magyar3M">OFFSET([103]ábrákhoz!$AC$8,[103]ábrákhoz!$Z$1,0,[103]ábrákhoz!$AA$1,1)</definedName>
    <definedName name="magyarCDS">OFFSET([103]ábrákhoz!$U$8,[103]ábrákhoz!$Q$1,0,[103]ábrákhoz!$R$1,1)</definedName>
    <definedName name="magyardepo">OFFSET([103]ábrákhoz!$CH$8,[103]ábrákhoz!$CU$2,0,[103]ábrákhoz!$CU$3,1)</definedName>
    <definedName name="magyarF">OFFSET([103]ábrákhoz!$CA$8,[103]ábrákhoz!$BY$1,0,[103]ábrákhoz!$BZ$1,1)</definedName>
    <definedName name="magyarFX">OFFSET([103]ábrákhoz!$D$8,[103]ábrákhoz!$C$3,0,[103]ábrákhoz!$D$3,1)</definedName>
    <definedName name="magyarM">OFFSET([103]ábrákhoz!$AU$8,[103]ábrákhoz!$AR$1,0,[103]ábrákhoz!$AS$1,1)</definedName>
    <definedName name="MAI" hidden="1">{#N/A,#N/A,FALSE,"B061196P";#N/A,#N/A,FALSE,"B061196";#N/A,#N/A,FALSE,"Relatório1";#N/A,#N/A,FALSE,"Relatório2";#N/A,#N/A,FALSE,"Relatório3";#N/A,#N/A,FALSE,"Relatório4 ";#N/A,#N/A,FALSE,"Relatório5";#N/A,#N/A,FALSE,"Relatório6";#N/A,#N/A,FALSE,"Relatório7";#N/A,#N/A,FALSE,"Relatório8"}</definedName>
    <definedName name="maxdate_ref">#REF!</definedName>
    <definedName name="maxminfd">OFFSET([107]area!$C$2,0,0,COUNT([107]date!$A$2:$A$188),1)</definedName>
    <definedName name="maxminpsz">OFFSET([107]area!$E$2,0,0,COUNT([107]date!$A$2:$A$188),1)</definedName>
    <definedName name="MaxOblastTabulky">#REF!</definedName>
    <definedName name="MaxOblastTabulky_11">#REF!</definedName>
    <definedName name="MaxOblastTabulky_2">#REF!</definedName>
    <definedName name="MaxOblastTabulky_28">#REF!</definedName>
    <definedName name="MDTab" hidden="1">{FALSE,FALSE,-1.25,-15.5,484.5,276.75,FALSE,FALSE,TRUE,TRUE,0,12,#N/A,46,#N/A,2.93460490463215,15.35,1,FALSE,FALSE,3,TRUE,1,FALSE,100,"Swvu.PLA1.","ACwvu.PLA1.",#N/A,FALSE,FALSE,0,0,0,0,2,"","",TRUE,TRUE,FALSE,FALSE,1,60,#N/A,#N/A,FALSE,FALSE,FALSE,FALSE,FALSE,FALSE,FALSE,9,65532,65532,FALSE,FALSE,TRUE,TRUE,TRUE}</definedName>
    <definedName name="Ment">#REF!</definedName>
    <definedName name="Mentnév">#REF!</definedName>
    <definedName name="MERSEYSIDE">#REF!</definedName>
    <definedName name="METS">#REF!</definedName>
    <definedName name="Mezo_adatrogzites_A_egyeb_berletidij">[121]Adatrögzítés!$E$188</definedName>
    <definedName name="Mezo_adatrogzites_A_egyeb_GYES">[121]Adatrögzítés!$E$186</definedName>
    <definedName name="Mezo_adatrogzites_At1_egyeb_berletidij">[121]Adatrögzítés!$E$294</definedName>
    <definedName name="Mezo_adatrogzites_AT1_egyeb_GYES">[121]Adatrögzítés!$E$292</definedName>
    <definedName name="Mezo_adatrogzites_AT2_egyeb_berletidij">[121]Adatrögzítés!$E$395</definedName>
    <definedName name="Mezo_adatrogzites_AT2_egyeb_GYES">[121]Adatrögzítés!$E$393</definedName>
    <definedName name="Mezo_adatrogzites_AT3_egyeb_berletidij">[121]Adatrögzítés!$E$496</definedName>
    <definedName name="Mezo_adatrogzites_AT3_egyeb_GYES">[121]Adatrögzítés!$E$494</definedName>
    <definedName name="Mezo_adatrogzites_babavaro">[121]Adatrögzítés!$E$556</definedName>
    <definedName name="Mezo_adatrogzites_babavaro_bank">[121]Adatrögzítés!$E$563</definedName>
    <definedName name="Mezo_adatrogzites_babavaro_osszeg">[121]Adatrögzítés!$E$561</definedName>
    <definedName name="Mezo_adatrogzites_kuponkodin_kedv">[122]Adatrögzítés!$H$39</definedName>
    <definedName name="Mezo_adatrogzites_magn_kuponkodin">[122]Adatrögzítés!$E$40</definedName>
    <definedName name="Mezo_adatrogzites_magn_kuponkodin_kedv">[122]Adatrögzítés!$H$40</definedName>
    <definedName name="Mezo_XXLcsomag_in">[122]Adatrögzítés!$E$41</definedName>
    <definedName name="mh" localSheetId="29" hidden="1">{"'előző év december'!$A$2:$CP$214"}</definedName>
    <definedName name="mh" hidden="1">{"'előző év december'!$A$2:$CP$214"}</definedName>
    <definedName name="mhz" localSheetId="29" hidden="1">{"'előző év december'!$A$2:$CP$214"}</definedName>
    <definedName name="mhz" hidden="1">{"'előző év december'!$A$2:$CP$214"}</definedName>
    <definedName name="Mind">#REF!</definedName>
    <definedName name="minfd">OFFSET([107]area!$B$2,0,0,COUNT([107]date!$A$2:$A$188),1)</definedName>
    <definedName name="minpsz">OFFSET([107]area!$D$2,0,0,COUNT([107]date!$A$2:$A$188),1)</definedName>
    <definedName name="mmm" hidden="1">{"Riqfin97",#N/A,FALSE,"Tran";"Riqfinpro",#N/A,FALSE,"Tran"}</definedName>
    <definedName name="mmmm" hidden="1">{"Tab1",#N/A,FALSE,"P";"Tab2",#N/A,FALSE,"P"}</definedName>
    <definedName name="mmmmm" hidden="1">{"Riqfin97",#N/A,FALSE,"Tran";"Riqfinpro",#N/A,FALSE,"Tran"}</definedName>
    <definedName name="mn" hidden="1">{"Riqfin97",#N/A,FALSE,"Tran";"Riqfinpro",#N/A,FALSE,"Tran"}</definedName>
    <definedName name="MO">#REF!</definedName>
    <definedName name="Modul1.dialshow" localSheetId="4">[123]!Modul1.dialshow</definedName>
    <definedName name="Modul1.dialshow">[123]!Modul1.dialshow</definedName>
    <definedName name="Modul1.dialshow1" localSheetId="4">[104]!Modul1.dialshow</definedName>
    <definedName name="Modul1.dialshow1">[104]!Modul1.dialshow</definedName>
    <definedName name="Modul1.dialshow2" localSheetId="4">[104]!Modul1.dialshow</definedName>
    <definedName name="Modul1.dialshow2">[104]!Modul1.dialshow</definedName>
    <definedName name="Modul1.nyomtat">#N/A</definedName>
    <definedName name="Modul1.nyomtat1">'[124]10C'!Modul1.nyomtat</definedName>
    <definedName name="Modul1.save_file">#N/A</definedName>
    <definedName name="Modul1.szerkeszt">#N/A</definedName>
    <definedName name="Modul1.vége">#N/A</definedName>
    <definedName name="Modul1.vizsg">#N/A</definedName>
    <definedName name="modul2">'[125]Értékpapírok értékelési por (2)'!modul2</definedName>
    <definedName name="modul2.nyomtat">#N/A</definedName>
    <definedName name="modul2.save_file">#N/A</definedName>
    <definedName name="modul2.szerk">#N/A</definedName>
    <definedName name="modul2.szerkeszt">#N/A</definedName>
    <definedName name="modul2.vége">#N/A</definedName>
    <definedName name="modul2.vizsg">#N/A</definedName>
    <definedName name="modul3">#N/A</definedName>
    <definedName name="modul3.nyomtat">#N/A</definedName>
    <definedName name="modul3.save_file">#N/A</definedName>
    <definedName name="modul3.szerkeszt">#N/A</definedName>
    <definedName name="modul3.vége">#N/A</definedName>
    <definedName name="modul3.vizsg">#N/A</definedName>
    <definedName name="modul4">#N/A</definedName>
    <definedName name="Monthfield">#REF!</definedName>
    <definedName name="MOR" hidden="1">{#N/A,#N/A,FALSE,"B061196P";#N/A,#N/A,FALSE,"B061196";#N/A,#N/A,FALSE,"Relatório1";#N/A,#N/A,FALSE,"Relatório2";#N/A,#N/A,FALSE,"Relatório3";#N/A,#N/A,FALSE,"Relatório4 ";#N/A,#N/A,FALSE,"Relatório5";#N/A,#N/A,FALSE,"Relatório6";#N/A,#N/A,FALSE,"Relatório7";#N/A,#N/A,FALSE,"Relatório8"}</definedName>
    <definedName name="Move">[92]!Move</definedName>
    <definedName name="mte" hidden="1">{"Riqfin97",#N/A,FALSE,"Tran";"Riqfinpro",#N/A,FALSE,"Tran"}</definedName>
    <definedName name="n">#N/A</definedName>
    <definedName name="N_YORKS">#REF!</definedName>
    <definedName name="na" localSheetId="29" hidden="1">{"'előző év december'!$A$2:$CP$214"}</definedName>
    <definedName name="na" hidden="1">{"'előző év december'!$A$2:$CP$214"}</definedName>
    <definedName name="NAMES">'[100]2000'!$A$15:$A$812</definedName>
    <definedName name="negyedévek">[126]kamat_stressz!$A$9:$A$24</definedName>
    <definedName name="nettó_swap">OFFSET([71]adat!$F$1003,0,0,[71]adat!$F$1000,1)</definedName>
    <definedName name="new">[127]!Clear</definedName>
    <definedName name="newnew" hidden="1">{"TBILLS_ALL",#N/A,FALSE,"FITB_all"}</definedName>
    <definedName name="nfrtrs" hidden="1">[11]WB!$Q$257:$AK$257</definedName>
    <definedName name="nki">OFFSET(#REF!,Abr_kezdet-1,0,COUNT(#REF!)-Abr_kezdet+2)</definedName>
    <definedName name="nm" localSheetId="29" hidden="1">{"'előző év december'!$A$2:$CP$214"}</definedName>
    <definedName name="nm" hidden="1">{"'előző év december'!$A$2:$CP$214"}</definedName>
    <definedName name="nn" hidden="1">{"Riqfin97",#N/A,FALSE,"Tran";"Riqfinpro",#N/A,FALSE,"Tran"}</definedName>
    <definedName name="nnga" hidden="1">#REF!</definedName>
    <definedName name="nnn" hidden="1">{"Tab1",#N/A,FALSE,"P";"Tab2",#N/A,FALSE,"P"}</definedName>
    <definedName name="NOK">#REF!</definedName>
    <definedName name="NONMET">#REF!</definedName>
    <definedName name="nonsense">#REF!</definedName>
    <definedName name="NORFOLK">#REF!</definedName>
    <definedName name="NORTHANTS">#REF!</definedName>
    <definedName name="NORTHUMBERLAND">#REF!</definedName>
    <definedName name="NOTTS">#REF!</definedName>
    <definedName name="nr" hidden="1">[2]Market!#REF!</definedName>
    <definedName name="nrts" hidden="1">[2]Market!#REF!</definedName>
    <definedName name="nyomtat" localSheetId="4">[128]!nyomtat</definedName>
    <definedName name="nyomtat">[128]!nyomtat</definedName>
    <definedName name="OblastDat2">#REF!</definedName>
    <definedName name="OblastDat2_11">#REF!</definedName>
    <definedName name="OblastDat2_2">#REF!</definedName>
    <definedName name="OblastDat2_28">#REF!</definedName>
    <definedName name="OblastNadpisuRadku">#REF!</definedName>
    <definedName name="OblastNadpisuRadku_11">#REF!</definedName>
    <definedName name="OblastNadpisuRadku_2">#REF!</definedName>
    <definedName name="OblastNadpisuRadku_28">#REF!</definedName>
    <definedName name="OblastNadpisuSloupcu">#REF!</definedName>
    <definedName name="OblastNadpisuSloupcu_11">#REF!</definedName>
    <definedName name="OblastNadpisuSloupcu_2">#REF!</definedName>
    <definedName name="OblastNadpisuSloupcu_28">#REF!</definedName>
    <definedName name="OGÓŁEM__PASYWA">#REF!</definedName>
    <definedName name="old" hidden="1">{"TBILLS_ALL",#N/A,FALSE,"FITB_all"}</definedName>
    <definedName name="OldData">#REF!</definedName>
    <definedName name="oliu" hidden="1">{"WEO",#N/A,FALSE,"T"}</definedName>
    <definedName name="onbetet">OFFSET(#REF!,1-#REF!,0,#REF!,1)</definedName>
    <definedName name="onhitel">OFFSET(#REF!,1-#REF!,0,#REF!,1)</definedName>
    <definedName name="online">#REF!</definedName>
    <definedName name="oo" hidden="1">{"Riqfin97",#N/A,FALSE,"Tran";"Riqfinpro",#N/A,FALSE,"Tran"}</definedName>
    <definedName name="ooo" hidden="1">{"Tab1",#N/A,FALSE,"P";"Tab2",#N/A,FALSE,"P"}</definedName>
    <definedName name="oooo" hidden="1">{"Tab1",#N/A,FALSE,"P";"Tab2",#N/A,FALSE,"P"}</definedName>
    <definedName name="OpRiskApproach">[129]Parameters!$C$346:$C$347</definedName>
    <definedName name="opu" hidden="1">{"Riqfin97",#N/A,FALSE,"Tran";"Riqfinpro",#N/A,FALSE,"Tran"}</definedName>
    <definedName name="oqui89" hidden="1">[96]BOP!$A$36:$IV$36,[96]BOP!$A$44:$IV$44,[96]BOP!$A$59:$IV$59,[96]BOP!#REF!,[96]BOP!#REF!,[96]BOP!$A$79:$IV$79,[96]BOP!$A$81:$IV$88,[96]BOP!#REF!</definedName>
    <definedName name="Oracle_datelist">[78]!Table_Date2[[#Headers],[CLOSEDATE]]</definedName>
    <definedName name="OrderTable" hidden="1">#REF!</definedName>
    <definedName name="orszag">OFFSET(#REF!,Abr_kezdet-1,0,COUNT(#REF!)-Abr_kezdet+2)</definedName>
    <definedName name="Országlista">OFFSET(#REF!,0,0,COUNTA(#REF!),1)</definedName>
    <definedName name="os">#REF!</definedName>
    <definedName name="Otevharom">OFFSET([114]Spreadek!$B$3,0,0,COUNTA([114]Spreadek!$B$3:$B$4864),1)</definedName>
    <definedName name="otro" hidden="1">{FALSE,FALSE,-1.25,-15.5,484.5,276.75,FALSE,FALSE,TRUE,TRUE,0,12,#N/A,46,#N/A,2.93460490463215,15.35,1,FALSE,FALSE,3,TRUE,1,FALSE,100,"Swvu.PLA1.","ACwvu.PLA1.",#N/A,FALSE,FALSE,0,0,0,0,2,"","",TRUE,TRUE,FALSE,FALSE,1,60,#N/A,#N/A,FALSE,FALSE,FALSE,FALSE,FALSE,FALSE,FALSE,9,65532,65532,FALSE,FALSE,TRUE,TRUE,TRUE}</definedName>
    <definedName name="OTTHONFELUJITAS">[130]!Táblázat1[#Data]</definedName>
    <definedName name="OUT" hidden="1">{#N/A,#N/A,FALSE,"B061196P";#N/A,#N/A,FALSE,"B061196";#N/A,#N/A,FALSE,"Relatório1";#N/A,#N/A,FALSE,"Relatório2";#N/A,#N/A,FALSE,"Relatório3";#N/A,#N/A,FALSE,"Relatório4 ";#N/A,#N/A,FALSE,"Relatório5";#N/A,#N/A,FALSE,"Relatório6";#N/A,#N/A,FALSE,"Relatório7";#N/A,#N/A,FALSE,"Relatório8"}</definedName>
    <definedName name="outline">'[131]C.8'!$A$5:$A$29</definedName>
    <definedName name="outline1">'[131]C.8'!$A$5:$A$29</definedName>
    <definedName name="OUTPUTGAP">#REF!</definedName>
    <definedName name="ownership">#REF!</definedName>
    <definedName name="OXON">#REF!</definedName>
    <definedName name="ötévesfelár">OFFSET('[75]M13. ábra_chart'!$E$9,1,0,COUNT('[75]M13. ábra_chart'!$D:$D),1)</definedName>
    <definedName name="p" hidden="1">{"Riqfin97",#N/A,FALSE,"Tran";"Riqfinpro",#N/A,FALSE,"Tran"}</definedName>
    <definedName name="ParamsCopy">#REF!</definedName>
    <definedName name="ParamsPaste">#REF!</definedName>
    <definedName name="pervalt">OFFSET(#REF!,1-#REF!,0,#REF!,1)</definedName>
    <definedName name="pervaltmunkanap">OFFSET(#REF!,1-#REF!,0,#REF!,1)</definedName>
    <definedName name="pit" hidden="1">{"Riqfin97",#N/A,FALSE,"Tran";"Riqfinpro",#N/A,FALSE,"Tran"}</definedName>
    <definedName name="pl" hidden="1">[2]Market!#REF!</definedName>
    <definedName name="PLN">#REF!</definedName>
    <definedName name="pol" hidden="1">[48]A!#REF!</definedName>
    <definedName name="popl" hidden="1">#REF!</definedName>
    <definedName name="portf_házt_30_90">OFFSET([71]ábrák_adat!$E$67,0,0,[71]ábrák_adat!$A$66,1)</definedName>
    <definedName name="portf_házt_90_felett">OFFSET([71]ábrák_adat!$F$67,0,0,[71]ábrák_adat!$A$66,1)</definedName>
    <definedName name="portf_házt_értékveszt">OFFSET([71]ábrák_adat!$G$67,0,0,[71]ábrák_adat!$A$66,1)</definedName>
    <definedName name="portf_váll_30_90">OFFSET([71]ábrák_adat!$B$67,0,0,[71]ábrák_adat!$A$66,1)</definedName>
    <definedName name="portf_váll_90_felett">OFFSET([71]ábrák_adat!$C$67,0,0,[71]ábrák_adat!$A$66,1)</definedName>
    <definedName name="portf_váll_értékveszt">OFFSET([71]ábrák_adat!$D$67,0,0,[71]ábrák_adat!$A$66,1)</definedName>
    <definedName name="poszt_1">[120]torzs!$A$2:$A$10</definedName>
    <definedName name="poszt_2">[120]torzs!$A$2:$A$11</definedName>
    <definedName name="POWYS">#REF!</definedName>
    <definedName name="pp" hidden="1">{"Riqfin97",#N/A,FALSE,"Tran";"Riqfinpro",#N/A,FALSE,"Tran"}</definedName>
    <definedName name="ppp" hidden="1">{"Riqfin97",#N/A,FALSE,"Tran";"Riqfinpro",#N/A,FALSE,"Tran"}</definedName>
    <definedName name="pppppp" hidden="1">{"Riqfin97",#N/A,FALSE,"Tran";"Riqfinpro",#N/A,FALSE,"Tran"}</definedName>
    <definedName name="premium">OFFSET(#REF!,0,0,COUNT(#REF!),1)</definedName>
    <definedName name="PRINT">[87]Market!#REF!</definedName>
    <definedName name="print..area">#REF!</definedName>
    <definedName name="_xlnm.Print_Area">#REF!</definedName>
    <definedName name="Print_Area_MI">#REF!</definedName>
    <definedName name="Print_Area_MI_11">#REF!</definedName>
    <definedName name="Print_Area_MI_2">#REF!</definedName>
    <definedName name="Print_Area_MI_28">#REF!</definedName>
    <definedName name="Print_Titles_MI">#REF!</definedName>
    <definedName name="Print_Titles_MI_11">#REF!</definedName>
    <definedName name="Print_Titles_MI_2">#REF!</definedName>
    <definedName name="Print_Titles_MI_28">#REF!</definedName>
    <definedName name="print1">#REF!</definedName>
    <definedName name="printy1">#REF!</definedName>
    <definedName name="ProdForm" hidden="1">#REF!</definedName>
    <definedName name="Product" hidden="1">#REF!</definedName>
    <definedName name="provide_car_provisions_CZ">OFFSET([85]data!$T$2,0,0,COUNTA([85]data!$T$1:$T$65536)-1,1)</definedName>
    <definedName name="provide_car_provisions_CZ_H">OFFSET([86]data!$T$2,0,0,COUNTA([86]data!$T$1:$T$65536)-1,1)</definedName>
    <definedName name="provide_car_provisions_EN">OFFSET([85]data!$U$2,0,0,COUNTA([85]data!$U$1:$U$65536)-1,1)</definedName>
    <definedName name="provide_car_provisions_EN_H">OFFSET([86]data!$U$2,0,0,COUNTA([86]data!$U$1:$U$65536)-1,1)</definedName>
    <definedName name="pszolg_int">OFFSET('[109]ULC YoY'!$J$30,0,0,COUNT([109]ULC!$A$30:$A$200),1)</definedName>
    <definedName name="pszolg_intalk">OFFSET('[109]ULC YoY'!$P$30,0,0,COUNT([109]ULC!$A$30:$A$200),1)</definedName>
    <definedName name="pszolg_lfs">OFFSET('[109]ULC YoY'!$D$30,0,0,COUNT([109]ULC!$A$30:$A$200),1)</definedName>
    <definedName name="pti" localSheetId="29" hidden="1">{"'előző év december'!$A$2:$CP$214"}</definedName>
    <definedName name="pti" hidden="1">{"'előző év december'!$A$2:$CP$214"}</definedName>
    <definedName name="q">#REF!</definedName>
    <definedName name="qaz" hidden="1">{"Tab1",#N/A,FALSE,"P";"Tab2",#N/A,FALSE,"P"}</definedName>
    <definedName name="QCNR2" hidden="1">{#N/A,#N/A,FALSE,"B061196P";#N/A,#N/A,FALSE,"B061196";#N/A,#N/A,FALSE,"Relatório1";#N/A,#N/A,FALSE,"Relatório2";#N/A,#N/A,FALSE,"Relatório3";#N/A,#N/A,FALSE,"Relatório4 ";#N/A,#N/A,FALSE,"Relatório5";#N/A,#N/A,FALSE,"Relatório6";#N/A,#N/A,FALSE,"Relatório7";#N/A,#N/A,FALSE,"Relatório8"}</definedName>
    <definedName name="qer" hidden="1">{"Tab1",#N/A,FALSE,"P";"Tab2",#N/A,FALSE,"P"}</definedName>
    <definedName name="qq" hidden="1">'[132]J(Priv.Cap)'!#REF!</definedName>
    <definedName name="qqq" hidden="1">{"Minpmon",#N/A,FALSE,"Monthinput"}</definedName>
    <definedName name="qqqqq" hidden="1">{"Minpmon",#N/A,FALSE,"Monthinput"}</definedName>
    <definedName name="qqqqqq" hidden="1">{"Riqfin97",#N/A,FALSE,"Tran";"Riqfinpro",#N/A,FALSE,"Tran"}</definedName>
    <definedName name="qqqqqqqqqq" hidden="1">{"Riqfin97",#N/A,FALSE,"Tran";"Riqfinpro",#N/A,FALSE,"Tran"}</definedName>
    <definedName name="Query">[78]!Alap_query[[#Headers],[CLOSEDATE]]</definedName>
    <definedName name="Query2">#REF!</definedName>
    <definedName name="Query3">#REF!</definedName>
    <definedName name="qweqwe" hidden="1">[87]Market!#REF!</definedName>
    <definedName name="qwer" hidden="1">{"Tab1",#N/A,FALSE,"P";"Tab2",#N/A,FALSE,"P"}</definedName>
    <definedName name="qwerw" localSheetId="29" hidden="1">{"'előző év december'!$A$2:$CP$214"}</definedName>
    <definedName name="qwerw" hidden="1">{"'előző év december'!$A$2:$CP$214"}</definedName>
    <definedName name="RCArea" hidden="1">#REF!</definedName>
    <definedName name="re" hidden="1">#N/A</definedName>
    <definedName name="realg">OFFSET([101]adatok!$AI$15,0,0,1,COUNT([101]adatok!$AI$1:$IV$1))</definedName>
    <definedName name="Ref_1">[78]Table!$M$2</definedName>
    <definedName name="Ref_2">[78]Table_2!$F$2</definedName>
    <definedName name="reg_fanni">[70]!Táblázat1[#Data]</definedName>
    <definedName name="regiók2">#REF!</definedName>
    <definedName name="Regions">#REF!</definedName>
    <definedName name="releurczk">OFFSET([102]data!$H$2,0,0,COUNTA([102]data!$A$1:$A$65536)-1,1)</definedName>
    <definedName name="releurhuf">OFFSET([102]data!$G$2,0,0,COUNTA([102]data!$A$1:$A$65536)-1,1)</definedName>
    <definedName name="releurpln">OFFSET([102]data!$J$2,0,0,COUNTA([102]data!$A$1:$A$65536)-1,1)</definedName>
    <definedName name="releurskk">OFFSET([102]data!$I$2,0,0,COUNTA([102]data!$A$1:$A$65536)-1,1)</definedName>
    <definedName name="remu" hidden="1">{#N/A,#N/A,FALSE,"B061196P";#N/A,#N/A,FALSE,"B061196";#N/A,#N/A,FALSE,"Relatório1";#N/A,#N/A,FALSE,"Relatório2";#N/A,#N/A,FALSE,"Relatório3";#N/A,#N/A,FALSE,"Relatório4 ";#N/A,#N/A,FALSE,"Relatório5";#N/A,#N/A,FALSE,"Relatório6";#N/A,#N/A,FALSE,"Relatório7";#N/A,#N/A,FALSE,"Relatório8"}</definedName>
    <definedName name="REP_Nyitott_pozíció_összesen_OUTPUT">[133]DroszlaiféleNyitott_pozíció_403!$A$1:$I$32</definedName>
    <definedName name="RES.BPAR" hidden="1">{#N/A,#N/A,FALSE,"B061196P";#N/A,#N/A,FALSE,"B061196";#N/A,#N/A,FALSE,"Relatório1";#N/A,#N/A,FALSE,"Relatório2";#N/A,#N/A,FALSE,"Relatório3";#N/A,#N/A,FALSE,"Relatório4 ";#N/A,#N/A,FALSE,"Relatório5";#N/A,#N/A,FALSE,"Relatório6";#N/A,#N/A,FALSE,"Relatório7";#N/A,#N/A,FALSE,"Relatório8"}</definedName>
    <definedName name="rfgf">'[63]Table 39_'!#REF!</definedName>
    <definedName name="rft" hidden="1">{"Riqfin97",#N/A,FALSE,"Tran";"Riqfinpro",#N/A,FALSE,"Tran"}</definedName>
    <definedName name="rfv" hidden="1">{"Tab1",#N/A,FALSE,"P";"Tab2",#N/A,FALSE,"P"}</definedName>
    <definedName name="RiskAfterRecalcMacro" hidden="1">""</definedName>
    <definedName name="RiskAfterSimMacro" hidden="1">""</definedName>
    <definedName name="RiskBeforeRecalcMacro" hidden="1">""</definedName>
    <definedName name="RiskBeforeSimMacro" hidden="1">"Before"</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10000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2</definedName>
    <definedName name="RiskUpdateDisplay" hidden="1">TRUE</definedName>
    <definedName name="RiskUseDifferentSeedForEachSim" hidden="1">FALSE</definedName>
    <definedName name="RiskUseFixedSeed" hidden="1">FALSE</definedName>
    <definedName name="RiskUseMultipleCPUs" hidden="1">TRUE</definedName>
    <definedName name="roman3M">OFFSET([103]ábrákhoz!$AB$8,[103]ábrákhoz!$Z$1,0,[103]ábrákhoz!$AA$1,1)</definedName>
    <definedName name="romanCDS">OFFSET([103]ábrákhoz!$T$8,[103]ábrákhoz!$Q$1,0,[103]ábrákhoz!$R$1,1)</definedName>
    <definedName name="romandepo">OFFSET([103]ábrákhoz!$CG$8,[103]ábrákhoz!$CU$2,0,[103]ábrákhoz!$CU$3,1)</definedName>
    <definedName name="romanF">OFFSET([103]ábrákhoz!$BZ$8,[103]ábrákhoz!$BY$1,0,[103]ábrákhoz!$BZ$1,1)</definedName>
    <definedName name="romanFX">OFFSET([103]ábrákhoz!$G$8,[103]ábrákhoz!$C$3,0,[103]ábrákhoz!$D$3,1)</definedName>
    <definedName name="romanM">OFFSET([103]ábrákhoz!$AT$8,[103]ábrákhoz!$AR$1,0,[103]ábrákhoz!$AS$1,1)</definedName>
    <definedName name="rowindex">[93]DataInput!$B$37</definedName>
    <definedName name="rowindex2">#REF!</definedName>
    <definedName name="rr" hidden="1">{"Riqfin97",#N/A,FALSE,"Tran";"Riqfinpro",#N/A,FALSE,"Tran"}</definedName>
    <definedName name="rrr">#N/A</definedName>
    <definedName name="rrrgg" hidden="1">{"Riqfin97",#N/A,FALSE,"Tran";"Riqfinpro",#N/A,FALSE,"Tran"}</definedName>
    <definedName name="rrrr" hidden="1">{#N/A,#N/A,FALSE,"slvsrtb1";#N/A,#N/A,FALSE,"slvsrtb2";#N/A,#N/A,FALSE,"slvsrtb3";#N/A,#N/A,FALSE,"slvsrtb4";#N/A,#N/A,FALSE,"slvsrtb5";#N/A,#N/A,FALSE,"slvsrtb6";#N/A,#N/A,FALSE,"slvsrtb7";#N/A,#N/A,FALSE,"slvsrtb8";#N/A,#N/A,FALSE,"slvsrtb9";#N/A,#N/A,FALSE,"slvsrtb10";#N/A,#N/A,FALSE,"slvsrtb12"}</definedName>
    <definedName name="rrrrrr" hidden="1">{"Tab1",#N/A,FALSE,"P";"Tab2",#N/A,FALSE,"P"}</definedName>
    <definedName name="rrrrrrr" hidden="1">{"Tab1",#N/A,FALSE,"P";"Tab2",#N/A,FALSE,"P"}</definedName>
    <definedName name="rt" localSheetId="29" hidden="1">{"'előző év december'!$A$2:$CP$214"}</definedName>
    <definedName name="rt" hidden="1">{"'előző év december'!$A$2:$CP$214"}</definedName>
    <definedName name="rte" localSheetId="29" hidden="1">{"'előző év december'!$A$2:$CP$214"}</definedName>
    <definedName name="rte" hidden="1">{"'előző év december'!$A$2:$CP$214"}</definedName>
    <definedName name="rtew" localSheetId="29" hidden="1">{"'előző év december'!$A$2:$CP$214"}</definedName>
    <definedName name="rtew" hidden="1">{"'előző év december'!$A$2:$CP$214"}</definedName>
    <definedName name="rtn" localSheetId="29" hidden="1">{"'előző év december'!$A$2:$CP$214"}</definedName>
    <definedName name="rtn" hidden="1">{"'előző év december'!$A$2:$CP$214"}</definedName>
    <definedName name="RTP" hidden="1">{#N/A,#N/A,FALSE,"B061196P";#N/A,#N/A,FALSE,"B061196";#N/A,#N/A,FALSE,"Relatório1";#N/A,#N/A,FALSE,"Relatório2";#N/A,#N/A,FALSE,"Relatório3";#N/A,#N/A,FALSE,"Relatório4 ";#N/A,#N/A,FALSE,"Relatório5";#N/A,#N/A,FALSE,"Relatório6";#N/A,#N/A,FALSE,"Relatório7";#N/A,#N/A,FALSE,"Relatório8"}</definedName>
    <definedName name="rtre" hidden="1">{"Main Economic Indicators",#N/A,FALSE,"C"}</definedName>
    <definedName name="rtz" localSheetId="29" hidden="1">{"'előző év december'!$A$2:$CP$214"}</definedName>
    <definedName name="rtz" hidden="1">{"'előző év december'!$A$2:$CP$214"}</definedName>
    <definedName name="rty" hidden="1">{"Riqfin97",#N/A,FALSE,"Tran";"Riqfinpro",#N/A,FALSE,"Tran"}</definedName>
    <definedName name="rtyty" hidden="1">{#N/A,#N/A,FALSE,"B061196P";#N/A,#N/A,FALSE,"B061196";#N/A,#N/A,FALSE,"Relatório1";#N/A,#N/A,FALSE,"Relatório2";#N/A,#N/A,FALSE,"Relatório3";#N/A,#N/A,FALSE,"Relatório4 ";#N/A,#N/A,FALSE,"Relatório5";#N/A,#N/A,FALSE,"Relatório6";#N/A,#N/A,FALSE,"Relatório7";#N/A,#N/A,FALSE,"Relatório8"}</definedName>
    <definedName name="rtyty1" hidden="1">{#N/A,#N/A,FALSE,"B061196P";#N/A,#N/A,FALSE,"B061196";#N/A,#N/A,FALSE,"Relatório1";#N/A,#N/A,FALSE,"Relatório2";#N/A,#N/A,FALSE,"Relatório3";#N/A,#N/A,FALSE,"Relatório4 ";#N/A,#N/A,FALSE,"Relatório5";#N/A,#N/A,FALSE,"Relatório6";#N/A,#N/A,FALSE,"Relatório7";#N/A,#N/A,FALSE,"Relatório8"}</definedName>
    <definedName name="Rwvu.Export." hidden="1">#REF!,#REF!</definedName>
    <definedName name="Rwvu.IMPORT." hidden="1">#REF!</definedName>
    <definedName name="Rwvu.PLA2." hidden="1">'[67]COP FED'!#REF!</definedName>
    <definedName name="Rwvu.Print." hidden="1">#N/A</definedName>
    <definedName name="Rwvu.sa97." hidden="1">[98]Rev!$B$1:$B$65536,[98]Rev!$C$1:$D$65536,[98]Rev!$AB$1:$AB$65536,[98]Rev!$L$1:$Q$65536</definedName>
    <definedName name="rx" hidden="1">#REF!</definedName>
    <definedName name="ry" hidden="1">#REF!</definedName>
    <definedName name="S_GLAM">#REF!</definedName>
    <definedName name="S_YORKS">#REF!</definedName>
    <definedName name="sa" hidden="1">{#N/A,#N/A,FALSE,"B061196P";#N/A,#N/A,FALSE,"B061196";#N/A,#N/A,FALSE,"Relatório1";#N/A,#N/A,FALSE,"Relatório2";#N/A,#N/A,FALSE,"Relatório3";#N/A,#N/A,FALSE,"Relatório4 ";#N/A,#N/A,FALSE,"Relatório5";#N/A,#N/A,FALSE,"Relatório6";#N/A,#N/A,FALSE,"Relatório7";#N/A,#N/A,FALSE,"Relatório8"}</definedName>
    <definedName name="sad" hidden="1">{"Riqfin97",#N/A,FALSE,"Tran";"Riqfinpro",#N/A,FALSE,"Tran"}</definedName>
    <definedName name="SAPBEXhrIndnt" hidden="1">"Wide"</definedName>
    <definedName name="SAPBEXrevision" hidden="1">1</definedName>
    <definedName name="SAPBEXsysID" hidden="1">"BWP"</definedName>
    <definedName name="SAPBEXwbID" hidden="1">"3JWNKPJPDI66MGYD92LLP8GMR"</definedName>
    <definedName name="SAPsysID" hidden="1">"708C5W7SBKP804JT78WJ0JNKI"</definedName>
    <definedName name="SAPwbID" hidden="1">"ARS"</definedName>
    <definedName name="sar"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ve_file" localSheetId="4">[128]!save_file</definedName>
    <definedName name="save_file">[128]!save_file</definedName>
    <definedName name="sd">#REF!</definedName>
    <definedName name="sdagag" localSheetId="29" hidden="1">{"'előző év december'!$A$2:$CP$214"}</definedName>
    <definedName name="sdagag" hidden="1">{"'előző év december'!$A$2:$CP$214"}</definedName>
    <definedName name="sdakjkjsad" hidden="1">'[50]Time series'!#REF!</definedName>
    <definedName name="sdf" localSheetId="29" hidden="1">{"'előző év december'!$A$2:$CP$214"}</definedName>
    <definedName name="sdf" hidden="1">{"'előző év december'!$A$2:$CP$214"}</definedName>
    <definedName name="sdfsfd" localSheetId="29" hidden="1">{"'előző év december'!$A$2:$CP$214"}</definedName>
    <definedName name="sdfsfd" hidden="1">{"'előző év december'!$A$2:$CP$214"}</definedName>
    <definedName name="sdkljsdklf" hidden="1">{"Main Economic Indicators",#N/A,FALSE,"C"}</definedName>
    <definedName name="sdr" hidden="1">{"Riqfin97",#N/A,FALSE,"Tran";"Riqfinpro",#N/A,FALSE,"Tran"}</definedName>
    <definedName name="sdsads" hidden="1">[2]Market!#REF!</definedName>
    <definedName name="sdsd" hidden="1">{"Riqfin97",#N/A,FALSE,"Tran";"Riqfinpro",#N/A,FALSE,"Tran"}</definedName>
    <definedName name="sector">#REF!</definedName>
    <definedName name="SEK">#REF!</definedName>
    <definedName name="sencount" hidden="1">2</definedName>
    <definedName name="ser" hidden="1">{"Riqfin97",#N/A,FALSE,"Tran";"Riqfinpro",#N/A,FALSE,"Tran"}</definedName>
    <definedName name="sf">#REF!</definedName>
    <definedName name="SHROPS">#REF!</definedName>
    <definedName name="SKK">#REF!</definedName>
    <definedName name="solver_lin" hidden="1">0</definedName>
    <definedName name="solver_num" hidden="1">0</definedName>
    <definedName name="solver_typ" hidden="1">1</definedName>
    <definedName name="solver_val" hidden="1">0</definedName>
    <definedName name="SolverModelBands">#REF!</definedName>
    <definedName name="SolverModelParams">#REF!</definedName>
    <definedName name="SOMERSET">#REF!</definedName>
    <definedName name="SpecialPrice" hidden="1">#REF!</definedName>
    <definedName name="SpreadsheetBuilder_1" localSheetId="29" hidden="1">'[134]Capital flow'!#REF!</definedName>
    <definedName name="SpreadsheetBuilder_1" hidden="1">#REF!</definedName>
    <definedName name="SR" hidden="1">{"CONSOLIDATED",#N/A,FALSE,"TAB2";"CONSOL_GDP",#N/A,FALSE,"TAB3";"STATE_OP",#N/A,FALSE,"TAB13APP";"STATE_GDP",#N/A,FALSE,"TAB14APP";"TAXREV",#N/A,FALSE,"TAB15APP";"CURREXP",#N/A,FALSE,"TAB16APP";"PEF",#N/A,FALSE,"TAB17APP";"PEF_GDP",#N/A,FALSE,"TAB18APP";"PENSION_AVG",#N/A,FALSE,"TAB19APP";"BENEFIT_UNEMP",#N/A,FALSE,"TAB20APP"}</definedName>
    <definedName name="sraff" hidden="1">{"CBA",#N/A,FALSE,"TAB4";"MS",#N/A,FALSE,"TAB5";"BANKLOANS",#N/A,FALSE,"TAB21APP ";"INTEREST",#N/A,FALSE,"TAB22APP"}</definedName>
    <definedName name="srv" hidden="1">{"CONSOLIDATED",#N/A,FALSE,"TAB2";"CONSOL_GDP",#N/A,FALSE,"TAB3";"STATE_OP",#N/A,FALSE,"TAB13APP";"STATE_GDP",#N/A,FALSE,"TAB14APP";"TAXREV",#N/A,FALSE,"TAB15APP";"CURREXP",#N/A,FALSE,"TAB16APP";"PEF",#N/A,FALSE,"TAB17APP";"PEF_GDP",#N/A,FALSE,"TAB18APP";"PENSION_AVG",#N/A,FALSE,"TAB19APP";"BENEFIT_UNEMP",#N/A,FALSE,"TAB20APP"}</definedName>
    <definedName name="ss" localSheetId="29" hidden="1">{"'előző év december'!$A$2:$CP$214"}</definedName>
    <definedName name="ss" hidden="1">{"'előző év december'!$A$2:$CP$214"}</definedName>
    <definedName name="ssss" hidden="1">{"Riqfin97",#N/A,FALSE,"Tran";"Riqfinpro",#N/A,FALSE,"Tran"}</definedName>
    <definedName name="STAFFS">#REF!</definedName>
    <definedName name="state96">#REF!</definedName>
    <definedName name="stock_1">[135]Input!$B$7</definedName>
    <definedName name="stock_2">[135]Input!$B$8</definedName>
    <definedName name="stock_3">[135]Input!$B$9</definedName>
    <definedName name="stock_4">[135]Input!$B$10</definedName>
    <definedName name="SUBJECTS">'[136]Raw data'!#REF!</definedName>
    <definedName name="SUFFOLK">#REF!</definedName>
    <definedName name="Summary">#REF!</definedName>
    <definedName name="SURREY">#REF!</definedName>
    <definedName name="swap_2">#REF!</definedName>
    <definedName name="swap_lejárat_30_napon_belül">OFFSET([71]adat!$G$1003,0,0,[71]adat!$F$1000,1)</definedName>
    <definedName name="swClose">#REF!</definedName>
    <definedName name="swe" hidden="1">{"Tab1",#N/A,FALSE,"P";"Tab2",#N/A,FALSE,"P"}</definedName>
    <definedName name="swUML">#REF!</definedName>
    <definedName name="Swvu.PLA1." hidden="1">'[67]COP FED'!#REF!</definedName>
    <definedName name="Swvu.PLA2." hidden="1">'[67]COP FED'!$A$1:$N$49</definedName>
    <definedName name="Swvu.Print." hidden="1">[68]Med!#REF!</definedName>
    <definedName name="sxc" hidden="1">{"Riqfin97",#N/A,FALSE,"Tran";"Riqfinpro",#N/A,FALSE,"Tran"}</definedName>
    <definedName name="sxe" hidden="1">{"Riqfin97",#N/A,FALSE,"Tran";"Riqfinpro",#N/A,FALSE,"Tran"}</definedName>
    <definedName name="sz" hidden="1">[137]sez_očist!$F$15:$AG$15</definedName>
    <definedName name="szerkeszt" localSheetId="4">[128]!szerkeszt</definedName>
    <definedName name="szerkeszt">[128]!szerkeszt</definedName>
    <definedName name="szloven3M">OFFSET([103]ábrákhoz!$Z$8,[103]ábrákhoz!$Z$1,0,[103]ábrákhoz!$AA$1,1)</definedName>
    <definedName name="szlovenCDS">OFFSET([103]ábrákhoz!$Q$8,[103]ábrákhoz!$Q$1,0,[103]ábrákhoz!$R$1,1)</definedName>
    <definedName name="szlovenM">OFFSET([103]ábrákhoz!$AR$8,[103]ábrákhoz!$AR$1,0,[103]ábrákhoz!$AS$1,1)</definedName>
    <definedName name="t">#REF!</definedName>
    <definedName name="T_Datum">OFFSET(#REF!,0,0,COUNTA(#REF!),1)</definedName>
    <definedName name="T_Datumangol">OFFSET(#REF!,0,0,COUNTA(#REF!),1)</definedName>
    <definedName name="T_EMBI">OFFSET(#REF!,0,1,COUNTA(#REF!),1)</definedName>
    <definedName name="T_Maggie_A">OFFSET(#REF!,0,2,COUNTA(#REF!),1)</definedName>
    <definedName name="T_Maggie_HighYield">OFFSET(#REF!,0,3,COUNTA(#REF!),1)</definedName>
    <definedName name="T0" hidden="1">{"Main Economic Indicators",#N/A,FALSE,"C"}</definedName>
    <definedName name="tab">[27]K.07!$A$1:$J$52</definedName>
    <definedName name="tab21a">#REF!</definedName>
    <definedName name="tábla96">#REF!</definedName>
    <definedName name="TABLE">#REF!</definedName>
    <definedName name="table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bp">#REF!</definedName>
    <definedName name="tabletc">#REF!</definedName>
    <definedName name="TableTitle">#REF!</definedName>
    <definedName name="Tabulky" hidden="1">[138]sez_očist!$F$20:$AI$20</definedName>
    <definedName name="tabx" hidden="1">{"g95_96m1",#N/A,FALSE,"Graf(95+96)M";"g95_96m2",#N/A,FALSE,"Graf(95+96)M";"g95_96mb1",#N/A,FALSE,"Graf(95+96)Mb";"g95_96mb2",#N/A,FALSE,"Graf(95+96)Mb";"g95_96f1",#N/A,FALSE,"Graf(95+96)F";"g95_96f2",#N/A,FALSE,"Graf(95+96)F";"g95_96fb1",#N/A,FALSE,"Graf(95+96)Fb";"g95_96fb2",#N/A,FALSE,"Graf(95+96)Fb"}</definedName>
    <definedName name="TAMOGAT">'[55] kamattám.lista H1480'!#REF!</definedName>
    <definedName name="Tamogatás">'[55] kamattám.lista H1480'!#REF!</definedName>
    <definedName name="tartkot">OFFSET(#REF!,1-#REF!,0,#REF!,1)</definedName>
    <definedName name="tarttelj">OFFSET(#REF!,1-#REF!,0,#REF!,1)</definedName>
    <definedName name="tbl_ProdInfo" hidden="1">#REF!</definedName>
    <definedName name="tcmedraw">[87]Market!#REF!</definedName>
    <definedName name="tcp10raw">[87]Market!#REF!</definedName>
    <definedName name="tcp90raw">[87]Market!#REF!</definedName>
    <definedName name="tcq1raw">[87]Market!#REF!</definedName>
    <definedName name="tcq3raw">[87]Market!#REF!</definedName>
    <definedName name="tenou" hidden="1">'[19]Dep fonct'!#REF!</definedName>
    <definedName name="test" localSheetId="29" hidden="1">{"'előző év december'!$A$2:$CP$214"}</definedName>
    <definedName name="test" hidden="1">{"'előző év december'!$A$2:$CP$214"}</definedName>
    <definedName name="TEST0">#REF!</definedName>
    <definedName name="TEST1">#REF!</definedName>
    <definedName name="TEST2">#REF!</definedName>
    <definedName name="TEST3">#REF!</definedName>
    <definedName name="TEST4">#REF!</definedName>
    <definedName name="TESTHKEY">#REF!</definedName>
    <definedName name="TESTKEYS">#REF!</definedName>
    <definedName name="TESTVKEY">#REF!</definedName>
    <definedName name="teteje">OFFSET(#REF!,1-#REF!,0,#REF!,1)</definedName>
    <definedName name="Text2">[139]Table!$A$6:$F$29</definedName>
    <definedName name="tge" localSheetId="29" hidden="1">[1]Market!#REF!</definedName>
    <definedName name="tge" hidden="1">[2]Market!#REF!</definedName>
    <definedName name="tgz" localSheetId="29" hidden="1">{"'előző év december'!$A$2:$CP$214"}</definedName>
    <definedName name="tgz" hidden="1">{"'előző év december'!$A$2:$CP$214"}</definedName>
    <definedName name="Tizevharom">OFFSET([114]Spreadek!$D$3,0,0,COUNTA([114]Spreadek!$D$3:$D$4864),1)</definedName>
    <definedName name="tj" hidden="1">{"Riqfin97",#N/A,FALSE,"Tran";"Riqfinpro",#N/A,FALSE,"Tran"}</definedName>
    <definedName name="TMM">OFFSET([71]ábrák_adat!$B$85,0,0,[71]ábrák_adat!$A$84,1)</definedName>
    <definedName name="TMM_eredménnyel">OFFSET([71]ábrák_adat!$C$85,0,0,[71]ábrák_adat!$A$84,1)</definedName>
    <definedName name="torok3M">OFFSET([103]ábrákhoz!$AD$8,[103]ábrákhoz!$Z$1,0,[103]ábrákhoz!$AA$1,1)</definedName>
    <definedName name="tran">OFFSET([101]adatok!$AI$17,0,0,1,COUNT([101]adatok!$AI$1:$IV$1))</definedName>
    <definedName name="tranz" hidden="1">{"'előző év december'!$A$2:$CP$214"}</definedName>
    <definedName name="TRANZAKCIÓ_3">#REF!</definedName>
    <definedName name="tre" localSheetId="29" hidden="1">{"'előző év december'!$A$2:$CP$214"}</definedName>
    <definedName name="tre" hidden="1">{"'előző év december'!$A$2:$CP$214"}</definedName>
    <definedName name="tretry" hidden="1">[43]Data!#REF!</definedName>
    <definedName name="TRNR_1674c2746c284dc99e324ab4296103c3_18464_20" hidden="1">#REF!</definedName>
    <definedName name="TRNR_1ed4cf216e6c4f10b5d9ee45c435751b_528_145" hidden="1">#REF!</definedName>
    <definedName name="TRNR_20bb9561e9af4d78b049f7a671a84978_1_59" hidden="1">#REF!</definedName>
    <definedName name="TRNR_2cfdf4ce2eba4e428a6c4e2557454bf9_527_87" hidden="1">#REF!</definedName>
    <definedName name="TRNR_50e54095113145d3805111e7b51fce6f_10_73" hidden="1">#REF!</definedName>
    <definedName name="TRNR_51506c4bdd804cc590398787a25c4bb8_527_87" hidden="1">#REF!</definedName>
    <definedName name="TRNR_5202f69fc76f4480a506273bd75e1719_2395_61" hidden="1">#REF!</definedName>
    <definedName name="TRNR_58b0ab9cb84d437b8172b6c70c4e67d2_18535_59" hidden="1">#REF!</definedName>
    <definedName name="TRNR_5d221992b47f49c69113344b78eaa96d_75_59" hidden="1">#REF!</definedName>
    <definedName name="TRNR_6899dbc590554595a64c2153a84c5c1f_18435_59" hidden="1">#REF!</definedName>
    <definedName name="TRNR_6fa1cd25bb9142c5bd723ac8f316f085_30_73" hidden="1">#REF!</definedName>
    <definedName name="TRNR_8008595e1e724a2495ae3bc372af9e41_75_59" hidden="1">[140]Annual!#REF!</definedName>
    <definedName name="TRNR_960276ae62f043a2b7b172acbabf8d4c_25_15" hidden="1">#REF!</definedName>
    <definedName name="TRNR_9a169599cb2f4f038c42d45f9b03810b_288_59" hidden="1">#REF!</definedName>
    <definedName name="TRNR_ad92eddbcf27455bafb50a92f68785dc_527_87" hidden="1">#REF!</definedName>
    <definedName name="TRNR_b9d8585d81d347bd9166586088838e09_527_64" hidden="1">[141]data!#REF!</definedName>
    <definedName name="TRNR_bf9904c2324f4ffeb1c2aa2c14a79cc1_202_59" hidden="1">#REF!</definedName>
    <definedName name="TRNR_ca899009fd1a4e7c8d3c1687430adb01_1_1" hidden="1">#REF!</definedName>
    <definedName name="TRNR_d53a0f858f2843149102a2e320b2765c_1_59" hidden="1">#REF!</definedName>
    <definedName name="TRNR_f6ae9894de0742bbab59c73a2fb32af2_11_73" hidden="1">#REF!</definedName>
    <definedName name="TRNR_f8584c9a877845dab2e4debff4c84105_6832_79" hidden="1">#REF!</definedName>
    <definedName name="TRNR_fbd7d69106264deead3114ee2f4db855_3695_1" hidden="1">#REF!</definedName>
    <definedName name="TRNR_fc209a7617734164b8e30858341d30a3_13055_6" hidden="1">'[142]Oil commodity'!$B$2</definedName>
    <definedName name="TRNR_ffe78fb541714e3cbf31dd77f88c3f7c_2914_1" hidden="1">'[143]Slide 14b'!#REF!</definedName>
    <definedName name="TROCATO43" hidden="1">{#N/A,#N/A,FALSE,"B061196P";#N/A,#N/A,FALSE,"B061196";#N/A,#N/A,FALSE,"Relatório1";#N/A,#N/A,FALSE,"Relatório2";#N/A,#N/A,FALSE,"Relatório3";#N/A,#N/A,FALSE,"Relatório4 ";#N/A,#N/A,FALSE,"Relatório5";#N/A,#N/A,FALSE,"Relatório6";#N/A,#N/A,FALSE,"Relatório7";#N/A,#N/A,FALSE,"Relatório8"}</definedName>
    <definedName name="TROCATO89" hidden="1">{#N/A,#N/A,FALSE,"B061196P";#N/A,#N/A,FALSE,"B061196";#N/A,#N/A,FALSE,"Relatório1";#N/A,#N/A,FALSE,"Relatório2";#N/A,#N/A,FALSE,"Relatório3";#N/A,#N/A,FALSE,"Relatório4 ";#N/A,#N/A,FALSE,"Relatório5";#N/A,#N/A,FALSE,"Relatório6";#N/A,#N/A,FALSE,"Relatório7";#N/A,#N/A,FALSE,"Relatório8"}</definedName>
    <definedName name="trtj" hidden="1">[2]Market!#REF!</definedName>
    <definedName name="tt">#REF!</definedName>
    <definedName name="ttt" hidden="1">{"Tab1",#N/A,FALSE,"P";"Tab2",#N/A,FALSE,"P"}</definedName>
    <definedName name="tttt" hidden="1">{"Tab1",#N/A,FALSE,"P";"Tab2",#N/A,FALSE,"P"}</definedName>
    <definedName name="ttttt" hidden="1">[116]M!#REF!</definedName>
    <definedName name="ttttttttt" hidden="1">{"Minpmon",#N/A,FALSE,"Monthinput"}</definedName>
    <definedName name="twryrwe" hidden="1">[49]PRIVATE!#REF!</definedName>
    <definedName name="tz" hidden="1">{#N/A,#N/A,FALSE,"MZ GRV";#N/A,#N/A,FALSE,"MZ ArV";#N/A,#N/A,FALSE,"MZ AnV";#N/A,#N/A,FALSE,"MZ KnV"}</definedName>
    <definedName name="tyi" hidden="1">'[19]Dep fonct'!#REF!</definedName>
    <definedName name="TYNE_WEAR">#REF!</definedName>
    <definedName name="ttyy" hidden="1">{"Riqfin97",#N/A,FALSE,"Tran";"Riqfinpro",#N/A,FALSE,"Tran"}</definedName>
    <definedName name="tyui" hidden="1">{"Riqfin97",#N/A,FALSE,"Tran";"Riqfinpro",#N/A,FALSE,"Tran"}</definedName>
    <definedName name="új" hidden="1">{"'előző év december'!$A$2:$CP$214"}</definedName>
    <definedName name="új4">#REF!</definedName>
    <definedName name="UK">'[144]95-96 '!#REF!</definedName>
    <definedName name="UKF">#REF!</definedName>
    <definedName name="ures" hidden="1">{"'előző év december'!$A$2:$CP$214"}</definedName>
    <definedName name="USD">#REF!</definedName>
    <definedName name="USDHUF">OFFSET('[75]M15. ábra_chart'!$G$9,1,0,COUNT('[75]M15. ábra_chart'!$D:$D),1)</definedName>
    <definedName name="USDL">OFFSET('[75]M14. ábra_chart'!$F$9,1,0,COUNT('[75]M14. ábra_chart'!$D:$D),1)</definedName>
    <definedName name="uu" hidden="1">{"Riqfin97",#N/A,FALSE,"Tran";"Riqfinpro",#N/A,FALSE,"Tran"}</definedName>
    <definedName name="uuu" hidden="1">{"Riqfin97",#N/A,FALSE,"Tran";"Riqfinpro",#N/A,FALSE,"Tran"}</definedName>
    <definedName name="uuuuuu" hidden="1">{"Riqfin97",#N/A,FALSE,"Tran";"Riqfinpro",#N/A,FALSE,"Tran"}</definedName>
    <definedName name="ügyfélbetét">OFFSET([71]ábrák_adat!$N$3,0,0,[71]ábrák_adat!$A$2,1)</definedName>
    <definedName name="ügyfélhitel">OFFSET([71]ábrák_adat!$M$3,0,0,[71]ábrák_adat!$A$2,1)</definedName>
    <definedName name="ügyfélhitel_to_ügyfélbetét">OFFSET([71]ábrák_adat!$L$3,0,0,[71]ábrák_adat!$A$2,1)</definedName>
    <definedName name="v">#REF!</definedName>
    <definedName name="v4kat">#REF!</definedName>
    <definedName name="valtozas" localSheetId="4">[99]!Modul1.dialshow</definedName>
    <definedName name="valtozas">[99]!Modul1.dialshow</definedName>
    <definedName name="Változó">[145]tune!$B$84:$Y$84</definedName>
    <definedName name="ValueTitle">#REF!</definedName>
    <definedName name="vb" localSheetId="29" hidden="1">{"'előző év december'!$A$2:$CP$214"}</definedName>
    <definedName name="vb" hidden="1">{"'előző év december'!$A$2:$CP$214"}</definedName>
    <definedName name="vc" localSheetId="29" hidden="1">{"'előző év december'!$A$2:$CP$214"}</definedName>
    <definedName name="vc" hidden="1">{"'előző év december'!$A$2:$CP$214"}</definedName>
    <definedName name="vége" localSheetId="4">[128]!vége</definedName>
    <definedName name="vége">[128]!vége</definedName>
    <definedName name="vége4kat">#REF!</definedName>
    <definedName name="végebelső">#REF!</definedName>
    <definedName name="végecéltart">#REF!</definedName>
    <definedName name="verseny_int">OFFSET('[109]ULC YoY'!$H$30,0,0,COUNT([109]ULC!$A$30:$A$200),1)</definedName>
    <definedName name="verseny_intalk">OFFSET('[109]ULC YoY'!$N$30,0,0,COUNT([109]ULC!$A$30:$A$200),1)</definedName>
    <definedName name="verseny_lfs">OFFSET('[109]ULC YoY'!$B$30,0,0,COUNT([109]ULC!$A$30:$A$200),1)</definedName>
    <definedName name="verseny_nomg_int">OFFSET('[109]ULC YoY'!$K$30,0,0,COUNT([109]ULC!$A$30:$A$200),1)</definedName>
    <definedName name="verseny_nomg_intalk">OFFSET('[109]ULC YoY'!$Q$30,0,0,COUNT([109]ULC!$A$30:$A$200),1)</definedName>
    <definedName name="verseny_nomg_lfs">OFFSET('[109]ULC YoY'!$E$30,0,0,COUNT([109]ULC!$A$30:$A$200),1)</definedName>
    <definedName name="vfefdfv" hidden="1">[87]Market!#REF!</definedName>
    <definedName name="VIX">OFFSET('[75]M2. ábra_chart'!$E$8,1,0,COUNT('[75]M2. ábra_chart'!$D:$D),1)</definedName>
    <definedName name="vv" hidden="1">{"Tab1",#N/A,FALSE,"P";"Tab2",#N/A,FALSE,"P"}</definedName>
    <definedName name="vvfrvsrfv" hidden="1">[87]Market!#REF!</definedName>
    <definedName name="vvv" hidden="1">{"Tab1",#N/A,FALSE,"P";"Tab2",#N/A,FALSE,"P"}</definedName>
    <definedName name="vvvv" hidden="1">{"Minpmon",#N/A,FALSE,"Monthinput"}</definedName>
    <definedName name="w" localSheetId="29" hidden="1">{"'előző év december'!$A$2:$CP$214"}</definedName>
    <definedName name="w" hidden="1">{"'előző év december'!$A$2:$CP$214"}</definedName>
    <definedName name="W_GLAM">#REF!</definedName>
    <definedName name="W_MIDS">#REF!</definedName>
    <definedName name="W_SUSSEX">#REF!</definedName>
    <definedName name="W_YORKS">#REF!</definedName>
    <definedName name="WARWICKS">#REF!</definedName>
    <definedName name="we" localSheetId="29" hidden="1">{"'előző év december'!$A$2:$CP$214"}</definedName>
    <definedName name="we" hidden="1">{"'előző év december'!$A$2:$CP$214"}</definedName>
    <definedName name="wee" localSheetId="29" hidden="1">{"'előző év december'!$A$2:$CP$214"}</definedName>
    <definedName name="wee" hidden="1">{"'előző év december'!$A$2:$CP$214"}</definedName>
    <definedName name="wer" hidden="1">{"Riqfin97",#N/A,FALSE,"Tran";"Riqfinpro",#N/A,FALSE,"Tran"}</definedName>
    <definedName name="werwe" localSheetId="29" hidden="1">{"'előző év december'!$A$2:$CP$214"}</definedName>
    <definedName name="werwe" hidden="1">{"'előző év december'!$A$2:$CP$214"}</definedName>
    <definedName name="werwer" localSheetId="29" hidden="1">{"'előző év december'!$A$2:$CP$214"}</definedName>
    <definedName name="werwer" hidden="1">{"'előző év december'!$A$2:$CP$214"}</definedName>
    <definedName name="what">#REF!</definedName>
    <definedName name="wht?" hidden="1">{"'Basic'!$A$1:$F$96"}</definedName>
    <definedName name="WILTS">#REF!</definedName>
    <definedName name="wrn.97REDBOP." hidden="1">{"TRADE_COMP",#N/A,FALSE,"TAB23APP";"BOP",#N/A,FALSE,"TAB6";"DOT",#N/A,FALSE,"TAB24APP";"EXTDEBT",#N/A,FALSE,"TAB25APP"}</definedName>
    <definedName name="wrn.98RE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AE201." hidden="1">{#N/A,#N/A,FALSE,"Prod Nac GN";#N/A,#N/A,FALSE,"Prod Nac GN";#N/A,#N/A,FALSE,"Base Dados mil m3";#N/A,#N/A,FALSE,"Prod Ter Est 3D";#N/A,#N/A,FALSE,"Prod Ter 3D";#N/A,#N/A,FALSE,"Prod Mar 3D"}</definedName>
    <definedName name="wrn.ajusteurs." hidden="1">{#N/A,#N/A,FALSE,"ajusteurs";#N/A,#N/A,FALSE,"Tab13";#N/A,#N/A,FALSE,"Tab12";#N/A,#N/A,FALSE,"Tab11";#N/A,#N/A,FALSE,"Tab8";#N/A,#N/A,FALSE,"Tab7";#N/A,#N/A,FALSE,"Tab5";#N/A,#N/A,FALSE,"Tab4";#N/A,#N/A,FALSE,"Tab3"}</definedName>
    <definedName name="wrn.annual." hidden="1">{"annual-cbr",#N/A,FALSE,"CENTBANK";"annual(banks)",#N/A,FALSE,"COMBANKS"}</definedName>
    <definedName name="wrn.ANNUAL_TABLES_01." hidden="1">{"SCEN_A01",#N/A,FALSE,"Prog_BSyst";"SCEN_A01",#N/A,FALSE,"Prog_BCM";"SCEN_A01",#N/A,FALSE,"Prog_ComB";"SCEN_A01",#N/A,FALSE,"Prog_Gov";"SCEN_A01",#N/A,FALSE,"B_mrks99";"SCEN_A01",#N/A,FALSE,"IN";"SCEN_A01",#N/A,FALSE,"OUT"}</definedName>
    <definedName name="wrn.ARMRED9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SID03" hidden="1">{#N/A,#N/A,FALSE,"ZN6095SULEATNEU";#N/A,#N/A,FALSE,"BNZLBT95";#N/A,#N/A,FALSE,"Schich95";#N/A,#N/A,FALSE,"RTAQ8094";#N/A,#N/A,FALSE,"BNNEU";#N/A,#N/A,FALSE,"BNVERMW";#N/A,#N/A,FALSE,"BNVERMO";#N/A,#N/A,FALSE,"BNVERFW";#N/A,#N/A,FALSE,"BNVERFO";#N/A,#N/A,FALSE,"ZNAE6094";#N/A,#N/A,FALSE,"WFAEBZDAUE6094";#N/A,#N/A,FALSE,"RTZN wg. Todes"}</definedName>
    <definedName name="wrn.BALANÇOS." hidden="1">{#N/A,#N/A,FALSE,"B061196P";#N/A,#N/A,FALSE,"B061196";#N/A,#N/A,FALSE,"Relatório1";#N/A,#N/A,FALSE,"Relatório2";#N/A,#N/A,FALSE,"Relatório3";#N/A,#N/A,FALSE,"Relatório4 ";#N/A,#N/A,FALSE,"Relatório5";#N/A,#N/A,FALSE,"Relatório6";#N/A,#N/A,FALSE,"Relatório7";#N/A,#N/A,FALSE,"Relatório8"}</definedName>
    <definedName name="wrn.BMA." hidden="1">{"3",#N/A,FALSE,"BASE MONETARIA";"4",#N/A,FALSE,"BASE MONETARIA"}</definedName>
    <definedName name="wrn.BOP_MIDTERM." hidden="1">{"BOP_TAB",#N/A,FALSE,"N";"MIDTERM_TAB",#N/A,FALSE,"O"}</definedName>
    <definedName name="wrn.Briefing._.9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Tables." hidden="1">{#N/A,#N/A,TRUE,"Tab_1 Economic Ind.";#N/A,#N/A,TRUE,"Tab_2  Public Sector Op.";#N/A,#N/A,TRUE,"Tab_3";#N/A,#N/A,TRUE,"Tab_4 Monetary";#N/A,#N/A,TRUE,"Tab_5 Medium-Term Outlook";#N/A,#N/A,TRUE,"Tab_6";#N/A,#N/A,TRUE,"Tab_7 Indicators of Ext. Vul."}</definedName>
    <definedName name="wrn.Coal._.Questionnaire." hidden="1">{#N/A,#N/A,FALSE,"Explanatory notes";#N/A,#N/A,FALSE,"Table 1A 1999";#N/A,#N/A,FALSE,"Table 2A 1999";#N/A,#N/A,FALSE,"Table 3A 1999";#N/A,#N/A,FALSE,"Table 4A 1999";#N/A,#N/A,FALSE,"Table 5A 1999";#N/A,#N/A,FALSE,"Table 6A 1999";#N/A,#N/A,FALSE,"Table 7A 1999";#N/A,#N/A,FALSE,"Table 8A 1999";#N/A,#N/A,FALSE,"Remarks"}</definedName>
    <definedName name="wrn.Electricity._.Questionnaire."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nglishset."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FISCRED97." hidden="1">{"CONSOLIDATED",#N/A,FALSE,"TAB2";"CONSOL_GDP",#N/A,FALSE,"TAB3";"STATE_OP",#N/A,FALSE,"TAB13APP";"STATE_GDP",#N/A,FALSE,"TAB14APP";"TAXREV",#N/A,FALSE,"TAB15APP";"CURREXP",#N/A,FALSE,"TAB16APP";"PEF",#N/A,FALSE,"TAB17APP";"PEF_GDP",#N/A,FALSE,"TAB18APP";"PENSION_AVG",#N/A,FALSE,"TAB19APP";"BENEFIT_UNEMP",#N/A,FALSE,"TAB20APP"}</definedName>
    <definedName name="wrn.Graf95_96." hidden="1">{"g95_96m1",#N/A,FALSE,"Graf(95+96)M";"g95_96m2",#N/A,FALSE,"Graf(95+96)M";"g95_96mb1",#N/A,FALSE,"Graf(95+96)Mb";"g95_96mb2",#N/A,FALSE,"Graf(95+96)Mb";"g95_96f1",#N/A,FALSE,"Graf(95+96)F";"g95_96f2",#N/A,FALSE,"Graf(95+96)F";"g95_96fb1",#N/A,FALSE,"Graf(95+96)Fb";"g95_96fb2",#N/A,FALSE,"Graf(95+96)Fb"}</definedName>
    <definedName name="wrn.IMF._.RR._.Office." hidden="1">{"ca",#N/A,FALSE,"Detailed BOP";"ka",#N/A,FALSE,"Detailed BOP";"btl",#N/A,FALSE,"Detailed BOP";#N/A,#N/A,FALSE,"Debt  Stock TBL";"imfprint",#N/A,FALSE,"IMF";"imfdebtservice",#N/A,FALSE,"IMF";"tradeprint",#N/A,FALSE,"Trade"}</definedName>
    <definedName name="wrn.Input._.and._.output._.tables." hidden="1">{#N/A,#N/A,FALSE,"SimInp1";#N/A,#N/A,FALSE,"SimInp2";#N/A,#N/A,FALSE,"SimOut1";#N/A,#N/A,FALSE,"SimOut2";#N/A,#N/A,FALSE,"SimOut3";#N/A,#N/A,FALSE,"SimOut4";#N/A,#N/A,FALSE,"SimOut5"}</definedName>
    <definedName name="wrn.JANSEP9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Main._.Economic._.Indicators." hidden="1">{"Main Economic Indicators",#N/A,FALSE,"C"}</definedName>
    <definedName name="wrn.MDABOP." hidden="1">{"BOP_TAB",#N/A,FALSE,"N";"MIDTERM_TAB",#N/A,FALSE,"O";"FUND_CRED",#N/A,FALSE,"P";"DEBT_TAB1",#N/A,FALSE,"Q";"DEBT_TAB2",#N/A,FALSE,"Q";"FORFIN_TAB1",#N/A,FALSE,"R";"FORFIN_TAB2",#N/A,FALSE,"R";"BOP_ANALY",#N/A,FALSE,"U"}</definedName>
    <definedName name="wrn.Mikrozensus." hidden="1">{#N/A,#N/A,FALSE,"MZ GRV";#N/A,#N/A,FALSE,"MZ ArV";#N/A,#N/A,FALSE,"MZ AnV";#N/A,#N/A,FALSE,"MZ KnV"}</definedName>
    <definedName name="wrn.MONA." hidden="1">{"MONA",#N/A,FALSE,"S"}</definedName>
    <definedName name="wrn.Monthsheet." hidden="1">{"Minpmon",#N/A,FALSE,"Monthinput"}</definedName>
    <definedName name="wrn.original." hidden="1">{"Original",#N/A,FALSE,"CENTBANK";"Original",#N/A,FALSE,"COMBANKS"}</definedName>
    <definedName name="wrn.Output._.tables." hidden="1">{#N/A,#N/A,FALSE,"I";#N/A,#N/A,FALSE,"J";#N/A,#N/A,FALSE,"K";#N/A,#N/A,FALSE,"L";#N/A,#N/A,FALSE,"M";#N/A,#N/A,FALSE,"N";#N/A,#N/A,FALSE,"O"}</definedName>
    <definedName name="wrn.OUTTURN_TABLES_00." hidden="1">{"REAL_00",#N/A,FALSE,"Prog_BSyst";"REAL_00",#N/A,FALSE,"Prog_BCM";"REAL_00",#N/A,FALSE,"Prog_ComB";"REAL_00",#N/A,FALSE,"Prog_Gov";"REAL_00",#N/A,FALSE,"IN";"REAL_00",#N/A,FALSE,"B_mrks99";"REAL_00",#N/A,FALSE,"B_mrks00"}</definedName>
    <definedName name="wrn.OUTTURN_TABLES_99." hidden="1">{"REAL_99",#N/A,FALSE,"Prog_BSyst";"REAL_99",#N/A,FALSE,"Prog_BCM";"REAL_99",#N/A,FALSE,"Prog_ComB";"REAL_99",#N/A,FALSE,"Prog_Gov";"REAL_99",#N/A,FALSE,"B_mrks99"}</definedName>
    <definedName name="wrn.PASMON." hidden="1">{"1",#N/A,FALSE,"Pasivos Mon";"2",#N/A,FALSE,"Pasivos Mon"}</definedName>
    <definedName name="wrn.Per._.cri." hidden="1">{#N/A,#N/A,FALSE,"Per Cri"}</definedName>
    <definedName name="wrn.Print._.Detailed._.Tables." hidden="1">{"ca",#N/A,FALSE,"Detailed BOP";"ka",#N/A,FALSE,"Detailed BOP";"btl",#N/A,FALSE,"Detailed BOP";#N/A,#N/A,FALSE,"Debt  Stock TBL";"imfprint",#N/A,FALSE,"IMF";"nirprintview",#N/A,FALSE,"NIR";"tradeprint",#N/A,FALSE,"Trade";"imfdebtservice",#N/A,FALSE,"IMF"}</definedName>
    <definedName name="wrn.Program." hidden="1">{"Tab1",#N/A,FALSE,"P";"Tab2",#N/A,FALSE,"P"}</definedName>
    <definedName name="wrn.QUARTERLY_TABLES_00." hidden="1">{"SCEN_Q00",#N/A,FALSE,"Prog_BSyst";"SCEN_Q00",#N/A,FALSE,"Prog_BCM";"SCEN_Q00",#N/A,FALSE,"Prog_ComB";"SCEN_Q00",#N/A,FALSE,"Prog_Gov";"SCEN_Q00",#N/A,FALSE,"IN"}</definedName>
    <definedName name="wrn.quarters._.9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RED97MON." hidden="1">{"CBA",#N/A,FALSE,"TAB4";"MS",#N/A,FALSE,"TAB5";"BANKLOANS",#N/A,FALSE,"TAB21APP ";"INTEREST",#N/A,FALSE,"TAB22APP"}</definedName>
    <definedName name="wrn.Riqfin." hidden="1">{"Riqfin97",#N/A,FALSE,"Tran";"Riqfinpro",#N/A,FALSE,"Tran"}</definedName>
    <definedName name="wrn.RViZ96." hidden="1">{#N/A,#N/A,FALSE,"ZN6095SULEATNEU";#N/A,#N/A,FALSE,"BNZLBT95";#N/A,#N/A,FALSE,"Schich95";#N/A,#N/A,FALSE,"RTAQ8094";#N/A,#N/A,FALSE,"BNNEU";#N/A,#N/A,FALSE,"BNVERMW";#N/A,#N/A,FALSE,"BNVERMO";#N/A,#N/A,FALSE,"BNVERFW";#N/A,#N/A,FALSE,"BNVERFO";#N/A,#N/A,FALSE,"ZNAE6094";#N/A,#N/A,FALSE,"WFAEBZDAUE6094";#N/A,#N/A,FALSE,"RTZN wg. Todes"}</definedName>
    <definedName name="wrn.Sel._.Ind." hidden="1">{#N/A,#N/A,FALSE,"Sel Ind"}</definedName>
    <definedName name="wrn.SET_OF_TABLES." hidden="1">{#N/A,#N/A,TRUE,"Tab1";#N/A,#N/A,TRUE,"Tab2";#N/A,#N/A,TRUE,"Tab3";#N/A,#N/A,TRUE,"Tab4";#N/A,#N/A,TRUE,"Tab5";#N/A,#N/A,TRUE,"Tab6";#N/A,#N/A,TRUE,"Tab7";#N/A,#N/A,TRUE,"Tab8";#N/A,#N/A,TRUE,"Tab9";#N/A,#N/A,TRUE,"Tab10";#N/A,#N/A,TRUE,"Tab11";#N/A,#N/A,TRUE,"Tab12";#N/A,#N/A,TRUE,"Tab13";#N/A,#N/A,TRUE,"tab14";#N/A,#N/A,TRUE,"tab14fr"}</definedName>
    <definedName name="wrn.sreport9899."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TAFF_REPORT_TABLES." hidden="1">{"SR_tbs",#N/A,FALSE,"MGSSEI";"SR_tbs",#N/A,FALSE,"MGSBOX";"SR_tbs",#N/A,FALSE,"MGSOCIND"}</definedName>
    <definedName name="wrn.staffreport." hidden="1">{#N/A,#N/A,FALSE,"slvsrtb1";#N/A,#N/A,FALSE,"slvsrtb2";#N/A,#N/A,FALSE,"slvsrtb3";#N/A,#N/A,FALSE,"slvsrtb4";#N/A,#N/A,FALSE,"slvsrtb5";#N/A,#N/A,FALSE,"slvsrtb6";#N/A,#N/A,FALSE,"slvsrtb7";#N/A,#N/A,FALSE,"slvsrtb8";#N/A,#N/A,FALSE,"slvsrtb9";#N/A,#N/A,FALSE,"slvsrtb10";#N/A,#N/A,FALSE,"slvsrtb12"}</definedName>
    <definedName name="wrn.Super." hidden="1">{#N/A,#N/A,FALSE,"Fórmulas";#N/A,#N/A,FALSE,"Proj100";#N/A,#N/A,FALSE,"Proj50";#N/A,#N/A,FALSE,"Proj25";#N/A,#N/A,FALSE,"Proj0";#N/A,#N/A,FALSE,"ProjLib";#N/A,#N/A,FALSE,"Aux"}</definedName>
    <definedName name="wrn.TabARA." hidden="1">{"Page1",#N/A,FALSE,"ARA M&amp;F&amp;T";"Page2",#N/A,FALSE,"ARA M&amp;F&amp;T";"Page3",#N/A,FALSE,"ARA M&amp;F&amp;T"}</definedName>
    <definedName name="wrn.Tabellen." hidden="1">{#N/A,#N/A,FALSE,"G RV Männer W";#N/A,#N/A,FALSE,"G RV Frauen W";#N/A,#N/A,FALSE,"G RV Männer O";#N/A,#N/A,FALSE,"G RV Frauen O";#N/A,#N/A,FALSE,"RTZahlbetrag"}</definedName>
    <definedName name="wrn.Tb._.1._.Mc._.Flows." hidden="1">{#N/A,#N/A,FALSE,"Tb 1 Mc Flows"}</definedName>
    <definedName name="wrn.Tb._.2._.NFPS." hidden="1">{#N/A,#N/A,FALSE,"Tb 2 NFPS"}</definedName>
    <definedName name="wrn.Tb._.3._.C._.Gov." hidden="1">{#N/A,#N/A,FALSE,"tb 3 C Gov"}</definedName>
    <definedName name="wrn.Tb._.4._.MT._.Fiscal." hidden="1">{#N/A,#N/A,FALSE,"Tb 4 MT Fiscal"}</definedName>
    <definedName name="wrn.Trade._.Output._.All." hidden="1">{"PRI",#N/A,FALSE,"Data";"QUA",#N/A,FALSE,"Data";"STR",#N/A,FALSE,"Data";"VAL",#N/A,FALSE,"Data";"WEO",#N/A,FALSE,"Data";"WGT",#N/A,FALSE,"Data"}</definedName>
    <definedName name="wrn.Trade._.Table._.Core." hidden="1">{"WEO",#N/A,FALSE,"Data";"PRI",#N/A,FALSE,"Data";"QUA",#N/A,FALSE,"Data"}</definedName>
    <definedName name="wrn.WEO." hidden="1">{"WEO",#N/A,FALSE,"T"}</definedName>
    <definedName name="wvu.a." hidden="1">{TRUE,TRUE,-0.5,-14.75,603,365.25,FALSE,TRUE,TRUE,TRUE,0,1,#N/A,1,#N/A,35.1857142857143,25.2777777777778,1,FALSE,FALSE,3,TRUE,1,FALSE,100,"Swvu.a.","ACwvu.a.",#N/A,FALSE,FALSE,0.75,0.5,0.5,0.75,1,"","",FALSE,FALSE,FALSE,FALSE,1,#N/A,1,1,"=R20C2:R127C52",FALSE,"Rwvu.a.","Cwvu.a.",FALSE,FALSE,FALSE,1,300,300,FALSE,FALSE,TRUE,TRUE,TRUE}</definedName>
    <definedName name="wvu.bop."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sr."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dr.sr."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cotton."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all."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exportdetails."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s."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gold."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all."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Hypotheses." hidden="1">{TRUE,TRUE,-0.5,-14.75,603,379.5,FALSE,TRUE,TRUE,TRUE,0,6,#N/A,51,#N/A,12.25,26.5294117647059,1,FALSE,FALSE,3,TRUE,1,FALSE,100,"Swvu.Hypotheses.","ACwvu.Hypotheses.",#N/A,FALSE,FALSE,1.25,1,0.6,1,1,"","",FALSE,FALSE,FALSE,FALSE,1,#N/A,1,1,"=R1C4:R68C15",FALSE,#N/A,#N/A,FALSE,FALSE,FALSE,1,65532,300,FALSE,FALSE,TRUE,TRUE,TRUE}</definedName>
    <definedName name="wvu.imports."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all."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PLA1." hidden="1">{FALSE,FALSE,-1.25,-15.5,484.5,276.75,FALSE,FALSE,TRUE,TRUE,0,12,#N/A,46,#N/A,2.93460490463215,15.35,1,FALSE,FALSE,3,TRUE,1,FALSE,100,"Swvu.PLA1.","ACwvu.PLA1.",#N/A,FALSE,FALSE,0,0,0,0,2,"","",TRUE,TRUE,FALSE,FALSE,1,60,#N/A,#N/A,FALSE,FALSE,FALSE,FALSE,FALSE,FALSE,FALSE,9,65532,65532,FALSE,FALSE,TRUE,TRUE,TRUE}</definedName>
    <definedName name="wvu.PLA2." hidden="1">{TRUE,TRUE,-1.25,-15.5,484.5,276.75,FALSE,FALSE,TRUE,TRUE,0,15,#N/A,56,#N/A,4.88636363636364,15.35,1,FALSE,FALSE,3,TRUE,1,FALSE,100,"Swvu.PLA2.","ACwvu.PLA2.",#N/A,FALSE,FALSE,0,0,0,0,2,"","",TRUE,TRUE,FALSE,FALSE,1,60,#N/A,#N/A,FALSE,FALSE,"Rwvu.PLA2.",#N/A,FALSE,FALSE,FALSE,9,65532,65532,FALSE,FALSE,TRUE,TRUE,TRUE}</definedName>
    <definedName name="wvu.Print." hidden="1">{TRUE,TRUE,-0.5,-14.75,603,387,FALSE,TRUE,TRUE,TRUE,0,1,2,1,2,1,1,4,TRUE,TRUE,3,TRUE,1,TRUE,75,"Swvu.Print.","ACwvu.Print.",#N/A,FALSE,FALSE,1,0.75,0.6,0.5,1,"","",TRUE,FALSE,TRUE,FALSE,1,#N/A,1,1,#DIV/0!,FALSE,"Rwvu.Print.",#N/A,FALSE,FALSE,FALSE,1,65532,300,FALSE,FALSE,TRUE,TRUE,TRUE}</definedName>
    <definedName name="wvu.tot." hidden="1">{TRUE,TRUE,-0.5,-14.75,603,379.5,FALSE,TRUE,TRUE,TRUE,0,32,#N/A,811,#N/A,25.6811594202899,26.4705882352941,1,FALSE,FALSE,3,TRUE,1,FALSE,100,"Swvu.tot.","ACwvu.tot.",#N/A,FALSE,FALSE,0.75,0.5,0.5,0.75,1,"","",FALSE,FALSE,FALSE,FALSE,1,#N/A,1,1,"=R790C2:R832C52",FALSE,"Rwvu.tot.","Cwvu.tot.",FALSE,FALSE,FALSE,1,300,300,FALSE,FALSE,TRUE,TRUE,TRUE}</definedName>
    <definedName name="ww" localSheetId="29" hidden="1">{"'előző év december'!$A$2:$CP$214"}</definedName>
    <definedName name="ww" hidden="1">{"'előző év december'!$A$2:$CP$214"}</definedName>
    <definedName name="wwerf" hidden="1">[44]Market!#REF!</definedName>
    <definedName name="www" localSheetId="29" hidden="1">{"'előző év december'!$A$2:$CP$214"}</definedName>
    <definedName name="www" hidden="1">{"'előző év december'!$A$2:$CP$214"}</definedName>
    <definedName name="wwwjjj" hidden="1">{#N/A,#N/A,FALSE,"slvsrtb1";#N/A,#N/A,FALSE,"slvsrtb2";#N/A,#N/A,FALSE,"slvsrtb3";#N/A,#N/A,FALSE,"slvsrtb4";#N/A,#N/A,FALSE,"slvsrtb5";#N/A,#N/A,FALSE,"slvsrtb6";#N/A,#N/A,FALSE,"slvsrtb7";#N/A,#N/A,FALSE,"slvsrtb8";#N/A,#N/A,FALSE,"slvsrtb9";#N/A,#N/A,FALSE,"slvsrtb10";#N/A,#N/A,FALSE,"slvsrtb12"}</definedName>
    <definedName name="wwww" hidden="1">[146]M!#REF!</definedName>
    <definedName name="wwwww" hidden="1">{"Minpmon",#N/A,FALSE,"Monthinput"}</definedName>
    <definedName name="wwwwwww" hidden="1">{"Riqfin97",#N/A,FALSE,"Tran";"Riqfinpro",#N/A,FALSE,"Tran"}</definedName>
    <definedName name="wwwwwwwwwwwwwwwwwwwww" localSheetId="29" hidden="1">{"'előző év december'!$A$2:$CP$214"}</definedName>
    <definedName name="wwwwwwwwwwwwwwwwwwwww" hidden="1">{"'előző év december'!$A$2:$CP$214"}</definedName>
    <definedName name="x" localSheetId="4">[104]!Modul1.dialshow</definedName>
    <definedName name="x">[104]!Modul1.dialshow</definedName>
    <definedName name="XBRL">[74]Lists!$A$17:$A$19</definedName>
    <definedName name="xx" hidden="1">{"Riqfin97",#N/A,FALSE,"Tran";"Riqfinpro",#N/A,FALSE,"Tran"}</definedName>
    <definedName name="xxorg">#REF!</definedName>
    <definedName name="xxx" localSheetId="29" hidden="1">{"'előző év december'!$A$2:$CP$214"}</definedName>
    <definedName name="xxx" hidden="1">{"'előző év december'!$A$2:$CP$214"}</definedName>
    <definedName name="xxxx">#N/A</definedName>
    <definedName name="xxxxx" hidden="1">[147]A!$B$2:$B$253</definedName>
    <definedName name="xxxxxxx" localSheetId="29" hidden="1">{"'előző év december'!$A$2:$CP$214"}</definedName>
    <definedName name="xxxxxxx" hidden="1">{"'előző év december'!$A$2:$CP$214"}</definedName>
    <definedName name="yh" hidden="1">{"Riqfin97",#N/A,FALSE,"Tran";"Riqfinpro",#N/A,FALSE,"Tran"}</definedName>
    <definedName name="yidjhlkfdj" hidden="1">{#N/A,#N/A,FALSE,"ZN6095SULEATNEU";#N/A,#N/A,FALSE,"BNZLBT95";#N/A,#N/A,FALSE,"Schich95";#N/A,#N/A,FALSE,"RTAQ8094";#N/A,#N/A,FALSE,"BNNEU";#N/A,#N/A,FALSE,"BNVERMW";#N/A,#N/A,FALSE,"BNVERMO";#N/A,#N/A,FALSE,"BNVERFW";#N/A,#N/A,FALSE,"BNVERFO";#N/A,#N/A,FALSE,"ZNAE6094";#N/A,#N/A,FALSE,"WFAEBZDAUE6094";#N/A,#N/A,FALSE,"RTZN wg. Todes"}</definedName>
    <definedName name="yiop" hidden="1">{"Riqfin97",#N/A,FALSE,"Tran";"Riqfinpro",#N/A,FALSE,"Tran"}</definedName>
    <definedName name="yísadsadsa" hidden="1">[2]Market!#REF!</definedName>
    <definedName name="yu" hidden="1">{"Tab1",#N/A,FALSE,"P";"Tab2",#N/A,FALSE,"P"}</definedName>
    <definedName name="yy" hidden="1">{"Tab1",#N/A,FALSE,"P";"Tab2",#N/A,FALSE,"P"}</definedName>
    <definedName name="yygf" localSheetId="29" hidden="1">{"'előző év december'!$A$2:$CP$214"}</definedName>
    <definedName name="yygf" hidden="1">{"'előző év december'!$A$2:$CP$214"}</definedName>
    <definedName name="yyuu" hidden="1">{"Riqfin97",#N/A,FALSE,"Tran";"Riqfinpro",#N/A,FALSE,"Tran"}</definedName>
    <definedName name="yyy" localSheetId="29" hidden="1">{"'előző év december'!$A$2:$CP$214"}</definedName>
    <definedName name="yyy" hidden="1">{"'előző év december'!$A$2:$CP$214"}</definedName>
    <definedName name="yyyy" hidden="1">{"Riqfin97",#N/A,FALSE,"Tran";"Riqfinpro",#N/A,FALSE,"Tran"}</definedName>
    <definedName name="yyyyyy" hidden="1">{"Minpmon",#N/A,FALSE,"Monthinput"}</definedName>
    <definedName name="Z_00C67BFA_FEDD_11D1_98B3_00C04FC96ABD_.wvu.Rows" hidden="1">[96]BOP!$A$36:$IV$36,[96]BOP!$A$44:$IV$44,[96]BOP!$A$59:$IV$59,[96]BOP!#REF!,[96]BOP!#REF!,[96]BOP!$A$81:$IV$88</definedName>
    <definedName name="Z_00C67BFB_FEDD_11D1_98B3_00C04FC96ABD_.wvu.Rows" hidden="1">[96]BOP!$A$36:$IV$36,[96]BOP!$A$44:$IV$44,[96]BOP!$A$59:$IV$59,[96]BOP!#REF!,[96]BOP!#REF!,[96]BOP!$A$81:$IV$88</definedName>
    <definedName name="Z_00C67BFC_FEDD_11D1_98B3_00C04FC96ABD_.wvu.Rows" hidden="1">[96]BOP!$A$36:$IV$36,[96]BOP!$A$44:$IV$44,[96]BOP!$A$59:$IV$59,[96]BOP!#REF!,[96]BOP!#REF!,[96]BOP!$A$81:$IV$88</definedName>
    <definedName name="Z_00C67BFD_FEDD_11D1_98B3_00C04FC96ABD_.wvu.Rows" hidden="1">[96]BOP!$A$36:$IV$36,[96]BOP!$A$44:$IV$44,[96]BOP!$A$59:$IV$59,[96]BOP!#REF!,[96]BOP!#REF!,[96]BOP!$A$81:$IV$88</definedName>
    <definedName name="Z_00C67BFE_FEDD_11D1_98B3_00C04FC96ABD_.wvu.Rows" hidden="1">[96]BOP!$A$36:$IV$36,[96]BOP!$A$44:$IV$44,[96]BOP!$A$59:$IV$59,[96]BOP!#REF!,[96]BOP!#REF!,[96]BOP!$A$79:$IV$79,[96]BOP!$A$81:$IV$88,[96]BOP!#REF!</definedName>
    <definedName name="Z_00C67BFF_FEDD_11D1_98B3_00C04FC96ABD_.wvu.Rows" hidden="1">[96]BOP!$A$36:$IV$36,[96]BOP!$A$44:$IV$44,[96]BOP!$A$59:$IV$59,[96]BOP!#REF!,[96]BOP!#REF!,[96]BOP!$A$79:$IV$79,[96]BOP!$A$81:$IV$88</definedName>
    <definedName name="Z_00C67C00_FEDD_11D1_98B3_00C04FC96ABD_.wvu.Rows" hidden="1">[96]BOP!$A$36:$IV$36,[96]BOP!$A$44:$IV$44,[96]BOP!$A$59:$IV$59,[96]BOP!#REF!,[96]BOP!#REF!,[96]BOP!$A$79:$IV$79,[96]BOP!#REF!</definedName>
    <definedName name="Z_00C67C01_FEDD_11D1_98B3_00C04FC96ABD_.wvu.Rows" hidden="1">[96]BOP!$A$36:$IV$36,[96]BOP!$A$44:$IV$44,[96]BOP!$A$59:$IV$59,[96]BOP!#REF!,[96]BOP!#REF!,[96]BOP!$A$79:$IV$79,[96]BOP!$A$81:$IV$88,[96]BOP!#REF!</definedName>
    <definedName name="Z_00C67C02_FEDD_11D1_98B3_00C04FC96ABD_.wvu.Rows" hidden="1">[96]BOP!$A$36:$IV$36,[96]BOP!$A$44:$IV$44,[96]BOP!$A$59:$IV$59,[96]BOP!#REF!,[96]BOP!#REF!,[96]BOP!$A$79:$IV$79,[96]BOP!$A$81:$IV$88,[96]BOP!#REF!</definedName>
    <definedName name="Z_00C67C03_FEDD_11D1_98B3_00C04FC96ABD_.wvu.Rows" hidden="1">[96]BOP!$A$36:$IV$36,[96]BOP!$A$44:$IV$44,[96]BOP!$A$59:$IV$59,[96]BOP!#REF!,[96]BOP!#REF!,[96]BOP!$A$79:$IV$79,[96]BOP!$A$81:$IV$88,[96]BOP!#REF!</definedName>
    <definedName name="Z_00C67C05_FEDD_11D1_98B3_00C04FC96ABD_.wvu.Rows" hidden="1">[96]BOP!$A$36:$IV$36,[96]BOP!$A$44:$IV$44,[96]BOP!$A$59:$IV$59,[96]BOP!#REF!,[96]BOP!#REF!,[96]BOP!$A$79:$IV$79,[96]BOP!$A$81:$IV$88,[96]BOP!#REF!,[96]BOP!#REF!</definedName>
    <definedName name="Z_00C67C06_FEDD_11D1_98B3_00C04FC96ABD_.wvu.Rows" hidden="1">[96]BOP!$A$36:$IV$36,[96]BOP!$A$44:$IV$44,[96]BOP!$A$59:$IV$59,[96]BOP!#REF!,[96]BOP!#REF!,[96]BOP!$A$79:$IV$79,[96]BOP!$A$81:$IV$88,[96]BOP!#REF!,[96]BOP!#REF!</definedName>
    <definedName name="Z_00C67C07_FEDD_11D1_98B3_00C04FC96ABD_.wvu.Rows" hidden="1">[96]BOP!$A$36:$IV$36,[96]BOP!$A$44:$IV$44,[96]BOP!$A$59:$IV$59,[96]BOP!#REF!,[96]BOP!#REF!,[96]BOP!$A$79:$IV$79</definedName>
    <definedName name="Z_041FA3A7_30CF_11D1_A8EA_00A02466B35E_.wvu.Cols" hidden="1">[98]Rev!$B$1:$B$65536,[98]Rev!$C$1:$D$65536,[98]Rev!$AB$1:$AB$65536,[98]Rev!$L$1:$Q$65536</definedName>
    <definedName name="Z_041FA3A7_30CF_11D1_A8EA_00A02466B35E_.wvu.Rows" hidden="1">[98]Rev!$A$23:$IV$26,[98]Rev!$A$37:$IV$38</definedName>
    <definedName name="Z_112039D0_FF0B_11D1_98B3_00C04FC96ABD_.wvu.Rows" hidden="1">[96]BOP!$A$36:$IV$36,[96]BOP!$A$44:$IV$44,[96]BOP!$A$59:$IV$59,[96]BOP!#REF!,[96]BOP!#REF!,[96]BOP!$A$81:$IV$88</definedName>
    <definedName name="Z_112039D1_FF0B_11D1_98B3_00C04FC96ABD_.wvu.Rows" hidden="1">[96]BOP!$A$36:$IV$36,[96]BOP!$A$44:$IV$44,[96]BOP!$A$59:$IV$59,[96]BOP!#REF!,[96]BOP!#REF!,[96]BOP!$A$81:$IV$88</definedName>
    <definedName name="Z_112039D2_FF0B_11D1_98B3_00C04FC96ABD_.wvu.Rows" hidden="1">[96]BOP!$A$36:$IV$36,[96]BOP!$A$44:$IV$44,[96]BOP!$A$59:$IV$59,[96]BOP!#REF!,[96]BOP!#REF!,[96]BOP!$A$81:$IV$88</definedName>
    <definedName name="Z_112039D3_FF0B_11D1_98B3_00C04FC96ABD_.wvu.Rows" hidden="1">[96]BOP!$A$36:$IV$36,[96]BOP!$A$44:$IV$44,[96]BOP!$A$59:$IV$59,[96]BOP!#REF!,[96]BOP!#REF!,[96]BOP!$A$81:$IV$88</definedName>
    <definedName name="Z_112039D4_FF0B_11D1_98B3_00C04FC96ABD_.wvu.Rows" hidden="1">[96]BOP!$A$36:$IV$36,[96]BOP!$A$44:$IV$44,[96]BOP!$A$59:$IV$59,[96]BOP!#REF!,[96]BOP!#REF!,[96]BOP!$A$79:$IV$79,[96]BOP!$A$81:$IV$88,[96]BOP!#REF!</definedName>
    <definedName name="Z_112039D5_FF0B_11D1_98B3_00C04FC96ABD_.wvu.Rows" hidden="1">[96]BOP!$A$36:$IV$36,[96]BOP!$A$44:$IV$44,[96]BOP!$A$59:$IV$59,[96]BOP!#REF!,[96]BOP!#REF!,[96]BOP!$A$79:$IV$79,[96]BOP!$A$81:$IV$88</definedName>
    <definedName name="Z_112039D6_FF0B_11D1_98B3_00C04FC96ABD_.wvu.Rows" hidden="1">[96]BOP!$A$36:$IV$36,[96]BOP!$A$44:$IV$44,[96]BOP!$A$59:$IV$59,[96]BOP!#REF!,[96]BOP!#REF!,[96]BOP!$A$79:$IV$79,[96]BOP!#REF!</definedName>
    <definedName name="Z_112039D7_FF0B_11D1_98B3_00C04FC96ABD_.wvu.Rows" hidden="1">[96]BOP!$A$36:$IV$36,[96]BOP!$A$44:$IV$44,[96]BOP!$A$59:$IV$59,[96]BOP!#REF!,[96]BOP!#REF!,[96]BOP!$A$79:$IV$79,[96]BOP!$A$81:$IV$88,[96]BOP!#REF!</definedName>
    <definedName name="Z_112039D8_FF0B_11D1_98B3_00C04FC96ABD_.wvu.Rows" hidden="1">[96]BOP!$A$36:$IV$36,[96]BOP!$A$44:$IV$44,[96]BOP!$A$59:$IV$59,[96]BOP!#REF!,[96]BOP!#REF!,[96]BOP!$A$79:$IV$79,[96]BOP!$A$81:$IV$88,[96]BOP!#REF!</definedName>
    <definedName name="Z_112039D9_FF0B_11D1_98B3_00C04FC96ABD_.wvu.Rows" hidden="1">[96]BOP!$A$36:$IV$36,[96]BOP!$A$44:$IV$44,[96]BOP!$A$59:$IV$59,[96]BOP!#REF!,[96]BOP!#REF!,[96]BOP!$A$79:$IV$79,[96]BOP!$A$81:$IV$88,[96]BOP!#REF!</definedName>
    <definedName name="Z_112039DB_FF0B_11D1_98B3_00C04FC96ABD_.wvu.Rows" hidden="1">[96]BOP!$A$36:$IV$36,[96]BOP!$A$44:$IV$44,[96]BOP!$A$59:$IV$59,[96]BOP!#REF!,[96]BOP!#REF!,[96]BOP!$A$79:$IV$79,[96]BOP!$A$81:$IV$88,[96]BOP!#REF!,[96]BOP!#REF!</definedName>
    <definedName name="Z_112039DC_FF0B_11D1_98B3_00C04FC96ABD_.wvu.Rows" hidden="1">[96]BOP!$A$36:$IV$36,[96]BOP!$A$44:$IV$44,[96]BOP!$A$59:$IV$59,[96]BOP!#REF!,[96]BOP!#REF!,[96]BOP!$A$79:$IV$79,[96]BOP!$A$81:$IV$88,[96]BOP!#REF!,[96]BOP!#REF!</definedName>
    <definedName name="Z_112039DD_FF0B_11D1_98B3_00C04FC96ABD_.wvu.Rows" hidden="1">[96]BOP!$A$36:$IV$36,[96]BOP!$A$44:$IV$44,[96]BOP!$A$59:$IV$59,[96]BOP!#REF!,[96]BOP!#REF!,[96]BOP!$A$79:$IV$79</definedName>
    <definedName name="Z_112B8339_2081_11D2_BFD2_00A02466506E_.wvu.PrintTitles" hidden="1">[148]SUMMARY!$B$1:$D$65536,[148]SUMMARY!$A$3:$IV$5</definedName>
    <definedName name="Z_112B833B_2081_11D2_BFD2_00A02466506E_.wvu.PrintTitles" hidden="1">[148]SUMMARY!$B$1:$D$65536,[148]SUMMARY!$A$3:$IV$5</definedName>
    <definedName name="Z_1A87067C_7102_4E77_BC8D_D9D9112AA17F_.wvu.Cols" hidden="1">#REF!</definedName>
    <definedName name="Z_1A87067C_7102_4E77_BC8D_D9D9112AA17F_.wvu.PrintArea" hidden="1">#REF!</definedName>
    <definedName name="Z_1A87067C_7102_4E77_BC8D_D9D9112AA17F_.wvu.PrintTitles" hidden="1">#REF!</definedName>
    <definedName name="Z_1A87067C_7102_4E77_BC8D_D9D9112AA17F_.wvu.Rows" hidden="1">#REF!</definedName>
    <definedName name="Z_1A8C061B_2301_11D3_BFD1_000039E37209_.wvu.Cols" hidden="1">'[149]IDA-tab7'!$K$1:$T$65536,'[149]IDA-tab7'!$V$1:$AE$65536,'[149]IDA-tab7'!$AG$1:$AP$65536</definedName>
    <definedName name="Z_1A8C061B_2301_11D3_BFD1_000039E37209_.wvu.Rows" hidden="1">'[149]IDA-tab7'!$A$10:$IV$11,'[149]IDA-tab7'!$A$14:$IV$14,'[149]IDA-tab7'!$A$18:$IV$18</definedName>
    <definedName name="Z_1A8C061C_2301_11D3_BFD1_000039E37209_.wvu.Cols" hidden="1">'[149]IDA-tab7'!$K$1:$T$65536,'[149]IDA-tab7'!$V$1:$AE$65536,'[149]IDA-tab7'!$AG$1:$AP$65536</definedName>
    <definedName name="Z_1A8C061C_2301_11D3_BFD1_000039E37209_.wvu.Rows" hidden="1">'[149]IDA-tab7'!$A$10:$IV$11,'[149]IDA-tab7'!$A$14:$IV$14,'[149]IDA-tab7'!$A$18:$IV$18</definedName>
    <definedName name="Z_1A8C061E_2301_11D3_BFD1_000039E37209_.wvu.Cols" hidden="1">'[149]IDA-tab7'!$K$1:$T$65536,'[149]IDA-tab7'!$V$1:$AE$65536,'[149]IDA-tab7'!$AG$1:$AP$65536</definedName>
    <definedName name="Z_1A8C061E_2301_11D3_BFD1_000039E37209_.wvu.Rows" hidden="1">'[149]IDA-tab7'!$A$10:$IV$11,'[149]IDA-tab7'!$A$14:$IV$14,'[149]IDA-tab7'!$A$18:$IV$18</definedName>
    <definedName name="Z_1A8C061F_2301_11D3_BFD1_000039E37209_.wvu.Cols" hidden="1">'[149]IDA-tab7'!$K$1:$T$65536,'[149]IDA-tab7'!$V$1:$AE$65536,'[149]IDA-tab7'!$AG$1:$AP$65536</definedName>
    <definedName name="Z_1A8C061F_2301_11D3_BFD1_000039E37209_.wvu.Rows" hidden="1">'[149]IDA-tab7'!$A$10:$IV$11,'[149]IDA-tab7'!$A$14:$IV$14,'[149]IDA-tab7'!$A$18:$IV$18</definedName>
    <definedName name="Z_1F4C2007_FFA7_11D1_98B6_00C04FC96ABD_.wvu.Rows" hidden="1">[96]BOP!$A$36:$IV$36,[96]BOP!$A$44:$IV$44,[96]BOP!$A$59:$IV$59,[96]BOP!#REF!,[96]BOP!#REF!,[96]BOP!$A$81:$IV$88</definedName>
    <definedName name="Z_1F4C2008_FFA7_11D1_98B6_00C04FC96ABD_.wvu.Rows" hidden="1">[96]BOP!$A$36:$IV$36,[96]BOP!$A$44:$IV$44,[96]BOP!$A$59:$IV$59,[96]BOP!#REF!,[96]BOP!#REF!,[96]BOP!$A$81:$IV$88</definedName>
    <definedName name="Z_1F4C2009_FFA7_11D1_98B6_00C04FC96ABD_.wvu.Rows" hidden="1">[96]BOP!$A$36:$IV$36,[96]BOP!$A$44:$IV$44,[96]BOP!$A$59:$IV$59,[96]BOP!#REF!,[96]BOP!#REF!,[96]BOP!$A$81:$IV$88</definedName>
    <definedName name="Z_1F4C200A_FFA7_11D1_98B6_00C04FC96ABD_.wvu.Rows" hidden="1">[96]BOP!$A$36:$IV$36,[96]BOP!$A$44:$IV$44,[96]BOP!$A$59:$IV$59,[96]BOP!#REF!,[96]BOP!#REF!,[96]BOP!$A$81:$IV$88</definedName>
    <definedName name="Z_1F4C200B_FFA7_11D1_98B6_00C04FC96ABD_.wvu.Rows" hidden="1">[96]BOP!$A$36:$IV$36,[96]BOP!$A$44:$IV$44,[96]BOP!$A$59:$IV$59,[96]BOP!#REF!,[96]BOP!#REF!,[96]BOP!$A$79:$IV$79,[96]BOP!$A$81:$IV$88,[96]BOP!#REF!</definedName>
    <definedName name="Z_1F4C200C_FFA7_11D1_98B6_00C04FC96ABD_.wvu.Rows" hidden="1">[96]BOP!$A$36:$IV$36,[96]BOP!$A$44:$IV$44,[96]BOP!$A$59:$IV$59,[96]BOP!#REF!,[96]BOP!#REF!,[96]BOP!$A$79:$IV$79,[96]BOP!$A$81:$IV$88</definedName>
    <definedName name="Z_1F4C200D_FFA7_11D1_98B6_00C04FC96ABD_.wvu.Rows" hidden="1">[96]BOP!$A$36:$IV$36,[96]BOP!$A$44:$IV$44,[96]BOP!$A$59:$IV$59,[96]BOP!#REF!,[96]BOP!#REF!,[96]BOP!$A$79:$IV$79,[96]BOP!#REF!</definedName>
    <definedName name="Z_1F4C200E_FFA7_11D1_98B6_00C04FC96ABD_.wvu.Rows" hidden="1">[96]BOP!$A$36:$IV$36,[96]BOP!$A$44:$IV$44,[96]BOP!$A$59:$IV$59,[96]BOP!#REF!,[96]BOP!#REF!,[96]BOP!$A$79:$IV$79,[96]BOP!$A$81:$IV$88,[96]BOP!#REF!</definedName>
    <definedName name="Z_1F4C200F_FFA7_11D1_98B6_00C04FC96ABD_.wvu.Rows" hidden="1">[96]BOP!$A$36:$IV$36,[96]BOP!$A$44:$IV$44,[96]BOP!$A$59:$IV$59,[96]BOP!#REF!,[96]BOP!#REF!,[96]BOP!$A$79:$IV$79,[96]BOP!$A$81:$IV$88,[96]BOP!#REF!</definedName>
    <definedName name="Z_1F4C2010_FFA7_11D1_98B6_00C04FC96ABD_.wvu.Rows" hidden="1">[96]BOP!$A$36:$IV$36,[96]BOP!$A$44:$IV$44,[96]BOP!$A$59:$IV$59,[96]BOP!#REF!,[96]BOP!#REF!,[96]BOP!$A$79:$IV$79,[96]BOP!$A$81:$IV$88,[96]BOP!#REF!</definedName>
    <definedName name="Z_1F4C2012_FFA7_11D1_98B6_00C04FC96ABD_.wvu.Rows" hidden="1">[96]BOP!$A$36:$IV$36,[96]BOP!$A$44:$IV$44,[96]BOP!$A$59:$IV$59,[96]BOP!#REF!,[96]BOP!#REF!,[96]BOP!$A$79:$IV$79,[96]BOP!$A$81:$IV$88,[96]BOP!#REF!,[96]BOP!#REF!</definedName>
    <definedName name="Z_1F4C2013_FFA7_11D1_98B6_00C04FC96ABD_.wvu.Rows" hidden="1">[96]BOP!$A$36:$IV$36,[96]BOP!$A$44:$IV$44,[96]BOP!$A$59:$IV$59,[96]BOP!#REF!,[96]BOP!#REF!,[96]BOP!$A$79:$IV$79,[96]BOP!$A$81:$IV$88,[96]BOP!#REF!,[96]BOP!#REF!</definedName>
    <definedName name="Z_1F4C2014_FFA7_11D1_98B6_00C04FC96ABD_.wvu.Rows" hidden="1">[96]BOP!$A$36:$IV$36,[96]BOP!$A$44:$IV$44,[96]BOP!$A$59:$IV$59,[96]BOP!#REF!,[96]BOP!#REF!,[96]BOP!$A$79:$IV$79</definedName>
    <definedName name="Z_49B0A4B0_963B_11D1_BFD1_00A02466B680_.wvu.Rows" hidden="1">[96]BOP!$A$36:$IV$36,[96]BOP!$A$44:$IV$44,[96]BOP!$A$59:$IV$59,[96]BOP!#REF!,[96]BOP!#REF!,[96]BOP!$A$81:$IV$88</definedName>
    <definedName name="Z_49B0A4B1_963B_11D1_BFD1_00A02466B680_.wvu.Rows" hidden="1">[96]BOP!$A$36:$IV$36,[96]BOP!$A$44:$IV$44,[96]BOP!$A$59:$IV$59,[96]BOP!#REF!,[96]BOP!#REF!,[96]BOP!$A$81:$IV$88</definedName>
    <definedName name="Z_49B0A4B4_963B_11D1_BFD1_00A02466B680_.wvu.Rows" hidden="1">[96]BOP!$A$36:$IV$36,[96]BOP!$A$44:$IV$44,[96]BOP!$A$59:$IV$59,[96]BOP!#REF!,[96]BOP!#REF!,[96]BOP!$A$79:$IV$79,[96]BOP!$A$81:$IV$88,[96]BOP!#REF!</definedName>
    <definedName name="Z_49B0A4B5_963B_11D1_BFD1_00A02466B680_.wvu.Rows" hidden="1">[96]BOP!$A$36:$IV$36,[96]BOP!$A$44:$IV$44,[96]BOP!$A$59:$IV$59,[96]BOP!#REF!,[96]BOP!#REF!,[96]BOP!$A$79:$IV$79,[96]BOP!$A$81:$IV$88</definedName>
    <definedName name="Z_49B0A4B6_963B_11D1_BFD1_00A02466B680_.wvu.Rows" hidden="1">[96]BOP!$A$36:$IV$36,[96]BOP!$A$44:$IV$44,[96]BOP!$A$59:$IV$59,[96]BOP!#REF!,[96]BOP!#REF!,[96]BOP!$A$79:$IV$79,[96]BOP!#REF!</definedName>
    <definedName name="Z_49B0A4B7_963B_11D1_BFD1_00A02466B680_.wvu.Rows" hidden="1">[96]BOP!$A$36:$IV$36,[96]BOP!$A$44:$IV$44,[96]BOP!$A$59:$IV$59,[96]BOP!#REF!,[96]BOP!#REF!,[96]BOP!$A$79:$IV$79,[96]BOP!$A$81:$IV$88,[96]BOP!#REF!</definedName>
    <definedName name="Z_49B0A4B8_963B_11D1_BFD1_00A02466B680_.wvu.Rows" hidden="1">[96]BOP!$A$36:$IV$36,[96]BOP!$A$44:$IV$44,[96]BOP!$A$59:$IV$59,[96]BOP!#REF!,[96]BOP!#REF!,[96]BOP!$A$79:$IV$79,[96]BOP!$A$81:$IV$88,[96]BOP!#REF!</definedName>
    <definedName name="Z_49B0A4B9_963B_11D1_BFD1_00A02466B680_.wvu.Rows" hidden="1">[96]BOP!$A$36:$IV$36,[96]BOP!$A$44:$IV$44,[96]BOP!$A$59:$IV$59,[96]BOP!#REF!,[96]BOP!#REF!,[96]BOP!$A$79:$IV$79,[96]BOP!$A$81:$IV$88,[96]BOP!#REF!</definedName>
    <definedName name="Z_49B0A4BB_963B_11D1_BFD1_00A02466B680_.wvu.Rows" hidden="1">[96]BOP!$A$36:$IV$36,[96]BOP!$A$44:$IV$44,[96]BOP!$A$59:$IV$59,[96]BOP!#REF!,[96]BOP!#REF!,[96]BOP!$A$79:$IV$79,[96]BOP!$A$81:$IV$88,[96]BOP!#REF!,[96]BOP!#REF!</definedName>
    <definedName name="Z_49B0A4BC_963B_11D1_BFD1_00A02466B680_.wvu.Rows" hidden="1">[96]BOP!$A$36:$IV$36,[96]BOP!$A$44:$IV$44,[96]BOP!$A$59:$IV$59,[96]BOP!#REF!,[96]BOP!#REF!,[96]BOP!$A$79:$IV$79,[96]BOP!$A$81:$IV$88,[96]BOP!#REF!,[96]BOP!#REF!</definedName>
    <definedName name="Z_49B0A4BD_963B_11D1_BFD1_00A02466B680_.wvu.Rows" hidden="1">[96]BOP!$A$36:$IV$36,[96]BOP!$A$44:$IV$44,[96]BOP!$A$59:$IV$59,[96]BOP!#REF!,[96]BOP!#REF!,[96]BOP!$A$79:$IV$79</definedName>
    <definedName name="Z_5F3A46A2_1A22_4FA5_A3C5_1DEBD8BB3B53_.wvu.Cols" hidden="1">#REF!</definedName>
    <definedName name="Z_5F3A46A2_1A22_4FA5_A3C5_1DEBD8BB3B53_.wvu.PrintArea" hidden="1">#REF!</definedName>
    <definedName name="Z_5F3A46A2_1A22_4FA5_A3C5_1DEBD8BB3B53_.wvu.PrintTitles" hidden="1">#REF!</definedName>
    <definedName name="Z_5F3A46A2_1A22_4FA5_A3C5_1DEBD8BB3B53_.wvu.Rows" hidden="1">#REF!</definedName>
    <definedName name="Z_65976840_70A2_11D2_BFD1_C1F7123CE332_.wvu.PrintTitles" hidden="1">[148]SUMMARY!$B$1:$D$65536,[148]SUMMARY!$A$3:$IV$5</definedName>
    <definedName name="Z_95224721_0485_11D4_BFD1_00508B5F4DA4_.wvu.Cols" hidden="1">#REF!</definedName>
    <definedName name="Z_9E0C48F8_FFCC_11D1_98BA_00C04FC96ABD_.wvu.Rows" hidden="1">[96]BOP!$A$36:$IV$36,[96]BOP!$A$44:$IV$44,[96]BOP!$A$59:$IV$59,[96]BOP!#REF!,[96]BOP!#REF!,[96]BOP!$A$81:$IV$88</definedName>
    <definedName name="Z_9E0C48F9_FFCC_11D1_98BA_00C04FC96ABD_.wvu.Rows" hidden="1">[96]BOP!$A$36:$IV$36,[96]BOP!$A$44:$IV$44,[96]BOP!$A$59:$IV$59,[96]BOP!#REF!,[96]BOP!#REF!,[96]BOP!$A$81:$IV$88</definedName>
    <definedName name="Z_9E0C48FA_FFCC_11D1_98BA_00C04FC96ABD_.wvu.Rows" hidden="1">[96]BOP!$A$36:$IV$36,[96]BOP!$A$44:$IV$44,[96]BOP!$A$59:$IV$59,[96]BOP!#REF!,[96]BOP!#REF!,[96]BOP!$A$81:$IV$88</definedName>
    <definedName name="Z_9E0C48FB_FFCC_11D1_98BA_00C04FC96ABD_.wvu.Rows" hidden="1">[96]BOP!$A$36:$IV$36,[96]BOP!$A$44:$IV$44,[96]BOP!$A$59:$IV$59,[96]BOP!#REF!,[96]BOP!#REF!,[96]BOP!$A$81:$IV$88</definedName>
    <definedName name="Z_9E0C48FC_FFCC_11D1_98BA_00C04FC96ABD_.wvu.Rows" hidden="1">[96]BOP!$A$36:$IV$36,[96]BOP!$A$44:$IV$44,[96]BOP!$A$59:$IV$59,[96]BOP!#REF!,[96]BOP!#REF!,[96]BOP!$A$79:$IV$79,[96]BOP!$A$81:$IV$88,[96]BOP!#REF!</definedName>
    <definedName name="Z_9E0C48FD_FFCC_11D1_98BA_00C04FC96ABD_.wvu.Rows" hidden="1">[96]BOP!$A$36:$IV$36,[96]BOP!$A$44:$IV$44,[96]BOP!$A$59:$IV$59,[96]BOP!#REF!,[96]BOP!#REF!,[96]BOP!$A$79:$IV$79,[96]BOP!$A$81:$IV$88</definedName>
    <definedName name="Z_9E0C48FE_FFCC_11D1_98BA_00C04FC96ABD_.wvu.Rows" hidden="1">[96]BOP!$A$36:$IV$36,[96]BOP!$A$44:$IV$44,[96]BOP!$A$59:$IV$59,[96]BOP!#REF!,[96]BOP!#REF!,[96]BOP!$A$79:$IV$79,[96]BOP!#REF!</definedName>
    <definedName name="Z_9E0C48FF_FFCC_11D1_98BA_00C04FC96ABD_.wvu.Rows" hidden="1">[96]BOP!$A$36:$IV$36,[96]BOP!$A$44:$IV$44,[96]BOP!$A$59:$IV$59,[96]BOP!#REF!,[96]BOP!#REF!,[96]BOP!$A$79:$IV$79,[96]BOP!$A$81:$IV$88,[96]BOP!#REF!</definedName>
    <definedName name="Z_9E0C4900_FFCC_11D1_98BA_00C04FC96ABD_.wvu.Rows" hidden="1">[96]BOP!$A$36:$IV$36,[96]BOP!$A$44:$IV$44,[96]BOP!$A$59:$IV$59,[96]BOP!#REF!,[96]BOP!#REF!,[96]BOP!$A$79:$IV$79,[96]BOP!$A$81:$IV$88,[96]BOP!#REF!</definedName>
    <definedName name="Z_9E0C4901_FFCC_11D1_98BA_00C04FC96ABD_.wvu.Rows" hidden="1">[96]BOP!$A$36:$IV$36,[96]BOP!$A$44:$IV$44,[96]BOP!$A$59:$IV$59,[96]BOP!#REF!,[96]BOP!#REF!,[96]BOP!$A$79:$IV$79,[96]BOP!$A$81:$IV$88,[96]BOP!#REF!</definedName>
    <definedName name="Z_9E0C4903_FFCC_11D1_98BA_00C04FC96ABD_.wvu.Rows" hidden="1">[96]BOP!$A$36:$IV$36,[96]BOP!$A$44:$IV$44,[96]BOP!$A$59:$IV$59,[96]BOP!#REF!,[96]BOP!#REF!,[96]BOP!$A$79:$IV$79,[96]BOP!$A$81:$IV$88,[96]BOP!#REF!,[96]BOP!#REF!</definedName>
    <definedName name="Z_9E0C4904_FFCC_11D1_98BA_00C04FC96ABD_.wvu.Rows" hidden="1">[96]BOP!$A$36:$IV$36,[96]BOP!$A$44:$IV$44,[96]BOP!$A$59:$IV$59,[96]BOP!#REF!,[96]BOP!#REF!,[96]BOP!$A$79:$IV$79,[96]BOP!$A$81:$IV$88,[96]BOP!#REF!,[96]BOP!#REF!</definedName>
    <definedName name="Z_9E0C4905_FFCC_11D1_98BA_00C04FC96ABD_.wvu.Rows" hidden="1">[96]BOP!$A$36:$IV$36,[96]BOP!$A$44:$IV$44,[96]BOP!$A$59:$IV$59,[96]BOP!#REF!,[96]BOP!#REF!,[96]BOP!$A$79:$IV$79</definedName>
    <definedName name="Z_B424DD41_AAD0_11D2_BFD1_00A02466506E_.wvu.PrintTitles" hidden="1">[148]SUMMARY!$B$1:$D$65536,[148]SUMMARY!$A$3:$IV$5</definedName>
    <definedName name="Z_BC2BFA12_1C91_11D2_BFD2_00A02466506E_.wvu.PrintTitles" hidden="1">[148]SUMMARY!$B$1:$D$65536,[148]SUMMARY!$A$3:$IV$5</definedName>
    <definedName name="Z_C21FAE85_013A_11D2_98BD_00C04FC96ABD_.wvu.Rows" hidden="1">[96]BOP!$A$36:$IV$36,[96]BOP!$A$44:$IV$44,[96]BOP!$A$59:$IV$59,[96]BOP!#REF!,[96]BOP!#REF!,[96]BOP!$A$81:$IV$88</definedName>
    <definedName name="Z_C21FAE86_013A_11D2_98BD_00C04FC96ABD_.wvu.Rows" hidden="1">[96]BOP!$A$36:$IV$36,[96]BOP!$A$44:$IV$44,[96]BOP!$A$59:$IV$59,[96]BOP!#REF!,[96]BOP!#REF!,[96]BOP!$A$81:$IV$88</definedName>
    <definedName name="Z_C21FAE87_013A_11D2_98BD_00C04FC96ABD_.wvu.Rows" hidden="1">[96]BOP!$A$36:$IV$36,[96]BOP!$A$44:$IV$44,[96]BOP!$A$59:$IV$59,[96]BOP!#REF!,[96]BOP!#REF!,[96]BOP!$A$81:$IV$88</definedName>
    <definedName name="Z_C21FAE88_013A_11D2_98BD_00C04FC96ABD_.wvu.Rows" hidden="1">[96]BOP!$A$36:$IV$36,[96]BOP!$A$44:$IV$44,[96]BOP!$A$59:$IV$59,[96]BOP!#REF!,[96]BOP!#REF!,[96]BOP!$A$81:$IV$88</definedName>
    <definedName name="Z_C21FAE89_013A_11D2_98BD_00C04FC96ABD_.wvu.Rows" hidden="1">[96]BOP!$A$36:$IV$36,[96]BOP!$A$44:$IV$44,[96]BOP!$A$59:$IV$59,[96]BOP!#REF!,[96]BOP!#REF!,[96]BOP!$A$79:$IV$79,[96]BOP!$A$81:$IV$88,[96]BOP!#REF!</definedName>
    <definedName name="Z_C21FAE8A_013A_11D2_98BD_00C04FC96ABD_.wvu.Rows" hidden="1">[96]BOP!$A$36:$IV$36,[96]BOP!$A$44:$IV$44,[96]BOP!$A$59:$IV$59,[96]BOP!#REF!,[96]BOP!#REF!,[96]BOP!$A$79:$IV$79,[96]BOP!$A$81:$IV$88</definedName>
    <definedName name="Z_C21FAE8B_013A_11D2_98BD_00C04FC96ABD_.wvu.Rows" hidden="1">[96]BOP!$A$36:$IV$36,[96]BOP!$A$44:$IV$44,[96]BOP!$A$59:$IV$59,[96]BOP!#REF!,[96]BOP!#REF!,[96]BOP!$A$79:$IV$79,[96]BOP!#REF!</definedName>
    <definedName name="Z_C21FAE8C_013A_11D2_98BD_00C04FC96ABD_.wvu.Rows" hidden="1">[96]BOP!$A$36:$IV$36,[96]BOP!$A$44:$IV$44,[96]BOP!$A$59:$IV$59,[96]BOP!#REF!,[96]BOP!#REF!,[96]BOP!$A$79:$IV$79,[96]BOP!$A$81:$IV$88,[96]BOP!#REF!</definedName>
    <definedName name="Z_C21FAE8D_013A_11D2_98BD_00C04FC96ABD_.wvu.Rows" hidden="1">[96]BOP!$A$36:$IV$36,[96]BOP!$A$44:$IV$44,[96]BOP!$A$59:$IV$59,[96]BOP!#REF!,[96]BOP!#REF!,[96]BOP!$A$79:$IV$79,[96]BOP!$A$81:$IV$88,[96]BOP!#REF!</definedName>
    <definedName name="Z_C21FAE8E_013A_11D2_98BD_00C04FC96ABD_.wvu.Rows" hidden="1">[96]BOP!$A$36:$IV$36,[96]BOP!$A$44:$IV$44,[96]BOP!$A$59:$IV$59,[96]BOP!#REF!,[96]BOP!#REF!,[96]BOP!$A$79:$IV$79,[96]BOP!$A$81:$IV$88,[96]BOP!#REF!</definedName>
    <definedName name="Z_C21FAE90_013A_11D2_98BD_00C04FC96ABD_.wvu.Rows" hidden="1">[96]BOP!$A$36:$IV$36,[96]BOP!$A$44:$IV$44,[96]BOP!$A$59:$IV$59,[96]BOP!#REF!,[96]BOP!#REF!,[96]BOP!$A$79:$IV$79,[96]BOP!$A$81:$IV$88,[96]BOP!#REF!,[96]BOP!#REF!</definedName>
    <definedName name="Z_C21FAE91_013A_11D2_98BD_00C04FC96ABD_.wvu.Rows" hidden="1">[96]BOP!$A$36:$IV$36,[96]BOP!$A$44:$IV$44,[96]BOP!$A$59:$IV$59,[96]BOP!#REF!,[96]BOP!#REF!,[96]BOP!$A$79:$IV$79,[96]BOP!$A$81:$IV$88,[96]BOP!#REF!,[96]BOP!#REF!</definedName>
    <definedName name="Z_C21FAE92_013A_11D2_98BD_00C04FC96ABD_.wvu.Rows" hidden="1">[96]BOP!$A$36:$IV$36,[96]BOP!$A$44:$IV$44,[96]BOP!$A$59:$IV$59,[96]BOP!#REF!,[96]BOP!#REF!,[96]BOP!$A$79:$IV$79</definedName>
    <definedName name="Z_CF25EF4A_FFAB_11D1_98B7_00C04FC96ABD_.wvu.Rows" hidden="1">[96]BOP!$A$36:$IV$36,[96]BOP!$A$44:$IV$44,[96]BOP!$A$59:$IV$59,[96]BOP!#REF!,[96]BOP!#REF!,[96]BOP!$A$81:$IV$88</definedName>
    <definedName name="Z_CF25EF4B_FFAB_11D1_98B7_00C04FC96ABD_.wvu.Rows" hidden="1">[96]BOP!$A$36:$IV$36,[96]BOP!$A$44:$IV$44,[96]BOP!$A$59:$IV$59,[96]BOP!#REF!,[96]BOP!#REF!,[96]BOP!$A$81:$IV$88</definedName>
    <definedName name="Z_CF25EF4C_FFAB_11D1_98B7_00C04FC96ABD_.wvu.Rows" hidden="1">[96]BOP!$A$36:$IV$36,[96]BOP!$A$44:$IV$44,[96]BOP!$A$59:$IV$59,[96]BOP!#REF!,[96]BOP!#REF!,[96]BOP!$A$81:$IV$88</definedName>
    <definedName name="Z_CF25EF4D_FFAB_11D1_98B7_00C04FC96ABD_.wvu.Rows" hidden="1">[96]BOP!$A$36:$IV$36,[96]BOP!$A$44:$IV$44,[96]BOP!$A$59:$IV$59,[96]BOP!#REF!,[96]BOP!#REF!,[96]BOP!$A$81:$IV$88</definedName>
    <definedName name="Z_CF25EF4E_FFAB_11D1_98B7_00C04FC96ABD_.wvu.Rows" hidden="1">[96]BOP!$A$36:$IV$36,[96]BOP!$A$44:$IV$44,[96]BOP!$A$59:$IV$59,[96]BOP!#REF!,[96]BOP!#REF!,[96]BOP!$A$79:$IV$79,[96]BOP!$A$81:$IV$88,[96]BOP!#REF!</definedName>
    <definedName name="Z_CF25EF4F_FFAB_11D1_98B7_00C04FC96ABD_.wvu.Rows" hidden="1">[96]BOP!$A$36:$IV$36,[96]BOP!$A$44:$IV$44,[96]BOP!$A$59:$IV$59,[96]BOP!#REF!,[96]BOP!#REF!,[96]BOP!$A$79:$IV$79,[96]BOP!$A$81:$IV$88</definedName>
    <definedName name="Z_CF25EF50_FFAB_11D1_98B7_00C04FC96ABD_.wvu.Rows" hidden="1">[96]BOP!$A$36:$IV$36,[96]BOP!$A$44:$IV$44,[96]BOP!$A$59:$IV$59,[96]BOP!#REF!,[96]BOP!#REF!,[96]BOP!$A$79:$IV$79,[96]BOP!#REF!</definedName>
    <definedName name="Z_CF25EF51_FFAB_11D1_98B7_00C04FC96ABD_.wvu.Rows" hidden="1">[96]BOP!$A$36:$IV$36,[96]BOP!$A$44:$IV$44,[96]BOP!$A$59:$IV$59,[96]BOP!#REF!,[96]BOP!#REF!,[96]BOP!$A$79:$IV$79,[96]BOP!$A$81:$IV$88,[96]BOP!#REF!</definedName>
    <definedName name="Z_CF25EF52_FFAB_11D1_98B7_00C04FC96ABD_.wvu.Rows" hidden="1">[96]BOP!$A$36:$IV$36,[96]BOP!$A$44:$IV$44,[96]BOP!$A$59:$IV$59,[96]BOP!#REF!,[96]BOP!#REF!,[96]BOP!$A$79:$IV$79,[96]BOP!$A$81:$IV$88,[96]BOP!#REF!</definedName>
    <definedName name="Z_CF25EF53_FFAB_11D1_98B7_00C04FC96ABD_.wvu.Rows" hidden="1">[96]BOP!$A$36:$IV$36,[96]BOP!$A$44:$IV$44,[96]BOP!$A$59:$IV$59,[96]BOP!#REF!,[96]BOP!#REF!,[96]BOP!$A$79:$IV$79,[96]BOP!$A$81:$IV$88,[96]BOP!#REF!</definedName>
    <definedName name="Z_CF25EF55_FFAB_11D1_98B7_00C04FC96ABD_.wvu.Rows" hidden="1">[96]BOP!$A$36:$IV$36,[96]BOP!$A$44:$IV$44,[96]BOP!$A$59:$IV$59,[96]BOP!#REF!,[96]BOP!#REF!,[96]BOP!$A$79:$IV$79,[96]BOP!$A$81:$IV$88,[96]BOP!#REF!,[96]BOP!#REF!</definedName>
    <definedName name="Z_CF25EF56_FFAB_11D1_98B7_00C04FC96ABD_.wvu.Rows" hidden="1">[96]BOP!$A$36:$IV$36,[96]BOP!$A$44:$IV$44,[96]BOP!$A$59:$IV$59,[96]BOP!#REF!,[96]BOP!#REF!,[96]BOP!$A$79:$IV$79,[96]BOP!$A$81:$IV$88,[96]BOP!#REF!,[96]BOP!#REF!</definedName>
    <definedName name="Z_CF25EF57_FFAB_11D1_98B7_00C04FC96ABD_.wvu.Rows" hidden="1">[96]BOP!$A$36:$IV$36,[96]BOP!$A$44:$IV$44,[96]BOP!$A$59:$IV$59,[96]BOP!#REF!,[96]BOP!#REF!,[96]BOP!$A$79:$IV$79</definedName>
    <definedName name="Z_E6B74681_BCE1_11D2_BFD1_00A02466506E_.wvu.PrintTitles" hidden="1">[148]SUMMARY!$B$1:$D$65536,[148]SUMMARY!$A$3:$IV$5</definedName>
    <definedName name="Z_EA8011E5_017A_11D2_98BD_00C04FC96ABD_.wvu.Rows" hidden="1">[96]BOP!$A$36:$IV$36,[96]BOP!$A$44:$IV$44,[96]BOP!$A$59:$IV$59,[96]BOP!#REF!,[96]BOP!#REF!,[96]BOP!$A$79:$IV$79,[96]BOP!$A$81:$IV$88</definedName>
    <definedName name="Z_EA8011E6_017A_11D2_98BD_00C04FC96ABD_.wvu.Rows" hidden="1">[96]BOP!$A$36:$IV$36,[96]BOP!$A$44:$IV$44,[96]BOP!$A$59:$IV$59,[96]BOP!#REF!,[96]BOP!#REF!,[96]BOP!$A$79:$IV$79,[96]BOP!#REF!</definedName>
    <definedName name="Z_EA8011E9_017A_11D2_98BD_00C04FC96ABD_.wvu.Rows" hidden="1">[96]BOP!$A$36:$IV$36,[96]BOP!$A$44:$IV$44,[96]BOP!$A$59:$IV$59,[96]BOP!#REF!,[96]BOP!#REF!,[96]BOP!$A$79:$IV$79,[96]BOP!$A$81:$IV$88,[96]BOP!#REF!</definedName>
    <definedName name="Z_EA8011EC_017A_11D2_98BD_00C04FC96ABD_.wvu.Rows" hidden="1">[96]BOP!$A$36:$IV$36,[96]BOP!$A$44:$IV$44,[96]BOP!$A$59:$IV$59,[96]BOP!#REF!,[96]BOP!#REF!,[96]BOP!$A$79:$IV$79,[96]BOP!$A$81:$IV$88,[96]BOP!#REF!,[96]BOP!#REF!</definedName>
    <definedName name="Z_EA86CE3A_00A2_11D2_98BC_00C04FC96ABD_.wvu.Rows" hidden="1">[96]BOP!$A$36:$IV$36,[96]BOP!$A$44:$IV$44,[96]BOP!$A$59:$IV$59,[96]BOP!#REF!,[96]BOP!#REF!,[96]BOP!$A$81:$IV$88</definedName>
    <definedName name="Z_EA86CE3B_00A2_11D2_98BC_00C04FC96ABD_.wvu.Rows" hidden="1">[96]BOP!$A$36:$IV$36,[96]BOP!$A$44:$IV$44,[96]BOP!$A$59:$IV$59,[96]BOP!#REF!,[96]BOP!#REF!,[96]BOP!$A$81:$IV$88</definedName>
    <definedName name="Z_EA86CE3C_00A2_11D2_98BC_00C04FC96ABD_.wvu.Rows" hidden="1">[96]BOP!$A$36:$IV$36,[96]BOP!$A$44:$IV$44,[96]BOP!$A$59:$IV$59,[96]BOP!#REF!,[96]BOP!#REF!,[96]BOP!$A$81:$IV$88</definedName>
    <definedName name="Z_EA86CE3D_00A2_11D2_98BC_00C04FC96ABD_.wvu.Rows" hidden="1">[96]BOP!$A$36:$IV$36,[96]BOP!$A$44:$IV$44,[96]BOP!$A$59:$IV$59,[96]BOP!#REF!,[96]BOP!#REF!,[96]BOP!$A$81:$IV$88</definedName>
    <definedName name="Z_EA86CE3E_00A2_11D2_98BC_00C04FC96ABD_.wvu.Rows" hidden="1">[96]BOP!$A$36:$IV$36,[96]BOP!$A$44:$IV$44,[96]BOP!$A$59:$IV$59,[96]BOP!#REF!,[96]BOP!#REF!,[96]BOP!$A$79:$IV$79,[96]BOP!$A$81:$IV$88,[96]BOP!#REF!</definedName>
    <definedName name="Z_EA86CE3F_00A2_11D2_98BC_00C04FC96ABD_.wvu.Rows" hidden="1">[96]BOP!$A$36:$IV$36,[96]BOP!$A$44:$IV$44,[96]BOP!$A$59:$IV$59,[96]BOP!#REF!,[96]BOP!#REF!,[96]BOP!$A$79:$IV$79,[96]BOP!$A$81:$IV$88</definedName>
    <definedName name="Z_EA86CE40_00A2_11D2_98BC_00C04FC96ABD_.wvu.Rows" hidden="1">[96]BOP!$A$36:$IV$36,[96]BOP!$A$44:$IV$44,[96]BOP!$A$59:$IV$59,[96]BOP!#REF!,[96]BOP!#REF!,[96]BOP!$A$79:$IV$79,[96]BOP!#REF!</definedName>
    <definedName name="Z_EA86CE41_00A2_11D2_98BC_00C04FC96ABD_.wvu.Rows" hidden="1">[96]BOP!$A$36:$IV$36,[96]BOP!$A$44:$IV$44,[96]BOP!$A$59:$IV$59,[96]BOP!#REF!,[96]BOP!#REF!,[96]BOP!$A$79:$IV$79,[96]BOP!$A$81:$IV$88,[96]BOP!#REF!</definedName>
    <definedName name="Z_EA86CE42_00A2_11D2_98BC_00C04FC96ABD_.wvu.Rows" hidden="1">[96]BOP!$A$36:$IV$36,[96]BOP!$A$44:$IV$44,[96]BOP!$A$59:$IV$59,[96]BOP!#REF!,[96]BOP!#REF!,[96]BOP!$A$79:$IV$79,[96]BOP!$A$81:$IV$88,[96]BOP!#REF!</definedName>
    <definedName name="Z_EA86CE43_00A2_11D2_98BC_00C04FC96ABD_.wvu.Rows" hidden="1">[96]BOP!$A$36:$IV$36,[96]BOP!$A$44:$IV$44,[96]BOP!$A$59:$IV$59,[96]BOP!#REF!,[96]BOP!#REF!,[96]BOP!$A$79:$IV$79,[96]BOP!$A$81:$IV$88,[96]BOP!#REF!</definedName>
    <definedName name="Z_EA86CE45_00A2_11D2_98BC_00C04FC96ABD_.wvu.Rows" hidden="1">[96]BOP!$A$36:$IV$36,[96]BOP!$A$44:$IV$44,[96]BOP!$A$59:$IV$59,[96]BOP!#REF!,[96]BOP!#REF!,[96]BOP!$A$79:$IV$79,[96]BOP!$A$81:$IV$88,[96]BOP!#REF!,[96]BOP!#REF!</definedName>
    <definedName name="Z_EA86CE46_00A2_11D2_98BC_00C04FC96ABD_.wvu.Rows" hidden="1">[96]BOP!$A$36:$IV$36,[96]BOP!$A$44:$IV$44,[96]BOP!$A$59:$IV$59,[96]BOP!#REF!,[96]BOP!#REF!,[96]BOP!$A$79:$IV$79,[96]BOP!$A$81:$IV$88,[96]BOP!#REF!,[96]BOP!#REF!</definedName>
    <definedName name="Z_EA86CE47_00A2_11D2_98BC_00C04FC96ABD_.wvu.Rows" hidden="1">[96]BOP!$A$36:$IV$36,[96]BOP!$A$44:$IV$44,[96]BOP!$A$59:$IV$59,[96]BOP!#REF!,[96]BOP!#REF!,[96]BOP!$A$79:$IV$79</definedName>
    <definedName name="zamezam" hidden="1">[150]nezamestnanost!#REF!</definedName>
    <definedName name="zb" hidden="1">{"WEO",#N/A,FALSE,"T"}</definedName>
    <definedName name="zc" hidden="1">{"Tab1",#N/A,FALSE,"P";"Tab2",#N/A,FALSE,"P"}</definedName>
    <definedName name="zczxcz" hidden="1">{"Tab1",#N/A,FALSE,"P";"Tab2",#N/A,FALSE,"P"}</definedName>
    <definedName name="zg" localSheetId="4">[99]!Modul1.dialshow</definedName>
    <definedName name="zg">[99]!Modul1.dialshow</definedName>
    <definedName name="zio" hidden="1">{"Tab1",#N/A,FALSE,"P";"Tab2",#N/A,FALSE,"P"}</definedName>
    <definedName name="zj" hidden="1">{TRUE,TRUE,-0.5,-14.75,603,387,FALSE,TRUE,TRUE,TRUE,0,1,2,1,2,1,1,4,TRUE,TRUE,3,TRUE,1,TRUE,75,"Swvu.Print.","ACwvu.Print.",#N/A,FALSE,FALSE,1,0.75,0.6,0.5,1,"","",TRUE,FALSE,TRUE,FALSE,1,#N/A,1,1,#DIV/0!,FALSE,"Rwvu.Print.",#N/A,FALSE,FALSE,FALSE,1,65532,300,FALSE,FALSE,TRUE,TRUE,TRUE}</definedName>
    <definedName name="ztr" localSheetId="29" hidden="1">{"'előző év december'!$A$2:$CP$214"}</definedName>
    <definedName name="ztr" hidden="1">{"'előző év december'!$A$2:$CP$214"}</definedName>
    <definedName name="zv" hidden="1">{"Minpmon",#N/A,FALSE,"Monthinput"}</definedName>
    <definedName name="zx" hidden="1">{"Tab1",#N/A,FALSE,"P";"Tab2",#N/A,FALSE,"P"}</definedName>
    <definedName name="zxc" hidden="1">{"Tab1",#N/A,FALSE,"P";"Tab2",#N/A,FALSE,"P"}</definedName>
    <definedName name="zxcv" hidden="1">{"Tab1",#N/A,FALSE,"P";"Tab2",#N/A,FALSE,"P"}</definedName>
    <definedName name="zz" hidden="1">{"Tab1",#N/A,FALSE,"P";"Tab2",#N/A,FALSE,"P"}</definedName>
    <definedName name="zzz" localSheetId="29" hidden="1">{"'előző év december'!$A$2:$CP$214"}</definedName>
    <definedName name="zzz" hidden="1">{"'előző év december'!$A$2:$CP$214"}</definedName>
    <definedName name="zzzz" localSheetId="29" hidden="1">[1]Market!#REF!</definedName>
    <definedName name="zzzz" hidden="1">[2]Market!#REF!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G17" i="97" l="1"/>
  <c r="G16" i="97"/>
  <c r="D20" i="96"/>
  <c r="G18" i="97"/>
  <c r="F17" i="96"/>
  <c r="E17" i="96"/>
  <c r="D17" i="96"/>
  <c r="C17" i="96"/>
  <c r="F16" i="96"/>
  <c r="H20" i="96" s="1"/>
  <c r="E16" i="96"/>
  <c r="E20" i="96" s="1"/>
  <c r="D16" i="96"/>
  <c r="C16" i="96"/>
  <c r="G15" i="96"/>
  <c r="G14" i="96"/>
  <c r="G13" i="96"/>
  <c r="F12" i="96"/>
  <c r="E12" i="96"/>
  <c r="D12" i="96"/>
  <c r="C12" i="96"/>
  <c r="E18" i="96" l="1"/>
  <c r="F20" i="96"/>
  <c r="F21" i="96"/>
  <c r="G12" i="96"/>
  <c r="C18" i="96"/>
  <c r="G17" i="96"/>
  <c r="D18" i="96"/>
  <c r="F18" i="96"/>
  <c r="H21" i="96"/>
  <c r="D21" i="96"/>
  <c r="E21" i="96"/>
  <c r="G16" i="96"/>
  <c r="C12" i="95" l="1"/>
  <c r="C11" i="95"/>
  <c r="C10" i="95"/>
  <c r="C13" i="95" s="1"/>
  <c r="D21" i="94"/>
  <c r="C21" i="94"/>
  <c r="D14" i="94"/>
  <c r="E14" i="94" s="1"/>
  <c r="D13" i="94"/>
  <c r="E13" i="94" s="1"/>
  <c r="D12" i="94"/>
  <c r="E15" i="93"/>
  <c r="D15" i="93"/>
  <c r="E14" i="93"/>
  <c r="D14" i="93"/>
  <c r="E13" i="93"/>
  <c r="E12" i="93"/>
  <c r="D12" i="93"/>
  <c r="L15" i="89"/>
  <c r="K15" i="89"/>
  <c r="J15" i="89"/>
  <c r="I15" i="89"/>
  <c r="H15" i="89"/>
  <c r="G15" i="89"/>
  <c r="F15" i="89"/>
  <c r="E15" i="89"/>
  <c r="D15" i="89"/>
  <c r="D11" i="95" l="1"/>
  <c r="D12" i="95"/>
  <c r="D10" i="95"/>
  <c r="D13" i="95" s="1"/>
  <c r="B29" i="74"/>
  <c r="C33" i="74"/>
  <c r="B33" i="74"/>
  <c r="C32" i="74"/>
  <c r="B32" i="74"/>
  <c r="C31" i="74"/>
  <c r="B31" i="74"/>
  <c r="C30" i="74"/>
  <c r="B30" i="74"/>
  <c r="C29" i="74"/>
  <c r="C13" i="74"/>
  <c r="B13" i="74"/>
  <c r="C12" i="74"/>
  <c r="B12" i="74"/>
  <c r="C11" i="74"/>
  <c r="B11" i="74"/>
  <c r="C10" i="74"/>
  <c r="B10" i="74"/>
  <c r="C9" i="74"/>
  <c r="B9" i="74"/>
  <c r="E55" i="59" l="1"/>
  <c r="E54" i="59"/>
  <c r="E53" i="59"/>
  <c r="E52" i="59"/>
  <c r="E51" i="59"/>
  <c r="E50" i="59"/>
  <c r="E49" i="59"/>
  <c r="E48" i="59"/>
  <c r="E47" i="59"/>
  <c r="E46" i="59"/>
  <c r="E45" i="59"/>
  <c r="E44" i="59"/>
  <c r="E43" i="59"/>
  <c r="E42" i="59"/>
  <c r="E41" i="59"/>
  <c r="E40" i="59"/>
  <c r="E39" i="59"/>
  <c r="E38" i="59"/>
  <c r="E37" i="59"/>
  <c r="E36" i="59"/>
  <c r="E35" i="59"/>
  <c r="E34" i="59"/>
  <c r="E33" i="59"/>
  <c r="E32" i="59"/>
  <c r="E31" i="59"/>
  <c r="E30" i="59"/>
  <c r="D10" i="59"/>
  <c r="B10" i="59"/>
  <c r="M567" i="57"/>
  <c r="L567" i="57"/>
  <c r="K567" i="57"/>
  <c r="J567" i="57"/>
  <c r="M566" i="57"/>
  <c r="L566" i="57"/>
  <c r="K566" i="57"/>
  <c r="J566" i="57"/>
  <c r="M565" i="57"/>
  <c r="L565" i="57"/>
  <c r="K565" i="57"/>
  <c r="J565" i="57"/>
  <c r="M564" i="57"/>
  <c r="L564" i="57"/>
  <c r="K564" i="57"/>
  <c r="J564" i="57"/>
  <c r="M563" i="57"/>
  <c r="L563" i="57"/>
  <c r="K563" i="57"/>
  <c r="J563" i="57"/>
  <c r="M562" i="57"/>
  <c r="L562" i="57"/>
  <c r="K562" i="57"/>
  <c r="J562" i="57"/>
  <c r="M561" i="57"/>
  <c r="L561" i="57"/>
  <c r="K561" i="57"/>
  <c r="J561" i="57"/>
  <c r="M560" i="57"/>
  <c r="L560" i="57"/>
  <c r="K560" i="57"/>
  <c r="J560" i="57"/>
  <c r="M559" i="57"/>
  <c r="L559" i="57"/>
  <c r="K559" i="57"/>
  <c r="J559" i="57"/>
  <c r="M558" i="57"/>
  <c r="L558" i="57"/>
  <c r="K558" i="57"/>
  <c r="J558" i="57"/>
  <c r="M557" i="57"/>
  <c r="L557" i="57"/>
  <c r="K557" i="57"/>
  <c r="J557" i="57"/>
  <c r="M556" i="57"/>
  <c r="L556" i="57"/>
  <c r="K556" i="57"/>
  <c r="J556" i="57"/>
  <c r="M555" i="57"/>
  <c r="L555" i="57"/>
  <c r="K555" i="57"/>
  <c r="J555" i="57"/>
  <c r="M554" i="57"/>
  <c r="L554" i="57"/>
  <c r="K554" i="57"/>
  <c r="J554" i="57"/>
  <c r="M553" i="57"/>
  <c r="L553" i="57"/>
  <c r="K553" i="57"/>
  <c r="J553" i="57"/>
  <c r="M552" i="57"/>
  <c r="L552" i="57"/>
  <c r="K552" i="57"/>
  <c r="J552" i="57"/>
  <c r="M551" i="57"/>
  <c r="L551" i="57"/>
  <c r="K551" i="57"/>
  <c r="J551" i="57"/>
  <c r="M550" i="57"/>
  <c r="L550" i="57"/>
  <c r="K550" i="57"/>
  <c r="J550" i="57"/>
  <c r="M549" i="57"/>
  <c r="L549" i="57"/>
  <c r="K549" i="57"/>
  <c r="J549" i="57"/>
  <c r="M548" i="57"/>
  <c r="L548" i="57"/>
  <c r="K548" i="57"/>
  <c r="J548" i="57"/>
  <c r="M547" i="57"/>
  <c r="L547" i="57"/>
  <c r="K547" i="57"/>
  <c r="J547" i="57"/>
  <c r="M546" i="57"/>
  <c r="L546" i="57"/>
  <c r="K546" i="57"/>
  <c r="J546" i="57"/>
  <c r="M545" i="57"/>
  <c r="L545" i="57"/>
  <c r="K545" i="57"/>
  <c r="J545" i="57"/>
  <c r="M544" i="57"/>
  <c r="L544" i="57"/>
  <c r="K544" i="57"/>
  <c r="J544" i="57"/>
  <c r="M543" i="57"/>
  <c r="L543" i="57"/>
  <c r="K543" i="57"/>
  <c r="J543" i="57"/>
  <c r="M542" i="57"/>
  <c r="L542" i="57"/>
  <c r="K542" i="57"/>
  <c r="J542" i="57"/>
  <c r="M541" i="57"/>
  <c r="L541" i="57"/>
  <c r="K541" i="57"/>
  <c r="J541" i="57"/>
  <c r="M540" i="57"/>
  <c r="L540" i="57"/>
  <c r="K540" i="57"/>
  <c r="J540" i="57"/>
  <c r="M539" i="57"/>
  <c r="L539" i="57"/>
  <c r="K539" i="57"/>
  <c r="J539" i="57"/>
  <c r="M538" i="57"/>
  <c r="L538" i="57"/>
  <c r="K538" i="57"/>
  <c r="J538" i="57"/>
  <c r="M537" i="57"/>
  <c r="L537" i="57"/>
  <c r="K537" i="57"/>
  <c r="J537" i="57"/>
  <c r="M536" i="57"/>
  <c r="L536" i="57"/>
  <c r="K536" i="57"/>
  <c r="J536" i="57"/>
  <c r="M535" i="57"/>
  <c r="L535" i="57"/>
  <c r="K535" i="57"/>
  <c r="J535" i="57"/>
  <c r="M534" i="57"/>
  <c r="L534" i="57"/>
  <c r="K534" i="57"/>
  <c r="J534" i="57"/>
  <c r="M533" i="57"/>
  <c r="L533" i="57"/>
  <c r="K533" i="57"/>
  <c r="J533" i="57"/>
  <c r="M532" i="57"/>
  <c r="L532" i="57"/>
  <c r="K532" i="57"/>
  <c r="J532" i="57"/>
  <c r="M531" i="57"/>
  <c r="L531" i="57"/>
  <c r="K531" i="57"/>
  <c r="J531" i="57"/>
  <c r="M530" i="57"/>
  <c r="L530" i="57"/>
  <c r="K530" i="57"/>
  <c r="J530" i="57"/>
  <c r="M529" i="57"/>
  <c r="L529" i="57"/>
  <c r="K529" i="57"/>
  <c r="J529" i="57"/>
  <c r="M528" i="57"/>
  <c r="L528" i="57"/>
  <c r="K528" i="57"/>
  <c r="J528" i="57"/>
  <c r="M527" i="57"/>
  <c r="L527" i="57"/>
  <c r="K527" i="57"/>
  <c r="J527" i="57"/>
  <c r="M526" i="57"/>
  <c r="L526" i="57"/>
  <c r="K526" i="57"/>
  <c r="J526" i="57"/>
  <c r="M525" i="57"/>
  <c r="L525" i="57"/>
  <c r="K525" i="57"/>
  <c r="J525" i="57"/>
  <c r="M524" i="57"/>
  <c r="L524" i="57"/>
  <c r="K524" i="57"/>
  <c r="J524" i="57"/>
  <c r="M523" i="57"/>
  <c r="L523" i="57"/>
  <c r="K523" i="57"/>
  <c r="J523" i="57"/>
  <c r="M522" i="57"/>
  <c r="L522" i="57"/>
  <c r="K522" i="57"/>
  <c r="J522" i="57"/>
  <c r="M521" i="57"/>
  <c r="L521" i="57"/>
  <c r="K521" i="57"/>
  <c r="J521" i="57"/>
  <c r="M520" i="57"/>
  <c r="L520" i="57"/>
  <c r="K520" i="57"/>
  <c r="J520" i="57"/>
  <c r="M519" i="57"/>
  <c r="L519" i="57"/>
  <c r="K519" i="57"/>
  <c r="J519" i="57"/>
  <c r="M518" i="57"/>
  <c r="L518" i="57"/>
  <c r="K518" i="57"/>
  <c r="J518" i="57"/>
  <c r="M517" i="57"/>
  <c r="L517" i="57"/>
  <c r="K517" i="57"/>
  <c r="J517" i="57"/>
  <c r="M516" i="57"/>
  <c r="L516" i="57"/>
  <c r="K516" i="57"/>
  <c r="J516" i="57"/>
  <c r="M515" i="57"/>
  <c r="L515" i="57"/>
  <c r="K515" i="57"/>
  <c r="J515" i="57"/>
  <c r="M514" i="57"/>
  <c r="L514" i="57"/>
  <c r="K514" i="57"/>
  <c r="J514" i="57"/>
  <c r="M513" i="57"/>
  <c r="L513" i="57"/>
  <c r="K513" i="57"/>
  <c r="J513" i="57"/>
  <c r="M512" i="57"/>
  <c r="L512" i="57"/>
  <c r="K512" i="57"/>
  <c r="J512" i="57"/>
  <c r="M511" i="57"/>
  <c r="L511" i="57"/>
  <c r="K511" i="57"/>
  <c r="J511" i="57"/>
  <c r="M510" i="57"/>
  <c r="L510" i="57"/>
  <c r="K510" i="57"/>
  <c r="J510" i="57"/>
  <c r="M509" i="57"/>
  <c r="L509" i="57"/>
  <c r="K509" i="57"/>
  <c r="J509" i="57"/>
  <c r="M508" i="57"/>
  <c r="L508" i="57"/>
  <c r="K508" i="57"/>
  <c r="J508" i="57"/>
  <c r="M507" i="57"/>
  <c r="L507" i="57"/>
  <c r="K507" i="57"/>
  <c r="J507" i="57"/>
  <c r="M506" i="57"/>
  <c r="L506" i="57"/>
  <c r="K506" i="57"/>
  <c r="J506" i="57"/>
  <c r="M505" i="57"/>
  <c r="L505" i="57"/>
  <c r="K505" i="57"/>
  <c r="J505" i="57"/>
  <c r="M504" i="57"/>
  <c r="L504" i="57"/>
  <c r="K504" i="57"/>
  <c r="J504" i="57"/>
  <c r="M503" i="57"/>
  <c r="L503" i="57"/>
  <c r="K503" i="57"/>
  <c r="J503" i="57"/>
  <c r="M502" i="57"/>
  <c r="L502" i="57"/>
  <c r="K502" i="57"/>
  <c r="J502" i="57"/>
  <c r="M501" i="57"/>
  <c r="L501" i="57"/>
  <c r="K501" i="57"/>
  <c r="J501" i="57"/>
  <c r="M500" i="57"/>
  <c r="L500" i="57"/>
  <c r="K500" i="57"/>
  <c r="J500" i="57"/>
  <c r="M499" i="57"/>
  <c r="L499" i="57"/>
  <c r="K499" i="57"/>
  <c r="J499" i="57"/>
  <c r="M498" i="57"/>
  <c r="L498" i="57"/>
  <c r="K498" i="57"/>
  <c r="J498" i="57"/>
  <c r="M497" i="57"/>
  <c r="L497" i="57"/>
  <c r="K497" i="57"/>
  <c r="J497" i="57"/>
  <c r="M496" i="57"/>
  <c r="L496" i="57"/>
  <c r="K496" i="57"/>
  <c r="J496" i="57"/>
  <c r="M495" i="57"/>
  <c r="L495" i="57"/>
  <c r="K495" i="57"/>
  <c r="J495" i="57"/>
  <c r="M494" i="57"/>
  <c r="L494" i="57"/>
  <c r="K494" i="57"/>
  <c r="J494" i="57"/>
  <c r="M493" i="57"/>
  <c r="L493" i="57"/>
  <c r="K493" i="57"/>
  <c r="J493" i="57"/>
  <c r="M492" i="57"/>
  <c r="L492" i="57"/>
  <c r="K492" i="57"/>
  <c r="J492" i="57"/>
  <c r="M491" i="57"/>
  <c r="L491" i="57"/>
  <c r="K491" i="57"/>
  <c r="J491" i="57"/>
  <c r="M490" i="57"/>
  <c r="L490" i="57"/>
  <c r="K490" i="57"/>
  <c r="J490" i="57"/>
  <c r="M489" i="57"/>
  <c r="L489" i="57"/>
  <c r="K489" i="57"/>
  <c r="J489" i="57"/>
  <c r="M488" i="57"/>
  <c r="L488" i="57"/>
  <c r="K488" i="57"/>
  <c r="J488" i="57"/>
  <c r="M487" i="57"/>
  <c r="L487" i="57"/>
  <c r="K487" i="57"/>
  <c r="J487" i="57"/>
  <c r="M486" i="57"/>
  <c r="L486" i="57"/>
  <c r="K486" i="57"/>
  <c r="J486" i="57"/>
  <c r="M485" i="57"/>
  <c r="L485" i="57"/>
  <c r="K485" i="57"/>
  <c r="J485" i="57"/>
  <c r="M484" i="57"/>
  <c r="L484" i="57"/>
  <c r="K484" i="57"/>
  <c r="J484" i="57"/>
  <c r="M483" i="57"/>
  <c r="L483" i="57"/>
  <c r="K483" i="57"/>
  <c r="J483" i="57"/>
  <c r="M482" i="57"/>
  <c r="L482" i="57"/>
  <c r="K482" i="57"/>
  <c r="J482" i="57"/>
  <c r="M481" i="57"/>
  <c r="L481" i="57"/>
  <c r="K481" i="57"/>
  <c r="J481" i="57"/>
  <c r="M480" i="57"/>
  <c r="L480" i="57"/>
  <c r="K480" i="57"/>
  <c r="J480" i="57"/>
  <c r="M479" i="57"/>
  <c r="L479" i="57"/>
  <c r="K479" i="57"/>
  <c r="J479" i="57"/>
  <c r="M478" i="57"/>
  <c r="L478" i="57"/>
  <c r="K478" i="57"/>
  <c r="J478" i="57"/>
  <c r="M477" i="57"/>
  <c r="L477" i="57"/>
  <c r="K477" i="57"/>
  <c r="J477" i="57"/>
  <c r="M476" i="57"/>
  <c r="L476" i="57"/>
  <c r="K476" i="57"/>
  <c r="J476" i="57"/>
  <c r="M475" i="57"/>
  <c r="L475" i="57"/>
  <c r="K475" i="57"/>
  <c r="J475" i="57"/>
  <c r="M474" i="57"/>
  <c r="L474" i="57"/>
  <c r="K474" i="57"/>
  <c r="J474" i="57"/>
  <c r="M473" i="57"/>
  <c r="L473" i="57"/>
  <c r="K473" i="57"/>
  <c r="J473" i="57"/>
  <c r="M472" i="57"/>
  <c r="L472" i="57"/>
  <c r="K472" i="57"/>
  <c r="J472" i="57"/>
  <c r="M471" i="57"/>
  <c r="L471" i="57"/>
  <c r="K471" i="57"/>
  <c r="J471" i="57"/>
  <c r="M470" i="57"/>
  <c r="L470" i="57"/>
  <c r="K470" i="57"/>
  <c r="J470" i="57"/>
  <c r="M469" i="57"/>
  <c r="L469" i="57"/>
  <c r="K469" i="57"/>
  <c r="J469" i="57"/>
  <c r="M468" i="57"/>
  <c r="L468" i="57"/>
  <c r="K468" i="57"/>
  <c r="J468" i="57"/>
  <c r="M467" i="57"/>
  <c r="L467" i="57"/>
  <c r="K467" i="57"/>
  <c r="J467" i="57"/>
  <c r="M466" i="57"/>
  <c r="L466" i="57"/>
  <c r="K466" i="57"/>
  <c r="J466" i="57"/>
  <c r="M465" i="57"/>
  <c r="L465" i="57"/>
  <c r="K465" i="57"/>
  <c r="J465" i="57"/>
  <c r="M464" i="57"/>
  <c r="L464" i="57"/>
  <c r="K464" i="57"/>
  <c r="J464" i="57"/>
  <c r="M463" i="57"/>
  <c r="L463" i="57"/>
  <c r="K463" i="57"/>
  <c r="J463" i="57"/>
  <c r="M462" i="57"/>
  <c r="L462" i="57"/>
  <c r="K462" i="57"/>
  <c r="J462" i="57"/>
  <c r="M461" i="57"/>
  <c r="L461" i="57"/>
  <c r="K461" i="57"/>
  <c r="J461" i="57"/>
  <c r="M460" i="57"/>
  <c r="L460" i="57"/>
  <c r="K460" i="57"/>
  <c r="J460" i="57"/>
  <c r="M459" i="57"/>
  <c r="L459" i="57"/>
  <c r="K459" i="57"/>
  <c r="J459" i="57"/>
  <c r="M458" i="57"/>
  <c r="L458" i="57"/>
  <c r="K458" i="57"/>
  <c r="J458" i="57"/>
  <c r="M457" i="57"/>
  <c r="L457" i="57"/>
  <c r="K457" i="57"/>
  <c r="J457" i="57"/>
  <c r="M456" i="57"/>
  <c r="L456" i="57"/>
  <c r="K456" i="57"/>
  <c r="J456" i="57"/>
  <c r="M455" i="57"/>
  <c r="L455" i="57"/>
  <c r="K455" i="57"/>
  <c r="J455" i="57"/>
  <c r="M454" i="57"/>
  <c r="L454" i="57"/>
  <c r="K454" i="57"/>
  <c r="J454" i="57"/>
  <c r="M453" i="57"/>
  <c r="L453" i="57"/>
  <c r="K453" i="57"/>
  <c r="J453" i="57"/>
  <c r="M452" i="57"/>
  <c r="L452" i="57"/>
  <c r="K452" i="57"/>
  <c r="J452" i="57"/>
  <c r="M451" i="57"/>
  <c r="L451" i="57"/>
  <c r="K451" i="57"/>
  <c r="J451" i="57"/>
  <c r="M450" i="57"/>
  <c r="L450" i="57"/>
  <c r="K450" i="57"/>
  <c r="J450" i="57"/>
  <c r="M449" i="57"/>
  <c r="L449" i="57"/>
  <c r="K449" i="57"/>
  <c r="J449" i="57"/>
  <c r="M448" i="57"/>
  <c r="L448" i="57"/>
  <c r="K448" i="57"/>
  <c r="J448" i="57"/>
  <c r="M447" i="57"/>
  <c r="L447" i="57"/>
  <c r="K447" i="57"/>
  <c r="J447" i="57"/>
  <c r="M446" i="57"/>
  <c r="L446" i="57"/>
  <c r="K446" i="57"/>
  <c r="J446" i="57"/>
  <c r="M445" i="57"/>
  <c r="L445" i="57"/>
  <c r="K445" i="57"/>
  <c r="J445" i="57"/>
  <c r="M444" i="57"/>
  <c r="L444" i="57"/>
  <c r="K444" i="57"/>
  <c r="J444" i="57"/>
  <c r="M443" i="57"/>
  <c r="L443" i="57"/>
  <c r="K443" i="57"/>
  <c r="J443" i="57"/>
  <c r="M442" i="57"/>
  <c r="L442" i="57"/>
  <c r="K442" i="57"/>
  <c r="J442" i="57"/>
  <c r="M441" i="57"/>
  <c r="L441" i="57"/>
  <c r="K441" i="57"/>
  <c r="J441" i="57"/>
  <c r="M440" i="57"/>
  <c r="L440" i="57"/>
  <c r="K440" i="57"/>
  <c r="J440" i="57"/>
  <c r="M439" i="57"/>
  <c r="L439" i="57"/>
  <c r="K439" i="57"/>
  <c r="J439" i="57"/>
  <c r="M438" i="57"/>
  <c r="L438" i="57"/>
  <c r="K438" i="57"/>
  <c r="J438" i="57"/>
  <c r="M437" i="57"/>
  <c r="L437" i="57"/>
  <c r="K437" i="57"/>
  <c r="J437" i="57"/>
  <c r="M436" i="57"/>
  <c r="L436" i="57"/>
  <c r="K436" i="57"/>
  <c r="J436" i="57"/>
  <c r="M435" i="57"/>
  <c r="L435" i="57"/>
  <c r="K435" i="57"/>
  <c r="J435" i="57"/>
  <c r="M434" i="57"/>
  <c r="L434" i="57"/>
  <c r="K434" i="57"/>
  <c r="J434" i="57"/>
  <c r="M433" i="57"/>
  <c r="L433" i="57"/>
  <c r="K433" i="57"/>
  <c r="J433" i="57"/>
  <c r="M432" i="57"/>
  <c r="L432" i="57"/>
  <c r="K432" i="57"/>
  <c r="J432" i="57"/>
  <c r="M431" i="57"/>
  <c r="L431" i="57"/>
  <c r="K431" i="57"/>
  <c r="J431" i="57"/>
  <c r="M430" i="57"/>
  <c r="L430" i="57"/>
  <c r="K430" i="57"/>
  <c r="J430" i="57"/>
  <c r="M429" i="57"/>
  <c r="L429" i="57"/>
  <c r="K429" i="57"/>
  <c r="J429" i="57"/>
  <c r="M428" i="57"/>
  <c r="L428" i="57"/>
  <c r="K428" i="57"/>
  <c r="J428" i="57"/>
  <c r="M427" i="57"/>
  <c r="L427" i="57"/>
  <c r="K427" i="57"/>
  <c r="J427" i="57"/>
  <c r="M426" i="57"/>
  <c r="L426" i="57"/>
  <c r="K426" i="57"/>
  <c r="J426" i="57"/>
  <c r="M425" i="57"/>
  <c r="L425" i="57"/>
  <c r="K425" i="57"/>
  <c r="J425" i="57"/>
  <c r="M424" i="57"/>
  <c r="L424" i="57"/>
  <c r="K424" i="57"/>
  <c r="J424" i="57"/>
  <c r="M423" i="57"/>
  <c r="L423" i="57"/>
  <c r="K423" i="57"/>
  <c r="J423" i="57"/>
  <c r="M422" i="57"/>
  <c r="L422" i="57"/>
  <c r="K422" i="57"/>
  <c r="J422" i="57"/>
  <c r="M421" i="57"/>
  <c r="L421" i="57"/>
  <c r="K421" i="57"/>
  <c r="J421" i="57"/>
  <c r="M420" i="57"/>
  <c r="L420" i="57"/>
  <c r="K420" i="57"/>
  <c r="J420" i="57"/>
  <c r="M419" i="57"/>
  <c r="L419" i="57"/>
  <c r="K419" i="57"/>
  <c r="J419" i="57"/>
  <c r="M418" i="57"/>
  <c r="L418" i="57"/>
  <c r="K418" i="57"/>
  <c r="J418" i="57"/>
  <c r="M417" i="57"/>
  <c r="L417" i="57"/>
  <c r="K417" i="57"/>
  <c r="J417" i="57"/>
  <c r="M416" i="57"/>
  <c r="L416" i="57"/>
  <c r="K416" i="57"/>
  <c r="J416" i="57"/>
  <c r="M415" i="57"/>
  <c r="L415" i="57"/>
  <c r="K415" i="57"/>
  <c r="J415" i="57"/>
  <c r="M414" i="57"/>
  <c r="L414" i="57"/>
  <c r="K414" i="57"/>
  <c r="J414" i="57"/>
  <c r="M413" i="57"/>
  <c r="L413" i="57"/>
  <c r="K413" i="57"/>
  <c r="J413" i="57"/>
  <c r="M412" i="57"/>
  <c r="L412" i="57"/>
  <c r="K412" i="57"/>
  <c r="J412" i="57"/>
  <c r="M411" i="57"/>
  <c r="L411" i="57"/>
  <c r="K411" i="57"/>
  <c r="J411" i="57"/>
  <c r="M410" i="57"/>
  <c r="L410" i="57"/>
  <c r="K410" i="57"/>
  <c r="J410" i="57"/>
  <c r="M409" i="57"/>
  <c r="L409" i="57"/>
  <c r="K409" i="57"/>
  <c r="J409" i="57"/>
  <c r="M408" i="57"/>
  <c r="L408" i="57"/>
  <c r="K408" i="57"/>
  <c r="J408" i="57"/>
  <c r="M407" i="57"/>
  <c r="L407" i="57"/>
  <c r="K407" i="57"/>
  <c r="J407" i="57"/>
  <c r="M406" i="57"/>
  <c r="L406" i="57"/>
  <c r="K406" i="57"/>
  <c r="J406" i="57"/>
  <c r="M405" i="57"/>
  <c r="L405" i="57"/>
  <c r="K405" i="57"/>
  <c r="J405" i="57"/>
  <c r="M404" i="57"/>
  <c r="L404" i="57"/>
  <c r="K404" i="57"/>
  <c r="J404" i="57"/>
  <c r="M403" i="57"/>
  <c r="L403" i="57"/>
  <c r="K403" i="57"/>
  <c r="J403" i="57"/>
  <c r="M402" i="57"/>
  <c r="L402" i="57"/>
  <c r="K402" i="57"/>
  <c r="J402" i="57"/>
  <c r="M401" i="57"/>
  <c r="L401" i="57"/>
  <c r="K401" i="57"/>
  <c r="J401" i="57"/>
  <c r="M400" i="57"/>
  <c r="L400" i="57"/>
  <c r="K400" i="57"/>
  <c r="J400" i="57"/>
  <c r="M399" i="57"/>
  <c r="L399" i="57"/>
  <c r="K399" i="57"/>
  <c r="J399" i="57"/>
  <c r="M398" i="57"/>
  <c r="L398" i="57"/>
  <c r="K398" i="57"/>
  <c r="J398" i="57"/>
  <c r="M397" i="57"/>
  <c r="L397" i="57"/>
  <c r="K397" i="57"/>
  <c r="J397" i="57"/>
  <c r="M396" i="57"/>
  <c r="L396" i="57"/>
  <c r="K396" i="57"/>
  <c r="J396" i="57"/>
  <c r="M395" i="57"/>
  <c r="L395" i="57"/>
  <c r="K395" i="57"/>
  <c r="J395" i="57"/>
  <c r="M394" i="57"/>
  <c r="L394" i="57"/>
  <c r="K394" i="57"/>
  <c r="J394" i="57"/>
  <c r="M393" i="57"/>
  <c r="L393" i="57"/>
  <c r="K393" i="57"/>
  <c r="J393" i="57"/>
  <c r="M392" i="57"/>
  <c r="L392" i="57"/>
  <c r="K392" i="57"/>
  <c r="J392" i="57"/>
  <c r="M391" i="57"/>
  <c r="L391" i="57"/>
  <c r="K391" i="57"/>
  <c r="J391" i="57"/>
  <c r="M390" i="57"/>
  <c r="L390" i="57"/>
  <c r="K390" i="57"/>
  <c r="J390" i="57"/>
  <c r="M389" i="57"/>
  <c r="L389" i="57"/>
  <c r="K389" i="57"/>
  <c r="J389" i="57"/>
  <c r="M388" i="57"/>
  <c r="L388" i="57"/>
  <c r="K388" i="57"/>
  <c r="J388" i="57"/>
  <c r="M387" i="57"/>
  <c r="L387" i="57"/>
  <c r="K387" i="57"/>
  <c r="J387" i="57"/>
  <c r="M386" i="57"/>
  <c r="L386" i="57"/>
  <c r="K386" i="57"/>
  <c r="J386" i="57"/>
  <c r="M385" i="57"/>
  <c r="L385" i="57"/>
  <c r="K385" i="57"/>
  <c r="J385" i="57"/>
  <c r="M384" i="57"/>
  <c r="L384" i="57"/>
  <c r="K384" i="57"/>
  <c r="J384" i="57"/>
  <c r="M383" i="57"/>
  <c r="L383" i="57"/>
  <c r="K383" i="57"/>
  <c r="J383" i="57"/>
  <c r="M382" i="57"/>
  <c r="L382" i="57"/>
  <c r="K382" i="57"/>
  <c r="J382" i="57"/>
  <c r="M381" i="57"/>
  <c r="L381" i="57"/>
  <c r="K381" i="57"/>
  <c r="J381" i="57"/>
  <c r="M380" i="57"/>
  <c r="L380" i="57"/>
  <c r="K380" i="57"/>
  <c r="J380" i="57"/>
  <c r="M379" i="57"/>
  <c r="L379" i="57"/>
  <c r="K379" i="57"/>
  <c r="J379" i="57"/>
  <c r="M378" i="57"/>
  <c r="L378" i="57"/>
  <c r="K378" i="57"/>
  <c r="J378" i="57"/>
  <c r="M377" i="57"/>
  <c r="L377" i="57"/>
  <c r="K377" i="57"/>
  <c r="J377" i="57"/>
  <c r="M376" i="57"/>
  <c r="L376" i="57"/>
  <c r="K376" i="57"/>
  <c r="J376" i="57"/>
  <c r="M375" i="57"/>
  <c r="L375" i="57"/>
  <c r="K375" i="57"/>
  <c r="J375" i="57"/>
  <c r="M374" i="57"/>
  <c r="L374" i="57"/>
  <c r="K374" i="57"/>
  <c r="J374" i="57"/>
  <c r="M373" i="57"/>
  <c r="L373" i="57"/>
  <c r="K373" i="57"/>
  <c r="J373" i="57"/>
  <c r="M372" i="57"/>
  <c r="L372" i="57"/>
  <c r="K372" i="57"/>
  <c r="J372" i="57"/>
  <c r="M371" i="57"/>
  <c r="L371" i="57"/>
  <c r="K371" i="57"/>
  <c r="J371" i="57"/>
  <c r="M370" i="57"/>
  <c r="L370" i="57"/>
  <c r="K370" i="57"/>
  <c r="J370" i="57"/>
  <c r="M369" i="57"/>
  <c r="L369" i="57"/>
  <c r="K369" i="57"/>
  <c r="J369" i="57"/>
  <c r="M368" i="57"/>
  <c r="L368" i="57"/>
  <c r="K368" i="57"/>
  <c r="J368" i="57"/>
  <c r="M367" i="57"/>
  <c r="L367" i="57"/>
  <c r="K367" i="57"/>
  <c r="J367" i="57"/>
  <c r="M366" i="57"/>
  <c r="L366" i="57"/>
  <c r="K366" i="57"/>
  <c r="J366" i="57"/>
  <c r="M365" i="57"/>
  <c r="L365" i="57"/>
  <c r="K365" i="57"/>
  <c r="J365" i="57"/>
  <c r="M364" i="57"/>
  <c r="L364" i="57"/>
  <c r="K364" i="57"/>
  <c r="J364" i="57"/>
  <c r="M363" i="57"/>
  <c r="L363" i="57"/>
  <c r="K363" i="57"/>
  <c r="J363" i="57"/>
  <c r="M362" i="57"/>
  <c r="L362" i="57"/>
  <c r="K362" i="57"/>
  <c r="J362" i="57"/>
  <c r="M361" i="57"/>
  <c r="L361" i="57"/>
  <c r="K361" i="57"/>
  <c r="J361" i="57"/>
  <c r="M360" i="57"/>
  <c r="L360" i="57"/>
  <c r="K360" i="57"/>
  <c r="J360" i="57"/>
  <c r="M359" i="57"/>
  <c r="L359" i="57"/>
  <c r="K359" i="57"/>
  <c r="J359" i="57"/>
  <c r="M358" i="57"/>
  <c r="L358" i="57"/>
  <c r="K358" i="57"/>
  <c r="J358" i="57"/>
  <c r="M357" i="57"/>
  <c r="L357" i="57"/>
  <c r="K357" i="57"/>
  <c r="J357" i="57"/>
  <c r="M356" i="57"/>
  <c r="L356" i="57"/>
  <c r="K356" i="57"/>
  <c r="J356" i="57"/>
  <c r="M355" i="57"/>
  <c r="L355" i="57"/>
  <c r="K355" i="57"/>
  <c r="J355" i="57"/>
  <c r="M354" i="57"/>
  <c r="L354" i="57"/>
  <c r="K354" i="57"/>
  <c r="J354" i="57"/>
  <c r="M353" i="57"/>
  <c r="L353" i="57"/>
  <c r="K353" i="57"/>
  <c r="J353" i="57"/>
  <c r="M352" i="57"/>
  <c r="L352" i="57"/>
  <c r="K352" i="57"/>
  <c r="J352" i="57"/>
  <c r="M351" i="57"/>
  <c r="L351" i="57"/>
  <c r="K351" i="57"/>
  <c r="J351" i="57"/>
  <c r="M350" i="57"/>
  <c r="L350" i="57"/>
  <c r="K350" i="57"/>
  <c r="J350" i="57"/>
  <c r="M349" i="57"/>
  <c r="L349" i="57"/>
  <c r="K349" i="57"/>
  <c r="J349" i="57"/>
  <c r="M348" i="57"/>
  <c r="L348" i="57"/>
  <c r="K348" i="57"/>
  <c r="J348" i="57"/>
  <c r="M347" i="57"/>
  <c r="L347" i="57"/>
  <c r="K347" i="57"/>
  <c r="J347" i="57"/>
  <c r="M346" i="57"/>
  <c r="L346" i="57"/>
  <c r="K346" i="57"/>
  <c r="J346" i="57"/>
  <c r="M345" i="57"/>
  <c r="L345" i="57"/>
  <c r="K345" i="57"/>
  <c r="J345" i="57"/>
  <c r="M344" i="57"/>
  <c r="L344" i="57"/>
  <c r="K344" i="57"/>
  <c r="J344" i="57"/>
  <c r="M343" i="57"/>
  <c r="L343" i="57"/>
  <c r="K343" i="57"/>
  <c r="J343" i="57"/>
  <c r="M342" i="57"/>
  <c r="L342" i="57"/>
  <c r="K342" i="57"/>
  <c r="J342" i="57"/>
  <c r="M341" i="57"/>
  <c r="L341" i="57"/>
  <c r="K341" i="57"/>
  <c r="J341" i="57"/>
  <c r="M340" i="57"/>
  <c r="L340" i="57"/>
  <c r="K340" i="57"/>
  <c r="J340" i="57"/>
  <c r="M339" i="57"/>
  <c r="L339" i="57"/>
  <c r="K339" i="57"/>
  <c r="J339" i="57"/>
  <c r="M338" i="57"/>
  <c r="L338" i="57"/>
  <c r="K338" i="57"/>
  <c r="J338" i="57"/>
  <c r="M337" i="57"/>
  <c r="L337" i="57"/>
  <c r="K337" i="57"/>
  <c r="J337" i="57"/>
  <c r="M336" i="57"/>
  <c r="L336" i="57"/>
  <c r="K336" i="57"/>
  <c r="J336" i="57"/>
  <c r="M335" i="57"/>
  <c r="L335" i="57"/>
  <c r="K335" i="57"/>
  <c r="J335" i="57"/>
  <c r="M334" i="57"/>
  <c r="L334" i="57"/>
  <c r="K334" i="57"/>
  <c r="J334" i="57"/>
  <c r="M333" i="57"/>
  <c r="L333" i="57"/>
  <c r="K333" i="57"/>
  <c r="J333" i="57"/>
  <c r="M332" i="57"/>
  <c r="L332" i="57"/>
  <c r="K332" i="57"/>
  <c r="J332" i="57"/>
  <c r="M331" i="57"/>
  <c r="L331" i="57"/>
  <c r="K331" i="57"/>
  <c r="J331" i="57"/>
  <c r="M330" i="57"/>
  <c r="L330" i="57"/>
  <c r="K330" i="57"/>
  <c r="J330" i="57"/>
  <c r="M329" i="57"/>
  <c r="L329" i="57"/>
  <c r="K329" i="57"/>
  <c r="J329" i="57"/>
  <c r="M328" i="57"/>
  <c r="L328" i="57"/>
  <c r="K328" i="57"/>
  <c r="J328" i="57"/>
  <c r="M327" i="57"/>
  <c r="L327" i="57"/>
  <c r="K327" i="57"/>
  <c r="J327" i="57"/>
  <c r="M326" i="57"/>
  <c r="L326" i="57"/>
  <c r="K326" i="57"/>
  <c r="J326" i="57"/>
  <c r="M325" i="57"/>
  <c r="L325" i="57"/>
  <c r="K325" i="57"/>
  <c r="J325" i="57"/>
  <c r="M324" i="57"/>
  <c r="L324" i="57"/>
  <c r="K324" i="57"/>
  <c r="J324" i="57"/>
  <c r="M323" i="57"/>
  <c r="L323" i="57"/>
  <c r="K323" i="57"/>
  <c r="J323" i="57"/>
  <c r="M322" i="57"/>
  <c r="L322" i="57"/>
  <c r="K322" i="57"/>
  <c r="J322" i="57"/>
  <c r="M321" i="57"/>
  <c r="L321" i="57"/>
  <c r="K321" i="57"/>
  <c r="J321" i="57"/>
  <c r="M320" i="57"/>
  <c r="L320" i="57"/>
  <c r="K320" i="57"/>
  <c r="J320" i="57"/>
  <c r="M319" i="57"/>
  <c r="L319" i="57"/>
  <c r="K319" i="57"/>
  <c r="J319" i="57"/>
  <c r="M318" i="57"/>
  <c r="L318" i="57"/>
  <c r="K318" i="57"/>
  <c r="J318" i="57"/>
  <c r="M317" i="57"/>
  <c r="L317" i="57"/>
  <c r="K317" i="57"/>
  <c r="J317" i="57"/>
  <c r="M316" i="57"/>
  <c r="L316" i="57"/>
  <c r="K316" i="57"/>
  <c r="J316" i="57"/>
  <c r="M315" i="57"/>
  <c r="L315" i="57"/>
  <c r="K315" i="57"/>
  <c r="J315" i="57"/>
  <c r="M314" i="57"/>
  <c r="L314" i="57"/>
  <c r="K314" i="57"/>
  <c r="J314" i="57"/>
  <c r="M313" i="57"/>
  <c r="L313" i="57"/>
  <c r="K313" i="57"/>
  <c r="J313" i="57"/>
  <c r="M312" i="57"/>
  <c r="L312" i="57"/>
  <c r="K312" i="57"/>
  <c r="J312" i="57"/>
  <c r="M311" i="57"/>
  <c r="L311" i="57"/>
  <c r="K311" i="57"/>
  <c r="J311" i="57"/>
  <c r="M310" i="57"/>
  <c r="L310" i="57"/>
  <c r="K310" i="57"/>
  <c r="J310" i="57"/>
  <c r="M309" i="57"/>
  <c r="L309" i="57"/>
  <c r="K309" i="57"/>
  <c r="J309" i="57"/>
  <c r="M308" i="57"/>
  <c r="L308" i="57"/>
  <c r="K308" i="57"/>
  <c r="J308" i="57"/>
  <c r="M307" i="57"/>
  <c r="L307" i="57"/>
  <c r="K307" i="57"/>
  <c r="J307" i="57"/>
  <c r="M306" i="57"/>
  <c r="L306" i="57"/>
  <c r="K306" i="57"/>
  <c r="J306" i="57"/>
  <c r="M305" i="57"/>
  <c r="L305" i="57"/>
  <c r="K305" i="57"/>
  <c r="J305" i="57"/>
  <c r="M304" i="57"/>
  <c r="L304" i="57"/>
  <c r="K304" i="57"/>
  <c r="J304" i="57"/>
  <c r="M303" i="57"/>
  <c r="L303" i="57"/>
  <c r="K303" i="57"/>
  <c r="J303" i="57"/>
  <c r="M302" i="57"/>
  <c r="L302" i="57"/>
  <c r="K302" i="57"/>
  <c r="J302" i="57"/>
  <c r="M301" i="57"/>
  <c r="L301" i="57"/>
  <c r="K301" i="57"/>
  <c r="J301" i="57"/>
  <c r="M300" i="57"/>
  <c r="L300" i="57"/>
  <c r="K300" i="57"/>
  <c r="J300" i="57"/>
  <c r="M299" i="57"/>
  <c r="L299" i="57"/>
  <c r="K299" i="57"/>
  <c r="J299" i="57"/>
  <c r="M298" i="57"/>
  <c r="L298" i="57"/>
  <c r="K298" i="57"/>
  <c r="J298" i="57"/>
  <c r="M297" i="57"/>
  <c r="L297" i="57"/>
  <c r="K297" i="57"/>
  <c r="J297" i="57"/>
  <c r="M296" i="57"/>
  <c r="L296" i="57"/>
  <c r="K296" i="57"/>
  <c r="J296" i="57"/>
  <c r="M295" i="57"/>
  <c r="L295" i="57"/>
  <c r="K295" i="57"/>
  <c r="J295" i="57"/>
  <c r="M294" i="57"/>
  <c r="L294" i="57"/>
  <c r="K294" i="57"/>
  <c r="J294" i="57"/>
  <c r="M293" i="57"/>
  <c r="L293" i="57"/>
  <c r="K293" i="57"/>
  <c r="J293" i="57"/>
  <c r="M292" i="57"/>
  <c r="L292" i="57"/>
  <c r="K292" i="57"/>
  <c r="J292" i="57"/>
  <c r="M291" i="57"/>
  <c r="L291" i="57"/>
  <c r="K291" i="57"/>
  <c r="J291" i="57"/>
  <c r="M290" i="57"/>
  <c r="L290" i="57"/>
  <c r="K290" i="57"/>
  <c r="J290" i="57"/>
  <c r="M289" i="57"/>
  <c r="L289" i="57"/>
  <c r="K289" i="57"/>
  <c r="J289" i="57"/>
  <c r="M288" i="57"/>
  <c r="L288" i="57"/>
  <c r="K288" i="57"/>
  <c r="J288" i="57"/>
  <c r="M287" i="57"/>
  <c r="L287" i="57"/>
  <c r="K287" i="57"/>
  <c r="J287" i="57"/>
  <c r="M286" i="57"/>
  <c r="L286" i="57"/>
  <c r="K286" i="57"/>
  <c r="J286" i="57"/>
  <c r="M285" i="57"/>
  <c r="L285" i="57"/>
  <c r="K285" i="57"/>
  <c r="J285" i="57"/>
  <c r="M284" i="57"/>
  <c r="L284" i="57"/>
  <c r="K284" i="57"/>
  <c r="J284" i="57"/>
  <c r="M283" i="57"/>
  <c r="L283" i="57"/>
  <c r="K283" i="57"/>
  <c r="J283" i="57"/>
  <c r="M282" i="57"/>
  <c r="L282" i="57"/>
  <c r="K282" i="57"/>
  <c r="J282" i="57"/>
  <c r="M281" i="57"/>
  <c r="L281" i="57"/>
  <c r="K281" i="57"/>
  <c r="J281" i="57"/>
  <c r="M280" i="57"/>
  <c r="L280" i="57"/>
  <c r="K280" i="57"/>
  <c r="J280" i="57"/>
  <c r="M279" i="57"/>
  <c r="L279" i="57"/>
  <c r="K279" i="57"/>
  <c r="J279" i="57"/>
  <c r="M278" i="57"/>
  <c r="L278" i="57"/>
  <c r="K278" i="57"/>
  <c r="J278" i="57"/>
  <c r="M277" i="57"/>
  <c r="L277" i="57"/>
  <c r="K277" i="57"/>
  <c r="J277" i="57"/>
  <c r="M276" i="57"/>
  <c r="L276" i="57"/>
  <c r="K276" i="57"/>
  <c r="J276" i="57"/>
  <c r="M275" i="57"/>
  <c r="L275" i="57"/>
  <c r="K275" i="57"/>
  <c r="J275" i="57"/>
  <c r="M274" i="57"/>
  <c r="L274" i="57"/>
  <c r="K274" i="57"/>
  <c r="J274" i="57"/>
  <c r="M273" i="57"/>
  <c r="L273" i="57"/>
  <c r="K273" i="57"/>
  <c r="J273" i="57"/>
  <c r="M272" i="57"/>
  <c r="L272" i="57"/>
  <c r="K272" i="57"/>
  <c r="J272" i="57"/>
  <c r="M271" i="57"/>
  <c r="L271" i="57"/>
  <c r="K271" i="57"/>
  <c r="J271" i="57"/>
  <c r="M270" i="57"/>
  <c r="L270" i="57"/>
  <c r="K270" i="57"/>
  <c r="J270" i="57"/>
  <c r="M269" i="57"/>
  <c r="L269" i="57"/>
  <c r="K269" i="57"/>
  <c r="J269" i="57"/>
  <c r="M268" i="57"/>
  <c r="L268" i="57"/>
  <c r="K268" i="57"/>
  <c r="J268" i="57"/>
  <c r="M267" i="57"/>
  <c r="L267" i="57"/>
  <c r="K267" i="57"/>
  <c r="J267" i="57"/>
  <c r="M266" i="57"/>
  <c r="L266" i="57"/>
  <c r="K266" i="57"/>
  <c r="J266" i="57"/>
  <c r="M265" i="57"/>
  <c r="L265" i="57"/>
  <c r="K265" i="57"/>
  <c r="J265" i="57"/>
  <c r="M264" i="57"/>
  <c r="L264" i="57"/>
  <c r="K264" i="57"/>
  <c r="J264" i="57"/>
  <c r="M263" i="57"/>
  <c r="L263" i="57"/>
  <c r="K263" i="57"/>
  <c r="J263" i="57"/>
  <c r="M262" i="57"/>
  <c r="L262" i="57"/>
  <c r="K262" i="57"/>
  <c r="J262" i="57"/>
  <c r="M261" i="57"/>
  <c r="L261" i="57"/>
  <c r="K261" i="57"/>
  <c r="J261" i="57"/>
  <c r="M260" i="57"/>
  <c r="L260" i="57"/>
  <c r="K260" i="57"/>
  <c r="J260" i="57"/>
  <c r="M259" i="57"/>
  <c r="L259" i="57"/>
  <c r="K259" i="57"/>
  <c r="J259" i="57"/>
  <c r="M258" i="57"/>
  <c r="L258" i="57"/>
  <c r="K258" i="57"/>
  <c r="J258" i="57"/>
  <c r="M257" i="57"/>
  <c r="L257" i="57"/>
  <c r="K257" i="57"/>
  <c r="J257" i="57"/>
  <c r="M256" i="57"/>
  <c r="L256" i="57"/>
  <c r="K256" i="57"/>
  <c r="J256" i="57"/>
  <c r="M255" i="57"/>
  <c r="L255" i="57"/>
  <c r="K255" i="57"/>
  <c r="J255" i="57"/>
  <c r="M254" i="57"/>
  <c r="L254" i="57"/>
  <c r="K254" i="57"/>
  <c r="J254" i="57"/>
  <c r="M253" i="57"/>
  <c r="L253" i="57"/>
  <c r="K253" i="57"/>
  <c r="J253" i="57"/>
  <c r="M252" i="57"/>
  <c r="L252" i="57"/>
  <c r="K252" i="57"/>
  <c r="J252" i="57"/>
  <c r="M251" i="57"/>
  <c r="L251" i="57"/>
  <c r="K251" i="57"/>
  <c r="J251" i="57"/>
  <c r="M250" i="57"/>
  <c r="L250" i="57"/>
  <c r="K250" i="57"/>
  <c r="J250" i="57"/>
  <c r="M249" i="57"/>
  <c r="L249" i="57"/>
  <c r="K249" i="57"/>
  <c r="J249" i="57"/>
  <c r="M248" i="57"/>
  <c r="L248" i="57"/>
  <c r="K248" i="57"/>
  <c r="J248" i="57"/>
  <c r="M247" i="57"/>
  <c r="L247" i="57"/>
  <c r="K247" i="57"/>
  <c r="J247" i="57"/>
  <c r="M246" i="57"/>
  <c r="L246" i="57"/>
  <c r="K246" i="57"/>
  <c r="J246" i="57"/>
  <c r="M245" i="57"/>
  <c r="L245" i="57"/>
  <c r="K245" i="57"/>
  <c r="J245" i="57"/>
  <c r="M244" i="57"/>
  <c r="L244" i="57"/>
  <c r="K244" i="57"/>
  <c r="J244" i="57"/>
  <c r="M243" i="57"/>
  <c r="L243" i="57"/>
  <c r="K243" i="57"/>
  <c r="J243" i="57"/>
  <c r="M242" i="57"/>
  <c r="L242" i="57"/>
  <c r="K242" i="57"/>
  <c r="J242" i="57"/>
  <c r="M241" i="57"/>
  <c r="L241" i="57"/>
  <c r="K241" i="57"/>
  <c r="J241" i="57"/>
  <c r="M240" i="57"/>
  <c r="L240" i="57"/>
  <c r="K240" i="57"/>
  <c r="J240" i="57"/>
  <c r="M239" i="57"/>
  <c r="L239" i="57"/>
  <c r="K239" i="57"/>
  <c r="J239" i="57"/>
  <c r="M238" i="57"/>
  <c r="L238" i="57"/>
  <c r="K238" i="57"/>
  <c r="J238" i="57"/>
  <c r="M237" i="57"/>
  <c r="L237" i="57"/>
  <c r="K237" i="57"/>
  <c r="J237" i="57"/>
  <c r="M236" i="57"/>
  <c r="L236" i="57"/>
  <c r="K236" i="57"/>
  <c r="J236" i="57"/>
  <c r="M235" i="57"/>
  <c r="L235" i="57"/>
  <c r="K235" i="57"/>
  <c r="J235" i="57"/>
  <c r="M234" i="57"/>
  <c r="L234" i="57"/>
  <c r="K234" i="57"/>
  <c r="J234" i="57"/>
  <c r="M233" i="57"/>
  <c r="L233" i="57"/>
  <c r="K233" i="57"/>
  <c r="J233" i="57"/>
  <c r="M232" i="57"/>
  <c r="L232" i="57"/>
  <c r="K232" i="57"/>
  <c r="J232" i="57"/>
  <c r="M231" i="57"/>
  <c r="L231" i="57"/>
  <c r="K231" i="57"/>
  <c r="J231" i="57"/>
  <c r="M230" i="57"/>
  <c r="L230" i="57"/>
  <c r="K230" i="57"/>
  <c r="J230" i="57"/>
  <c r="M229" i="57"/>
  <c r="L229" i="57"/>
  <c r="K229" i="57"/>
  <c r="J229" i="57"/>
  <c r="M228" i="57"/>
  <c r="L228" i="57"/>
  <c r="K228" i="57"/>
  <c r="J228" i="57"/>
  <c r="M227" i="57"/>
  <c r="L227" i="57"/>
  <c r="K227" i="57"/>
  <c r="J227" i="57"/>
  <c r="M226" i="57"/>
  <c r="L226" i="57"/>
  <c r="K226" i="57"/>
  <c r="J226" i="57"/>
  <c r="M225" i="57"/>
  <c r="L225" i="57"/>
  <c r="K225" i="57"/>
  <c r="J225" i="57"/>
  <c r="M224" i="57"/>
  <c r="L224" i="57"/>
  <c r="K224" i="57"/>
  <c r="J224" i="57"/>
  <c r="M223" i="57"/>
  <c r="L223" i="57"/>
  <c r="K223" i="57"/>
  <c r="J223" i="57"/>
  <c r="M222" i="57"/>
  <c r="L222" i="57"/>
  <c r="K222" i="57"/>
  <c r="J222" i="57"/>
  <c r="M221" i="57"/>
  <c r="L221" i="57"/>
  <c r="K221" i="57"/>
  <c r="J221" i="57"/>
  <c r="M220" i="57"/>
  <c r="L220" i="57"/>
  <c r="K220" i="57"/>
  <c r="J220" i="57"/>
  <c r="M219" i="57"/>
  <c r="L219" i="57"/>
  <c r="K219" i="57"/>
  <c r="J219" i="57"/>
  <c r="M218" i="57"/>
  <c r="L218" i="57"/>
  <c r="K218" i="57"/>
  <c r="J218" i="57"/>
  <c r="M217" i="57"/>
  <c r="L217" i="57"/>
  <c r="K217" i="57"/>
  <c r="J217" i="57"/>
  <c r="M216" i="57"/>
  <c r="L216" i="57"/>
  <c r="K216" i="57"/>
  <c r="J216" i="57"/>
  <c r="M215" i="57"/>
  <c r="L215" i="57"/>
  <c r="K215" i="57"/>
  <c r="J215" i="57"/>
  <c r="M214" i="57"/>
  <c r="L214" i="57"/>
  <c r="K214" i="57"/>
  <c r="J214" i="57"/>
  <c r="M213" i="57"/>
  <c r="L213" i="57"/>
  <c r="K213" i="57"/>
  <c r="J213" i="57"/>
  <c r="M212" i="57"/>
  <c r="L212" i="57"/>
  <c r="K212" i="57"/>
  <c r="J212" i="57"/>
  <c r="M211" i="57"/>
  <c r="L211" i="57"/>
  <c r="K211" i="57"/>
  <c r="J211" i="57"/>
  <c r="M210" i="57"/>
  <c r="L210" i="57"/>
  <c r="K210" i="57"/>
  <c r="J210" i="57"/>
  <c r="M209" i="57"/>
  <c r="L209" i="57"/>
  <c r="K209" i="57"/>
  <c r="J209" i="57"/>
  <c r="M208" i="57"/>
  <c r="L208" i="57"/>
  <c r="K208" i="57"/>
  <c r="J208" i="57"/>
  <c r="M207" i="57"/>
  <c r="L207" i="57"/>
  <c r="K207" i="57"/>
  <c r="J207" i="57"/>
  <c r="M206" i="57"/>
  <c r="L206" i="57"/>
  <c r="K206" i="57"/>
  <c r="J206" i="57"/>
  <c r="M205" i="57"/>
  <c r="L205" i="57"/>
  <c r="K205" i="57"/>
  <c r="J205" i="57"/>
  <c r="M204" i="57"/>
  <c r="L204" i="57"/>
  <c r="K204" i="57"/>
  <c r="J204" i="57"/>
  <c r="M203" i="57"/>
  <c r="L203" i="57"/>
  <c r="K203" i="57"/>
  <c r="J203" i="57"/>
  <c r="M202" i="57"/>
  <c r="L202" i="57"/>
  <c r="K202" i="57"/>
  <c r="J202" i="57"/>
  <c r="M201" i="57"/>
  <c r="L201" i="57"/>
  <c r="K201" i="57"/>
  <c r="J201" i="57"/>
  <c r="M200" i="57"/>
  <c r="L200" i="57"/>
  <c r="K200" i="57"/>
  <c r="J200" i="57"/>
  <c r="M199" i="57"/>
  <c r="L199" i="57"/>
  <c r="K199" i="57"/>
  <c r="J199" i="57"/>
  <c r="M198" i="57"/>
  <c r="L198" i="57"/>
  <c r="K198" i="57"/>
  <c r="J198" i="57"/>
  <c r="M197" i="57"/>
  <c r="L197" i="57"/>
  <c r="K197" i="57"/>
  <c r="J197" i="57"/>
  <c r="M196" i="57"/>
  <c r="L196" i="57"/>
  <c r="K196" i="57"/>
  <c r="J196" i="57"/>
  <c r="M195" i="57"/>
  <c r="L195" i="57"/>
  <c r="K195" i="57"/>
  <c r="J195" i="57"/>
  <c r="M194" i="57"/>
  <c r="L194" i="57"/>
  <c r="K194" i="57"/>
  <c r="J194" i="57"/>
  <c r="M193" i="57"/>
  <c r="L193" i="57"/>
  <c r="K193" i="57"/>
  <c r="J193" i="57"/>
  <c r="M192" i="57"/>
  <c r="L192" i="57"/>
  <c r="K192" i="57"/>
  <c r="J192" i="57"/>
  <c r="M191" i="57"/>
  <c r="L191" i="57"/>
  <c r="K191" i="57"/>
  <c r="J191" i="57"/>
  <c r="M190" i="57"/>
  <c r="L190" i="57"/>
  <c r="K190" i="57"/>
  <c r="J190" i="57"/>
  <c r="M189" i="57"/>
  <c r="L189" i="57"/>
  <c r="K189" i="57"/>
  <c r="J189" i="57"/>
  <c r="M188" i="57"/>
  <c r="L188" i="57"/>
  <c r="K188" i="57"/>
  <c r="J188" i="57"/>
  <c r="M187" i="57"/>
  <c r="L187" i="57"/>
  <c r="K187" i="57"/>
  <c r="J187" i="57"/>
  <c r="M186" i="57"/>
  <c r="L186" i="57"/>
  <c r="K186" i="57"/>
  <c r="J186" i="57"/>
  <c r="M185" i="57"/>
  <c r="L185" i="57"/>
  <c r="K185" i="57"/>
  <c r="J185" i="57"/>
  <c r="M184" i="57"/>
  <c r="L184" i="57"/>
  <c r="K184" i="57"/>
  <c r="J184" i="57"/>
  <c r="M183" i="57"/>
  <c r="L183" i="57"/>
  <c r="K183" i="57"/>
  <c r="J183" i="57"/>
  <c r="M182" i="57"/>
  <c r="L182" i="57"/>
  <c r="K182" i="57"/>
  <c r="J182" i="57"/>
  <c r="M181" i="57"/>
  <c r="L181" i="57"/>
  <c r="K181" i="57"/>
  <c r="J181" i="57"/>
  <c r="M180" i="57"/>
  <c r="L180" i="57"/>
  <c r="K180" i="57"/>
  <c r="J180" i="57"/>
  <c r="M179" i="57"/>
  <c r="L179" i="57"/>
  <c r="K179" i="57"/>
  <c r="J179" i="57"/>
  <c r="M178" i="57"/>
  <c r="L178" i="57"/>
  <c r="K178" i="57"/>
  <c r="J178" i="57"/>
  <c r="M177" i="57"/>
  <c r="L177" i="57"/>
  <c r="K177" i="57"/>
  <c r="J177" i="57"/>
  <c r="M176" i="57"/>
  <c r="L176" i="57"/>
  <c r="K176" i="57"/>
  <c r="J176" i="57"/>
  <c r="M175" i="57"/>
  <c r="L175" i="57"/>
  <c r="K175" i="57"/>
  <c r="J175" i="57"/>
  <c r="M174" i="57"/>
  <c r="L174" i="57"/>
  <c r="K174" i="57"/>
  <c r="J174" i="57"/>
  <c r="M173" i="57"/>
  <c r="L173" i="57"/>
  <c r="K173" i="57"/>
  <c r="J173" i="57"/>
  <c r="M172" i="57"/>
  <c r="L172" i="57"/>
  <c r="K172" i="57"/>
  <c r="J172" i="57"/>
  <c r="M171" i="57"/>
  <c r="L171" i="57"/>
  <c r="K171" i="57"/>
  <c r="J171" i="57"/>
  <c r="M170" i="57"/>
  <c r="L170" i="57"/>
  <c r="K170" i="57"/>
  <c r="J170" i="57"/>
  <c r="M169" i="57"/>
  <c r="L169" i="57"/>
  <c r="K169" i="57"/>
  <c r="J169" i="57"/>
  <c r="M168" i="57"/>
  <c r="L168" i="57"/>
  <c r="K168" i="57"/>
  <c r="J168" i="57"/>
  <c r="M167" i="57"/>
  <c r="L167" i="57"/>
  <c r="K167" i="57"/>
  <c r="J167" i="57"/>
  <c r="M166" i="57"/>
  <c r="L166" i="57"/>
  <c r="K166" i="57"/>
  <c r="J166" i="57"/>
  <c r="M165" i="57"/>
  <c r="L165" i="57"/>
  <c r="K165" i="57"/>
  <c r="J165" i="57"/>
  <c r="M164" i="57"/>
  <c r="L164" i="57"/>
  <c r="K164" i="57"/>
  <c r="J164" i="57"/>
  <c r="M163" i="57"/>
  <c r="L163" i="57"/>
  <c r="K163" i="57"/>
  <c r="J163" i="57"/>
  <c r="M162" i="57"/>
  <c r="L162" i="57"/>
  <c r="K162" i="57"/>
  <c r="J162" i="57"/>
  <c r="M161" i="57"/>
  <c r="L161" i="57"/>
  <c r="K161" i="57"/>
  <c r="J161" i="57"/>
  <c r="M160" i="57"/>
  <c r="L160" i="57"/>
  <c r="K160" i="57"/>
  <c r="J160" i="57"/>
  <c r="M159" i="57"/>
  <c r="L159" i="57"/>
  <c r="K159" i="57"/>
  <c r="J159" i="57"/>
  <c r="M158" i="57"/>
  <c r="L158" i="57"/>
  <c r="K158" i="57"/>
  <c r="J158" i="57"/>
  <c r="M157" i="57"/>
  <c r="L157" i="57"/>
  <c r="K157" i="57"/>
  <c r="J157" i="57"/>
  <c r="M156" i="57"/>
  <c r="L156" i="57"/>
  <c r="K156" i="57"/>
  <c r="J156" i="57"/>
  <c r="M155" i="57"/>
  <c r="L155" i="57"/>
  <c r="K155" i="57"/>
  <c r="J155" i="57"/>
  <c r="M154" i="57"/>
  <c r="L154" i="57"/>
  <c r="K154" i="57"/>
  <c r="J154" i="57"/>
  <c r="M153" i="57"/>
  <c r="L153" i="57"/>
  <c r="K153" i="57"/>
  <c r="J153" i="57"/>
  <c r="M152" i="57"/>
  <c r="L152" i="57"/>
  <c r="K152" i="57"/>
  <c r="J152" i="57"/>
  <c r="M151" i="57"/>
  <c r="L151" i="57"/>
  <c r="K151" i="57"/>
  <c r="J151" i="57"/>
  <c r="M150" i="57"/>
  <c r="L150" i="57"/>
  <c r="K150" i="57"/>
  <c r="J150" i="57"/>
  <c r="M149" i="57"/>
  <c r="L149" i="57"/>
  <c r="K149" i="57"/>
  <c r="J149" i="57"/>
  <c r="M148" i="57"/>
  <c r="L148" i="57"/>
  <c r="K148" i="57"/>
  <c r="J148" i="57"/>
  <c r="M147" i="57"/>
  <c r="L147" i="57"/>
  <c r="K147" i="57"/>
  <c r="J147" i="57"/>
  <c r="M146" i="57"/>
  <c r="L146" i="57"/>
  <c r="K146" i="57"/>
  <c r="J146" i="57"/>
  <c r="M145" i="57"/>
  <c r="L145" i="57"/>
  <c r="K145" i="57"/>
  <c r="J145" i="57"/>
  <c r="M144" i="57"/>
  <c r="L144" i="57"/>
  <c r="K144" i="57"/>
  <c r="J144" i="57"/>
  <c r="M143" i="57"/>
  <c r="L143" i="57"/>
  <c r="K143" i="57"/>
  <c r="J143" i="57"/>
  <c r="M142" i="57"/>
  <c r="L142" i="57"/>
  <c r="K142" i="57"/>
  <c r="J142" i="57"/>
  <c r="M141" i="57"/>
  <c r="L141" i="57"/>
  <c r="K141" i="57"/>
  <c r="J141" i="57"/>
  <c r="M140" i="57"/>
  <c r="L140" i="57"/>
  <c r="K140" i="57"/>
  <c r="J140" i="57"/>
  <c r="M139" i="57"/>
  <c r="L139" i="57"/>
  <c r="K139" i="57"/>
  <c r="J139" i="57"/>
  <c r="M138" i="57"/>
  <c r="L138" i="57"/>
  <c r="K138" i="57"/>
  <c r="J138" i="57"/>
  <c r="M137" i="57"/>
  <c r="L137" i="57"/>
  <c r="K137" i="57"/>
  <c r="J137" i="57"/>
  <c r="M136" i="57"/>
  <c r="L136" i="57"/>
  <c r="K136" i="57"/>
  <c r="J136" i="57"/>
  <c r="M135" i="57"/>
  <c r="L135" i="57"/>
  <c r="K135" i="57"/>
  <c r="J135" i="57"/>
  <c r="M134" i="57"/>
  <c r="L134" i="57"/>
  <c r="K134" i="57"/>
  <c r="J134" i="57"/>
  <c r="M133" i="57"/>
  <c r="L133" i="57"/>
  <c r="K133" i="57"/>
  <c r="J133" i="57"/>
  <c r="M132" i="57"/>
  <c r="L132" i="57"/>
  <c r="K132" i="57"/>
  <c r="J132" i="57"/>
  <c r="M131" i="57"/>
  <c r="L131" i="57"/>
  <c r="K131" i="57"/>
  <c r="J131" i="57"/>
  <c r="M130" i="57"/>
  <c r="L130" i="57"/>
  <c r="K130" i="57"/>
  <c r="J130" i="57"/>
  <c r="M129" i="57"/>
  <c r="L129" i="57"/>
  <c r="K129" i="57"/>
  <c r="J129" i="57"/>
  <c r="M128" i="57"/>
  <c r="L128" i="57"/>
  <c r="K128" i="57"/>
  <c r="J128" i="57"/>
  <c r="M127" i="57"/>
  <c r="L127" i="57"/>
  <c r="K127" i="57"/>
  <c r="J127" i="57"/>
  <c r="M126" i="57"/>
  <c r="L126" i="57"/>
  <c r="K126" i="57"/>
  <c r="J126" i="57"/>
  <c r="M125" i="57"/>
  <c r="L125" i="57"/>
  <c r="K125" i="57"/>
  <c r="J125" i="57"/>
  <c r="M124" i="57"/>
  <c r="L124" i="57"/>
  <c r="K124" i="57"/>
  <c r="J124" i="57"/>
  <c r="M123" i="57"/>
  <c r="L123" i="57"/>
  <c r="K123" i="57"/>
  <c r="J123" i="57"/>
  <c r="M122" i="57"/>
  <c r="L122" i="57"/>
  <c r="K122" i="57"/>
  <c r="J122" i="57"/>
  <c r="M121" i="57"/>
  <c r="L121" i="57"/>
  <c r="K121" i="57"/>
  <c r="J121" i="57"/>
  <c r="M120" i="57"/>
  <c r="L120" i="57"/>
  <c r="K120" i="57"/>
  <c r="J120" i="57"/>
  <c r="M119" i="57"/>
  <c r="L119" i="57"/>
  <c r="K119" i="57"/>
  <c r="J119" i="57"/>
  <c r="M118" i="57"/>
  <c r="L118" i="57"/>
  <c r="K118" i="57"/>
  <c r="J118" i="57"/>
  <c r="M117" i="57"/>
  <c r="L117" i="57"/>
  <c r="K117" i="57"/>
  <c r="J117" i="57"/>
  <c r="M116" i="57"/>
  <c r="L116" i="57"/>
  <c r="K116" i="57"/>
  <c r="J116" i="57"/>
  <c r="M115" i="57"/>
  <c r="L115" i="57"/>
  <c r="K115" i="57"/>
  <c r="J115" i="57"/>
  <c r="M114" i="57"/>
  <c r="L114" i="57"/>
  <c r="K114" i="57"/>
  <c r="J114" i="57"/>
  <c r="M113" i="57"/>
  <c r="L113" i="57"/>
  <c r="K113" i="57"/>
  <c r="J113" i="57"/>
  <c r="M112" i="57"/>
  <c r="L112" i="57"/>
  <c r="K112" i="57"/>
  <c r="J112" i="57"/>
  <c r="M111" i="57"/>
  <c r="L111" i="57"/>
  <c r="K111" i="57"/>
  <c r="J111" i="57"/>
  <c r="M110" i="57"/>
  <c r="L110" i="57"/>
  <c r="K110" i="57"/>
  <c r="J110" i="57"/>
  <c r="M109" i="57"/>
  <c r="L109" i="57"/>
  <c r="K109" i="57"/>
  <c r="J109" i="57"/>
  <c r="M108" i="57"/>
  <c r="L108" i="57"/>
  <c r="K108" i="57"/>
  <c r="J108" i="57"/>
  <c r="M107" i="57"/>
  <c r="L107" i="57"/>
  <c r="K107" i="57"/>
  <c r="J107" i="57"/>
  <c r="M106" i="57"/>
  <c r="L106" i="57"/>
  <c r="K106" i="57"/>
  <c r="J106" i="57"/>
  <c r="M105" i="57"/>
  <c r="L105" i="57"/>
  <c r="K105" i="57"/>
  <c r="J105" i="57"/>
  <c r="M104" i="57"/>
  <c r="L104" i="57"/>
  <c r="K104" i="57"/>
  <c r="J104" i="57"/>
  <c r="M103" i="57"/>
  <c r="L103" i="57"/>
  <c r="K103" i="57"/>
  <c r="J103" i="57"/>
  <c r="M102" i="57"/>
  <c r="L102" i="57"/>
  <c r="K102" i="57"/>
  <c r="J102" i="57"/>
  <c r="M101" i="57"/>
  <c r="L101" i="57"/>
  <c r="K101" i="57"/>
  <c r="J101" i="57"/>
  <c r="M100" i="57"/>
  <c r="L100" i="57"/>
  <c r="K100" i="57"/>
  <c r="J100" i="57"/>
  <c r="M99" i="57"/>
  <c r="L99" i="57"/>
  <c r="K99" i="57"/>
  <c r="J99" i="57"/>
  <c r="M98" i="57"/>
  <c r="L98" i="57"/>
  <c r="K98" i="57"/>
  <c r="J98" i="57"/>
  <c r="M97" i="57"/>
  <c r="L97" i="57"/>
  <c r="K97" i="57"/>
  <c r="J97" i="57"/>
  <c r="M96" i="57"/>
  <c r="L96" i="57"/>
  <c r="K96" i="57"/>
  <c r="J96" i="57"/>
  <c r="M95" i="57"/>
  <c r="L95" i="57"/>
  <c r="K95" i="57"/>
  <c r="J95" i="57"/>
  <c r="M94" i="57"/>
  <c r="L94" i="57"/>
  <c r="K94" i="57"/>
  <c r="J94" i="57"/>
  <c r="M93" i="57"/>
  <c r="L93" i="57"/>
  <c r="K93" i="57"/>
  <c r="J93" i="57"/>
  <c r="M92" i="57"/>
  <c r="L92" i="57"/>
  <c r="K92" i="57"/>
  <c r="J92" i="57"/>
  <c r="M91" i="57"/>
  <c r="L91" i="57"/>
  <c r="K91" i="57"/>
  <c r="J91" i="57"/>
  <c r="M90" i="57"/>
  <c r="L90" i="57"/>
  <c r="K90" i="57"/>
  <c r="J90" i="57"/>
  <c r="M89" i="57"/>
  <c r="L89" i="57"/>
  <c r="K89" i="57"/>
  <c r="J89" i="57"/>
  <c r="M88" i="57"/>
  <c r="L88" i="57"/>
  <c r="K88" i="57"/>
  <c r="J88" i="57"/>
  <c r="M87" i="57"/>
  <c r="L87" i="57"/>
  <c r="K87" i="57"/>
  <c r="J87" i="57"/>
  <c r="M86" i="57"/>
  <c r="L86" i="57"/>
  <c r="K86" i="57"/>
  <c r="J86" i="57"/>
  <c r="M85" i="57"/>
  <c r="L85" i="57"/>
  <c r="K85" i="57"/>
  <c r="J85" i="57"/>
  <c r="M84" i="57"/>
  <c r="L84" i="57"/>
  <c r="K84" i="57"/>
  <c r="J84" i="57"/>
  <c r="M83" i="57"/>
  <c r="L83" i="57"/>
  <c r="K83" i="57"/>
  <c r="J83" i="57"/>
  <c r="M82" i="57"/>
  <c r="L82" i="57"/>
  <c r="K82" i="57"/>
  <c r="J82" i="57"/>
  <c r="M81" i="57"/>
  <c r="L81" i="57"/>
  <c r="K81" i="57"/>
  <c r="J81" i="57"/>
  <c r="M80" i="57"/>
  <c r="L80" i="57"/>
  <c r="K80" i="57"/>
  <c r="J80" i="57"/>
  <c r="M79" i="57"/>
  <c r="L79" i="57"/>
  <c r="K79" i="57"/>
  <c r="J79" i="57"/>
  <c r="M78" i="57"/>
  <c r="L78" i="57"/>
  <c r="K78" i="57"/>
  <c r="J78" i="57"/>
  <c r="M77" i="57"/>
  <c r="L77" i="57"/>
  <c r="K77" i="57"/>
  <c r="J77" i="57"/>
  <c r="M76" i="57"/>
  <c r="L76" i="57"/>
  <c r="K76" i="57"/>
  <c r="J76" i="57"/>
  <c r="M75" i="57"/>
  <c r="L75" i="57"/>
  <c r="K75" i="57"/>
  <c r="J75" i="57"/>
  <c r="M74" i="57"/>
  <c r="L74" i="57"/>
  <c r="K74" i="57"/>
  <c r="J74" i="57"/>
  <c r="M73" i="57"/>
  <c r="L73" i="57"/>
  <c r="K73" i="57"/>
  <c r="J73" i="57"/>
  <c r="M72" i="57"/>
  <c r="L72" i="57"/>
  <c r="K72" i="57"/>
  <c r="J72" i="57"/>
  <c r="M71" i="57"/>
  <c r="L71" i="57"/>
  <c r="K71" i="57"/>
  <c r="J71" i="57"/>
  <c r="M70" i="57"/>
  <c r="L70" i="57"/>
  <c r="K70" i="57"/>
  <c r="J70" i="57"/>
  <c r="M69" i="57"/>
  <c r="L69" i="57"/>
  <c r="K69" i="57"/>
  <c r="J69" i="57"/>
  <c r="M68" i="57"/>
  <c r="L68" i="57"/>
  <c r="K68" i="57"/>
  <c r="J68" i="57"/>
  <c r="M67" i="57"/>
  <c r="L67" i="57"/>
  <c r="K67" i="57"/>
  <c r="J67" i="57"/>
  <c r="M66" i="57"/>
  <c r="L66" i="57"/>
  <c r="K66" i="57"/>
  <c r="J66" i="57"/>
  <c r="M65" i="57"/>
  <c r="L65" i="57"/>
  <c r="K65" i="57"/>
  <c r="J65" i="57"/>
  <c r="M64" i="57"/>
  <c r="L64" i="57"/>
  <c r="K64" i="57"/>
  <c r="J64" i="57"/>
  <c r="M63" i="57"/>
  <c r="L63" i="57"/>
  <c r="K63" i="57"/>
  <c r="J63" i="57"/>
  <c r="M62" i="57"/>
  <c r="L62" i="57"/>
  <c r="K62" i="57"/>
  <c r="J62" i="57"/>
  <c r="M61" i="57"/>
  <c r="L61" i="57"/>
  <c r="K61" i="57"/>
  <c r="J61" i="57"/>
  <c r="M60" i="57"/>
  <c r="L60" i="57"/>
  <c r="K60" i="57"/>
  <c r="J60" i="57"/>
  <c r="M59" i="57"/>
  <c r="L59" i="57"/>
  <c r="K59" i="57"/>
  <c r="J59" i="57"/>
  <c r="M58" i="57"/>
  <c r="L58" i="57"/>
  <c r="K58" i="57"/>
  <c r="J58" i="57"/>
  <c r="M57" i="57"/>
  <c r="L57" i="57"/>
  <c r="K57" i="57"/>
  <c r="J57" i="57"/>
  <c r="M56" i="57"/>
  <c r="L56" i="57"/>
  <c r="K56" i="57"/>
  <c r="J56" i="57"/>
  <c r="M55" i="57"/>
  <c r="L55" i="57"/>
  <c r="K55" i="57"/>
  <c r="J55" i="57"/>
  <c r="M54" i="57"/>
  <c r="L54" i="57"/>
  <c r="K54" i="57"/>
  <c r="J54" i="57"/>
  <c r="M53" i="57"/>
  <c r="L53" i="57"/>
  <c r="K53" i="57"/>
  <c r="J53" i="57"/>
  <c r="M52" i="57"/>
  <c r="L52" i="57"/>
  <c r="K52" i="57"/>
  <c r="J52" i="57"/>
  <c r="M51" i="57"/>
  <c r="L51" i="57"/>
  <c r="K51" i="57"/>
  <c r="J51" i="57"/>
  <c r="M50" i="57"/>
  <c r="L50" i="57"/>
  <c r="K50" i="57"/>
  <c r="J50" i="57"/>
  <c r="M49" i="57"/>
  <c r="L49" i="57"/>
  <c r="K49" i="57"/>
  <c r="J49" i="57"/>
  <c r="M48" i="57"/>
  <c r="L48" i="57"/>
  <c r="K48" i="57"/>
  <c r="J48" i="57"/>
  <c r="M47" i="57"/>
  <c r="L47" i="57"/>
  <c r="K47" i="57"/>
  <c r="J47" i="57"/>
  <c r="M46" i="57"/>
  <c r="L46" i="57"/>
  <c r="K46" i="57"/>
  <c r="J46" i="57"/>
  <c r="M45" i="57"/>
  <c r="L45" i="57"/>
  <c r="K45" i="57"/>
  <c r="J45" i="57"/>
  <c r="M44" i="57"/>
  <c r="L44" i="57"/>
  <c r="K44" i="57"/>
  <c r="J44" i="57"/>
  <c r="M43" i="57"/>
  <c r="L43" i="57"/>
  <c r="K43" i="57"/>
  <c r="J43" i="57"/>
  <c r="M42" i="57"/>
  <c r="L42" i="57"/>
  <c r="K42" i="57"/>
  <c r="J42" i="57"/>
  <c r="M41" i="57"/>
  <c r="L41" i="57"/>
  <c r="K41" i="57"/>
  <c r="J41" i="57"/>
  <c r="M40" i="57"/>
  <c r="L40" i="57"/>
  <c r="K40" i="57"/>
  <c r="J40" i="57"/>
  <c r="M39" i="57"/>
  <c r="L39" i="57"/>
  <c r="K39" i="57"/>
  <c r="J39" i="57"/>
  <c r="M38" i="57"/>
  <c r="L38" i="57"/>
  <c r="K38" i="57"/>
  <c r="J38" i="57"/>
  <c r="M37" i="57"/>
  <c r="L37" i="57"/>
  <c r="K37" i="57"/>
  <c r="J37" i="57"/>
  <c r="M36" i="57"/>
  <c r="L36" i="57"/>
  <c r="K36" i="57"/>
  <c r="J36" i="57"/>
  <c r="M35" i="57"/>
  <c r="L35" i="57"/>
  <c r="K35" i="57"/>
  <c r="J35" i="57"/>
  <c r="M34" i="57"/>
  <c r="L34" i="57"/>
  <c r="K34" i="57"/>
  <c r="J34" i="57"/>
  <c r="M33" i="57"/>
  <c r="L33" i="57"/>
  <c r="K33" i="57"/>
  <c r="J33" i="57"/>
  <c r="M32" i="57"/>
  <c r="L32" i="57"/>
  <c r="K32" i="57"/>
  <c r="J32" i="57"/>
  <c r="M31" i="57"/>
  <c r="L31" i="57"/>
  <c r="K31" i="57"/>
  <c r="J31" i="57"/>
  <c r="M30" i="57"/>
  <c r="L30" i="57"/>
  <c r="K30" i="57"/>
  <c r="J30" i="57"/>
  <c r="M29" i="57"/>
  <c r="L29" i="57"/>
  <c r="K29" i="57"/>
  <c r="J29" i="57"/>
  <c r="M28" i="57"/>
  <c r="L28" i="57"/>
  <c r="K28" i="57"/>
  <c r="J28" i="57"/>
  <c r="M27" i="57"/>
  <c r="L27" i="57"/>
  <c r="K27" i="57"/>
  <c r="J27" i="57"/>
  <c r="M26" i="57"/>
  <c r="L26" i="57"/>
  <c r="K26" i="57"/>
  <c r="J26" i="57"/>
  <c r="M25" i="57"/>
  <c r="L25" i="57"/>
  <c r="K25" i="57"/>
  <c r="J25" i="57"/>
  <c r="M24" i="57"/>
  <c r="L24" i="57"/>
  <c r="K24" i="57"/>
  <c r="J24" i="57"/>
  <c r="M23" i="57"/>
  <c r="L23" i="57"/>
  <c r="K23" i="57"/>
  <c r="J23" i="57"/>
  <c r="M22" i="57"/>
  <c r="L22" i="57"/>
  <c r="K22" i="57"/>
  <c r="J22" i="57"/>
  <c r="M21" i="57"/>
  <c r="L21" i="57"/>
  <c r="K21" i="57"/>
  <c r="J21" i="57"/>
  <c r="M20" i="57"/>
  <c r="L20" i="57"/>
  <c r="K20" i="57"/>
  <c r="J20" i="57"/>
  <c r="M19" i="57"/>
  <c r="L19" i="57"/>
  <c r="K19" i="57"/>
  <c r="J19" i="57"/>
  <c r="M18" i="57"/>
  <c r="L18" i="57"/>
  <c r="K18" i="57"/>
  <c r="J18" i="57"/>
  <c r="M17" i="57"/>
  <c r="L17" i="57"/>
  <c r="K17" i="57"/>
  <c r="J17" i="57"/>
  <c r="M16" i="57"/>
  <c r="L16" i="57"/>
  <c r="K16" i="57"/>
  <c r="J16" i="57"/>
  <c r="M15" i="57"/>
  <c r="L15" i="57"/>
  <c r="K15" i="57"/>
  <c r="J15" i="57"/>
  <c r="M14" i="57"/>
  <c r="L14" i="57"/>
  <c r="K14" i="57"/>
  <c r="J14" i="57"/>
  <c r="M13" i="57"/>
  <c r="L13" i="57"/>
  <c r="K13" i="57"/>
  <c r="J13" i="57"/>
  <c r="M12" i="57"/>
  <c r="L12" i="57"/>
  <c r="K12" i="57"/>
  <c r="J12" i="57"/>
  <c r="O14" i="44" l="1"/>
  <c r="N14" i="44"/>
  <c r="K14" i="44"/>
  <c r="J14" i="44"/>
  <c r="G14" i="44"/>
  <c r="F14" i="44"/>
  <c r="C14" i="44"/>
  <c r="B14" i="44"/>
  <c r="D13" i="44" l="1"/>
  <c r="H13" i="44"/>
  <c r="L13" i="44"/>
  <c r="E13" i="44"/>
  <c r="I13" i="44"/>
  <c r="M13" i="44"/>
  <c r="C13" i="44"/>
  <c r="G13" i="44"/>
  <c r="K13" i="44"/>
  <c r="O13" i="44"/>
  <c r="B13" i="44"/>
  <c r="F13" i="44"/>
  <c r="J13" i="44"/>
  <c r="N13" i="44"/>
  <c r="D14" i="44"/>
  <c r="H14" i="44"/>
  <c r="L14" i="44"/>
  <c r="M14" i="44"/>
  <c r="E14" i="44"/>
  <c r="I14" i="44"/>
  <c r="H14" i="23" l="1"/>
  <c r="H13" i="23"/>
  <c r="N43" i="22"/>
  <c r="D43" i="22"/>
  <c r="N42" i="22"/>
  <c r="D42" i="22"/>
  <c r="N41" i="22"/>
  <c r="D41" i="22"/>
  <c r="N40" i="22"/>
  <c r="D40" i="22"/>
  <c r="N39" i="22"/>
  <c r="D39" i="22"/>
  <c r="N38" i="22"/>
  <c r="D38" i="22"/>
  <c r="N37" i="22"/>
  <c r="D37" i="22"/>
  <c r="N36" i="22"/>
  <c r="D36" i="22"/>
  <c r="N35" i="22"/>
  <c r="D35" i="22"/>
  <c r="N34" i="22"/>
  <c r="D34" i="22"/>
  <c r="N33" i="22"/>
  <c r="D33" i="22"/>
  <c r="N32" i="22"/>
  <c r="D32" i="22"/>
  <c r="N31" i="22"/>
  <c r="D31" i="22"/>
  <c r="N30" i="22"/>
  <c r="D30" i="22"/>
  <c r="N29" i="22"/>
  <c r="D29" i="22"/>
  <c r="N28" i="22"/>
  <c r="D28" i="22"/>
  <c r="N27" i="22"/>
  <c r="D27" i="22"/>
  <c r="N26" i="22"/>
  <c r="D26" i="22"/>
  <c r="N25" i="22"/>
  <c r="D25" i="22"/>
  <c r="N24" i="22"/>
  <c r="D24" i="22"/>
  <c r="N23" i="22"/>
  <c r="D23" i="22"/>
  <c r="N22" i="22"/>
  <c r="D22" i="22"/>
  <c r="N21" i="22"/>
  <c r="D21" i="22"/>
  <c r="N20" i="22"/>
  <c r="D20" i="22"/>
  <c r="N19" i="22"/>
  <c r="D19" i="22"/>
  <c r="N18" i="22"/>
  <c r="D18" i="22"/>
  <c r="N17" i="22"/>
  <c r="D17" i="22"/>
  <c r="N16" i="22"/>
  <c r="D16" i="22"/>
  <c r="N15" i="22"/>
  <c r="D15" i="22"/>
  <c r="P14" i="22"/>
  <c r="N14" i="22"/>
  <c r="F14" i="22"/>
  <c r="D14" i="22"/>
  <c r="P13" i="22"/>
  <c r="N13" i="22"/>
  <c r="F13" i="22"/>
  <c r="D13" i="22"/>
  <c r="B121" i="39" l="1"/>
  <c r="B109" i="39"/>
  <c r="B97" i="39"/>
  <c r="B85" i="39"/>
  <c r="B73" i="39"/>
  <c r="B61" i="39"/>
  <c r="B49" i="39"/>
  <c r="B37" i="39"/>
  <c r="B25" i="39"/>
  <c r="B121" i="38"/>
  <c r="B109" i="38"/>
  <c r="B97" i="38"/>
  <c r="B85" i="38"/>
  <c r="B73" i="38"/>
  <c r="B61" i="38"/>
  <c r="B49" i="38"/>
  <c r="B37" i="38"/>
  <c r="B25" i="38"/>
  <c r="AK81" i="23" l="1"/>
  <c r="AJ81" i="23"/>
  <c r="AN117" i="22"/>
  <c r="AM117" i="22"/>
  <c r="BQ115" i="22"/>
  <c r="BP115" i="22"/>
  <c r="BO115" i="22"/>
  <c r="BN115" i="22"/>
  <c r="BM115" i="22"/>
  <c r="BL115" i="22"/>
  <c r="BK115" i="22"/>
  <c r="BJ115" i="22"/>
  <c r="BI115" i="22"/>
  <c r="BH115" i="22"/>
  <c r="BG115" i="22"/>
  <c r="BF115" i="22"/>
  <c r="BE115" i="22"/>
  <c r="BD115" i="22"/>
  <c r="BC115" i="22"/>
  <c r="BB115" i="22"/>
  <c r="BA115" i="22"/>
  <c r="AZ115" i="22"/>
  <c r="AY115" i="22"/>
  <c r="AX115" i="22"/>
  <c r="AW115" i="22"/>
  <c r="AV115" i="22"/>
  <c r="AU115" i="22"/>
  <c r="AT115" i="22"/>
  <c r="AS115" i="22"/>
  <c r="AR115" i="22"/>
  <c r="AQ115" i="22"/>
  <c r="AP115" i="22"/>
  <c r="AO115" i="22"/>
  <c r="AN115" i="22"/>
  <c r="AM115" i="22"/>
  <c r="AN107" i="22"/>
  <c r="AM107" i="22"/>
  <c r="BQ105" i="22"/>
  <c r="BP105" i="22"/>
  <c r="BO105" i="22"/>
  <c r="BN105" i="22"/>
  <c r="BM105" i="22"/>
  <c r="BL105" i="22"/>
  <c r="BK105" i="22"/>
  <c r="BJ105" i="22"/>
  <c r="BI105" i="22"/>
  <c r="BH105" i="22"/>
  <c r="BG105" i="22"/>
  <c r="BF105" i="22"/>
  <c r="BE105" i="22"/>
  <c r="BD105" i="22"/>
  <c r="BC105" i="22"/>
  <c r="BB105" i="22"/>
  <c r="BA105" i="22"/>
  <c r="AZ105" i="22"/>
  <c r="AY105" i="22"/>
  <c r="AX105" i="22"/>
  <c r="AW105" i="22"/>
  <c r="AV105" i="22"/>
  <c r="AU105" i="22"/>
  <c r="AT105" i="22"/>
  <c r="AS105" i="22"/>
  <c r="AR105" i="22"/>
  <c r="AQ105" i="22"/>
  <c r="AP105" i="22"/>
  <c r="AO105" i="22"/>
  <c r="AN105" i="22"/>
  <c r="AM105" i="22"/>
</calcChain>
</file>

<file path=xl/sharedStrings.xml><?xml version="1.0" encoding="utf-8"?>
<sst xmlns="http://schemas.openxmlformats.org/spreadsheetml/2006/main" count="3004" uniqueCount="1252">
  <si>
    <t>Cím</t>
  </si>
  <si>
    <t>Title</t>
  </si>
  <si>
    <t>Q4</t>
  </si>
  <si>
    <t>Q3</t>
  </si>
  <si>
    <t>Q2</t>
  </si>
  <si>
    <t>Q1</t>
  </si>
  <si>
    <t>MIN</t>
  </si>
  <si>
    <t>Disclosure</t>
  </si>
  <si>
    <t>Risk management</t>
  </si>
  <si>
    <t>Governance</t>
  </si>
  <si>
    <t>Business model</t>
  </si>
  <si>
    <t>Overall</t>
  </si>
  <si>
    <t>Nyilvánosságra hozatal</t>
  </si>
  <si>
    <t>Kockázatkezelés</t>
  </si>
  <si>
    <t>Vállalatirányítás</t>
  </si>
  <si>
    <t>Üzleti modell</t>
  </si>
  <si>
    <t>Teljes</t>
  </si>
  <si>
    <t>The minimum and maximum values are denoted with the lines' ends; first, second and third quartile values are denoted by the box's lines.</t>
  </si>
  <si>
    <t>Note:</t>
  </si>
  <si>
    <t>A minimum és maximum értékeket a vonalak végei jelölik; 1, 2 és 3. kvadrilis értékeit a doboz vonalai jelölik.</t>
  </si>
  <si>
    <t>Megjegyzés:</t>
  </si>
  <si>
    <t>MNB</t>
  </si>
  <si>
    <t>Source:</t>
  </si>
  <si>
    <t>Forrás:</t>
  </si>
  <si>
    <t>Distribution of Green Recommendation compliance evaluations</t>
  </si>
  <si>
    <t>Title:</t>
  </si>
  <si>
    <t>Zöld Ajánlás megfelelés értékelések eloszlás</t>
  </si>
  <si>
    <t>Cím:</t>
  </si>
  <si>
    <t>Átlagos Zöld Ajánlás megfelelés értékelések kategória és bank méret szerint bontva</t>
  </si>
  <si>
    <t>Average Green Recomendation compliance evaluations by category and bank size</t>
  </si>
  <si>
    <t>Legkisebb kvartilis</t>
  </si>
  <si>
    <t>2. kvartilis</t>
  </si>
  <si>
    <t>3. kvartilis</t>
  </si>
  <si>
    <t>Legnagyobb kvartilis</t>
  </si>
  <si>
    <t>Smallest quartile</t>
  </si>
  <si>
    <t>2. quartile</t>
  </si>
  <si>
    <t>3. quartile</t>
  </si>
  <si>
    <t>Biggest quartile</t>
  </si>
  <si>
    <t>Bankok aránya, ahol vannak folyamatok az éghajlatváltozásból fakadó kockázatokat azonosítására</t>
  </si>
  <si>
    <t>Percentage of institutions that have processes to identify environmetnal risks</t>
  </si>
  <si>
    <t>Igen</t>
  </si>
  <si>
    <t>Többnyire</t>
  </si>
  <si>
    <t>Részben</t>
  </si>
  <si>
    <t>Nem</t>
  </si>
  <si>
    <t>Yes</t>
  </si>
  <si>
    <t>Mostly</t>
  </si>
  <si>
    <t>Partially</t>
  </si>
  <si>
    <t>No</t>
  </si>
  <si>
    <t>Bankok aránya, ahol az üzleti stratégia frissítésre került a környezetkárosodásból fakadó kockázatokkal</t>
  </si>
  <si>
    <t>Percentage of institutions which updated their business strategy with environmental risks</t>
  </si>
  <si>
    <t>Teljesítve</t>
  </si>
  <si>
    <t>Finished</t>
  </si>
  <si>
    <t>In process</t>
  </si>
  <si>
    <t>Scope 1</t>
  </si>
  <si>
    <t>Scope 2</t>
  </si>
  <si>
    <t>Scope 3 
nem portfólió</t>
  </si>
  <si>
    <t>Scope 3 
portfólió</t>
  </si>
  <si>
    <t>Scope 3 
(not financed)</t>
  </si>
  <si>
    <t>Scope 3 
(financed)</t>
  </si>
  <si>
    <t xml:space="preserve">Bankok aránya, ahol átállási terv klímacélokkal kialakításra került </t>
  </si>
  <si>
    <t>Percantage of banks which created transition plans with climate targets</t>
  </si>
  <si>
    <t>A környezeti kockázatokért felelős vezetők területe</t>
  </si>
  <si>
    <t>Area of manager responsible for environmental risks</t>
  </si>
  <si>
    <t>Stratégia</t>
  </si>
  <si>
    <t>PR</t>
  </si>
  <si>
    <t>HR</t>
  </si>
  <si>
    <t>CEO</t>
  </si>
  <si>
    <t>Hálózatfejlesztés</t>
  </si>
  <si>
    <t xml:space="preserve">Nem neveztek ki </t>
  </si>
  <si>
    <t xml:space="preserve">Risk </t>
  </si>
  <si>
    <t>Strategy</t>
  </si>
  <si>
    <t>Corporate governance</t>
  </si>
  <si>
    <t>CEO/deputy CEO</t>
  </si>
  <si>
    <t xml:space="preserve">Business </t>
  </si>
  <si>
    <t>Not appointed</t>
  </si>
  <si>
    <t>Környezeti kockázatokért felelős szervezeti egység formája</t>
  </si>
  <si>
    <t>Form of unit responsible for environmental risks</t>
  </si>
  <si>
    <t xml:space="preserve">Munkacsoport </t>
  </si>
  <si>
    <t>Decentralizált</t>
  </si>
  <si>
    <t>Small bank, only manager</t>
  </si>
  <si>
    <t>Decentralized</t>
  </si>
  <si>
    <t>Not organized</t>
  </si>
  <si>
    <t>Development of responsibility for the followong areas</t>
  </si>
  <si>
    <t>Business strategy</t>
  </si>
  <si>
    <t>Remuneration</t>
  </si>
  <si>
    <t>Bankok aránya, akik beépítették a környezeti kockázatokat a hitelkockázat kezelés egyes szakaszaiba</t>
  </si>
  <si>
    <t xml:space="preserve">Percantage of banks which inculeded environmetal risks in parts of credit risk management </t>
  </si>
  <si>
    <t>Customer screening</t>
  </si>
  <si>
    <t>Credit policy</t>
  </si>
  <si>
    <t>Scoring</t>
  </si>
  <si>
    <t>Pricing</t>
  </si>
  <si>
    <t>Collateral valuation</t>
  </si>
  <si>
    <t>Portfolio analysis</t>
  </si>
  <si>
    <t>Percantage of banks which use forward looking tools to evaluate climate risks</t>
  </si>
  <si>
    <t>Not planned</t>
  </si>
  <si>
    <t>Az NFRD* vagy CRR** hatálya alá tartozó bankok aránya</t>
  </si>
  <si>
    <t>Percantage of banks which are under the scope of NFRD* or CRR**</t>
  </si>
  <si>
    <t>*NFRD: Nem Pénzügyi Jelentési Irányelv; **CRR: Tőkekövetelmény-rendelet</t>
  </si>
  <si>
    <t>*NFRD: Non-Financial Reporting Directive; **CRR: Capital Requirements Regulation</t>
  </si>
  <si>
    <t>NFRD</t>
  </si>
  <si>
    <t>CRR</t>
  </si>
  <si>
    <t>Anyabank igen, egyéb módon is riportál</t>
  </si>
  <si>
    <t>Parent bank yes, no disclosure otherwise</t>
  </si>
  <si>
    <t>Parent bank yes, disclosure otherwise</t>
  </si>
  <si>
    <t>Azon bankok aránya, akik nyilvánosságra hoznak környezeti kockázatokkal kapcsolatos mutatókat, célokat</t>
  </si>
  <si>
    <t>Percantage of banks which disclose measures of environmantal risks</t>
  </si>
  <si>
    <t>Azon bankok száma akik nyilvánosságra hozzák az alábbi információkat</t>
  </si>
  <si>
    <t>Egyéb</t>
  </si>
  <si>
    <t xml:space="preserve">Biztosítékok </t>
  </si>
  <si>
    <t xml:space="preserve">Taxonómia arány </t>
  </si>
  <si>
    <t>ÜHG-kibocsátás</t>
  </si>
  <si>
    <t>ÜHG-intenzitása</t>
  </si>
  <si>
    <t>Number of banks which disclose the following informations</t>
  </si>
  <si>
    <t>Other</t>
  </si>
  <si>
    <t>Exposures by sector</t>
  </si>
  <si>
    <t>Exposures by region</t>
  </si>
  <si>
    <t>Safeguard</t>
  </si>
  <si>
    <t>Taxonomy aligned ratio</t>
  </si>
  <si>
    <t>Green Bond volume</t>
  </si>
  <si>
    <t>GHG emission</t>
  </si>
  <si>
    <t>GHG intensity</t>
  </si>
  <si>
    <t>Kockázat és felkészültség</t>
  </si>
  <si>
    <t>Risk and preparedness</t>
  </si>
  <si>
    <t>Az x tengelyen a Zöld ajánlás megfelelés értékelései láthatók egy-egy banknak, az y tengelyen a Banki Karbonkockázati Indexük (Gompertz).</t>
  </si>
  <si>
    <t>In the x axis the banks' Green Recommendation compliance values, in the y axis the the banks' Bank Carbon Risk Indeces (Gompertz) are visualized.</t>
  </si>
  <si>
    <t>Zöld ajánlás megfelelés</t>
  </si>
  <si>
    <t>BKI - Gompertz</t>
  </si>
  <si>
    <t>Green recommendation compliance</t>
  </si>
  <si>
    <t>BCRI - Gompertz</t>
  </si>
  <si>
    <t>A meghiúsult és rendezett átálláskockázatainak GDP-hatása</t>
  </si>
  <si>
    <t>GDP effects of failed and orderly transition</t>
  </si>
  <si>
    <t>MNB, CE</t>
  </si>
  <si>
    <t>Százalékos eltérés a klímamentes alappályától</t>
  </si>
  <si>
    <t>Percentage difference to climate uninformed baseline</t>
  </si>
  <si>
    <t>Tengely felirat:</t>
  </si>
  <si>
    <t>százalék</t>
  </si>
  <si>
    <t>Axis label:</t>
  </si>
  <si>
    <t>percentage</t>
  </si>
  <si>
    <t>meghíúsult átállás</t>
  </si>
  <si>
    <t>fizikai</t>
  </si>
  <si>
    <t>eredő</t>
  </si>
  <si>
    <t>átállási</t>
  </si>
  <si>
    <t>green bonds</t>
  </si>
  <si>
    <t>zöld vállalati kötvények</t>
  </si>
  <si>
    <t>rendezett átállás</t>
  </si>
  <si>
    <t>failed transition</t>
  </si>
  <si>
    <t>physical</t>
  </si>
  <si>
    <t>overall</t>
  </si>
  <si>
    <t>transition</t>
  </si>
  <si>
    <t>orderly transition</t>
  </si>
  <si>
    <t>fogyasztás</t>
  </si>
  <si>
    <t>beruházás</t>
  </si>
  <si>
    <t>nettó export</t>
  </si>
  <si>
    <t>GDP</t>
  </si>
  <si>
    <t>consumption</t>
  </si>
  <si>
    <t>investment</t>
  </si>
  <si>
    <t>net export</t>
  </si>
  <si>
    <t>Nem teljesítő hitelek többleteterhe sikertelen átállás esetén</t>
  </si>
  <si>
    <t>Nem teljesítő hitelek többlet NPL rátái sikertelen átállás esetén</t>
  </si>
  <si>
    <t>Excess amount of non-performing loans in failed transition</t>
  </si>
  <si>
    <t>Excess NPL rates of non-performing loans in failed transition</t>
  </si>
  <si>
    <t>Percentagepoints difference from climate unenform baseline</t>
  </si>
  <si>
    <t>Values of asterisked sectors are statistically insignificant (α=0.05). Assuming static 2019 Q4 loan amounts.</t>
  </si>
  <si>
    <t>Milliárd forint, 2019 Q4-es árak</t>
  </si>
  <si>
    <t>Százalékpont</t>
  </si>
  <si>
    <t>Billion HUF in 2019 Q4 prices</t>
  </si>
  <si>
    <t>Percentage points</t>
  </si>
  <si>
    <t>2030q4</t>
  </si>
  <si>
    <t>2040q4</t>
  </si>
  <si>
    <t>2050q4</t>
  </si>
  <si>
    <t>meghiúsult átállás</t>
  </si>
  <si>
    <t>Mezőgazdaság, erdőgazd., halászat (A)</t>
  </si>
  <si>
    <t>*Bányászat, kőfejtés (B)</t>
  </si>
  <si>
    <t>Fogyasztási cikkek (C10-16, C31-32)</t>
  </si>
  <si>
    <t>Papír és sokszorosítás (C17-18)</t>
  </si>
  <si>
    <t>Vegyi anyag és gyógyszer (C19-22)</t>
  </si>
  <si>
    <t>Fémek és egyéb ásványok (C23-25)</t>
  </si>
  <si>
    <t>*Számítógép, elektronika (C26-28)</t>
  </si>
  <si>
    <t>Gépjármű, ipari gép (C29-30, C33)</t>
  </si>
  <si>
    <t>Közművek (D, E)</t>
  </si>
  <si>
    <t>Építőipar (F)</t>
  </si>
  <si>
    <t>*Kereskedelem (G)</t>
  </si>
  <si>
    <t>Szállítás, raktározás (H)</t>
  </si>
  <si>
    <t>Szálláshely, vendéglátás (I)</t>
  </si>
  <si>
    <t>*Infokommunikáció (J)</t>
  </si>
  <si>
    <t>Ingatlanügyletek (L)</t>
  </si>
  <si>
    <t>Szakmai, tudományos, műszaki tev. (M)</t>
  </si>
  <si>
    <t>Adminisztratív és szolg. tám. tev. (N)</t>
  </si>
  <si>
    <t>Közigazgatás, oktatás, eü. stb. (O, P, Q, R, S, T, U)</t>
  </si>
  <si>
    <t>Agriculture, forestry, fishing (A)</t>
  </si>
  <si>
    <t>*Mining and quarrying (B)</t>
  </si>
  <si>
    <t>Consumer goods (C10-16, C31-32)</t>
  </si>
  <si>
    <t>Paper and printing (C17-18)</t>
  </si>
  <si>
    <t>Chem. and pharma (C19-22)</t>
  </si>
  <si>
    <t>Metals and minerals (C23-25)</t>
  </si>
  <si>
    <t>*Electronics, machinery (C26-28)</t>
  </si>
  <si>
    <t>Motor/other vehicles (C29-30, C33)</t>
  </si>
  <si>
    <t>Utilities (D, E)</t>
  </si>
  <si>
    <t>Construction (F)</t>
  </si>
  <si>
    <t>*Wholesale and retail (G)</t>
  </si>
  <si>
    <t>Transportation and storage (H)</t>
  </si>
  <si>
    <t>Accomodation and food service (I)</t>
  </si>
  <si>
    <t>*Infocommunication (J)</t>
  </si>
  <si>
    <t>Real estate activities (L)</t>
  </si>
  <si>
    <t>Prof., sci. and tech. activities (M)</t>
  </si>
  <si>
    <t>Admin. and supp. service (N)</t>
  </si>
  <si>
    <t>Publ. adm., edu., health (O, P, Q, R, S, T, U)</t>
  </si>
  <si>
    <t>Nyilvánosságra 
hozatal</t>
  </si>
  <si>
    <t xml:space="preserve">CPRS 1-6. kitettségek az egyes nemzetgazdasági ágakban </t>
  </si>
  <si>
    <t xml:space="preserve">Banks’ CPRS exposures by national economy section </t>
  </si>
  <si>
    <t>B - bányászat, kőfejtés; C – feldolgozóipar; E - vízellátás; szennyvíz gyűjtése, kezelése, hulladékgazdálko-dás, szennyeződésmentesítés; F – építőipar; G - kereskedelem, gépjárműjavítás; H - szállítás, raktározás; I - szálláshely-szolgáltatás, vendéglátás; M - szakmai, tudományos, műszaki tevékenység; N - adminisztratív és szolgáltatást támoga-tó tevékenység</t>
  </si>
  <si>
    <t>B – Mining and quarrying; C – Manufacturing; E – water supply; sewerage, waste management and remediation activities; F – Construction; G – Wholesale and retail trade; repair of motor vehicles and motorcycles; H – Transportation and storage; I – Accommodation and food service activities; M – Professional, scientific and technical activities; N – Administrative and support service activities.</t>
  </si>
  <si>
    <t>%</t>
  </si>
  <si>
    <t>A</t>
  </si>
  <si>
    <t>B</t>
  </si>
  <si>
    <t>C</t>
  </si>
  <si>
    <t>D</t>
  </si>
  <si>
    <t>E</t>
  </si>
  <si>
    <t>F</t>
  </si>
  <si>
    <t>G</t>
  </si>
  <si>
    <t>H</t>
  </si>
  <si>
    <t>I</t>
  </si>
  <si>
    <t>J</t>
  </si>
  <si>
    <t>K</t>
  </si>
  <si>
    <t>L</t>
  </si>
  <si>
    <t>M</t>
  </si>
  <si>
    <t>N</t>
  </si>
  <si>
    <t>O</t>
  </si>
  <si>
    <t>P</t>
  </si>
  <si>
    <t>Q</t>
  </si>
  <si>
    <t>R</t>
  </si>
  <si>
    <t>S</t>
  </si>
  <si>
    <t>All sectors</t>
  </si>
  <si>
    <t>Minden ágazat</t>
  </si>
  <si>
    <t>P10</t>
  </si>
  <si>
    <t>Banki portfóliók megoszlása ÜHG csoportok szerint</t>
  </si>
  <si>
    <t>Distribution of bank portfolios across GHG groups</t>
  </si>
  <si>
    <t>Very low</t>
  </si>
  <si>
    <t>Low</t>
  </si>
  <si>
    <t>Medium</t>
  </si>
  <si>
    <t>Medium/high</t>
  </si>
  <si>
    <t>High</t>
  </si>
  <si>
    <t>Very high</t>
  </si>
  <si>
    <t>Nagyon alacsony</t>
  </si>
  <si>
    <t>Alacsony</t>
  </si>
  <si>
    <t>Közepes</t>
  </si>
  <si>
    <t>Közepes/magas</t>
  </si>
  <si>
    <t>Magas</t>
  </si>
  <si>
    <t>Nagyon magas</t>
  </si>
  <si>
    <t>MEDIAN</t>
  </si>
  <si>
    <t>A hazai bankrendszer klímakockázati hálója</t>
  </si>
  <si>
    <t>Climate risk grid of the Hungarian banking system</t>
  </si>
  <si>
    <t>GHG exposure share</t>
  </si>
  <si>
    <t>CPRS 1–6 exposure share</t>
  </si>
  <si>
    <t>CPRS 1-6 kitettség részarány</t>
  </si>
  <si>
    <t>ÜHG kitettség részarány</t>
  </si>
  <si>
    <t>int_1</t>
  </si>
  <si>
    <t>int_2</t>
  </si>
  <si>
    <t>int_3</t>
  </si>
  <si>
    <t>int_4</t>
  </si>
  <si>
    <t>int_5</t>
  </si>
  <si>
    <t>int_6</t>
  </si>
  <si>
    <t>int_7</t>
  </si>
  <si>
    <t>int_8</t>
  </si>
  <si>
    <t>int_9</t>
  </si>
  <si>
    <t>int_10</t>
  </si>
  <si>
    <t>int_11</t>
  </si>
  <si>
    <t>int_12</t>
  </si>
  <si>
    <t>int_13</t>
  </si>
  <si>
    <t>int_14</t>
  </si>
  <si>
    <t>int_15</t>
  </si>
  <si>
    <t>int_16</t>
  </si>
  <si>
    <t>int_17</t>
  </si>
  <si>
    <t>int_18</t>
  </si>
  <si>
    <t>int_19</t>
  </si>
  <si>
    <t>int_20</t>
  </si>
  <si>
    <t>int_21</t>
  </si>
  <si>
    <t>int_22</t>
  </si>
  <si>
    <t>int_23</t>
  </si>
  <si>
    <t>int_24</t>
  </si>
  <si>
    <t>int_25</t>
  </si>
  <si>
    <t>int_26</t>
  </si>
  <si>
    <t>int_27</t>
  </si>
  <si>
    <t>int_28</t>
  </si>
  <si>
    <t>int_29</t>
  </si>
  <si>
    <t>int_30</t>
  </si>
  <si>
    <t>int_31</t>
  </si>
  <si>
    <t>int_32</t>
  </si>
  <si>
    <t>Bankrendszeri BKI havi értékei és éves visszatekintő mozgóátlaga</t>
  </si>
  <si>
    <t>Monthly values of banking system BCRI with annual backward-looking moving average</t>
  </si>
  <si>
    <t>Banki Karbonkockázati Index</t>
  </si>
  <si>
    <t>Bank Carbon Risk Index</t>
  </si>
  <si>
    <t>Linear weighting (left axis)</t>
  </si>
  <si>
    <t>Linear w. - moving average (left axis)</t>
  </si>
  <si>
    <t>Gompertz weighting (right axis)</t>
  </si>
  <si>
    <t>Gompertz w. - moving average (right axis)</t>
  </si>
  <si>
    <t>year</t>
  </si>
  <si>
    <t>Lineáris súlyozás (bal tengely)</t>
  </si>
  <si>
    <t>Lineáris s. - mozgó átlag (bal tengely)</t>
  </si>
  <si>
    <t>Gompertz-féle súlyozás (jobb tengely)</t>
  </si>
  <si>
    <t>Gompertz-féle s. - mozgó átlag (jobb tengely)</t>
  </si>
  <si>
    <t>ev</t>
  </si>
  <si>
    <t>2012</t>
  </si>
  <si>
    <t>2013</t>
  </si>
  <si>
    <t>2014</t>
  </si>
  <si>
    <t>2015</t>
  </si>
  <si>
    <t>2016</t>
  </si>
  <si>
    <t>2017</t>
  </si>
  <si>
    <t>2018</t>
  </si>
  <si>
    <t>2019</t>
  </si>
  <si>
    <t>2020</t>
  </si>
  <si>
    <t>2021</t>
  </si>
  <si>
    <t>Ágazati BKI-k havi értékei (Lineáris súlyozás)</t>
  </si>
  <si>
    <t>Monthly values of sectoral BCRI (Linear weighting)</t>
  </si>
  <si>
    <t>Agricultural (A01)</t>
  </si>
  <si>
    <t>Chemical industry (C20)</t>
  </si>
  <si>
    <t>Electricity (D35)</t>
  </si>
  <si>
    <t>Transportation (H52)</t>
  </si>
  <si>
    <t>Others</t>
  </si>
  <si>
    <t>VONIDO</t>
  </si>
  <si>
    <t>Mezőgazdaság (A01)</t>
  </si>
  <si>
    <t>Vegyipar (C20)</t>
  </si>
  <si>
    <t>Villamosenergia (D35)</t>
  </si>
  <si>
    <t>Szállítás (H52)</t>
  </si>
  <si>
    <t xml:space="preserve"> </t>
  </si>
  <si>
    <t>20120430</t>
  </si>
  <si>
    <t>20120531</t>
  </si>
  <si>
    <t>20120630</t>
  </si>
  <si>
    <t>20120731</t>
  </si>
  <si>
    <t>20120831</t>
  </si>
  <si>
    <t>20120930</t>
  </si>
  <si>
    <t>20121031</t>
  </si>
  <si>
    <t xml:space="preserve">  </t>
  </si>
  <si>
    <t>20121130</t>
  </si>
  <si>
    <t>20121231</t>
  </si>
  <si>
    <t>20130131</t>
  </si>
  <si>
    <t>20130228</t>
  </si>
  <si>
    <t>20130331</t>
  </si>
  <si>
    <t>20130430</t>
  </si>
  <si>
    <t>20130531</t>
  </si>
  <si>
    <t>20130630</t>
  </si>
  <si>
    <t>20130731</t>
  </si>
  <si>
    <t>20130831</t>
  </si>
  <si>
    <t>20130930</t>
  </si>
  <si>
    <t>20131031</t>
  </si>
  <si>
    <t>20131130</t>
  </si>
  <si>
    <t>20131231</t>
  </si>
  <si>
    <t>20140131</t>
  </si>
  <si>
    <t>20140228</t>
  </si>
  <si>
    <t>20140331</t>
  </si>
  <si>
    <t>20140430</t>
  </si>
  <si>
    <t>20140531</t>
  </si>
  <si>
    <t>20140630</t>
  </si>
  <si>
    <t>20140731</t>
  </si>
  <si>
    <t>20140831</t>
  </si>
  <si>
    <t>20140930</t>
  </si>
  <si>
    <t>20141031</t>
  </si>
  <si>
    <t>20141130</t>
  </si>
  <si>
    <t>20141231</t>
  </si>
  <si>
    <t>20150131</t>
  </si>
  <si>
    <t>20150228</t>
  </si>
  <si>
    <t>20150331</t>
  </si>
  <si>
    <t>20150430</t>
  </si>
  <si>
    <t>20150531</t>
  </si>
  <si>
    <t>20150630</t>
  </si>
  <si>
    <t>20150731</t>
  </si>
  <si>
    <t>20150831</t>
  </si>
  <si>
    <t>20150930</t>
  </si>
  <si>
    <t>20151031</t>
  </si>
  <si>
    <t>20151130</t>
  </si>
  <si>
    <t>20151231</t>
  </si>
  <si>
    <t>20160131</t>
  </si>
  <si>
    <t>20160229</t>
  </si>
  <si>
    <t>20160331</t>
  </si>
  <si>
    <t>20160430</t>
  </si>
  <si>
    <t>20160531</t>
  </si>
  <si>
    <t>20160630</t>
  </si>
  <si>
    <t>20160731</t>
  </si>
  <si>
    <t>20160831</t>
  </si>
  <si>
    <t>20160930</t>
  </si>
  <si>
    <t>20161031</t>
  </si>
  <si>
    <t>20161130</t>
  </si>
  <si>
    <t>20161231</t>
  </si>
  <si>
    <t>20170131</t>
  </si>
  <si>
    <t>20170228</t>
  </si>
  <si>
    <t>20170331</t>
  </si>
  <si>
    <t>20170430</t>
  </si>
  <si>
    <t>20170531</t>
  </si>
  <si>
    <t>20170630</t>
  </si>
  <si>
    <t>20170731</t>
  </si>
  <si>
    <t>20170831</t>
  </si>
  <si>
    <t>20170930</t>
  </si>
  <si>
    <t>20171031</t>
  </si>
  <si>
    <t>20171130</t>
  </si>
  <si>
    <t>20171231</t>
  </si>
  <si>
    <t>20180131</t>
  </si>
  <si>
    <t>20180228</t>
  </si>
  <si>
    <t>20180331</t>
  </si>
  <si>
    <t>20180430</t>
  </si>
  <si>
    <t>20180531</t>
  </si>
  <si>
    <t>20180630</t>
  </si>
  <si>
    <t>20180731</t>
  </si>
  <si>
    <t>20180831</t>
  </si>
  <si>
    <t>20180930</t>
  </si>
  <si>
    <t>20181031</t>
  </si>
  <si>
    <t>20181130</t>
  </si>
  <si>
    <t>20181231</t>
  </si>
  <si>
    <t>20190131</t>
  </si>
  <si>
    <t>20190228</t>
  </si>
  <si>
    <t>20190331</t>
  </si>
  <si>
    <t>20190430</t>
  </si>
  <si>
    <t>20190531</t>
  </si>
  <si>
    <t>20190630</t>
  </si>
  <si>
    <t>20190731</t>
  </si>
  <si>
    <t>20190831</t>
  </si>
  <si>
    <t>20190930</t>
  </si>
  <si>
    <t>20191031</t>
  </si>
  <si>
    <t>20191130</t>
  </si>
  <si>
    <t>20191231</t>
  </si>
  <si>
    <t>20200131</t>
  </si>
  <si>
    <t>20200229</t>
  </si>
  <si>
    <t>20200331</t>
  </si>
  <si>
    <t>20200430</t>
  </si>
  <si>
    <t>20200531</t>
  </si>
  <si>
    <t>20200630</t>
  </si>
  <si>
    <t>20200731</t>
  </si>
  <si>
    <t>20200831</t>
  </si>
  <si>
    <t>20200930</t>
  </si>
  <si>
    <t>20201031</t>
  </si>
  <si>
    <t>20201130</t>
  </si>
  <si>
    <t>20201231</t>
  </si>
  <si>
    <t>20210131</t>
  </si>
  <si>
    <t>20210228</t>
  </si>
  <si>
    <t>20210331</t>
  </si>
  <si>
    <t>20210430</t>
  </si>
  <si>
    <t>20210531</t>
  </si>
  <si>
    <t>20210630</t>
  </si>
  <si>
    <t>20210731</t>
  </si>
  <si>
    <t>20210831</t>
  </si>
  <si>
    <t>20210930</t>
  </si>
  <si>
    <t>20211031</t>
  </si>
  <si>
    <t>Ágazati BKI-k havi értékei (Gompertz-féle súlyozás)</t>
  </si>
  <si>
    <t>Monthly values of sectoral BCRI (Gompertz weighting)</t>
  </si>
  <si>
    <t>Bankrendszeri BKI havi értékei és éves visszatekintő mozgóátlaga - 2017-es és 2019-es ÜHG adatokkal</t>
  </si>
  <si>
    <t>Monthly values of banking system BCRI with annual backward-looking moving average - with 2017 and 2019 GHG data</t>
  </si>
  <si>
    <t>BKI_2019_OLDPAR</t>
  </si>
  <si>
    <t>BKI_2017_OLDPAR_OR</t>
  </si>
  <si>
    <t>2019 GHG - Linear weighting (left axis)</t>
  </si>
  <si>
    <t>2019 GHG - Linear w. - moving average (left axis)</t>
  </si>
  <si>
    <t>2019 GHG - Gompertz weighting (right axis)</t>
  </si>
  <si>
    <t>2019 GHG - Gompertz w. - moving average (right axis)</t>
  </si>
  <si>
    <t>2017 GHG - Linear weighting (left axis)</t>
  </si>
  <si>
    <t>2017 GHG - Linear w. - moving average (left axis)</t>
  </si>
  <si>
    <t>2017 GHG - Gompertz weighting (right axis)</t>
  </si>
  <si>
    <t>2017 GHG - Gompertz w. - moving average (right axis)</t>
  </si>
  <si>
    <t>2019-es ÜHG - Lineáris súlyozás (bal tengely)</t>
  </si>
  <si>
    <t>2019-es ÜHG - Lineáris s. - mozgó átlag (bal tengely)</t>
  </si>
  <si>
    <t>2019-es ÜHG - Gompertz-féle súlyozás (jobb tengely)</t>
  </si>
  <si>
    <t>2019-es ÜHG - Gompertz-féle s. - mozgó átlag (jobb tengely)</t>
  </si>
  <si>
    <t>2017-es ÜHG - Lineáris súlyozás (bal tengely) (eredeti)</t>
  </si>
  <si>
    <t>2017-es ÜHG - Lineáris s. - mozgó átlag (bal tengely) (eredeti)</t>
  </si>
  <si>
    <t>2017-es ÜHG - Gompertz-féle súlyozás (jobb tengely) (eredeti)</t>
  </si>
  <si>
    <t>2017-es ÜHG - Gompertz-féle s. - mozgó átlag (jobb tengely) (eredeti)</t>
  </si>
  <si>
    <t>A vállalati és önkormányzati tőkekövetelmény-kedvezmény programban résztvevő hitelintézetek zöld hitelállományainak alakulása</t>
  </si>
  <si>
    <t>Development of the volume in the preferential capital requirements programme for green corporate and municipal financing</t>
  </si>
  <si>
    <t>milliárd forint</t>
  </si>
  <si>
    <t>billion forint</t>
  </si>
  <si>
    <t>Green loan volume</t>
  </si>
  <si>
    <t>Zöld hitelállomány</t>
  </si>
  <si>
    <t>A vállalati és önkormányzati tőkekövetelmény-kedvezmény programban résztvevő zöld hitelállomány és a teljes vállalati hitelállomány alakulása</t>
  </si>
  <si>
    <t>Development of the volume in the preferential capital requirements programme for green corporate and municipal financing and of the total corporate loan portfolio</t>
  </si>
  <si>
    <t>időszak</t>
  </si>
  <si>
    <t>2020Q4 -2021Q1</t>
  </si>
  <si>
    <t>2021Q1 - 2021Q2</t>
  </si>
  <si>
    <t>2021Q2 - 2021Q3</t>
  </si>
  <si>
    <t>2021Q3 - 2021Q4</t>
  </si>
  <si>
    <t>Total corporate loan portfolio change (quarter/quarter)</t>
  </si>
  <si>
    <t>Teljes vállalati hitelállomány változás (negyedév/negyedév)</t>
  </si>
  <si>
    <t>Green corporate loan portfolio change (quarter/quarter)</t>
  </si>
  <si>
    <t>Zöld vállalati hitelállomány változás (negyedév/negyedév)</t>
  </si>
  <si>
    <t>P90</t>
  </si>
  <si>
    <t>Folyamatban</t>
  </si>
  <si>
    <t xml:space="preserve">Vannak tervek </t>
  </si>
  <si>
    <t>Nincsenek tervek</t>
  </si>
  <si>
    <t>Azon bankok aránya, akik számszerűsítk kibocsátásaikat</t>
  </si>
  <si>
    <t>Percantage of banks which quantify their emission</t>
  </si>
  <si>
    <t>Planned</t>
  </si>
  <si>
    <t>Csak tervben</t>
  </si>
  <si>
    <t xml:space="preserve">Kis bank, csak felelős vezető </t>
  </si>
  <si>
    <t>Még nincs kialakítva</t>
  </si>
  <si>
    <t>Working group</t>
  </si>
  <si>
    <t>Only planned</t>
  </si>
  <si>
    <t>Üzleti 
stratégia</t>
  </si>
  <si>
    <t xml:space="preserve"> Javadalmazás</t>
  </si>
  <si>
    <t>Kockázati</t>
  </si>
  <si>
    <t>Azon bankok aránya, ahol a politikák változtatása folyamatban van</t>
  </si>
  <si>
    <t>Ügyfél átvilágítás</t>
  </si>
  <si>
    <t>Hitelezési politikák</t>
  </si>
  <si>
    <t>Kockázati besorolás</t>
  </si>
  <si>
    <t>Hitelárazás</t>
  </si>
  <si>
    <t>Fedezet-értékelés</t>
  </si>
  <si>
    <t>Portfólió elemzés</t>
  </si>
  <si>
    <t>Bankok aránya akik képesek előretekintő eszközöket használni a klíma kockázatokat értékelésére</t>
  </si>
  <si>
    <t>Csak az anyabank riportál</t>
  </si>
  <si>
    <t>Azon bankok száma, akik nyilvánosságra hoznak információkat portfólióikról</t>
  </si>
  <si>
    <t>Number of banks which disclose informations about their portfolios</t>
  </si>
  <si>
    <t>Szektor kitettségek</t>
  </si>
  <si>
    <t>Régió kitettségek</t>
  </si>
  <si>
    <t>Zöldkötvény arány</t>
  </si>
  <si>
    <t>Az MNB Versenyképességi Indexének eredményei területenként (2021)</t>
  </si>
  <si>
    <t>Megjegyzés</t>
  </si>
  <si>
    <t>Forrás</t>
  </si>
  <si>
    <t>CH2</t>
  </si>
  <si>
    <t>ország</t>
  </si>
  <si>
    <t>Új pénzügyi modell</t>
  </si>
  <si>
    <t>Háztartási megtakarítások aktivizálása</t>
  </si>
  <si>
    <t>Kkv stratégia</t>
  </si>
  <si>
    <t>Külgazdaság és gazdaságszerkezet</t>
  </si>
  <si>
    <t>Munkaerőpiac</t>
  </si>
  <si>
    <t>Területi és társadalmi felzárkózás</t>
  </si>
  <si>
    <t>Családbarát program</t>
  </si>
  <si>
    <t>Egészséges társadalom</t>
  </si>
  <si>
    <t>Tudásalapú társadalom</t>
  </si>
  <si>
    <t>Kutatás-fejlesztés és innováció</t>
  </si>
  <si>
    <t>Állami hatékonyság</t>
  </si>
  <si>
    <t>Modern infrastruktúra</t>
  </si>
  <si>
    <t>Versenyképes energiafelhasználás</t>
  </si>
  <si>
    <t>Zöld gazdaság</t>
  </si>
  <si>
    <t>Magyarország</t>
  </si>
  <si>
    <t>EU átlag</t>
  </si>
  <si>
    <t>V3 átlag</t>
  </si>
  <si>
    <t>Mo - EU</t>
  </si>
  <si>
    <t>Mo - V3</t>
  </si>
  <si>
    <t xml:space="preserve">10 - </t>
  </si>
  <si>
    <t>0 - 10</t>
  </si>
  <si>
    <t>-10 - 0</t>
  </si>
  <si>
    <t xml:space="preserve">-10 - </t>
  </si>
  <si>
    <t>Ökológiai egyenleg (2017)</t>
  </si>
  <si>
    <t>Az ökológiai egyenleget úgy kapjuk meg, hogy egy ország biokapacitásból kivonjuk az ökológiai lábnyomát. Deficitről akkor beszélünk, amikor az ökológiai lábnyom meghaladja a rendelkezésére álló biokapacitást.</t>
  </si>
  <si>
    <t>Global Footprint Network</t>
  </si>
  <si>
    <t>Tengelyfelirat:</t>
  </si>
  <si>
    <t>globális hektár per fő</t>
  </si>
  <si>
    <t>gha per capita</t>
  </si>
  <si>
    <t>Országok</t>
  </si>
  <si>
    <t>Biokapacitás deficit vagy többlet</t>
  </si>
  <si>
    <t>Finnország</t>
  </si>
  <si>
    <t>Svédország</t>
  </si>
  <si>
    <t>Észtország</t>
  </si>
  <si>
    <t>Lettország</t>
  </si>
  <si>
    <t>Románia</t>
  </si>
  <si>
    <t>Bulgária</t>
  </si>
  <si>
    <t>Litvánia</t>
  </si>
  <si>
    <t>Horvátország</t>
  </si>
  <si>
    <t>Írország</t>
  </si>
  <si>
    <t>Szlovákia</t>
  </si>
  <si>
    <t>Franciaország</t>
  </si>
  <si>
    <t>Dánia</t>
  </si>
  <si>
    <t>Szlovénia</t>
  </si>
  <si>
    <t>Görögország</t>
  </si>
  <si>
    <t>Lengyelország</t>
  </si>
  <si>
    <t>Spanyolország</t>
  </si>
  <si>
    <t>Csehország</t>
  </si>
  <si>
    <t>Egyesült Királyság</t>
  </si>
  <si>
    <t>Portugália</t>
  </si>
  <si>
    <t>Németország</t>
  </si>
  <si>
    <t>Ausztria</t>
  </si>
  <si>
    <t>Olaszország</t>
  </si>
  <si>
    <t>Ciprus</t>
  </si>
  <si>
    <t>Hollandia</t>
  </si>
  <si>
    <t>Málta</t>
  </si>
  <si>
    <t>Belgium</t>
  </si>
  <si>
    <t>Luxemburg</t>
  </si>
  <si>
    <t>Az MNB Fenntarthatósági Indexének és 4 főpillérének eredményei (2021)</t>
  </si>
  <si>
    <t>A skálatartomány 0-100 pont közötti, ahol 100 a legjobb érték.</t>
  </si>
  <si>
    <t>Fenntarthatósági Index</t>
  </si>
  <si>
    <t>Környezeti fenntarthatóság főpillér</t>
  </si>
  <si>
    <t>Társadalmi fenntarthatóság főpillér</t>
  </si>
  <si>
    <t>Pénzügyi fenntarthatóság főpillér</t>
  </si>
  <si>
    <t>Fenntartható növekedés főpillér</t>
  </si>
  <si>
    <t>Sustainability Index</t>
  </si>
  <si>
    <t>Environmental sustainability pillar</t>
  </si>
  <si>
    <t>Financial sustainability pillar</t>
  </si>
  <si>
    <t>Sustainable growth pillar</t>
  </si>
  <si>
    <t>countries</t>
  </si>
  <si>
    <t>Hungary</t>
  </si>
  <si>
    <t>EU average</t>
  </si>
  <si>
    <t>V3 average</t>
  </si>
  <si>
    <t>Finland</t>
  </si>
  <si>
    <t>Sweden</t>
  </si>
  <si>
    <t>Estonia</t>
  </si>
  <si>
    <t>Latvia</t>
  </si>
  <si>
    <t>Romania</t>
  </si>
  <si>
    <t>Bulgaria</t>
  </si>
  <si>
    <t>Lithuania</t>
  </si>
  <si>
    <t>Ireland</t>
  </si>
  <si>
    <t>Slovakia</t>
  </si>
  <si>
    <t>France</t>
  </si>
  <si>
    <t>Slovenia</t>
  </si>
  <si>
    <t>Greece</t>
  </si>
  <si>
    <t>Poland</t>
  </si>
  <si>
    <t>Spain</t>
  </si>
  <si>
    <t>Czechia</t>
  </si>
  <si>
    <t>United Kingdom</t>
  </si>
  <si>
    <t>Germany</t>
  </si>
  <si>
    <t>Austria</t>
  </si>
  <si>
    <t>Italy</t>
  </si>
  <si>
    <t>Cyprus</t>
  </si>
  <si>
    <t>Netherlands</t>
  </si>
  <si>
    <t>Malta</t>
  </si>
  <si>
    <t>Source</t>
  </si>
  <si>
    <t>Note</t>
  </si>
  <si>
    <t>The scale range is between 0-100 points, where 100 is the best value.</t>
  </si>
  <si>
    <t>The Results of the MNB Sustainability Index and its 4 main pillars (2021)</t>
  </si>
  <si>
    <t>Ecological balance (2017)</t>
  </si>
  <si>
    <t>The Results of the MNB Competitiveness Index by area (2021)</t>
  </si>
  <si>
    <t>Countries</t>
  </si>
  <si>
    <t>Activation of household savings</t>
  </si>
  <si>
    <t>External economy and economic structure</t>
  </si>
  <si>
    <t>Healthy society</t>
  </si>
  <si>
    <t>Knowledge - based society</t>
  </si>
  <si>
    <t>Modern Infrastructure</t>
  </si>
  <si>
    <t>Green economy</t>
  </si>
  <si>
    <t>Használatban lévő elektromos hajtású személygépjárművek száma (2008-2019)</t>
  </si>
  <si>
    <t>Number of electric passenger cars in use (2008-2019)</t>
  </si>
  <si>
    <t>European Alternative Fuels Observatory (EAFO)</t>
  </si>
  <si>
    <t>darab</t>
  </si>
  <si>
    <t>pieces</t>
  </si>
  <si>
    <t>Csonka et al. (2021): Elektromos közúti gépjárművek beszerzését támogató költségszámítási módszer és alkalmazás kidolgozása</t>
  </si>
  <si>
    <t>Csonka et al. (2021): Development of a costing method and application to support the acquisition of electric road vehicles</t>
  </si>
  <si>
    <t>millió forint</t>
  </si>
  <si>
    <t>million Forint</t>
  </si>
  <si>
    <t>Járműhasználat költsége</t>
  </si>
  <si>
    <t>Járműbeszerzés költsége</t>
  </si>
  <si>
    <t>Járműfenntartás költsége</t>
  </si>
  <si>
    <t>5 éves</t>
  </si>
  <si>
    <t>Hagyományos</t>
  </si>
  <si>
    <t>Tölthető hibrid</t>
  </si>
  <si>
    <t>Elektromos</t>
  </si>
  <si>
    <t>10 éves</t>
  </si>
  <si>
    <t>2021H1</t>
  </si>
  <si>
    <t>Green</t>
  </si>
  <si>
    <t>Sovereign</t>
  </si>
  <si>
    <t>Total</t>
  </si>
  <si>
    <t>Kibocsátott mennyiség</t>
  </si>
  <si>
    <t>Amount issued</t>
  </si>
  <si>
    <t>Részarány (jobb tengely)</t>
  </si>
  <si>
    <t>Share (right axis)</t>
  </si>
  <si>
    <t>tiszta közlekedés</t>
  </si>
  <si>
    <t>Clean Transportation</t>
  </si>
  <si>
    <t>földhasználat és élő természeti erőforrások használata</t>
  </si>
  <si>
    <t>Land Use and Living Natural Resources</t>
  </si>
  <si>
    <t>adaptáció</t>
  </si>
  <si>
    <t>Adaptation</t>
  </si>
  <si>
    <t>hulladék- és vízgazdálkodás</t>
  </si>
  <si>
    <t>Waste and Water Management</t>
  </si>
  <si>
    <t>energiahatékonyság</t>
  </si>
  <si>
    <t>Energy Efficiency</t>
  </si>
  <si>
    <t>megújuló energia</t>
  </si>
  <si>
    <t>Renewable Energy</t>
  </si>
  <si>
    <t>Euró</t>
  </si>
  <si>
    <t>Euro</t>
  </si>
  <si>
    <t>Japán jen</t>
  </si>
  <si>
    <t>Japanese yen</t>
  </si>
  <si>
    <t>Kínai jüan</t>
  </si>
  <si>
    <t>Chinese yuan</t>
  </si>
  <si>
    <t>Forint</t>
  </si>
  <si>
    <t>Hungarian forint</t>
  </si>
  <si>
    <t>Összesen</t>
  </si>
  <si>
    <t>Y</t>
  </si>
  <si>
    <t>Hozamkülönbözet (bp)</t>
  </si>
  <si>
    <t>2050. 08. 15.</t>
  </si>
  <si>
    <t>2031. 08. 15.</t>
  </si>
  <si>
    <t>2030. 08. 15.</t>
  </si>
  <si>
    <t>2025. 10. 10.</t>
  </si>
  <si>
    <t>Zöld (2050.08.15.)</t>
  </si>
  <si>
    <t>Normál (2050.08.15.)</t>
  </si>
  <si>
    <t>Zöld (2031.08.15.)</t>
  </si>
  <si>
    <t>Normál (2031.08.15.)</t>
  </si>
  <si>
    <t>Zöld (2030.08.15.)</t>
  </si>
  <si>
    <t>Normál (2030.08.15.)</t>
  </si>
  <si>
    <t>Zöld (2025.10.10)</t>
  </si>
  <si>
    <t>Normál (2025.10.10.)</t>
  </si>
  <si>
    <t>Date</t>
  </si>
  <si>
    <t>BP474265 Corp</t>
  </si>
  <si>
    <t>ZR097974 Corp</t>
  </si>
  <si>
    <t>BR243376 Corp</t>
  </si>
  <si>
    <t>BP980366 Corp</t>
  </si>
  <si>
    <t>ZO291992 Corp</t>
  </si>
  <si>
    <t>BJ948280 Corp</t>
  </si>
  <si>
    <t>OBL 0 10/10/2025 G Govt</t>
  </si>
  <si>
    <t>BK306463 Corp</t>
  </si>
  <si>
    <t>30Y (2050)</t>
  </si>
  <si>
    <t>10Y (2031)</t>
  </si>
  <si>
    <t>10Y (2030)</t>
  </si>
  <si>
    <t>5Y (2025)</t>
  </si>
  <si>
    <r>
      <rPr>
        <b/>
        <u/>
        <sz val="11"/>
        <color theme="1"/>
        <rFont val="Calibri"/>
        <family val="2"/>
        <charset val="238"/>
        <scheme val="minor"/>
      </rPr>
      <t>Bloomberg hozamok</t>
    </r>
    <r>
      <rPr>
        <b/>
        <sz val="11"/>
        <color theme="1"/>
        <rFont val="Calibri"/>
        <family val="2"/>
        <charset val="238"/>
        <scheme val="minor"/>
      </rPr>
      <t>:</t>
    </r>
  </si>
  <si>
    <t>Lejárat:</t>
  </si>
  <si>
    <t>arányosított, bp</t>
  </si>
  <si>
    <t>31/A yield (right axis)</t>
  </si>
  <si>
    <t>32/G yield (right axis)</t>
  </si>
  <si>
    <t>32/A yield (right axis)</t>
  </si>
  <si>
    <t>Estimated greenium</t>
  </si>
  <si>
    <t>31/A hozam (jobb t.)</t>
  </si>
  <si>
    <t>32/G hozam (jobb t.)</t>
  </si>
  <si>
    <t>32/A hozam (jobb t.)</t>
  </si>
  <si>
    <t>Becsült greenium</t>
  </si>
  <si>
    <t>Az NHP Zöld Otthon Program működése, főbb paraméterei</t>
  </si>
  <si>
    <t>Operation and main parameters of the NHP Green Home Programme</t>
  </si>
  <si>
    <t>A hitelintézeti szektor új háztartási lakáshitel-szerződései</t>
  </si>
  <si>
    <t>New housing loans to households in the credit institution sector</t>
  </si>
  <si>
    <t>Renovation and other</t>
  </si>
  <si>
    <t>Purchase of used homes</t>
  </si>
  <si>
    <t>Construction and purchase of new homes (excl. FGS GHP)</t>
  </si>
  <si>
    <t>FGS GHP</t>
  </si>
  <si>
    <t>Number of deals (RHS)</t>
  </si>
  <si>
    <t>Felújítás és egyéb</t>
  </si>
  <si>
    <t>Használt lakás vásárlása</t>
  </si>
  <si>
    <t>Új lakás vásárlás/építés (ZOP nélkül)</t>
  </si>
  <si>
    <t>NHP ZOP</t>
  </si>
  <si>
    <t>Darabszám (jobb skála)</t>
  </si>
  <si>
    <t>Jan-21</t>
  </si>
  <si>
    <t>2021. jan.</t>
  </si>
  <si>
    <t>Feb</t>
  </si>
  <si>
    <t>febr.</t>
  </si>
  <si>
    <t>Mar</t>
  </si>
  <si>
    <t>márc.</t>
  </si>
  <si>
    <t>Apr</t>
  </si>
  <si>
    <t>ápr.</t>
  </si>
  <si>
    <t>May</t>
  </si>
  <si>
    <t>máj.</t>
  </si>
  <si>
    <t>June</t>
  </si>
  <si>
    <t>jún.</t>
  </si>
  <si>
    <t>July</t>
  </si>
  <si>
    <t>júl.</t>
  </si>
  <si>
    <t xml:space="preserve">Aug </t>
  </si>
  <si>
    <t>aug.</t>
  </si>
  <si>
    <t>Sep</t>
  </si>
  <si>
    <t>szept.</t>
  </si>
  <si>
    <t>Oct</t>
  </si>
  <si>
    <t>okt.</t>
  </si>
  <si>
    <t>Nov</t>
  </si>
  <si>
    <t>nov.</t>
  </si>
  <si>
    <t>Dec</t>
  </si>
  <si>
    <t>dec.</t>
  </si>
  <si>
    <t>Jan-22</t>
  </si>
  <si>
    <t>2022. jan.</t>
  </si>
  <si>
    <t>Darabszám</t>
  </si>
  <si>
    <t>Distribution of contracts concluded under the FGS GHP by property types</t>
  </si>
  <si>
    <t>A ZOP keretében finanszírozott ingatlanok energetikai besorolás szerinti megoszlása</t>
  </si>
  <si>
    <t>Distribution of properties financed under the FGS GHP by energy classification</t>
  </si>
  <si>
    <t>A részt vevő bankoknak az ingatlan energetikai besorolását elegendő az ingatlan energetikai tanúsítványának elkészültét követően jelenteniük.</t>
  </si>
  <si>
    <t xml:space="preserve">It is sufficient for the participating banks to report the energy rating of the property once the energy certificate of the property has been completed. </t>
  </si>
  <si>
    <t>A ZOP keretében létrejött szerződések volumen szerinti területi eloszlása</t>
  </si>
  <si>
    <t>Regional distribution of contracts concluded under the FGS GHP based on volume</t>
  </si>
  <si>
    <t>Aukció dátuma</t>
  </si>
  <si>
    <t>Benyújtott ajánlatok</t>
  </si>
  <si>
    <t>Elfogadott ajánlatok</t>
  </si>
  <si>
    <t>MNB vásárlás</t>
  </si>
  <si>
    <t>Indikatív mennyiség</t>
  </si>
  <si>
    <t>Kibocsátó</t>
  </si>
  <si>
    <t>Jelzáloglevél</t>
  </si>
  <si>
    <t>2021.08.16</t>
  </si>
  <si>
    <t>OTP JB</t>
  </si>
  <si>
    <t>OJB2031/I</t>
  </si>
  <si>
    <t>2021.10.05</t>
  </si>
  <si>
    <t>2021.10.27</t>
  </si>
  <si>
    <t>Takarék JB</t>
  </si>
  <si>
    <t>TZJ27NF1</t>
  </si>
  <si>
    <t>2021.10.28</t>
  </si>
  <si>
    <t>UniCredit JB</t>
  </si>
  <si>
    <t>UCJBG 2031/A</t>
  </si>
  <si>
    <t>2021.12.13</t>
  </si>
  <si>
    <t>Erste JB</t>
  </si>
  <si>
    <t>EJBFN29/B</t>
  </si>
  <si>
    <t>Benyújtott összes ajánlat névértéke</t>
  </si>
  <si>
    <t>Forgalomba hozatal összmennyisége (elfogadott ajánlatok)</t>
  </si>
  <si>
    <t>Felajánlott mennyiség névértéken (indikatív mennyiség)</t>
  </si>
  <si>
    <t>Bid amount</t>
  </si>
  <si>
    <t>Allotted amount</t>
  </si>
  <si>
    <t>MNB purchases</t>
  </si>
  <si>
    <t>Energiahatékonyságból származó fűtés költség megtakarítások</t>
  </si>
  <si>
    <t xml:space="preserve">Savings on heating costs due to energy efficiency </t>
  </si>
  <si>
    <t>BME, KSH</t>
  </si>
  <si>
    <t>Quintile</t>
  </si>
  <si>
    <t>Single Family Home</t>
  </si>
  <si>
    <t>Apartment building</t>
  </si>
  <si>
    <t>Multi-Family Home</t>
  </si>
  <si>
    <t>Kvintilis</t>
  </si>
  <si>
    <t>Családi ház</t>
  </si>
  <si>
    <t>Lakótelep</t>
  </si>
  <si>
    <t>Társasház</t>
  </si>
  <si>
    <t>Q5</t>
  </si>
  <si>
    <t>Energiahatékonyságból származó relatív PD különbség</t>
  </si>
  <si>
    <t xml:space="preserve">Relative PD difference due to energy efficiency </t>
  </si>
  <si>
    <t>MNB, BME, KSH</t>
  </si>
  <si>
    <t>CC EPC label</t>
  </si>
  <si>
    <t>CC besorolás</t>
  </si>
  <si>
    <t>30% reduction</t>
  </si>
  <si>
    <t>30% csökkentés</t>
  </si>
  <si>
    <t>Az európai szén-dioxid kvótaárak alakulása</t>
  </si>
  <si>
    <t xml:space="preserve"> Carbon price in EU Emission Trading System</t>
  </si>
  <si>
    <t>Bloomberg</t>
  </si>
  <si>
    <t>CO2 price</t>
  </si>
  <si>
    <t>Dátum</t>
  </si>
  <si>
    <t>Szén-dioxid kvóta ár</t>
  </si>
  <si>
    <t>Az átállás becsült inflációs hatásai Európában</t>
  </si>
  <si>
    <t>Inflation effects of transition in Europe</t>
  </si>
  <si>
    <t>NGFS Scenario Explorer</t>
  </si>
  <si>
    <t>Current policies</t>
  </si>
  <si>
    <t>Delayed transition</t>
  </si>
  <si>
    <t>Net zero 2050</t>
  </si>
  <si>
    <t>Eddigi intézkedések</t>
  </si>
  <si>
    <t>Késleltetett átmenet</t>
  </si>
  <si>
    <t>Normál átmenet</t>
  </si>
  <si>
    <t>Az átállás becsült inflációs hatásai az USA-ban</t>
  </si>
  <si>
    <t>Inflation effects of transition in the USA</t>
  </si>
  <si>
    <t>Alternatív átmeneti pályák inflációs hatása az eurózónában a normál átmenethez képest</t>
  </si>
  <si>
    <t>Inflation effect of alternative transition paths compared to orderly transition</t>
  </si>
  <si>
    <t>Allen et al. (2020), EKB (2021)</t>
  </si>
  <si>
    <t>Sudden transition</t>
  </si>
  <si>
    <t>Késleltett átmenet</t>
  </si>
  <si>
    <t>Gyors átmenet</t>
  </si>
  <si>
    <t>Névérték (nettó)</t>
  </si>
  <si>
    <t>Kötvények száma</t>
  </si>
  <si>
    <t>Zöld kötvények</t>
  </si>
  <si>
    <t>Hagyományos kötvények</t>
  </si>
  <si>
    <t>Teljes állomány</t>
  </si>
  <si>
    <t>Green Buildings</t>
  </si>
  <si>
    <t>Az élő természeti erőforrások és a földhasználat környezeti szempontból fenntartható kezelése</t>
  </si>
  <si>
    <t>Environmentally sustainable management of living natural resources and land use</t>
  </si>
  <si>
    <t>Biodiverzitás</t>
  </si>
  <si>
    <t>Biodiversity</t>
  </si>
  <si>
    <t>Szennyezés megelőzése és ellenőrzése</t>
  </si>
  <si>
    <t>Pollution Prevention and Control</t>
  </si>
  <si>
    <t>Ökohatékony és/vagy körkörös gazdasághoz igazított termékek, gyártási technológiák és eljárások</t>
  </si>
  <si>
    <t>Eco-efficient and/or circular economy adapted products, production technologies and processes</t>
  </si>
  <si>
    <t>Fenntartható víz- és szennyvízgazdálkodás</t>
  </si>
  <si>
    <t>Sustainable water and wastewater management</t>
  </si>
  <si>
    <t>Tiszta közlekedés</t>
  </si>
  <si>
    <t>Zöld épületek</t>
  </si>
  <si>
    <t>Megújuló energia</t>
  </si>
  <si>
    <t>Energiahatékonyság</t>
  </si>
  <si>
    <t>Azon bankok aránya, amelyek kidolgozták fenntartható hitelkockázati politikájukat</t>
  </si>
  <si>
    <t>Share of banks with sustainable credit policy</t>
  </si>
  <si>
    <t>Teljesítés folyamatban</t>
  </si>
  <si>
    <t>Not finished, but planned</t>
  </si>
  <si>
    <t>Tervezés folyamatban</t>
  </si>
  <si>
    <t>Járműtulajdonlás és használat teljes költségének változása</t>
  </si>
  <si>
    <t>Costs of vehicle usage</t>
  </si>
  <si>
    <t>Az NKP-portfólió zöldkötvény keretrendszerek által támogatott projektkategóriák, 2021</t>
  </si>
  <si>
    <t>Supported porject categories of the NKP green bond portfolio, 2021</t>
  </si>
  <si>
    <t>Number of bonds</t>
  </si>
  <si>
    <t>Green bonds</t>
  </si>
  <si>
    <t>A zöldkötvények aránya az NKP-portfólióban, 2021</t>
  </si>
  <si>
    <t>Share of green bonds in NKP portfolio, 2021</t>
  </si>
  <si>
    <t>Szuverének által kibocsátott zöldkötvények mennyiségének és teljes éves zöldkötvény kibocsátáson belüli részarányának alakulása</t>
  </si>
  <si>
    <t xml:space="preserve">Volume of green bonds issued by sovereigns and their share in the issued green bonds </t>
  </si>
  <si>
    <t>mrd USD</t>
  </si>
  <si>
    <t>USD bn</t>
  </si>
  <si>
    <t>mrd HUF</t>
  </si>
  <si>
    <t>HUF bn</t>
  </si>
  <si>
    <t>2021 végéig kibocsátott magyar Zöldkötvények devizanem szerinti megbontása (milliárd forint9</t>
  </si>
  <si>
    <t>Hungarian green bonds by currency issued until the end of 2021</t>
  </si>
  <si>
    <t>Német konvencionális kötvények és zöld párjuk hozamkülönbségének (greenium) alakulása</t>
  </si>
  <si>
    <t>2021-es zöld jelzáloglevél-aukciók főbb részletei</t>
  </si>
  <si>
    <t>A lakó- és szállásjellegű épületekre (használt és új) kiadott energetikai tanúsítványok száma kategóriák szerint, valamint Budapest és vidék megbontásában</t>
  </si>
  <si>
    <t>Number of energy performance certificates issued for (used and new) residential and accommodation building by category, broken down to Budapest and the countryside</t>
  </si>
  <si>
    <t>https://entan.e-epites.hu.</t>
  </si>
  <si>
    <t>https://entan.e-epites.hu</t>
  </si>
  <si>
    <t>Többlakásos lakóingatlanok esetén minden lakásra külön energiatanúsítvány készül. Az adatok tartalmazzák az új építésű ingatlanok használatbavételi engedélye előtt kiadott tanúsítványokat, valamint a használt lakások adásvételekor kiadott tanúsítványokat is. 2021 09.06-i adatok alapján.</t>
  </si>
  <si>
    <t>In the case of multi-apartment residential properties the energy performance certificate is prepared separately for each flat. The figures contain the certificates issued before the occupancy permit of newly built properties as well as the certificates issued upon the sale and purchase of used homes. Based on data as of 06.09.2021.</t>
  </si>
  <si>
    <t>Share of certificates with a rating of at least CC (right hand scale)</t>
  </si>
  <si>
    <t>Share of certificates with a rating of at least BB (right hand scale)</t>
  </si>
  <si>
    <t>AA++</t>
  </si>
  <si>
    <t>AA+</t>
  </si>
  <si>
    <t>AA</t>
  </si>
  <si>
    <t>BB</t>
  </si>
  <si>
    <t>CC</t>
  </si>
  <si>
    <t>DD</t>
  </si>
  <si>
    <t>EE</t>
  </si>
  <si>
    <t>FF</t>
  </si>
  <si>
    <t>GG</t>
  </si>
  <si>
    <t>HH</t>
  </si>
  <si>
    <t>II</t>
  </si>
  <si>
    <t>JJ</t>
  </si>
  <si>
    <t>A legalább CC besorolású tanúsítványok aránya (jobb skála)</t>
  </si>
  <si>
    <t>A legalább BB besorolású tanúsítványok aránya (jobb skála)</t>
  </si>
  <si>
    <t>Országos</t>
  </si>
  <si>
    <t>Countriside</t>
  </si>
  <si>
    <t>Vidék</t>
  </si>
  <si>
    <t>Budapest</t>
  </si>
  <si>
    <t>Zöld irodák a budapesti irodapiacon, alpiacok szerint</t>
  </si>
  <si>
    <t>Green offices in the Budapest office market by sub-markets</t>
  </si>
  <si>
    <t>CBRE.</t>
  </si>
  <si>
    <t>CBRE</t>
  </si>
  <si>
    <t>A zöld minősítésű irodaállomány a BREEAM vagy LEED minősítéssel rendelkező budapesti modern irodaházakat tartalmazza. 2021. június végi adatok alapján.</t>
  </si>
  <si>
    <t>The green-certified office stock includes modern office buildings in Budapest with BREEAM or LEED certification. Based on data from the end of June 2021.</t>
  </si>
  <si>
    <t>Periphery</t>
  </si>
  <si>
    <t>Non-central Pest</t>
  </si>
  <si>
    <t>North Buda</t>
  </si>
  <si>
    <t>CBD</t>
  </si>
  <si>
    <t>South Buda</t>
  </si>
  <si>
    <t>Central Pest</t>
  </si>
  <si>
    <t>Váci út corridor</t>
  </si>
  <si>
    <t>Central Buda</t>
  </si>
  <si>
    <t>Budapest total</t>
  </si>
  <si>
    <t>Agglomeráció</t>
  </si>
  <si>
    <t>Nem-központi Pest</t>
  </si>
  <si>
    <t>Észak-Buda</t>
  </si>
  <si>
    <t>Belváros</t>
  </si>
  <si>
    <t>Dél-Buda</t>
  </si>
  <si>
    <t>Pest központ</t>
  </si>
  <si>
    <t>Váci úti irodafolyosó</t>
  </si>
  <si>
    <t>Buda központ</t>
  </si>
  <si>
    <t>Budapest összesen</t>
  </si>
  <si>
    <t>Modern office stock</t>
  </si>
  <si>
    <t>Modern irodaállomány</t>
  </si>
  <si>
    <t>Green certified office stock</t>
  </si>
  <si>
    <t>Zöld minősítésű irodaállomány</t>
  </si>
  <si>
    <t>Ratio of green certified office stock (right-hand scale)</t>
  </si>
  <si>
    <t>Zöld minősítésű irodaterületek aránya (jobb tengely)</t>
  </si>
  <si>
    <t>Az új kibocsátású lakáshitelek megoszlása hitelcél szerint</t>
  </si>
  <si>
    <t>Distribution of newly disbursed housing loans by loan purpose</t>
  </si>
  <si>
    <t>MNB.</t>
  </si>
  <si>
    <t>Construcion of new homes</t>
  </si>
  <si>
    <t>Puchases of new homes</t>
  </si>
  <si>
    <t>Renovation and modernization</t>
  </si>
  <si>
    <t>Puchases of used homes</t>
  </si>
  <si>
    <t>Expansion and other</t>
  </si>
  <si>
    <t>Share of constructions, purchases of new homes and renovations (RHS)</t>
  </si>
  <si>
    <t>Építés</t>
  </si>
  <si>
    <t>Új lakás vásárlása</t>
  </si>
  <si>
    <t>Felújítás, korszerűsítés</t>
  </si>
  <si>
    <t>Bővítés és egyéb</t>
  </si>
  <si>
    <t>Új lakás vásárlás, építés és felújítási cél aránya (jobb skála)</t>
  </si>
  <si>
    <t>2017 Q1</t>
  </si>
  <si>
    <t>2017. I.</t>
  </si>
  <si>
    <t>II.</t>
  </si>
  <si>
    <t>III.</t>
  </si>
  <si>
    <t>IV.</t>
  </si>
  <si>
    <t>2018 Q1</t>
  </si>
  <si>
    <t>2018. I.</t>
  </si>
  <si>
    <t>2019 Q1</t>
  </si>
  <si>
    <t>2019. I.</t>
  </si>
  <si>
    <t>2020 Q1</t>
  </si>
  <si>
    <t>2020. I.</t>
  </si>
  <si>
    <t>2021 Q1</t>
  </si>
  <si>
    <t>2021. I.</t>
  </si>
  <si>
    <t>Az otthonfelújítási támogatás energetikai célú felhasználási arányai</t>
  </si>
  <si>
    <t>Utilization rate of home renovation subsidy by energy purposes</t>
  </si>
  <si>
    <t>Magyar Államkincstár.</t>
  </si>
  <si>
    <t>Hungarian State Treasury</t>
  </si>
  <si>
    <t>Modernization of heating and hot water system</t>
  </si>
  <si>
    <t>Building insulation</t>
  </si>
  <si>
    <t>Exterior door replacement</t>
  </si>
  <si>
    <t>Roof replacement, renovation</t>
  </si>
  <si>
    <t>Installing a solar system</t>
  </si>
  <si>
    <t>Fűtési- és melegvíz-rendszer korszerűsítése</t>
  </si>
  <si>
    <t>Épület szigetelése</t>
  </si>
  <si>
    <t>Külső nyílászáró cseréje</t>
  </si>
  <si>
    <t>Tető cseréje, felújítása</t>
  </si>
  <si>
    <t>Napelemes rendszer telepítése</t>
  </si>
  <si>
    <t>International developments and domestic sustainability</t>
  </si>
  <si>
    <t>Zöld tőkepiaci eszközök állománya 2020 és 2021 év végén</t>
  </si>
  <si>
    <t>Stock of green capital market assets at the end of 2020 and 2021</t>
  </si>
  <si>
    <t>MNB, ÁKK</t>
  </si>
  <si>
    <t>Az állomány vontakozási ideje 2020 esetén 2020. december 31., 2021 esetén 2021. december 31.</t>
  </si>
  <si>
    <t xml:space="preserve">The reference period for the stock is 31 December 2020 for 2020 and 31 December 2021 for 2021. </t>
  </si>
  <si>
    <t xml:space="preserve">billion forint </t>
  </si>
  <si>
    <t>green securities</t>
  </si>
  <si>
    <t>zöld állampapírok</t>
  </si>
  <si>
    <t>green mortgage bonds</t>
  </si>
  <si>
    <t>zöld jelzáloglevelek</t>
  </si>
  <si>
    <t>zöld kötvények</t>
  </si>
  <si>
    <t>A hazai ESG alapok aránya nettó eszközérték szerint</t>
  </si>
  <si>
    <t>Share of domestic ESG funds by net asset value</t>
  </si>
  <si>
    <t xml:space="preserve">milliárd forint </t>
  </si>
  <si>
    <t>Non-ESG investment fund</t>
  </si>
  <si>
    <t>Nem ESG befektetési alap</t>
  </si>
  <si>
    <t>ESG invesment fund</t>
  </si>
  <si>
    <t>ESG befektetési alap</t>
  </si>
  <si>
    <t xml:space="preserve">milliár forint </t>
  </si>
  <si>
    <t>A hazai zöld eszközalapok aránya nettó eszközérték szerint 2021-ben</t>
  </si>
  <si>
    <t xml:space="preserve">Share of domestic green asset funds by net asset value in 2021 </t>
  </si>
  <si>
    <t>ratio</t>
  </si>
  <si>
    <t>arány</t>
  </si>
  <si>
    <t>ESG</t>
  </si>
  <si>
    <t>sustainable</t>
  </si>
  <si>
    <t>fenntartható</t>
  </si>
  <si>
    <t>traditional</t>
  </si>
  <si>
    <t>hagyományos</t>
  </si>
  <si>
    <t>total</t>
  </si>
  <si>
    <t>összesen</t>
  </si>
  <si>
    <t>Beépített megújuló energia kapacitások a villamos energia szektorban Magyarországon</t>
  </si>
  <si>
    <t>Renewable energy capacities in the electricity sector in Hungary</t>
  </si>
  <si>
    <t>MEKH és MAVIR</t>
  </si>
  <si>
    <t>MEKH and MAVIR</t>
  </si>
  <si>
    <t>*2021-ben 2021.Q3 a legfrissebb adat</t>
  </si>
  <si>
    <t>*based on Q3.2021</t>
  </si>
  <si>
    <t>MW és naptári év</t>
  </si>
  <si>
    <t>KÁT+Prémium</t>
  </si>
  <si>
    <t>KÁT</t>
  </si>
  <si>
    <t>Prémium</t>
  </si>
  <si>
    <t>HMKE*</t>
  </si>
  <si>
    <t>ebből nap</t>
  </si>
  <si>
    <t>napenergia aránya</t>
  </si>
  <si>
    <t>éves változás</t>
  </si>
  <si>
    <t>nap változása</t>
  </si>
  <si>
    <t>Zöld vállalati és önkormányzati tőkekövetelmény-kedvezményt felvett bruttó banki hitelek állománya a megújuló energia szektorban</t>
  </si>
  <si>
    <t>Volume of renewable energy loans in green preferential capital requirement programme</t>
  </si>
  <si>
    <t>mrd forint</t>
  </si>
  <si>
    <t>Biomassza</t>
  </si>
  <si>
    <t>Geotermikus energia</t>
  </si>
  <si>
    <t>Vízenergia</t>
  </si>
  <si>
    <t>Napenergia</t>
  </si>
  <si>
    <t>Appendix</t>
  </si>
  <si>
    <t>Academic aspects of green finance</t>
  </si>
  <si>
    <t>Boom in green funding</t>
  </si>
  <si>
    <t>Measuring the financial riks and negative environmental externalities of climate change</t>
  </si>
  <si>
    <t>Német 2032/G és a lejáratban közel eső magyar államkötvények hozamának, valamint azok átlagától vett különbségének (becsült greenium) alakulása</t>
  </si>
  <si>
    <t>Key details of the 2021 Green Mortgage Bond Auctions</t>
  </si>
  <si>
    <t>Road map</t>
  </si>
  <si>
    <t>5.1. road map</t>
  </si>
  <si>
    <t>Domestic regulations and expected changes</t>
  </si>
  <si>
    <t>Face value (net)</t>
  </si>
  <si>
    <t>indicatited amount</t>
  </si>
  <si>
    <t>issuer</t>
  </si>
  <si>
    <t>coveredbond</t>
  </si>
  <si>
    <t>Auction date</t>
  </si>
  <si>
    <t>Biocapacity deficit or surplus</t>
  </si>
  <si>
    <t>Solar energy</t>
  </si>
  <si>
    <t>Solar energy ratio</t>
  </si>
  <si>
    <t>Premium</t>
  </si>
  <si>
    <t>MW and calendar year</t>
  </si>
  <si>
    <t>KÁT+Premium</t>
  </si>
  <si>
    <t>annual change</t>
  </si>
  <si>
    <t>solar annual change</t>
  </si>
  <si>
    <t>Solar</t>
  </si>
  <si>
    <t>bn HUF</t>
  </si>
  <si>
    <t>Geotermal energy</t>
  </si>
  <si>
    <t>Hydropower</t>
  </si>
  <si>
    <t xml:space="preserve">Biomass </t>
  </si>
  <si>
    <t>Mrd Ft</t>
  </si>
  <si>
    <t>Billion HUF</t>
  </si>
  <si>
    <t>5 year</t>
  </si>
  <si>
    <t>10 year</t>
  </si>
  <si>
    <t>Electric</t>
  </si>
  <si>
    <t>Plug in hybrid</t>
  </si>
  <si>
    <t>Traditional</t>
  </si>
  <si>
    <t>Cost of maintanence</t>
  </si>
  <si>
    <t>Cost of procurement</t>
  </si>
  <si>
    <t>Cost of usage</t>
  </si>
  <si>
    <t>Szabályozó</t>
  </si>
  <si>
    <t>Személyi hatály</t>
  </si>
  <si>
    <t>Alkalmazandó</t>
  </si>
  <si>
    <t>Első riport vonatkozási ideje / közzététel ideje</t>
  </si>
  <si>
    <t>Gyakoriság</t>
  </si>
  <si>
    <t>Tartalma - HU</t>
  </si>
  <si>
    <t>SFRD</t>
  </si>
  <si>
    <r>
      <rPr>
        <u/>
        <sz val="11"/>
        <rFont val="Calibri"/>
        <family val="2"/>
        <scheme val="minor"/>
      </rPr>
      <t>SFDR 2. cikk 1. pont: pénzügyi piaci szereplők</t>
    </r>
    <r>
      <rPr>
        <sz val="11"/>
        <rFont val="Calibri"/>
        <family val="2"/>
        <scheme val="minor"/>
      </rPr>
      <t xml:space="preserve"> (biztosítási alapú befektetési terméket kínáló biztosító; portfoliókezelést nyújtó hitelintézet és befektetési vállalkozás; alternatív-befektetésialap-kezelő (ABAK), ÁÉKBV alapkezelő, a 345/2013/EU rendelet 14. cikkével összhangban nyilvántartásba vett minősített kockázatitőke alap kezelő; a 346/2013/EU rendelet 15. cikkével összhangban nyilvántartásba vett minősített szociális vállalkozási alap kezelője; PEPP szolgáltató; foglalkoztatói nyugellátást szolgáltató intézmény; nyugdíjbiztosítási termék előállítója)
</t>
    </r>
    <r>
      <rPr>
        <u/>
        <sz val="11"/>
        <rFont val="Calibri"/>
        <family val="2"/>
        <scheme val="minor"/>
      </rPr>
      <t>SFDR 2. cikk 11. pont: pénzügyi tanácsadók</t>
    </r>
    <r>
      <rPr>
        <sz val="11"/>
        <rFont val="Calibri"/>
        <family val="2"/>
        <scheme val="minor"/>
      </rPr>
      <t xml:space="preserve"> (befektetési tanácsadást nyújtó hitelintézet, befektetési vállalkozás, befektetési tanácsadást nyújtó ABAK és ÁÉKBV-alapkezelő / biztosítási alapú befektetési termékek vonatkozásában biztosítási tanácsadást nyújtó biztosító, biztosításközvetítő)
</t>
    </r>
    <r>
      <rPr>
        <b/>
        <sz val="11"/>
        <rFont val="Calibri"/>
        <family val="2"/>
        <scheme val="minor"/>
      </rPr>
      <t>azaz portfóliókezelést vagy befektetési tanácsadást nyújtó univerzális hitelintézet</t>
    </r>
  </si>
  <si>
    <t>A pénzügyi piaci szereplők kötelesek gondoskodni arról, hogy a 3., az 5. vagy a 10. cikkel összhangban közzétett információk naprakészek legyenek.
A pénzügyi tanácsadók kötelesek gondoskodni arról, hogy a 3. és az 5. cikkel összhangban közzétett információk naprakészek legyenek.
A szerződéskötés előtti közzétételeknek naprakésznek kell lennie (ha az adatok változnak, módosítani szükséges a szerződéskötés előtti közzétételeket).</t>
  </si>
  <si>
    <t xml:space="preserve">- Honlapon információt kell közzétenni a fenntarthatósági kockázatoknak a pénzügyi piaci szereplők befektetési döntéshozatali eljárásaikba / pénzügyi tanácsadók befektetési, illetve biztosítási tanácsaikba történő integrálására vonatkozó politikáikról (3. cikk)
- Pénzügyi piaci szereplők befektetési döntéseinek fenntarthatóság szempontjából káros hatásainak / pénzügyi tanácsadók befektetési, illetve biztosítási tanácsadás során figyelembevett fenntarthatósági tényezőkre gyakorolt főbb káros hatásokok szervezeti szintű közzététele a honlapon (4. cikk)
- Javadalmazási politikák átláthatósága a fenntarthatósági kockázatok integrálásának összefüggésében (5. cikk)
- Fenntarthatósági kockázatok befektetési döntésekbe való / befektetési vagy biztosítási tanácsadásba való integrálásának közzététele a szerződéskötés előtti közzétételekben (6. cikk)
- Fenntarthatóság szempontjából káros hatások közzététele a pénzügyi termékek szintjén szerződéskötés előtti közzétételekben és időszakos jelentésekben (7. cikk (2))
- Környezeti vagy társadalmi jellemzők előmozdításának közzététele a szerződéskötés előtti közzétételekben - termékszintű közzététel (8. cikk) - kivéve 8. cikk (2a)
- Fenntartható befektetések átláthatósága a szerződéskötést megelőző közzétételekben - termékszintű közzététel (9. cikk) - kivéve 9. cikk (4a)
- Környezeti és társadalmi jellemzők, valamint a fenntartható befektetések előmozdításának közzététel a honlapokon - termékszintű közzététel (10. cikk) </t>
  </si>
  <si>
    <t>SFDR</t>
  </si>
  <si>
    <t>évente június 30-ig az SFDR RTS tervezete szerint</t>
  </si>
  <si>
    <t>- Azok a pénzügyi piaci szereplők, amelyek a mérlegfordulónapjukon túllépik az adott pénzügyi évben foglalkoztatottak átlagos létszámára vonatkozóan 500 főt előíró kritériumot, 2021. június 30-tól kötelesek honlapjaikon nyilatkozatot közzétenni a befektetési döntéseknek a fenntarthatósági tényezőkre gyakorolt főbb káros hatásai tekintetében alkalmazandó átvilágítási politikáikról és azt naprakészen tartani; (4. cikk (3))
- Azok a pénzügyi piaci szereplők, amelyek a 2013/34/EU irányelv 3. cikkének (7) bekezdése szerinti nagy vállalatcsoportok anyavállalkozásai, és amelyek a csoport mérlegfordulónapján összevont alapon túllépik az adott pénzügyi évben foglalkoztatottak átlagos létszámára vonatkozóan 500 főt előíró kritériumot, 2021. június 30-tól kezdődően kötelesek honlapjaikon nyilatkozatot közzétenni a befektetési döntéseknek a fenntarthatósági tényezőkre gyakorolt főbb káros hatások tekintetében alkalmazandó átvilágítási politikáikról és azt naprakészen tartani (4. cikk (4))</t>
  </si>
  <si>
    <t>2022.01.01. / 2022-ben közzétételre kerülő időszakos jelentés</t>
  </si>
  <si>
    <t>A szerződéskötés előtti közzétételeknek naprakésznek kell lennie (ha az adatok változnak, módosítani szükséges a szerződéskötés előtti közzétételeket) / időszakos jelentés esetében évente</t>
  </si>
  <si>
    <t xml:space="preserve">Amennyiben a pénzügyi piaci szereplők az (EU) 2020/852 európai parlamenti és tanácsi rendelet 6. cikkében említett pénzügyi termékeket kínálnak, az ezen rendelet 6. cikkének (1) és (3) bekezdése alapján közzéteendő információk részeként meg kell adniuk az (EU) 2020/852 rendelet 6. cikkében előírt információkat. - Taxonómia rendelet  9. cikk a)-b) pontjai szerinti környezeti célkitűzések vonatkozásában (8. cikk (2a))
A pénzügyi piaci szereplőknek az e rendelet 6. cikkének (1) és (3) bekezdése alapján közzéteendő információk részeként meg kell adniuk az (EU) 2020/852 rendelet 5. cikkében előírt információkat. - Taxonómia rendelet  9. cikk a)-b) pontjai szerinti környezeti célkitűzések vonatkozásában (9. cikk (4a))
környezeti és társadalmi jellemzők, valamint a fenntartható befektetések előmozdításának közzététele az időszakos jelentésekben (11. cikk)
</t>
  </si>
  <si>
    <t>Lásd SFDR</t>
  </si>
  <si>
    <t>2022.12.30 / 2022-ben közzétételre kerülő időszakos jelentés</t>
  </si>
  <si>
    <t>2022.12.30-ig kell módosítani a szerződéskötés előtti közzétételeket, utána naprakészen kell tartani / időszakos jelentések esetében évente</t>
  </si>
  <si>
    <t>Fenntarthatóság szempontjából káros hatások közzététele a pénzügyi termékek szintjén szerződéskötés előtti közzétételekben és időszakos jelentésekben (7. cikk (1))</t>
  </si>
  <si>
    <t>CRR 449a - jelenlegi</t>
  </si>
  <si>
    <r>
      <t xml:space="preserve">Nagy méretű hitelintézet és befektetési vállalkozás (kivéve fióktelepek), amely tőzsdén jegyzett értékpapírt bocsát ki
Nagy méretű intézmény olyan intézmény, amely </t>
    </r>
    <r>
      <rPr>
        <u/>
        <sz val="11"/>
        <rFont val="Calibri"/>
        <family val="2"/>
        <scheme val="minor"/>
      </rPr>
      <t>megfelel a következő feltételek bármelyikének</t>
    </r>
    <r>
      <rPr>
        <sz val="11"/>
        <rFont val="Calibri"/>
        <family val="2"/>
        <scheme val="minor"/>
      </rPr>
      <t>:
a) globálisan rendszerszinten jelentős intézmény;
b) egyéb rendszerszinten jelentős intézményként azonosították;
c) a teljes eszközérték alapján a három legnagyobb méretű intézmény egyike abban a tagállamban, amelyben letelepedett;
d) teljes eszközértéke - egyedi alapon vagy adott esetben összevont helyzetének figyelembevételével - eléri vagy meghaladja a 30 milliárd EUR-t;</t>
    </r>
  </si>
  <si>
    <t>Az első évben éves alapon, azt követően pedig félévente kell nyilvánosságra hozni.</t>
  </si>
  <si>
    <r>
      <t xml:space="preserve">EBA ITS tervezet alapján:
Kvalitatív ESG információk:
1. tábla: Kvalitatív információk Környezeti Kockázatokról (E)
2. tábla: Kvalitatív információk Társadalmi Kockázatokról (S)
3. tábla: Kvalitatív információk Irányítási Kockázatokról (G)
Kvantitatív információk:
1. táblakép: Banking book - Climate Change transition risk: Credit quality of exposures by sector, emissions and residual maturity - </t>
    </r>
    <r>
      <rPr>
        <i/>
        <sz val="11"/>
        <rFont val="Calibri"/>
        <family val="2"/>
        <scheme val="minor"/>
      </rPr>
      <t>kibocsátási adatok, GAR-hoz, BTAR-hoz használt CCM adatok nélkül</t>
    </r>
    <r>
      <rPr>
        <sz val="11"/>
        <rFont val="Calibri"/>
        <family val="2"/>
        <scheme val="minor"/>
      </rPr>
      <t xml:space="preserve">
2. táblakép: Banking book - Climate change transition risk: Loans collateralised by immovable property - Energy efficiency of the collateral
4. táblakép: Banking book - Climate change transition risk: Exposures to top 20 carbon-intensive firms
5. táblakép:Banking book - Climate change physical risk: Exposures subject to physical risk
10. táblakép: Other climate change mitigating actions that are not covered in the EU Taxonomy</t>
    </r>
  </si>
  <si>
    <r>
      <rPr>
        <u/>
        <sz val="11"/>
        <rFont val="Calibri"/>
        <family val="2"/>
        <scheme val="minor"/>
      </rPr>
      <t>pénzügyi piaci szereplők</t>
    </r>
    <r>
      <rPr>
        <sz val="11"/>
        <rFont val="Calibri"/>
        <family val="2"/>
        <scheme val="minor"/>
      </rPr>
      <t xml:space="preserve"> (biztosítási alapú befektetési terméket kínáló biztosító; portfoliókezelést nyújtó hitelintézet és befektetési vállalkozás; alternatív-befektetésialap-kezelő (ABAK), ÁÉKBV alapkezelő, minősített kockázatitőke alap kezelő; minősített szociális vállalkozási alap kezelője; PEPP szolgáltató; foglalkoztatói nyugellátást szolgáltató intézmény; 
nyugdíjbiztosítási termék előállítója)
</t>
    </r>
    <r>
      <rPr>
        <u/>
        <sz val="11"/>
        <rFont val="Calibri"/>
        <family val="2"/>
        <scheme val="minor"/>
      </rPr>
      <t>pénzügyi tanácsadók</t>
    </r>
    <r>
      <rPr>
        <sz val="11"/>
        <rFont val="Calibri"/>
        <family val="2"/>
        <scheme val="minor"/>
      </rPr>
      <t xml:space="preserve"> (befektetési tanácsadást nyújtó hitelintézet, befektetési vállalkozás, befektetési tanácsadást nyújtó ABAK és ÁÉKBV-alapkezelő / biztosítási alapú befektetési termékek vonatkozásában biztosítási tanácsadást nyújtó biztosító, biztosításközvetítő)
</t>
    </r>
    <r>
      <rPr>
        <b/>
        <sz val="11"/>
        <rFont val="Calibri"/>
        <family val="2"/>
        <scheme val="minor"/>
      </rPr>
      <t>azaz portfóliókezelést és befektetési tanácsadást nyújtó univerzális hitelintézet</t>
    </r>
  </si>
  <si>
    <t>2023.01.01. / 2023-ban közzétételre kerülő időszakos jelentés</t>
  </si>
  <si>
    <t>A szerződéskötés előtti közzétételnek naprakésznek kell lennie (ha az adatok változnak, módosítani szükséges a szerződéskötés előtti közzétételeket) / időszakos jelentés esetében évente</t>
  </si>
  <si>
    <t>Amennyiben a pénzügyi piaci szereplők az (EU) 2020/852 európai parlamenti és tanácsi rendelet 6. cikkében említett pénzügyi termékeket kínálnak, az ezen rendelet 6. cikkének (1) és (3) bekezdése alapján közzéteendő információk részeként meg kell adniuk az (EU) 2020/852 rendelet 6. cikkében előírt információkat. - Taxonómia rendelet  9. cikk c)-f) pontjai szerinti környezeti célkitűzések vonatkozásában (8. cikk (2a))
A pénzügyi piaci szereplőknek az e rendelet 6. cikkének (1) és (3) bekezdése alapján közzéteendő információk részeként meg kell adniuk az (EU) 2020/852 rendelet 5. cikkében előírt információkat. - Taxonómia rendelet 9. cikk c)-f) pontjai szerinti környezeti célkitűzések vonatkozásában (9. cikk (4a))</t>
  </si>
  <si>
    <r>
      <t xml:space="preserve">Nagy méretű hitelintézet és befektetési vállalkozás (kivéve fióktelepek), amely tőzsdén jegyzett értékpapírt bocsát ki
CRR 4. cikk 146. pont: Nagy méretű intézmény olyan intézmény, amely </t>
    </r>
    <r>
      <rPr>
        <u/>
        <sz val="11"/>
        <rFont val="Calibri"/>
        <family val="2"/>
        <scheme val="minor"/>
      </rPr>
      <t>megfelel a következő feltételek bármelyikének</t>
    </r>
    <r>
      <rPr>
        <sz val="11"/>
        <rFont val="Calibri"/>
        <family val="2"/>
        <scheme val="minor"/>
      </rPr>
      <t>:
a) globálisan rendszerszinten jelentős intézmény;
b) egyéb rendszerszinten jelentős intézményként azonosították;
c) a teljes eszközérték alapján a három legnagyobb méretű intézmény egyike abban a tagállamban, amelyben letelepedett;
d) teljes eszközértéke - egyedi alapon vagy adott esetben összevont helyzetének figyelembevételével - eléri vagy meghaladja a 30 milliárd EUR-t;</t>
    </r>
  </si>
  <si>
    <t>félévente</t>
  </si>
  <si>
    <r>
      <t xml:space="preserve">1. táblakép: Banking book - Climate Change transition risk: Credit quality of exposures by sector, emissions and residual maturity - </t>
    </r>
    <r>
      <rPr>
        <i/>
        <sz val="11"/>
        <rFont val="Calibri"/>
        <family val="2"/>
        <scheme val="minor"/>
      </rPr>
      <t>kibocsátási adatok, BTAR-hoz használt CCM adatok nélkül</t>
    </r>
    <r>
      <rPr>
        <sz val="11"/>
        <rFont val="Calibri"/>
        <family val="2"/>
        <scheme val="minor"/>
      </rPr>
      <t xml:space="preserve">
6. táblakép: Summary of GAR KPIs
7. táblakép: Mitigating actions: Assets for the calculation of GAR
8. táblakép: GAR (%)</t>
    </r>
  </si>
  <si>
    <t>1. táblakép: Banking book - Climate Change transition risk: Credit quality of exposures by sector, emissions and residual maturity
3. táblakép: Banking book - Climate change transition risk: Alignment metrics
9. táblakép: Mitigating actions: BTAR</t>
  </si>
  <si>
    <t>CRR 449a - tervezett</t>
  </si>
  <si>
    <t>Minden hitelintézet és befektetési vállalkozás (kivéve fióktelep)</t>
  </si>
  <si>
    <t>A kis méretű és nem összetett intézményeknek évente, más intézményeknek pedig félévente hozzák nyilvánosságra</t>
  </si>
  <si>
    <r>
      <rPr>
        <strike/>
        <sz val="11"/>
        <rFont val="Calibri"/>
        <family val="2"/>
        <charset val="238"/>
        <scheme val="minor"/>
      </rPr>
      <t>A</t>
    </r>
    <r>
      <rPr>
        <sz val="11"/>
        <rFont val="Calibri"/>
        <family val="2"/>
        <scheme val="minor"/>
      </rPr>
      <t xml:space="preserve"> jelenlegi CRR 449a alatt felsoroltak</t>
    </r>
    <r>
      <rPr>
        <sz val="11"/>
        <rFont val="Calibri"/>
        <family val="2"/>
        <charset val="238"/>
        <scheme val="minor"/>
      </rPr>
      <t>, EBA által kidolgozásra kerülő új ITS alapján</t>
    </r>
  </si>
  <si>
    <t>Taxonómia 8. cikk</t>
  </si>
  <si>
    <r>
      <t xml:space="preserve">NFRD-t implementáló számvitelről szóló 2000. évi C. törvény 95/C. § alapján:
Az olyan </t>
    </r>
    <r>
      <rPr>
        <b/>
        <sz val="11"/>
        <rFont val="Calibri"/>
        <family val="2"/>
        <scheme val="minor"/>
      </rPr>
      <t xml:space="preserve">hitelintézet, biztosító, befektetési vállalkozás, befektetési alapkezelő (ha bef. jegyeit tőzsdén forgalmazzák) / vagy olyan vállalkozás, amelynek átruházható értékpapírjait az Európai Gazdasági Térség valamely államának szabályozott piacán kereskedésre befogadták, amelynél
</t>
    </r>
    <r>
      <rPr>
        <sz val="11"/>
        <rFont val="Calibri"/>
        <family val="2"/>
        <scheme val="minor"/>
      </rPr>
      <t xml:space="preserve">a) az üzleti évet megelőző két - egymást követő - üzleti évben a mérleg fordulónapján a következő három mutatóérték közül bármelyik kettő meghaladta az alábbi határértéket:
aa) a mérlegfőösszeg a 6 000 millió forintot,
ab) az éves nettó árbevétel a 12 000 millió forintot,
ac) az üzleti évben átlagosan foglalkoztatottak száma a 250 főt, 
</t>
    </r>
    <r>
      <rPr>
        <b/>
        <sz val="11"/>
        <rFont val="Calibri"/>
        <family val="2"/>
        <scheme val="minor"/>
      </rPr>
      <t>és</t>
    </r>
    <r>
      <rPr>
        <sz val="11"/>
        <rFont val="Calibri"/>
        <family val="2"/>
        <scheme val="minor"/>
      </rPr>
      <t xml:space="preserve">
b) az adott üzleti évben átlagosan foglalkoztatottak száma meghaladja az 500 főt,
Fióktelepek nem tartoznak a TR 8. cikkének hatálya alá.
Kisbiztosító és kölcsönös biztosító egyesület sem tartozik a TR 8. cikkének hatálya alá.
</t>
    </r>
  </si>
  <si>
    <t>éves</t>
  </si>
  <si>
    <t>Nem pénzügyi vállalkozások: Taxonómiához igazítható (lásd részletesen: a Bizottság (EU) 2021/2178 felhatalmazáson alapuló rendeletének 10. cikkének (2) bekezdése)
Pénzügyi szervezetek: Taxonómiához igazítható (lásd részletesen: a Bizottság (EU) 2021/2178 felhatalmazáson alapuló rendeletének 10. cikkének (3) bekezdése)</t>
  </si>
  <si>
    <t>CSRD tervezet 1. cikkének 3. és 7. pontjai: olyan pénzügyi vállalkozások és nem pénzügyi vállalkozások, melyek nagyvállalkozásoknak (lásd fogalmak) vagy nagy vállalatcsoportok anyavállalkozásainak minősülnek / ha nem fog 2023-tól hatálybalépni a CSRD, akkor lásd fent a Taxonómia 8. cikk hatályát</t>
  </si>
  <si>
    <t>Nem pénzügyi vállalkozások Taxonómiához igazítható és igazodó (lásd részletesen: a Bizottság (EU) 2021/2178 felhatalmazáson alapuló rendeletének 10. cikkének (2) és (4) bekezdései)
Pénzügyi szervezetek: Taxonómiához igazítható (lásd részletesen: a Bizottság (EU) 2021/2178 felhatalmazáson alapuló rendeletének 10. cikkének (3) és (5) bekezdései)</t>
  </si>
  <si>
    <t>Pénzügyi szervezetek: Taxonómiához igazítható és igazodó (lásd részletesen: a Bizottság (EU) 2021/2178 felhatalmazáson alapuló rendeletének 10. cikkének (3) és (5) bekezdései)</t>
  </si>
  <si>
    <t>CSRD tervezet 1. cikkének 3. és 7. pontjai: olyan pénzügyi vállalkozások és nem pénzügyi vállalkozások, melyek nagyvállalkozásoknak (lásd fogalmak) vagy nagy vállalatcsoportok anyavállalkozásainak minősülnek</t>
  </si>
  <si>
    <t>Pénzügyi szervezetek: Taxonómiához igazodó nem-NFRD (CSRD) alá tartozó befektetések DNSH kritériumának vizsgálata (lásd részletesen: a Bizottság (EU) 2021/2178 felhatalmazáson alapuló rendeletének 9. cikkének (3) bekezdése)</t>
  </si>
  <si>
    <t>CSRD tervezet 1. cikkének 3. és 7. pontjai:  olyan pénzügyi vállalkozások és nem pénzügyi vállalkozások, melyek nagyvállalkozásoknak (lásd fogalmak) vagy nagy vállalatcsoportok anyavállalkozásainak vagy tőzsdén jegyzett kis- és középvállalkozásoknak minősülnek</t>
  </si>
  <si>
    <t>Pénzügyi szervezetek: Taxonómihoz igazodó hitelezéstől és eszközkezeléstől eltérő szolgáltatásokból származó díj- és jutalékbevételek, valamint Kereskedési könyvi portfólió Taxonómiához való igazodása (6. melléklet 6-7. táblázat)  (lásd részletesen: a Bizottság (EU) 2021/2178 felhatalmazáson alapuló rendeletének 10. cikkének (5) bekezdése)</t>
  </si>
  <si>
    <t>zz</t>
  </si>
  <si>
    <t xml:space="preserve">Percantage of banks which included environmetal risks in parts of credit risk management </t>
  </si>
  <si>
    <t>German ordinary and green bonds yield differences (greenium) time series</t>
  </si>
  <si>
    <t>Yields on German 2032 / G and close to maturity  Hungarian government bonds, and difference from their average (estimated greenium) evolution</t>
  </si>
  <si>
    <t>Country</t>
  </si>
  <si>
    <t>Largest quartile</t>
  </si>
  <si>
    <t>Issued amount</t>
  </si>
  <si>
    <t>Yield difference (bp)</t>
  </si>
  <si>
    <t>lejárat/maturity</t>
  </si>
  <si>
    <t>Green (2050.08.15.)</t>
  </si>
  <si>
    <t>Ordinary (2050.08.15.)</t>
  </si>
  <si>
    <t>Green (2031.08.15.)</t>
  </si>
  <si>
    <t>Green (2030.08.15.)</t>
  </si>
  <si>
    <t>Ordinary (2031.08.15.)</t>
  </si>
  <si>
    <t>Ordinary (2030.08.15.)</t>
  </si>
  <si>
    <t>Green (2025.10.10)</t>
  </si>
  <si>
    <t>Ordinary (2025.10.10.)</t>
  </si>
  <si>
    <r>
      <t>2022. április 19-től a primer energiafelhasználásra vonatkozó kritérium legfeljebb 80 kWh/m</t>
    </r>
    <r>
      <rPr>
        <vertAlign val="superscript"/>
        <sz val="9"/>
        <color theme="1"/>
        <rFont val="Calibri"/>
        <family val="2"/>
        <charset val="238"/>
        <scheme val="minor"/>
      </rPr>
      <t>2</t>
    </r>
    <r>
      <rPr>
        <sz val="9"/>
        <color theme="1"/>
        <rFont val="Calibri"/>
        <family val="2"/>
        <charset val="238"/>
        <scheme val="minor"/>
      </rPr>
      <t>/év-re szigorodott, előtte legfeljebb 90 kWh/m</t>
    </r>
    <r>
      <rPr>
        <vertAlign val="superscript"/>
        <sz val="9"/>
        <color theme="1"/>
        <rFont val="Calibri"/>
        <family val="2"/>
        <charset val="238"/>
        <scheme val="minor"/>
      </rPr>
      <t>2</t>
    </r>
    <r>
      <rPr>
        <sz val="9"/>
        <color theme="1"/>
        <rFont val="Calibri"/>
        <family val="2"/>
        <charset val="238"/>
        <scheme val="minor"/>
      </rPr>
      <t>/év volt.</t>
    </r>
  </si>
  <si>
    <t>From 19 April 2022, the criteria for primary energy consumption was tightened to a maximum of 80 kWh/m2/year, before that it was maximum 90 kWh/m2/year.</t>
  </si>
  <si>
    <t>A ZOP keretében létrejött szerződések volumenének hitelcél szerinti megoszlása</t>
  </si>
  <si>
    <t xml:space="preserve">Distribution of the contracted volume under the FGS GHP by loan purpose and property type
</t>
  </si>
  <si>
    <t>Hitelcél</t>
  </si>
  <si>
    <t>Volumen</t>
  </si>
  <si>
    <t>Construction of detached house</t>
  </si>
  <si>
    <t>Családi ház építése</t>
  </si>
  <si>
    <t>55,6 Mrd Ft 1746 db</t>
  </si>
  <si>
    <t>HUF 55.6 bn 1746 pcs</t>
  </si>
  <si>
    <t>Purchase of complete detached house</t>
  </si>
  <si>
    <t>Családi ház vásárlása</t>
  </si>
  <si>
    <t>12,2 Mrd Ft 360 db</t>
  </si>
  <si>
    <t>HUF 12.2 bn 360 pcs</t>
  </si>
  <si>
    <t>Purchase of complete flat</t>
  </si>
  <si>
    <t>Kész lakás vásárlása</t>
  </si>
  <si>
    <t>25,4 Mrd Ft 775 db</t>
  </si>
  <si>
    <t>HUF 25.4 bn 775 pcs</t>
  </si>
  <si>
    <t>Purchase of semi-finished flat</t>
  </si>
  <si>
    <t>Félkész lakás vásárlása</t>
  </si>
  <si>
    <t>25,3 Mrd Ft 803 db</t>
  </si>
  <si>
    <t>HUF 25.3 bn 803 pcs</t>
  </si>
  <si>
    <t>Purchase of semi-detached, terraced house</t>
  </si>
  <si>
    <t>Ikerház/sorház, egyéb vásárlása</t>
  </si>
  <si>
    <t>16,8 Mrd Ft 505 db</t>
  </si>
  <si>
    <t>HUF 16.8 bn 505 pcs</t>
  </si>
  <si>
    <t>Loan purpose and property type</t>
  </si>
  <si>
    <t>Volume</t>
  </si>
  <si>
    <t>Contracts</t>
  </si>
  <si>
    <t>Fekete színnel a volumen területi megoszlását, piros színnel az adott régióban jellemző átlagos hitelösszeget, zöld színnel a lakás/ház ingatlantípusonkénti átlagos – bank által megadott forgalmi érték és hasznos alapterület hányadosaként adódó – négyzetméterárakat tüntettük fel.</t>
  </si>
  <si>
    <t xml:space="preserve">Regional distribution of the volume is shown by black, the average loan amount in the given region is shown by red, and the average price per square meter per apartment / house type resulting from the quotient of the sale value and the useful floor area given by the bank is shown by green. </t>
  </si>
  <si>
    <t>Ház jellegű ingatlanok</t>
  </si>
  <si>
    <t>Lakás</t>
  </si>
  <si>
    <t>Dél-Alföld</t>
  </si>
  <si>
    <t>Dél-Dunántúl</t>
  </si>
  <si>
    <t>Észak-Alföld</t>
  </si>
  <si>
    <t>Észak-Magyarország</t>
  </si>
  <si>
    <t>Közép-Dunántúl</t>
  </si>
  <si>
    <t>Közép-Magyarország</t>
  </si>
  <si>
    <t>Nyugat-Dunántúl</t>
  </si>
  <si>
    <t>House-type property</t>
  </si>
  <si>
    <t>Flat</t>
  </si>
  <si>
    <t>Non-green bonds</t>
  </si>
  <si>
    <t>Disclosures</t>
  </si>
  <si>
    <t>New financial model</t>
  </si>
  <si>
    <t>SME strategy</t>
  </si>
  <si>
    <t>Labour market</t>
  </si>
  <si>
    <t>Regional and social convergence</t>
  </si>
  <si>
    <t>Family-friendly programme</t>
  </si>
  <si>
    <t>Research, development and innovation</t>
  </si>
  <si>
    <t>Efficient governance</t>
  </si>
  <si>
    <t>Competitive energy use</t>
  </si>
  <si>
    <t>Croatia</t>
  </si>
  <si>
    <t>Denmark</t>
  </si>
  <si>
    <t>Portugal</t>
  </si>
  <si>
    <t>The ecological balance is obtained by deducting the ecological footprint from a country’s biocapacity. A deficit occurs when the ecological footprint exceeds the available biocapacity.</t>
  </si>
  <si>
    <t>Social sustainability pillar</t>
  </si>
  <si>
    <t>Luxembourg</t>
  </si>
  <si>
    <t>21-May</t>
  </si>
  <si>
    <t>21-Apr</t>
  </si>
  <si>
    <t>21-Mar</t>
  </si>
  <si>
    <t>21-Jun</t>
  </si>
  <si>
    <t>21-Jul</t>
  </si>
  <si>
    <t>21-Sep</t>
  </si>
  <si>
    <t>21-Oct</t>
  </si>
  <si>
    <t>21-Aug</t>
  </si>
  <si>
    <t>21-Nov</t>
  </si>
  <si>
    <t>21-Dec</t>
  </si>
  <si>
    <t>21-Jan</t>
  </si>
  <si>
    <t>Breakdown of Eligible Green Expenditures by green sectors in 2018-19</t>
  </si>
  <si>
    <t>A támogatható zöld kiadások zöldágazati bontása 2018-19</t>
  </si>
  <si>
    <t>Hungarian green bonds by issued by end 2021 by currency (HUF billion)</t>
  </si>
  <si>
    <t>Development of the yield spread (greenium) between German conventional bonds and their green counterparts</t>
  </si>
  <si>
    <t>Development of the yields of 2032/G and Hungarian government bonds that are close in maturity and the difference between former and the average of latter (estimated greenium</t>
  </si>
  <si>
    <t>Back to summary</t>
  </si>
  <si>
    <t>1.1.  chart</t>
  </si>
  <si>
    <t>1.2.  chart</t>
  </si>
  <si>
    <t>1.3.  chart</t>
  </si>
  <si>
    <t>2.1.  chart</t>
  </si>
  <si>
    <t>2.2.  chart</t>
  </si>
  <si>
    <t>2.3.  chart</t>
  </si>
  <si>
    <t>2.4.  chart</t>
  </si>
  <si>
    <t>2.5.  chart</t>
  </si>
  <si>
    <t>2.6.  chart</t>
  </si>
  <si>
    <t>2.7.  chart</t>
  </si>
  <si>
    <t>2.8.  chart</t>
  </si>
  <si>
    <t>2.9.  chart</t>
  </si>
  <si>
    <t>2.10.  chart</t>
  </si>
  <si>
    <t>2.11.  chart</t>
  </si>
  <si>
    <t>2.12.  chart</t>
  </si>
  <si>
    <t>2.13.  chart</t>
  </si>
  <si>
    <t>2.14.  chart</t>
  </si>
  <si>
    <t>2.15.  chart</t>
  </si>
  <si>
    <t>2.16.  chart</t>
  </si>
  <si>
    <t>2.17.  chart</t>
  </si>
  <si>
    <t>2.18.  chart</t>
  </si>
  <si>
    <t>2.19.  chart</t>
  </si>
  <si>
    <t>2.20.  chart</t>
  </si>
  <si>
    <t>2.22.  chart</t>
  </si>
  <si>
    <t>2.23.  chart</t>
  </si>
  <si>
    <t>3.1.  chart</t>
  </si>
  <si>
    <t>3.2.  chart</t>
  </si>
  <si>
    <t>3.3.  chart</t>
  </si>
  <si>
    <t>3.4.  chart</t>
  </si>
  <si>
    <t>3.5.  chart</t>
  </si>
  <si>
    <t>3.6.  chart</t>
  </si>
  <si>
    <t>3.7.  chart</t>
  </si>
  <si>
    <t>3.8.  chart</t>
  </si>
  <si>
    <t>3.9.  chart</t>
  </si>
  <si>
    <t>3.10.  chart</t>
  </si>
  <si>
    <t>3.11.  chart</t>
  </si>
  <si>
    <t>3.12.  chart</t>
  </si>
  <si>
    <t>3.13.  chart</t>
  </si>
  <si>
    <t>3.14.  chart</t>
  </si>
  <si>
    <t>3.15.  chart</t>
  </si>
  <si>
    <t>3.16.  chart</t>
  </si>
  <si>
    <t>3.17.  chart</t>
  </si>
  <si>
    <t>3.18.  chart</t>
  </si>
  <si>
    <t>3.19.  chart</t>
  </si>
  <si>
    <t>3.20.  chart</t>
  </si>
  <si>
    <t>3.21.  chart</t>
  </si>
  <si>
    <t>3.22.  chart</t>
  </si>
  <si>
    <t>3.23.  chart</t>
  </si>
  <si>
    <t>3.24.  chart</t>
  </si>
  <si>
    <t>3.25.  chart</t>
  </si>
  <si>
    <t>3.26.  chart</t>
  </si>
  <si>
    <t>3.27.  chart</t>
  </si>
  <si>
    <t>4.1.  chart</t>
  </si>
  <si>
    <t>4.2.  chart</t>
  </si>
  <si>
    <t>4.3.  chart</t>
  </si>
  <si>
    <t>4.4.  chart</t>
  </si>
  <si>
    <t>4.5.  chart</t>
  </si>
  <si>
    <t>4.6.  chart</t>
  </si>
  <si>
    <t>Annex chart 3</t>
  </si>
  <si>
    <t>Annex chart 2</t>
  </si>
  <si>
    <t>Annex chart 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</si>
</sst>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0.00_-;\-* #,##0.00_-;_-* &quot;-&quot;??_-;_-@_-"/>
    <numFmt numFmtId="164" formatCode="_-* #,##0_-;\-* #,##0_-;_-* &quot;-&quot;??_-;_-@_-"/>
    <numFmt numFmtId="165" formatCode="#,##0.0"/>
    <numFmt numFmtId="166" formatCode="0.0%"/>
    <numFmt numFmtId="167" formatCode="0.0"/>
    <numFmt numFmtId="168" formatCode="_-* #,##0.0000000000\ _F_t_-;\-* #,##0.0000000000\ _F_t_-;_-* &quot;-&quot;??\ _F_t_-;_-@_-"/>
    <numFmt numFmtId="169" formatCode="_-* #,##0.00\ _F_t_-;\-* #,##0.00\ _F_t_-;_-* &quot;-&quot;??\ _F_t_-;_-@_-"/>
    <numFmt numFmtId="170" formatCode="_-* #,##0.0_-;\-* #,##0.0_-;_-* &quot;-&quot;??_-;_-@_-"/>
    <numFmt numFmtId="171" formatCode="[$-409]mmm\-yy;@"/>
  </numFmts>
  <fonts count="57" x14ac:knownFonts="1">
    <font>
      <sz val="11"/>
      <color theme="1"/>
      <name val="Calibri"/>
      <family val="2"/>
      <charset val="238"/>
      <scheme val="minor"/>
    </font>
    <font>
      <sz val="11"/>
      <color theme="1"/>
      <name val="Calibri"/>
      <family val="2"/>
      <charset val="238"/>
      <scheme val="minor"/>
    </font>
    <font>
      <b/>
      <sz val="11"/>
      <color theme="1"/>
      <name val="Calibri"/>
      <family val="2"/>
      <charset val="238"/>
      <scheme val="minor"/>
    </font>
    <font>
      <i/>
      <sz val="11"/>
      <color theme="1"/>
      <name val="Calibri"/>
      <family val="2"/>
      <charset val="238"/>
      <scheme val="minor"/>
    </font>
    <font>
      <sz val="11"/>
      <name val="Arial"/>
      <family val="2"/>
      <charset val="238"/>
    </font>
    <font>
      <sz val="12"/>
      <name val="Calibri"/>
      <family val="2"/>
      <charset val="238"/>
      <scheme val="minor"/>
    </font>
    <font>
      <sz val="11"/>
      <name val="Calibri"/>
      <family val="2"/>
      <charset val="238"/>
      <scheme val="minor"/>
    </font>
    <font>
      <sz val="11"/>
      <color rgb="FF000000"/>
      <name val="Calibri"/>
      <family val="2"/>
      <charset val="238"/>
      <scheme val="minor"/>
    </font>
    <font>
      <sz val="11"/>
      <color theme="0"/>
      <name val="Calibri"/>
      <family val="2"/>
      <charset val="238"/>
      <scheme val="minor"/>
    </font>
    <font>
      <sz val="10"/>
      <name val="Arial"/>
      <family val="2"/>
      <charset val="238"/>
    </font>
    <font>
      <sz val="9"/>
      <name val="Calibri"/>
      <family val="2"/>
      <charset val="238"/>
    </font>
    <font>
      <sz val="9"/>
      <color theme="1"/>
      <name val="Calibri"/>
      <family val="2"/>
      <charset val="238"/>
      <scheme val="minor"/>
    </font>
    <font>
      <sz val="10"/>
      <color theme="1"/>
      <name val="Calibri"/>
      <family val="2"/>
      <charset val="238"/>
    </font>
    <font>
      <sz val="9"/>
      <color theme="1"/>
      <name val="Calibri"/>
      <family val="2"/>
      <charset val="238"/>
    </font>
    <font>
      <sz val="9"/>
      <color theme="0"/>
      <name val="Calibri"/>
      <family val="2"/>
      <charset val="238"/>
      <scheme val="minor"/>
    </font>
    <font>
      <sz val="9"/>
      <name val="Calibri"/>
      <family val="2"/>
      <charset val="238"/>
      <scheme val="minor"/>
    </font>
    <font>
      <b/>
      <sz val="9"/>
      <color theme="1"/>
      <name val="Calibri"/>
      <family val="2"/>
      <charset val="238"/>
      <scheme val="minor"/>
    </font>
    <font>
      <sz val="10"/>
      <color theme="1"/>
      <name val="Calibri"/>
      <family val="2"/>
      <charset val="238"/>
      <scheme val="minor"/>
    </font>
    <font>
      <sz val="11"/>
      <color indexed="8"/>
      <name val="Calibri"/>
      <family val="2"/>
      <scheme val="minor"/>
    </font>
    <font>
      <sz val="11"/>
      <color theme="1"/>
      <name val="Calibri"/>
      <family val="2"/>
      <scheme val="minor"/>
    </font>
    <font>
      <sz val="11"/>
      <color theme="0"/>
      <name val="Calibri"/>
      <family val="2"/>
      <scheme val="minor"/>
    </font>
    <font>
      <sz val="10"/>
      <color theme="1"/>
      <name val="Calibri"/>
      <family val="2"/>
      <scheme val="minor"/>
    </font>
    <font>
      <b/>
      <sz val="10"/>
      <color theme="1"/>
      <name val="Calibri"/>
      <family val="2"/>
      <scheme val="minor"/>
    </font>
    <font>
      <b/>
      <sz val="10"/>
      <color theme="1"/>
      <name val="Calibri"/>
      <family val="2"/>
      <charset val="238"/>
      <scheme val="minor"/>
    </font>
    <font>
      <b/>
      <sz val="11"/>
      <color theme="0"/>
      <name val="Calibri"/>
      <family val="2"/>
      <charset val="238"/>
      <scheme val="minor"/>
    </font>
    <font>
      <sz val="11"/>
      <color theme="2" tint="-0.499984740745262"/>
      <name val="Calibri"/>
      <family val="2"/>
      <charset val="238"/>
      <scheme val="minor"/>
    </font>
    <font>
      <u/>
      <sz val="11"/>
      <color theme="10"/>
      <name val="Calibri"/>
      <family val="2"/>
      <scheme val="minor"/>
    </font>
    <font>
      <b/>
      <u/>
      <sz val="11"/>
      <color theme="1"/>
      <name val="Calibri"/>
      <family val="2"/>
      <charset val="238"/>
      <scheme val="minor"/>
    </font>
    <font>
      <sz val="12"/>
      <name val="Garamond"/>
      <family val="1"/>
      <charset val="238"/>
    </font>
    <font>
      <sz val="10"/>
      <name val="Arial CE"/>
      <charset val="238"/>
    </font>
    <font>
      <sz val="12"/>
      <name val="Calibri Light"/>
      <family val="2"/>
      <scheme val="major"/>
    </font>
    <font>
      <b/>
      <i/>
      <sz val="12"/>
      <color theme="1"/>
      <name val="Calibri"/>
      <family val="2"/>
      <scheme val="minor"/>
    </font>
    <font>
      <u/>
      <sz val="10"/>
      <color indexed="12"/>
      <name val="Arial"/>
      <family val="2"/>
      <charset val="238"/>
    </font>
    <font>
      <u/>
      <sz val="12"/>
      <color indexed="12"/>
      <name val="Calibri Light"/>
      <family val="2"/>
      <charset val="238"/>
      <scheme val="major"/>
    </font>
    <font>
      <sz val="12"/>
      <color theme="1"/>
      <name val="Calibri"/>
      <family val="2"/>
      <charset val="238"/>
      <scheme val="minor"/>
    </font>
    <font>
      <sz val="10"/>
      <color theme="1"/>
      <name val="Trebuchet MS"/>
      <family val="2"/>
      <charset val="238"/>
    </font>
    <font>
      <b/>
      <i/>
      <sz val="12"/>
      <color theme="1"/>
      <name val="Calibri"/>
      <family val="2"/>
      <charset val="238"/>
      <scheme val="minor"/>
    </font>
    <font>
      <u/>
      <sz val="11"/>
      <color theme="10"/>
      <name val="Calibri"/>
      <family val="2"/>
      <charset val="238"/>
      <scheme val="minor"/>
    </font>
    <font>
      <u/>
      <sz val="12"/>
      <color theme="10"/>
      <name val="Calibri"/>
      <family val="2"/>
      <charset val="238"/>
      <scheme val="minor"/>
    </font>
    <font>
      <b/>
      <i/>
      <sz val="12"/>
      <name val="Calibri"/>
      <family val="2"/>
      <charset val="238"/>
      <scheme val="minor"/>
    </font>
    <font>
      <i/>
      <sz val="9"/>
      <color theme="1"/>
      <name val="Calibri"/>
      <family val="2"/>
      <charset val="238"/>
      <scheme val="minor"/>
    </font>
    <font>
      <sz val="9"/>
      <color rgb="FFFF0000"/>
      <name val="Calibri"/>
      <family val="2"/>
      <charset val="238"/>
      <scheme val="minor"/>
    </font>
    <font>
      <sz val="12"/>
      <color theme="1"/>
      <name val="Calibri"/>
      <family val="2"/>
      <scheme val="minor"/>
    </font>
    <font>
      <u/>
      <sz val="12"/>
      <color theme="10"/>
      <name val="Calibri"/>
      <family val="2"/>
      <scheme val="minor"/>
    </font>
    <font>
      <sz val="12"/>
      <color indexed="8"/>
      <name val="Calibri"/>
      <family val="2"/>
      <scheme val="minor"/>
    </font>
    <font>
      <sz val="14"/>
      <color theme="1"/>
      <name val="Calibri"/>
      <family val="2"/>
      <scheme val="minor"/>
    </font>
    <font>
      <i/>
      <sz val="14"/>
      <color theme="1"/>
      <name val="Calibri"/>
      <family val="2"/>
      <scheme val="minor"/>
    </font>
    <font>
      <b/>
      <sz val="14"/>
      <color theme="1"/>
      <name val="Calibri"/>
      <family val="2"/>
      <scheme val="minor"/>
    </font>
    <font>
      <b/>
      <sz val="14"/>
      <color theme="1"/>
      <name val="Calibri"/>
      <family val="2"/>
      <charset val="238"/>
      <scheme val="minor"/>
    </font>
    <font>
      <b/>
      <u/>
      <sz val="14"/>
      <color theme="10"/>
      <name val="Calibri"/>
      <family val="2"/>
      <charset val="238"/>
      <scheme val="minor"/>
    </font>
    <font>
      <sz val="11"/>
      <name val="Calibri"/>
      <family val="2"/>
      <scheme val="minor"/>
    </font>
    <font>
      <u/>
      <sz val="11"/>
      <name val="Calibri"/>
      <family val="2"/>
      <scheme val="minor"/>
    </font>
    <font>
      <b/>
      <sz val="11"/>
      <name val="Calibri"/>
      <family val="2"/>
      <scheme val="minor"/>
    </font>
    <font>
      <i/>
      <sz val="11"/>
      <name val="Calibri"/>
      <family val="2"/>
      <scheme val="minor"/>
    </font>
    <font>
      <strike/>
      <sz val="11"/>
      <name val="Calibri"/>
      <family val="2"/>
      <charset val="238"/>
      <scheme val="minor"/>
    </font>
    <font>
      <vertAlign val="superscript"/>
      <sz val="9"/>
      <color theme="1"/>
      <name val="Calibri"/>
      <family val="2"/>
      <charset val="238"/>
      <scheme val="minor"/>
    </font>
    <font>
      <i/>
      <sz val="10"/>
      <color rgb="FF000000"/>
      <name val="Calibri"/>
      <family val="2"/>
      <charset val="238"/>
      <scheme val="minor"/>
    </font>
  </fonts>
  <fills count="9">
    <fill>
      <patternFill patternType="none"/>
    </fill>
    <fill>
      <patternFill patternType="gray125"/>
    </fill>
    <fill>
      <patternFill patternType="solid">
        <fgColor theme="0"/>
        <bgColor indexed="64"/>
      </patternFill>
    </fill>
    <fill>
      <patternFill patternType="solid">
        <fgColor theme="9"/>
        <bgColor indexed="64"/>
      </patternFill>
    </fill>
    <fill>
      <patternFill patternType="solid">
        <fgColor theme="7"/>
        <bgColor indexed="64"/>
      </patternFill>
    </fill>
    <fill>
      <patternFill patternType="solid">
        <fgColor theme="9" tint="-0.249977111117893"/>
        <bgColor indexed="64"/>
      </patternFill>
    </fill>
    <fill>
      <patternFill patternType="solid">
        <fgColor theme="8"/>
        <bgColor indexed="64"/>
      </patternFill>
    </fill>
    <fill>
      <patternFill patternType="solid">
        <fgColor rgb="FFFFC000"/>
        <bgColor indexed="64"/>
      </patternFill>
    </fill>
    <fill>
      <patternFill patternType="solid">
        <fgColor rgb="FF0C2148"/>
        <bgColor indexed="64"/>
      </patternFill>
    </fill>
  </fills>
  <borders count="3">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diagonal/>
    </border>
  </borders>
  <cellStyleXfs count="30">
    <xf numFmtId="0" fontId="0" fillId="0" borderId="0"/>
    <xf numFmtId="9" fontId="1" fillId="0" borderId="0" applyFont="0" applyFill="0" applyBorder="0" applyAlignment="0" applyProtection="0"/>
    <xf numFmtId="0" fontId="4" fillId="0" borderId="0"/>
    <xf numFmtId="43" fontId="1" fillId="0" borderId="0" applyFont="0" applyFill="0" applyBorder="0" applyAlignment="0" applyProtection="0"/>
    <xf numFmtId="0" fontId="9" fillId="0" borderId="0"/>
    <xf numFmtId="0" fontId="12" fillId="0" borderId="0"/>
    <xf numFmtId="0" fontId="18" fillId="0" borderId="0"/>
    <xf numFmtId="0" fontId="19" fillId="0" borderId="0"/>
    <xf numFmtId="0" fontId="1" fillId="0" borderId="0"/>
    <xf numFmtId="43" fontId="19" fillId="0" borderId="0" applyFont="0" applyFill="0" applyBorder="0" applyAlignment="0" applyProtection="0"/>
    <xf numFmtId="9" fontId="19" fillId="0" borderId="0" applyFont="0" applyFill="0" applyBorder="0" applyAlignment="0" applyProtection="0"/>
    <xf numFmtId="0" fontId="19" fillId="0" borderId="0"/>
    <xf numFmtId="0" fontId="1" fillId="0" borderId="0"/>
    <xf numFmtId="0" fontId="19" fillId="0" borderId="0"/>
    <xf numFmtId="9" fontId="19" fillId="0" borderId="0" applyFont="0" applyFill="0" applyBorder="0" applyAlignment="0" applyProtection="0"/>
    <xf numFmtId="0" fontId="26" fillId="0" borderId="0" applyNumberFormat="0" applyFill="0" applyBorder="0" applyAlignment="0" applyProtection="0"/>
    <xf numFmtId="0" fontId="9" fillId="0" borderId="0"/>
    <xf numFmtId="0" fontId="17" fillId="0" borderId="0"/>
    <xf numFmtId="0" fontId="28" fillId="0" borderId="0"/>
    <xf numFmtId="0" fontId="28" fillId="0" borderId="0"/>
    <xf numFmtId="0" fontId="29"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9" fillId="0" borderId="0"/>
    <xf numFmtId="0" fontId="32" fillId="0" borderId="0" applyNumberFormat="0" applyFill="0" applyBorder="0" applyAlignment="0" applyProtection="0">
      <alignment vertical="top"/>
      <protection locked="0"/>
    </xf>
    <xf numFmtId="0" fontId="35" fillId="0" borderId="0"/>
    <xf numFmtId="0" fontId="19" fillId="0" borderId="0"/>
    <xf numFmtId="0" fontId="37" fillId="0" borderId="0" applyNumberFormat="0" applyFill="0" applyBorder="0" applyAlignment="0" applyProtection="0"/>
    <xf numFmtId="0" fontId="19" fillId="0" borderId="0"/>
  </cellStyleXfs>
  <cellXfs count="245">
    <xf numFmtId="0" fontId="0" fillId="0" borderId="0" xfId="0"/>
    <xf numFmtId="0" fontId="10" fillId="0" borderId="0" xfId="4" applyFont="1"/>
    <xf numFmtId="164" fontId="11" fillId="0" borderId="0" xfId="3" applyNumberFormat="1" applyFont="1"/>
    <xf numFmtId="0" fontId="11" fillId="0" borderId="0" xfId="0" applyFont="1"/>
    <xf numFmtId="0" fontId="13" fillId="0" borderId="0" xfId="5" applyFont="1"/>
    <xf numFmtId="0" fontId="11" fillId="0" borderId="0" xfId="0" applyFont="1" applyAlignment="1">
      <alignment horizontal="left"/>
    </xf>
    <xf numFmtId="0" fontId="11" fillId="0" borderId="0" xfId="0" applyFont="1" applyAlignment="1">
      <alignment horizontal="right"/>
    </xf>
    <xf numFmtId="2" fontId="11" fillId="0" borderId="0" xfId="0" applyNumberFormat="1" applyFont="1"/>
    <xf numFmtId="43" fontId="11" fillId="0" borderId="0" xfId="0" applyNumberFormat="1" applyFont="1"/>
    <xf numFmtId="0" fontId="14" fillId="0" borderId="0" xfId="0" applyFont="1"/>
    <xf numFmtId="2" fontId="15" fillId="0" borderId="0" xfId="0" applyNumberFormat="1" applyFont="1"/>
    <xf numFmtId="2" fontId="14" fillId="0" borderId="0" xfId="0" applyNumberFormat="1" applyFont="1"/>
    <xf numFmtId="43" fontId="14" fillId="0" borderId="0" xfId="0" applyNumberFormat="1" applyFont="1"/>
    <xf numFmtId="43" fontId="15" fillId="0" borderId="0" xfId="0" applyNumberFormat="1" applyFont="1"/>
    <xf numFmtId="164" fontId="11" fillId="0" borderId="0" xfId="3" applyNumberFormat="1" applyFont="1" applyBorder="1"/>
    <xf numFmtId="0" fontId="16" fillId="0" borderId="0" xfId="0" applyFont="1"/>
    <xf numFmtId="164" fontId="11" fillId="0" borderId="0" xfId="0" applyNumberFormat="1" applyFont="1"/>
    <xf numFmtId="164" fontId="11" fillId="0" borderId="0" xfId="3" applyNumberFormat="1" applyFont="1" applyBorder="1" applyAlignment="1">
      <alignment horizontal="left"/>
    </xf>
    <xf numFmtId="0" fontId="17" fillId="0" borderId="0" xfId="0" applyFont="1" applyAlignment="1">
      <alignment horizontal="center" vertical="center"/>
    </xf>
    <xf numFmtId="0" fontId="0" fillId="2" borderId="0" xfId="0" applyFill="1"/>
    <xf numFmtId="0" fontId="18" fillId="2" borderId="0" xfId="6" applyFill="1"/>
    <xf numFmtId="0" fontId="19" fillId="2" borderId="0" xfId="7" applyFill="1"/>
    <xf numFmtId="0" fontId="20" fillId="2" borderId="0" xfId="6" applyFont="1" applyFill="1"/>
    <xf numFmtId="0" fontId="20" fillId="2" borderId="0" xfId="0" applyFont="1" applyFill="1"/>
    <xf numFmtId="0" fontId="20" fillId="2" borderId="0" xfId="7" applyFont="1" applyFill="1"/>
    <xf numFmtId="0" fontId="1" fillId="2" borderId="0" xfId="8" applyFill="1"/>
    <xf numFmtId="0" fontId="8" fillId="2" borderId="0" xfId="8" applyFont="1" applyFill="1"/>
    <xf numFmtId="0" fontId="0" fillId="2" borderId="0" xfId="0" applyFill="1" applyAlignment="1">
      <alignment horizontal="center" vertical="center"/>
    </xf>
    <xf numFmtId="0" fontId="8" fillId="2" borderId="0" xfId="0" applyFont="1" applyFill="1"/>
    <xf numFmtId="0" fontId="0" fillId="2" borderId="0" xfId="0" applyFill="1" applyAlignment="1">
      <alignment horizontal="center"/>
    </xf>
    <xf numFmtId="14" fontId="20" fillId="2" borderId="0" xfId="7" applyNumberFormat="1" applyFont="1" applyFill="1"/>
    <xf numFmtId="164" fontId="20" fillId="2" borderId="0" xfId="9" applyNumberFormat="1" applyFont="1" applyFill="1"/>
    <xf numFmtId="14" fontId="19" fillId="2" borderId="0" xfId="7" applyNumberFormat="1" applyFill="1"/>
    <xf numFmtId="164" fontId="0" fillId="2" borderId="0" xfId="9" applyNumberFormat="1" applyFont="1" applyFill="1"/>
    <xf numFmtId="10" fontId="0" fillId="2" borderId="0" xfId="10" applyNumberFormat="1" applyFont="1" applyFill="1"/>
    <xf numFmtId="14" fontId="0" fillId="2" borderId="0" xfId="9" applyNumberFormat="1" applyFont="1" applyFill="1" applyBorder="1" applyAlignment="1">
      <alignment horizontal="center" vertical="center"/>
    </xf>
    <xf numFmtId="14" fontId="19" fillId="2" borderId="0" xfId="7" applyNumberFormat="1" applyFill="1" applyAlignment="1">
      <alignment horizontal="center" vertical="center"/>
    </xf>
    <xf numFmtId="164" fontId="14" fillId="0" borderId="0" xfId="3" applyNumberFormat="1" applyFont="1" applyBorder="1"/>
    <xf numFmtId="0" fontId="5" fillId="2" borderId="0" xfId="2" applyFont="1" applyFill="1"/>
    <xf numFmtId="0" fontId="8" fillId="2" borderId="0" xfId="0" applyFont="1" applyFill="1" applyAlignment="1">
      <alignment wrapText="1"/>
    </xf>
    <xf numFmtId="1" fontId="8" fillId="2" borderId="0" xfId="1" applyNumberFormat="1" applyFont="1" applyFill="1"/>
    <xf numFmtId="0" fontId="0" fillId="2" borderId="0" xfId="0" applyFill="1" applyAlignment="1">
      <alignment wrapText="1"/>
    </xf>
    <xf numFmtId="1" fontId="0" fillId="2" borderId="0" xfId="1" applyNumberFormat="1" applyFont="1" applyFill="1"/>
    <xf numFmtId="9" fontId="0" fillId="2" borderId="0" xfId="1" applyFont="1" applyFill="1"/>
    <xf numFmtId="9" fontId="0" fillId="2" borderId="0" xfId="0" applyNumberFormat="1" applyFill="1"/>
    <xf numFmtId="1" fontId="6" fillId="2" borderId="0" xfId="1" applyNumberFormat="1" applyFont="1" applyFill="1"/>
    <xf numFmtId="1" fontId="0" fillId="2" borderId="0" xfId="0" applyNumberFormat="1" applyFill="1"/>
    <xf numFmtId="0" fontId="8" fillId="2" borderId="0" xfId="1" applyNumberFormat="1" applyFont="1" applyFill="1"/>
    <xf numFmtId="9" fontId="8" fillId="2" borderId="0" xfId="0" applyNumberFormat="1" applyFont="1" applyFill="1"/>
    <xf numFmtId="0" fontId="6" fillId="2" borderId="0" xfId="0" applyFont="1" applyFill="1" applyAlignment="1">
      <alignment wrapText="1"/>
    </xf>
    <xf numFmtId="0" fontId="7" fillId="2" borderId="0" xfId="0" applyFont="1" applyFill="1"/>
    <xf numFmtId="0" fontId="6" fillId="2" borderId="0" xfId="0" applyFont="1" applyFill="1" applyAlignment="1">
      <alignment horizontal="left" vertical="center" readingOrder="1"/>
    </xf>
    <xf numFmtId="9" fontId="8" fillId="2" borderId="0" xfId="1" applyFont="1" applyFill="1"/>
    <xf numFmtId="0" fontId="21" fillId="0" borderId="0" xfId="11" applyFont="1"/>
    <xf numFmtId="165" fontId="21" fillId="4" borderId="0" xfId="11" applyNumberFormat="1" applyFont="1" applyFill="1"/>
    <xf numFmtId="165" fontId="21" fillId="5" borderId="0" xfId="11" applyNumberFormat="1" applyFont="1" applyFill="1"/>
    <xf numFmtId="165" fontId="21" fillId="6" borderId="0" xfId="11" applyNumberFormat="1" applyFont="1" applyFill="1"/>
    <xf numFmtId="165" fontId="21" fillId="3" borderId="0" xfId="11" applyNumberFormat="1" applyFont="1" applyFill="1"/>
    <xf numFmtId="0" fontId="21" fillId="5" borderId="0" xfId="11" quotePrefix="1" applyFont="1" applyFill="1"/>
    <xf numFmtId="0" fontId="21" fillId="3" borderId="0" xfId="11" applyFont="1" applyFill="1"/>
    <xf numFmtId="0" fontId="21" fillId="7" borderId="0" xfId="11" quotePrefix="1" applyFont="1" applyFill="1"/>
    <xf numFmtId="0" fontId="21" fillId="4" borderId="0" xfId="11" quotePrefix="1" applyFont="1" applyFill="1"/>
    <xf numFmtId="0" fontId="1" fillId="2" borderId="0" xfId="12" applyFill="1"/>
    <xf numFmtId="0" fontId="19" fillId="2" borderId="0" xfId="11" applyFill="1"/>
    <xf numFmtId="0" fontId="21" fillId="2" borderId="0" xfId="11" applyFont="1" applyFill="1"/>
    <xf numFmtId="0" fontId="22" fillId="2" borderId="0" xfId="11" applyFont="1" applyFill="1" applyAlignment="1">
      <alignment horizontal="center" textRotation="90" wrapText="1"/>
    </xf>
    <xf numFmtId="0" fontId="22" fillId="2" borderId="0" xfId="11" applyFont="1" applyFill="1" applyAlignment="1">
      <alignment horizontal="center" textRotation="90"/>
    </xf>
    <xf numFmtId="165" fontId="21" fillId="2" borderId="0" xfId="11" applyNumberFormat="1" applyFont="1" applyFill="1" applyAlignment="1">
      <alignment horizontal="right" vertical="center"/>
    </xf>
    <xf numFmtId="0" fontId="23" fillId="2" borderId="0" xfId="11" applyFont="1" applyFill="1" applyAlignment="1">
      <alignment textRotation="90"/>
    </xf>
    <xf numFmtId="0" fontId="8" fillId="0" borderId="0" xfId="0" applyFont="1"/>
    <xf numFmtId="164" fontId="8" fillId="0" borderId="0" xfId="3" applyNumberFormat="1" applyFont="1"/>
    <xf numFmtId="164" fontId="0" fillId="0" borderId="0" xfId="3" applyNumberFormat="1" applyFont="1"/>
    <xf numFmtId="0" fontId="25" fillId="0" borderId="0" xfId="0" applyFont="1"/>
    <xf numFmtId="164" fontId="25" fillId="0" borderId="0" xfId="3" applyNumberFormat="1" applyFont="1"/>
    <xf numFmtId="0" fontId="2" fillId="2" borderId="0" xfId="13" applyFont="1" applyFill="1" applyAlignment="1">
      <alignment vertical="center"/>
    </xf>
    <xf numFmtId="0" fontId="2" fillId="2" borderId="0" xfId="13" applyFont="1" applyFill="1" applyAlignment="1">
      <alignment horizontal="center" wrapText="1"/>
    </xf>
    <xf numFmtId="0" fontId="19" fillId="2" borderId="0" xfId="13" applyFill="1"/>
    <xf numFmtId="0" fontId="19" fillId="2" borderId="0" xfId="13" applyFill="1" applyAlignment="1">
      <alignment horizontal="center" wrapText="1"/>
    </xf>
    <xf numFmtId="0" fontId="10" fillId="2" borderId="0" xfId="4" applyFont="1" applyFill="1"/>
    <xf numFmtId="0" fontId="10" fillId="2" borderId="0" xfId="16" applyFont="1" applyFill="1"/>
    <xf numFmtId="0" fontId="13" fillId="2" borderId="0" xfId="17" applyFont="1" applyFill="1"/>
    <xf numFmtId="0" fontId="13" fillId="2" borderId="0" xfId="5" applyFont="1" applyFill="1"/>
    <xf numFmtId="0" fontId="5" fillId="2" borderId="0" xfId="18" applyFont="1" applyFill="1" applyAlignment="1">
      <alignment vertical="center"/>
    </xf>
    <xf numFmtId="0" fontId="5" fillId="2" borderId="0" xfId="19" applyFont="1" applyFill="1" applyAlignment="1">
      <alignment vertical="center"/>
    </xf>
    <xf numFmtId="0" fontId="21" fillId="2" borderId="0" xfId="0" applyFont="1" applyFill="1"/>
    <xf numFmtId="49" fontId="0" fillId="2" borderId="0" xfId="0" applyNumberFormat="1" applyFill="1"/>
    <xf numFmtId="3" fontId="0" fillId="2" borderId="0" xfId="0" applyNumberFormat="1" applyFill="1"/>
    <xf numFmtId="3" fontId="21" fillId="2" borderId="0" xfId="0" applyNumberFormat="1" applyFont="1" applyFill="1"/>
    <xf numFmtId="9" fontId="21" fillId="2" borderId="0" xfId="1" applyFont="1" applyFill="1"/>
    <xf numFmtId="0" fontId="30" fillId="0" borderId="0" xfId="18" applyFont="1" applyAlignment="1">
      <alignment horizontal="left"/>
    </xf>
    <xf numFmtId="0" fontId="31" fillId="0" borderId="0" xfId="24" applyFont="1"/>
    <xf numFmtId="0" fontId="19" fillId="0" borderId="0" xfId="24"/>
    <xf numFmtId="0" fontId="33" fillId="0" borderId="0" xfId="25" applyFont="1" applyFill="1" applyAlignment="1" applyProtection="1">
      <alignment horizontal="left" vertical="center"/>
    </xf>
    <xf numFmtId="0" fontId="34" fillId="0" borderId="0" xfId="17" applyFont="1"/>
    <xf numFmtId="0" fontId="30" fillId="0" borderId="0" xfId="19" applyFont="1" applyAlignment="1">
      <alignment horizontal="left"/>
    </xf>
    <xf numFmtId="0" fontId="30" fillId="0" borderId="0" xfId="26" applyFont="1" applyAlignment="1">
      <alignment horizontal="left"/>
    </xf>
    <xf numFmtId="0" fontId="19" fillId="0" borderId="0" xfId="24" applyAlignment="1">
      <alignment horizontal="center" vertical="center" wrapText="1"/>
    </xf>
    <xf numFmtId="167" fontId="19" fillId="0" borderId="0" xfId="24" applyNumberFormat="1"/>
    <xf numFmtId="0" fontId="34" fillId="2" borderId="0" xfId="17" applyFont="1" applyFill="1"/>
    <xf numFmtId="0" fontId="36" fillId="2" borderId="0" xfId="27" applyFont="1" applyFill="1"/>
    <xf numFmtId="0" fontId="38" fillId="0" borderId="0" xfId="28" applyFont="1" applyAlignment="1" applyProtection="1">
      <alignment horizontal="left" vertical="center"/>
    </xf>
    <xf numFmtId="0" fontId="19" fillId="2" borderId="0" xfId="29" applyFill="1"/>
    <xf numFmtId="0" fontId="34" fillId="2" borderId="0" xfId="27" applyFont="1" applyFill="1"/>
    <xf numFmtId="3" fontId="19" fillId="2" borderId="0" xfId="29" applyNumberFormat="1" applyFill="1"/>
    <xf numFmtId="1" fontId="19" fillId="2" borderId="0" xfId="29" applyNumberFormat="1" applyFill="1"/>
    <xf numFmtId="0" fontId="5" fillId="2" borderId="0" xfId="18" applyFont="1" applyFill="1"/>
    <xf numFmtId="0" fontId="39" fillId="2" borderId="0" xfId="0" applyFont="1" applyFill="1"/>
    <xf numFmtId="0" fontId="5" fillId="2" borderId="0" xfId="4" applyFont="1" applyFill="1"/>
    <xf numFmtId="0" fontId="5" fillId="2" borderId="0" xfId="4" applyFont="1" applyFill="1" applyAlignment="1">
      <alignment horizontal="center" vertical="center"/>
    </xf>
    <xf numFmtId="0" fontId="5" fillId="2" borderId="0" xfId="0" applyFont="1" applyFill="1"/>
    <xf numFmtId="0" fontId="5" fillId="2" borderId="0" xfId="19" applyFont="1" applyFill="1"/>
    <xf numFmtId="0" fontId="5" fillId="2" borderId="0" xfId="4" applyFont="1" applyFill="1" applyAlignment="1">
      <alignment horizontal="center" vertical="center" wrapText="1"/>
    </xf>
    <xf numFmtId="167" fontId="5" fillId="2" borderId="0" xfId="4" applyNumberFormat="1" applyFont="1" applyFill="1" applyAlignment="1">
      <alignment horizontal="center" vertical="center"/>
    </xf>
    <xf numFmtId="2" fontId="5" fillId="2" borderId="0" xfId="4" applyNumberFormat="1" applyFont="1" applyFill="1" applyAlignment="1">
      <alignment horizontal="center" vertical="center"/>
    </xf>
    <xf numFmtId="0" fontId="34" fillId="2" borderId="0" xfId="0" applyFont="1" applyFill="1"/>
    <xf numFmtId="0" fontId="5" fillId="2" borderId="0" xfId="20" applyFont="1" applyFill="1" applyAlignment="1">
      <alignment horizontal="center" vertical="center" wrapText="1"/>
    </xf>
    <xf numFmtId="0" fontId="5" fillId="2" borderId="0" xfId="20" applyFont="1" applyFill="1" applyAlignment="1">
      <alignment vertical="center" wrapText="1"/>
    </xf>
    <xf numFmtId="0" fontId="5" fillId="2" borderId="0" xfId="20" applyFont="1" applyFill="1" applyAlignment="1">
      <alignment vertical="center"/>
    </xf>
    <xf numFmtId="0" fontId="34" fillId="2" borderId="0" xfId="0" applyFont="1" applyFill="1" applyAlignment="1">
      <alignment horizontal="center" vertical="center" wrapText="1"/>
    </xf>
    <xf numFmtId="2" fontId="34" fillId="2" borderId="0" xfId="0" applyNumberFormat="1" applyFont="1" applyFill="1" applyAlignment="1">
      <alignment horizontal="center"/>
    </xf>
    <xf numFmtId="2" fontId="34" fillId="2" borderId="0" xfId="0" applyNumberFormat="1" applyFont="1" applyFill="1"/>
    <xf numFmtId="0" fontId="5" fillId="2" borderId="0" xfId="20" applyFont="1" applyFill="1" applyAlignment="1" applyProtection="1">
      <alignment vertical="center"/>
      <protection locked="0"/>
    </xf>
    <xf numFmtId="0" fontId="34" fillId="2" borderId="0" xfId="0" applyFont="1" applyFill="1" applyAlignment="1">
      <alignment horizontal="center"/>
    </xf>
    <xf numFmtId="4" fontId="11" fillId="0" borderId="0" xfId="0" applyNumberFormat="1" applyFont="1"/>
    <xf numFmtId="0" fontId="11" fillId="2" borderId="0" xfId="0" applyFont="1" applyFill="1"/>
    <xf numFmtId="4" fontId="11" fillId="2" borderId="0" xfId="0" applyNumberFormat="1" applyFont="1" applyFill="1"/>
    <xf numFmtId="2" fontId="11" fillId="2" borderId="0" xfId="0" applyNumberFormat="1" applyFont="1" applyFill="1"/>
    <xf numFmtId="4" fontId="16" fillId="2" borderId="0" xfId="0" applyNumberFormat="1" applyFont="1" applyFill="1"/>
    <xf numFmtId="3" fontId="11" fillId="0" borderId="0" xfId="0" applyNumberFormat="1" applyFont="1"/>
    <xf numFmtId="9" fontId="40" fillId="0" borderId="0" xfId="1" applyFont="1"/>
    <xf numFmtId="2" fontId="11" fillId="0" borderId="0" xfId="1" applyNumberFormat="1" applyFont="1"/>
    <xf numFmtId="0" fontId="41" fillId="0" borderId="0" xfId="0" applyFont="1"/>
    <xf numFmtId="9" fontId="11" fillId="0" borderId="0" xfId="1" applyFont="1"/>
    <xf numFmtId="49" fontId="11" fillId="0" borderId="0" xfId="0" applyNumberFormat="1" applyFont="1"/>
    <xf numFmtId="14" fontId="11" fillId="0" borderId="0" xfId="0" applyNumberFormat="1" applyFont="1"/>
    <xf numFmtId="4" fontId="11" fillId="0" borderId="0" xfId="3" applyNumberFormat="1" applyFont="1" applyFill="1" applyBorder="1"/>
    <xf numFmtId="49" fontId="14" fillId="0" borderId="0" xfId="0" applyNumberFormat="1" applyFont="1"/>
    <xf numFmtId="4" fontId="14" fillId="0" borderId="0" xfId="3" applyNumberFormat="1" applyFont="1" applyFill="1" applyBorder="1"/>
    <xf numFmtId="0" fontId="42" fillId="0" borderId="0" xfId="0" applyFont="1"/>
    <xf numFmtId="0" fontId="42" fillId="2" borderId="0" xfId="0" applyFont="1" applyFill="1"/>
    <xf numFmtId="0" fontId="2" fillId="2" borderId="1" xfId="11" applyFont="1" applyFill="1" applyBorder="1"/>
    <xf numFmtId="0" fontId="2" fillId="2" borderId="1" xfId="11" applyFont="1" applyFill="1" applyBorder="1" applyAlignment="1">
      <alignment horizontal="center"/>
    </xf>
    <xf numFmtId="49" fontId="19" fillId="2" borderId="1" xfId="11" applyNumberFormat="1" applyFill="1" applyBorder="1" applyAlignment="1">
      <alignment horizontal="center" vertical="center"/>
    </xf>
    <xf numFmtId="1" fontId="19" fillId="2" borderId="2" xfId="11" applyNumberFormat="1" applyFill="1" applyBorder="1" applyAlignment="1">
      <alignment horizontal="center" vertical="center"/>
    </xf>
    <xf numFmtId="0" fontId="2" fillId="2" borderId="1" xfId="11" applyFont="1" applyFill="1" applyBorder="1" applyAlignment="1">
      <alignment horizontal="center" vertical="center"/>
    </xf>
    <xf numFmtId="168" fontId="19" fillId="2" borderId="0" xfId="11" applyNumberFormat="1" applyFill="1"/>
    <xf numFmtId="49" fontId="19" fillId="2" borderId="2" xfId="11" applyNumberFormat="1" applyFill="1" applyBorder="1" applyAlignment="1">
      <alignment horizontal="center" vertical="center"/>
    </xf>
    <xf numFmtId="0" fontId="2" fillId="2" borderId="2" xfId="11" applyFont="1" applyFill="1" applyBorder="1" applyAlignment="1">
      <alignment horizontal="center" vertical="center"/>
    </xf>
    <xf numFmtId="14" fontId="19" fillId="2" borderId="0" xfId="11" applyNumberFormat="1" applyFill="1"/>
    <xf numFmtId="0" fontId="19" fillId="2" borderId="0" xfId="11" applyFill="1" applyAlignment="1">
      <alignment horizontal="left"/>
    </xf>
    <xf numFmtId="0" fontId="19" fillId="2" borderId="0" xfId="11" applyFill="1" applyAlignment="1">
      <alignment horizontal="center"/>
    </xf>
    <xf numFmtId="0" fontId="2" fillId="2" borderId="0" xfId="11" applyFont="1" applyFill="1"/>
    <xf numFmtId="167" fontId="19" fillId="2" borderId="0" xfId="11" applyNumberFormat="1" applyFill="1" applyAlignment="1">
      <alignment horizontal="center"/>
    </xf>
    <xf numFmtId="0" fontId="1" fillId="2" borderId="0" xfId="11" applyFont="1" applyFill="1"/>
    <xf numFmtId="14" fontId="19" fillId="2" borderId="0" xfId="11" applyNumberFormat="1" applyFill="1" applyAlignment="1">
      <alignment horizontal="center"/>
    </xf>
    <xf numFmtId="0" fontId="3" fillId="2" borderId="0" xfId="11" applyFont="1" applyFill="1" applyAlignment="1">
      <alignment horizontal="center"/>
    </xf>
    <xf numFmtId="0" fontId="1" fillId="2" borderId="0" xfId="11" applyFont="1" applyFill="1" applyAlignment="1">
      <alignment horizontal="center"/>
    </xf>
    <xf numFmtId="0" fontId="24" fillId="2" borderId="0" xfId="11" applyFont="1" applyFill="1"/>
    <xf numFmtId="0" fontId="24" fillId="2" borderId="0" xfId="11" applyFont="1" applyFill="1" applyAlignment="1">
      <alignment horizontal="center"/>
    </xf>
    <xf numFmtId="167" fontId="19" fillId="2" borderId="0" xfId="11" applyNumberFormat="1" applyFill="1"/>
    <xf numFmtId="0" fontId="19" fillId="2" borderId="0" xfId="11" applyFill="1" applyAlignment="1">
      <alignment wrapText="1"/>
    </xf>
    <xf numFmtId="1" fontId="19" fillId="2" borderId="0" xfId="11" applyNumberFormat="1" applyFill="1"/>
    <xf numFmtId="166" fontId="0" fillId="2" borderId="0" xfId="14" applyNumberFormat="1" applyFont="1" applyFill="1"/>
    <xf numFmtId="0" fontId="26" fillId="2" borderId="0" xfId="15" applyFill="1"/>
    <xf numFmtId="0" fontId="19" fillId="2" borderId="0" xfId="11" applyFill="1" applyAlignment="1">
      <alignment horizontal="center" vertical="center" wrapText="1"/>
    </xf>
    <xf numFmtId="2" fontId="19" fillId="2" borderId="0" xfId="11" applyNumberFormat="1" applyFill="1"/>
    <xf numFmtId="2" fontId="0" fillId="2" borderId="0" xfId="14" applyNumberFormat="1" applyFont="1" applyFill="1"/>
    <xf numFmtId="49" fontId="1" fillId="2" borderId="0" xfId="8" applyNumberFormat="1" applyFill="1"/>
    <xf numFmtId="49" fontId="1" fillId="2" borderId="0" xfId="8" applyNumberFormat="1" applyFill="1" applyAlignment="1">
      <alignment horizontal="center" vertical="center"/>
    </xf>
    <xf numFmtId="0" fontId="1" fillId="2" borderId="0" xfId="21" applyFill="1"/>
    <xf numFmtId="169" fontId="1" fillId="2" borderId="0" xfId="21" applyNumberFormat="1" applyFill="1"/>
    <xf numFmtId="170" fontId="0" fillId="2" borderId="0" xfId="22" applyNumberFormat="1" applyFont="1" applyFill="1"/>
    <xf numFmtId="170" fontId="1" fillId="2" borderId="0" xfId="22" applyNumberFormat="1" applyFont="1" applyFill="1" applyBorder="1"/>
    <xf numFmtId="166" fontId="1" fillId="2" borderId="0" xfId="23" applyNumberFormat="1" applyFont="1" applyFill="1" applyBorder="1"/>
    <xf numFmtId="43" fontId="1" fillId="2" borderId="0" xfId="21" applyNumberFormat="1" applyFill="1"/>
    <xf numFmtId="166" fontId="1" fillId="2" borderId="0" xfId="21" applyNumberFormat="1" applyFill="1"/>
    <xf numFmtId="0" fontId="2" fillId="2" borderId="0" xfId="21" applyFont="1" applyFill="1"/>
    <xf numFmtId="170" fontId="0" fillId="2" borderId="0" xfId="22" applyNumberFormat="1" applyFont="1" applyFill="1" applyBorder="1"/>
    <xf numFmtId="166" fontId="0" fillId="2" borderId="0" xfId="23" applyNumberFormat="1" applyFont="1" applyFill="1" applyBorder="1"/>
    <xf numFmtId="43" fontId="2" fillId="2" borderId="0" xfId="21" applyNumberFormat="1" applyFont="1" applyFill="1"/>
    <xf numFmtId="166" fontId="2" fillId="2" borderId="0" xfId="21" applyNumberFormat="1" applyFont="1" applyFill="1"/>
    <xf numFmtId="164" fontId="11" fillId="2" borderId="0" xfId="3" applyNumberFormat="1" applyFont="1" applyFill="1"/>
    <xf numFmtId="0" fontId="11" fillId="2" borderId="0" xfId="0" applyFont="1" applyFill="1" applyAlignment="1">
      <alignment horizontal="left"/>
    </xf>
    <xf numFmtId="0" fontId="11" fillId="2" borderId="0" xfId="0" applyFont="1" applyFill="1" applyAlignment="1">
      <alignment horizontal="right"/>
    </xf>
    <xf numFmtId="43" fontId="11" fillId="2" borderId="0" xfId="0" applyNumberFormat="1" applyFont="1" applyFill="1"/>
    <xf numFmtId="0" fontId="14" fillId="2" borderId="0" xfId="0" applyFont="1" applyFill="1"/>
    <xf numFmtId="0" fontId="15" fillId="2" borderId="0" xfId="0" applyFont="1" applyFill="1"/>
    <xf numFmtId="2" fontId="15" fillId="2" borderId="0" xfId="0" applyNumberFormat="1" applyFont="1" applyFill="1"/>
    <xf numFmtId="43" fontId="15" fillId="2" borderId="0" xfId="0" applyNumberFormat="1" applyFont="1" applyFill="1"/>
    <xf numFmtId="2" fontId="14" fillId="2" borderId="0" xfId="0" applyNumberFormat="1" applyFont="1" applyFill="1"/>
    <xf numFmtId="43" fontId="14" fillId="2" borderId="0" xfId="0" applyNumberFormat="1" applyFont="1" applyFill="1"/>
    <xf numFmtId="164" fontId="11" fillId="2" borderId="0" xfId="3" applyNumberFormat="1" applyFont="1" applyFill="1" applyBorder="1"/>
    <xf numFmtId="0" fontId="16" fillId="2" borderId="0" xfId="0" applyFont="1" applyFill="1"/>
    <xf numFmtId="0" fontId="23" fillId="2" borderId="0" xfId="11" applyFont="1" applyFill="1" applyAlignment="1">
      <alignment horizontal="center" textRotation="90"/>
    </xf>
    <xf numFmtId="0" fontId="11" fillId="2" borderId="0" xfId="0" applyFont="1" applyFill="1" applyAlignment="1">
      <alignment horizontal="left" vertical="center"/>
    </xf>
    <xf numFmtId="14" fontId="11" fillId="2" borderId="0" xfId="3" applyNumberFormat="1" applyFont="1" applyFill="1"/>
    <xf numFmtId="0" fontId="11" fillId="2" borderId="0" xfId="3" applyNumberFormat="1" applyFont="1" applyFill="1"/>
    <xf numFmtId="14" fontId="0" fillId="2" borderId="0" xfId="0" applyNumberFormat="1" applyFill="1"/>
    <xf numFmtId="0" fontId="45" fillId="2" borderId="0" xfId="0" applyFont="1" applyFill="1"/>
    <xf numFmtId="0" fontId="46" fillId="2" borderId="0" xfId="0" applyFont="1" applyFill="1" applyAlignment="1">
      <alignment horizontal="center" vertical="top"/>
    </xf>
    <xf numFmtId="0" fontId="47" fillId="2" borderId="0" xfId="0" applyFont="1" applyFill="1" applyAlignment="1">
      <alignment horizontal="left" vertical="top"/>
    </xf>
    <xf numFmtId="0" fontId="42" fillId="2" borderId="0" xfId="0" applyFont="1" applyFill="1" applyAlignment="1">
      <alignment horizontal="left" vertical="top"/>
    </xf>
    <xf numFmtId="0" fontId="42" fillId="2" borderId="0" xfId="11" applyFont="1" applyFill="1" applyAlignment="1">
      <alignment horizontal="left" vertical="top"/>
    </xf>
    <xf numFmtId="0" fontId="42" fillId="2" borderId="0" xfId="12" applyFont="1" applyFill="1" applyAlignment="1">
      <alignment horizontal="left" vertical="top"/>
    </xf>
    <xf numFmtId="0" fontId="48" fillId="2" borderId="0" xfId="0" applyFont="1" applyFill="1" applyAlignment="1">
      <alignment horizontal="left" vertical="top"/>
    </xf>
    <xf numFmtId="0" fontId="44" fillId="2" borderId="0" xfId="6" applyFont="1" applyFill="1" applyAlignment="1">
      <alignment horizontal="left" vertical="top"/>
    </xf>
    <xf numFmtId="0" fontId="42" fillId="2" borderId="0" xfId="8" applyFont="1" applyFill="1" applyAlignment="1">
      <alignment horizontal="left" vertical="top"/>
    </xf>
    <xf numFmtId="164" fontId="42" fillId="2" borderId="0" xfId="3" applyNumberFormat="1" applyFont="1" applyFill="1" applyAlignment="1">
      <alignment horizontal="left" vertical="top"/>
    </xf>
    <xf numFmtId="0" fontId="42" fillId="2" borderId="0" xfId="7" applyFont="1" applyFill="1" applyAlignment="1">
      <alignment horizontal="left" vertical="top"/>
    </xf>
    <xf numFmtId="0" fontId="42" fillId="2" borderId="0" xfId="17" applyFont="1" applyFill="1" applyAlignment="1">
      <alignment horizontal="left" vertical="top"/>
    </xf>
    <xf numFmtId="164" fontId="42" fillId="2" borderId="0" xfId="3" applyNumberFormat="1" applyFont="1" applyFill="1"/>
    <xf numFmtId="0" fontId="19" fillId="2" borderId="0" xfId="0" applyFont="1" applyFill="1"/>
    <xf numFmtId="0" fontId="48" fillId="2" borderId="0" xfId="0" applyFont="1" applyFill="1"/>
    <xf numFmtId="0" fontId="24" fillId="8" borderId="0" xfId="0" applyFont="1" applyFill="1" applyAlignment="1">
      <alignment horizontal="center" vertical="center" wrapText="1"/>
    </xf>
    <xf numFmtId="49" fontId="24" fillId="8" borderId="0" xfId="0" applyNumberFormat="1" applyFont="1" applyFill="1" applyAlignment="1">
      <alignment horizontal="center" vertical="center" wrapText="1"/>
    </xf>
    <xf numFmtId="0" fontId="50" fillId="0" borderId="0" xfId="0" applyFont="1" applyAlignment="1">
      <alignment horizontal="left" vertical="center" wrapText="1"/>
    </xf>
    <xf numFmtId="14" fontId="50" fillId="0" borderId="0" xfId="0" applyNumberFormat="1" applyFont="1" applyAlignment="1">
      <alignment horizontal="left" vertical="center" wrapText="1"/>
    </xf>
    <xf numFmtId="49" fontId="50" fillId="0" borderId="0" xfId="0" applyNumberFormat="1" applyFont="1" applyAlignment="1">
      <alignment horizontal="left" vertical="center" wrapText="1"/>
    </xf>
    <xf numFmtId="0" fontId="6" fillId="0" borderId="0" xfId="0" applyFont="1" applyAlignment="1">
      <alignment horizontal="left" vertical="center" wrapText="1"/>
    </xf>
    <xf numFmtId="0" fontId="8" fillId="0" borderId="0" xfId="3" applyNumberFormat="1" applyFont="1"/>
    <xf numFmtId="164" fontId="8" fillId="0" borderId="0" xfId="0" applyNumberFormat="1" applyFont="1"/>
    <xf numFmtId="164" fontId="14" fillId="0" borderId="0" xfId="3" applyNumberFormat="1" applyFont="1" applyBorder="1" applyAlignment="1">
      <alignment horizontal="left"/>
    </xf>
    <xf numFmtId="0" fontId="0" fillId="2" borderId="0" xfId="0" applyFill="1" applyAlignment="1">
      <alignment horizontal="right"/>
    </xf>
    <xf numFmtId="164" fontId="14" fillId="2" borderId="0" xfId="3" applyNumberFormat="1" applyFont="1" applyFill="1"/>
    <xf numFmtId="0" fontId="13" fillId="0" borderId="0" xfId="17" applyFont="1"/>
    <xf numFmtId="0" fontId="5" fillId="0" borderId="0" xfId="18" applyFont="1" applyAlignment="1">
      <alignment vertical="center"/>
    </xf>
    <xf numFmtId="0" fontId="19" fillId="0" borderId="0" xfId="7"/>
    <xf numFmtId="3" fontId="19" fillId="0" borderId="0" xfId="7" applyNumberFormat="1"/>
    <xf numFmtId="0" fontId="5" fillId="0" borderId="0" xfId="19" applyFont="1" applyAlignment="1">
      <alignment vertical="center"/>
    </xf>
    <xf numFmtId="0" fontId="19" fillId="0" borderId="0" xfId="7" applyAlignment="1">
      <alignment horizontal="left"/>
    </xf>
    <xf numFmtId="0" fontId="29" fillId="2" borderId="0" xfId="20" applyFill="1"/>
    <xf numFmtId="1" fontId="29" fillId="2" borderId="0" xfId="20" applyNumberFormat="1" applyFill="1"/>
    <xf numFmtId="0" fontId="56" fillId="0" borderId="0" xfId="0" applyFont="1"/>
    <xf numFmtId="171" fontId="34" fillId="2" borderId="0" xfId="0" applyNumberFormat="1" applyFont="1" applyFill="1"/>
    <xf numFmtId="0" fontId="34" fillId="2" borderId="0" xfId="0" quotePrefix="1" applyFont="1" applyFill="1"/>
    <xf numFmtId="16" fontId="34" fillId="2" borderId="0" xfId="0" quotePrefix="1" applyNumberFormat="1" applyFont="1" applyFill="1"/>
    <xf numFmtId="0" fontId="21" fillId="3" borderId="0" xfId="11" applyFont="1" applyFill="1" applyAlignment="1">
      <alignment horizontal="center"/>
    </xf>
    <xf numFmtId="0" fontId="19" fillId="2" borderId="0" xfId="11" applyFill="1" applyAlignment="1">
      <alignment horizontal="center"/>
    </xf>
    <xf numFmtId="0" fontId="0" fillId="2" borderId="0" xfId="0" applyFill="1" applyAlignment="1">
      <alignment horizontal="center"/>
    </xf>
    <xf numFmtId="49" fontId="45" fillId="2" borderId="0" xfId="0" applyNumberFormat="1" applyFont="1" applyFill="1"/>
    <xf numFmtId="49" fontId="43" fillId="2" borderId="0" xfId="15" applyNumberFormat="1" applyFont="1" applyFill="1"/>
    <xf numFmtId="49" fontId="43" fillId="2" borderId="0" xfId="15" quotePrefix="1" applyNumberFormat="1" applyFont="1" applyFill="1"/>
    <xf numFmtId="49" fontId="49" fillId="2" borderId="0" xfId="15" applyNumberFormat="1" applyFont="1" applyFill="1"/>
    <xf numFmtId="49" fontId="26" fillId="2" borderId="0" xfId="15" applyNumberFormat="1" applyFill="1"/>
    <xf numFmtId="49" fontId="19" fillId="2" borderId="0" xfId="0" applyNumberFormat="1" applyFont="1" applyFill="1"/>
  </cellXfs>
  <cellStyles count="30">
    <cellStyle name="Comma" xfId="3" builtinId="3"/>
    <cellStyle name="Comma 2" xfId="9" xr:uid="{515ECE8E-FD3B-4C7F-AAC2-6FFDE63472B8}"/>
    <cellStyle name="Comma 2 2" xfId="22" xr:uid="{2E61461B-DD76-4509-A1CE-16003AB0BF6C}"/>
    <cellStyle name="Hivatkozás 2" xfId="28" xr:uid="{AF1B1514-A5CB-42AF-8528-B5B3C44ED5C4}"/>
    <cellStyle name="Hyperlink" xfId="15" builtinId="8"/>
    <cellStyle name="Hyperlink 6" xfId="25" xr:uid="{31A1A0BC-685F-42C0-A6E2-FA9E8C9E9104}"/>
    <cellStyle name="Normal" xfId="0" builtinId="0"/>
    <cellStyle name="Normal 10" xfId="13" xr:uid="{80057F15-095D-4470-B8E5-ED5155A8F98B}"/>
    <cellStyle name="Normal 10 2" xfId="16" xr:uid="{06F32D9D-2BDE-4EF0-8C4C-77712E1F3BC5}"/>
    <cellStyle name="Normal 133 2" xfId="24" xr:uid="{C8B11475-EC19-4A31-AD45-A4462D70A75A}"/>
    <cellStyle name="Normal 18 3 2 4" xfId="5" xr:uid="{A5E9CF52-1B1A-4511-B9E9-BCFE56071A49}"/>
    <cellStyle name="Normal 2" xfId="7" xr:uid="{1E0E8A9E-716C-4C94-97C4-3981B58445D3}"/>
    <cellStyle name="Normál 2" xfId="11" xr:uid="{9CEC5329-84E2-4276-AD1E-BEE5C21EFC46}"/>
    <cellStyle name="Normal 2 14" xfId="29" xr:uid="{91DCEB20-BB53-48D0-8205-E927190944F6}"/>
    <cellStyle name="Normal 2 2" xfId="6" xr:uid="{2020FFF0-EF9C-40F1-A3E5-83DAB931FBD2}"/>
    <cellStyle name="Normál 2 2" xfId="20" xr:uid="{54AD09C1-84D8-452E-A55A-7EAF7241C312}"/>
    <cellStyle name="Normal 2 2 2" xfId="27" xr:uid="{DB769FE3-B005-47DF-B178-98255AF65B9A}"/>
    <cellStyle name="Normal 2 3" xfId="21" xr:uid="{2FD4D47E-0397-48E6-9136-4082A0BC890D}"/>
    <cellStyle name="Normal 2 3 2 2" xfId="26" xr:uid="{837FAB98-B6C4-4609-A757-7F3184E089A3}"/>
    <cellStyle name="Normal 2 5 2" xfId="4" xr:uid="{B1B44431-4D16-4DB6-97BE-91AA7B3894D9}"/>
    <cellStyle name="Normal 2 7" xfId="2" xr:uid="{BD87C454-87DC-4E8F-8C7D-ECECF4A65477}"/>
    <cellStyle name="Normal 3" xfId="8" xr:uid="{BF492CFD-216F-4A07-890B-F799AFFAA24F}"/>
    <cellStyle name="Normal 3 2 2" xfId="17" xr:uid="{8AADEAC8-0A5E-4B27-94A3-DA296C2E1798}"/>
    <cellStyle name="Normal 4 2" xfId="12" xr:uid="{F8D75411-CD79-49E8-9F4F-A6CF3DDC7611}"/>
    <cellStyle name="Normal_aktuális_témák_cds" xfId="18" xr:uid="{CE731EAC-70FB-427A-B2BF-7677B7F9CCC4}"/>
    <cellStyle name="Normal_aktuális_témák_lakasar" xfId="19" xr:uid="{43DA6385-0122-46C2-83E1-420C10D4DC51}"/>
    <cellStyle name="Percent" xfId="1" builtinId="5"/>
    <cellStyle name="Percent 2" xfId="10" xr:uid="{15341FF3-3A42-4B80-B65F-B3D9DBC3D412}"/>
    <cellStyle name="Percent 2 2" xfId="23" xr:uid="{E5FFD323-46F4-4326-991E-F22892673923}"/>
    <cellStyle name="Százalék 2" xfId="14" xr:uid="{E428EA6B-BDBD-48AC-961D-A77E3E4E4AF8}"/>
  </cellStyles>
  <dxfs count="2">
    <dxf>
      <font>
        <color rgb="FF9C0006"/>
      </font>
      <fill>
        <patternFill>
          <bgColor rgb="FFFFC7CE"/>
        </patternFill>
      </fill>
    </dxf>
    <dxf>
      <fill>
        <patternFill>
          <bgColor theme="7" tint="0.79998168889431442"/>
        </patternFill>
      </fill>
    </dxf>
  </dxfs>
  <tableStyles count="0" defaultTableStyle="TableStyleMedium2" defaultPivotStyle="PivotStyleLight16"/>
  <colors>
    <mruColors>
      <color rgb="FF00A7E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54.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externalLink" Target="externalLinks/externalLink21.xml"/><Relationship Id="rId138" Type="http://schemas.openxmlformats.org/officeDocument/2006/relationships/externalLink" Target="externalLinks/externalLink75.xml"/><Relationship Id="rId159" Type="http://schemas.openxmlformats.org/officeDocument/2006/relationships/externalLink" Target="externalLinks/externalLink96.xml"/><Relationship Id="rId170" Type="http://schemas.openxmlformats.org/officeDocument/2006/relationships/externalLink" Target="externalLinks/externalLink107.xml"/><Relationship Id="rId191" Type="http://schemas.openxmlformats.org/officeDocument/2006/relationships/externalLink" Target="externalLinks/externalLink128.xml"/><Relationship Id="rId205" Type="http://schemas.openxmlformats.org/officeDocument/2006/relationships/externalLink" Target="externalLinks/externalLink142.xml"/><Relationship Id="rId107" Type="http://schemas.openxmlformats.org/officeDocument/2006/relationships/externalLink" Target="externalLinks/externalLink44.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externalLink" Target="externalLinks/externalLink11.xml"/><Relationship Id="rId128" Type="http://schemas.openxmlformats.org/officeDocument/2006/relationships/externalLink" Target="externalLinks/externalLink65.xml"/><Relationship Id="rId149" Type="http://schemas.openxmlformats.org/officeDocument/2006/relationships/externalLink" Target="externalLinks/externalLink86.xml"/><Relationship Id="rId5" Type="http://schemas.openxmlformats.org/officeDocument/2006/relationships/worksheet" Target="worksheets/sheet5.xml"/><Relationship Id="rId90" Type="http://schemas.openxmlformats.org/officeDocument/2006/relationships/externalLink" Target="externalLinks/externalLink27.xml"/><Relationship Id="rId95" Type="http://schemas.openxmlformats.org/officeDocument/2006/relationships/externalLink" Target="externalLinks/externalLink32.xml"/><Relationship Id="rId160" Type="http://schemas.openxmlformats.org/officeDocument/2006/relationships/externalLink" Target="externalLinks/externalLink97.xml"/><Relationship Id="rId165" Type="http://schemas.openxmlformats.org/officeDocument/2006/relationships/externalLink" Target="externalLinks/externalLink102.xml"/><Relationship Id="rId181" Type="http://schemas.openxmlformats.org/officeDocument/2006/relationships/externalLink" Target="externalLinks/externalLink118.xml"/><Relationship Id="rId186" Type="http://schemas.openxmlformats.org/officeDocument/2006/relationships/externalLink" Target="externalLinks/externalLink123.xml"/><Relationship Id="rId216" Type="http://schemas.openxmlformats.org/officeDocument/2006/relationships/sharedStrings" Target="sharedStrings.xml"/><Relationship Id="rId211" Type="http://schemas.openxmlformats.org/officeDocument/2006/relationships/externalLink" Target="externalLinks/externalLink148.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externalLink" Target="externalLinks/externalLink1.xml"/><Relationship Id="rId69" Type="http://schemas.openxmlformats.org/officeDocument/2006/relationships/externalLink" Target="externalLinks/externalLink6.xml"/><Relationship Id="rId113" Type="http://schemas.openxmlformats.org/officeDocument/2006/relationships/externalLink" Target="externalLinks/externalLink50.xml"/><Relationship Id="rId118" Type="http://schemas.openxmlformats.org/officeDocument/2006/relationships/externalLink" Target="externalLinks/externalLink55.xml"/><Relationship Id="rId134" Type="http://schemas.openxmlformats.org/officeDocument/2006/relationships/externalLink" Target="externalLinks/externalLink71.xml"/><Relationship Id="rId139" Type="http://schemas.openxmlformats.org/officeDocument/2006/relationships/externalLink" Target="externalLinks/externalLink76.xml"/><Relationship Id="rId80" Type="http://schemas.openxmlformats.org/officeDocument/2006/relationships/externalLink" Target="externalLinks/externalLink17.xml"/><Relationship Id="rId85" Type="http://schemas.openxmlformats.org/officeDocument/2006/relationships/externalLink" Target="externalLinks/externalLink22.xml"/><Relationship Id="rId150" Type="http://schemas.openxmlformats.org/officeDocument/2006/relationships/externalLink" Target="externalLinks/externalLink87.xml"/><Relationship Id="rId155" Type="http://schemas.openxmlformats.org/officeDocument/2006/relationships/externalLink" Target="externalLinks/externalLink92.xml"/><Relationship Id="rId171" Type="http://schemas.openxmlformats.org/officeDocument/2006/relationships/externalLink" Target="externalLinks/externalLink108.xml"/><Relationship Id="rId176" Type="http://schemas.openxmlformats.org/officeDocument/2006/relationships/externalLink" Target="externalLinks/externalLink113.xml"/><Relationship Id="rId192" Type="http://schemas.openxmlformats.org/officeDocument/2006/relationships/externalLink" Target="externalLinks/externalLink129.xml"/><Relationship Id="rId197" Type="http://schemas.openxmlformats.org/officeDocument/2006/relationships/externalLink" Target="externalLinks/externalLink134.xml"/><Relationship Id="rId206" Type="http://schemas.openxmlformats.org/officeDocument/2006/relationships/externalLink" Target="externalLinks/externalLink143.xml"/><Relationship Id="rId201" Type="http://schemas.openxmlformats.org/officeDocument/2006/relationships/externalLink" Target="externalLinks/externalLink138.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externalLink" Target="externalLinks/externalLink40.xml"/><Relationship Id="rId108" Type="http://schemas.openxmlformats.org/officeDocument/2006/relationships/externalLink" Target="externalLinks/externalLink45.xml"/><Relationship Id="rId124" Type="http://schemas.openxmlformats.org/officeDocument/2006/relationships/externalLink" Target="externalLinks/externalLink61.xml"/><Relationship Id="rId129" Type="http://schemas.openxmlformats.org/officeDocument/2006/relationships/externalLink" Target="externalLinks/externalLink66.xml"/><Relationship Id="rId54" Type="http://schemas.openxmlformats.org/officeDocument/2006/relationships/worksheet" Target="worksheets/sheet54.xml"/><Relationship Id="rId70" Type="http://schemas.openxmlformats.org/officeDocument/2006/relationships/externalLink" Target="externalLinks/externalLink7.xml"/><Relationship Id="rId75" Type="http://schemas.openxmlformats.org/officeDocument/2006/relationships/externalLink" Target="externalLinks/externalLink12.xml"/><Relationship Id="rId91" Type="http://schemas.openxmlformats.org/officeDocument/2006/relationships/externalLink" Target="externalLinks/externalLink28.xml"/><Relationship Id="rId96" Type="http://schemas.openxmlformats.org/officeDocument/2006/relationships/externalLink" Target="externalLinks/externalLink33.xml"/><Relationship Id="rId140" Type="http://schemas.openxmlformats.org/officeDocument/2006/relationships/externalLink" Target="externalLinks/externalLink77.xml"/><Relationship Id="rId145" Type="http://schemas.openxmlformats.org/officeDocument/2006/relationships/externalLink" Target="externalLinks/externalLink82.xml"/><Relationship Id="rId161" Type="http://schemas.openxmlformats.org/officeDocument/2006/relationships/externalLink" Target="externalLinks/externalLink98.xml"/><Relationship Id="rId166" Type="http://schemas.openxmlformats.org/officeDocument/2006/relationships/externalLink" Target="externalLinks/externalLink103.xml"/><Relationship Id="rId182" Type="http://schemas.openxmlformats.org/officeDocument/2006/relationships/externalLink" Target="externalLinks/externalLink119.xml"/><Relationship Id="rId187" Type="http://schemas.openxmlformats.org/officeDocument/2006/relationships/externalLink" Target="externalLinks/externalLink124.xml"/><Relationship Id="rId217"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212" Type="http://schemas.openxmlformats.org/officeDocument/2006/relationships/externalLink" Target="externalLinks/externalLink149.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externalLink" Target="externalLinks/externalLink51.xml"/><Relationship Id="rId119" Type="http://schemas.openxmlformats.org/officeDocument/2006/relationships/externalLink" Target="externalLinks/externalLink56.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externalLink" Target="externalLinks/externalLink2.xml"/><Relationship Id="rId81" Type="http://schemas.openxmlformats.org/officeDocument/2006/relationships/externalLink" Target="externalLinks/externalLink18.xml"/><Relationship Id="rId86" Type="http://schemas.openxmlformats.org/officeDocument/2006/relationships/externalLink" Target="externalLinks/externalLink23.xml"/><Relationship Id="rId130" Type="http://schemas.openxmlformats.org/officeDocument/2006/relationships/externalLink" Target="externalLinks/externalLink67.xml"/><Relationship Id="rId135" Type="http://schemas.openxmlformats.org/officeDocument/2006/relationships/externalLink" Target="externalLinks/externalLink72.xml"/><Relationship Id="rId151" Type="http://schemas.openxmlformats.org/officeDocument/2006/relationships/externalLink" Target="externalLinks/externalLink88.xml"/><Relationship Id="rId156" Type="http://schemas.openxmlformats.org/officeDocument/2006/relationships/externalLink" Target="externalLinks/externalLink93.xml"/><Relationship Id="rId177" Type="http://schemas.openxmlformats.org/officeDocument/2006/relationships/externalLink" Target="externalLinks/externalLink114.xml"/><Relationship Id="rId198" Type="http://schemas.openxmlformats.org/officeDocument/2006/relationships/externalLink" Target="externalLinks/externalLink135.xml"/><Relationship Id="rId172" Type="http://schemas.openxmlformats.org/officeDocument/2006/relationships/externalLink" Target="externalLinks/externalLink109.xml"/><Relationship Id="rId193" Type="http://schemas.openxmlformats.org/officeDocument/2006/relationships/externalLink" Target="externalLinks/externalLink130.xml"/><Relationship Id="rId202" Type="http://schemas.openxmlformats.org/officeDocument/2006/relationships/externalLink" Target="externalLinks/externalLink139.xml"/><Relationship Id="rId207" Type="http://schemas.openxmlformats.org/officeDocument/2006/relationships/externalLink" Target="externalLinks/externalLink144.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46.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externalLink" Target="externalLinks/externalLink13.xml"/><Relationship Id="rId97" Type="http://schemas.openxmlformats.org/officeDocument/2006/relationships/externalLink" Target="externalLinks/externalLink34.xml"/><Relationship Id="rId104" Type="http://schemas.openxmlformats.org/officeDocument/2006/relationships/externalLink" Target="externalLinks/externalLink41.xml"/><Relationship Id="rId120" Type="http://schemas.openxmlformats.org/officeDocument/2006/relationships/externalLink" Target="externalLinks/externalLink57.xml"/><Relationship Id="rId125" Type="http://schemas.openxmlformats.org/officeDocument/2006/relationships/externalLink" Target="externalLinks/externalLink62.xml"/><Relationship Id="rId141" Type="http://schemas.openxmlformats.org/officeDocument/2006/relationships/externalLink" Target="externalLinks/externalLink78.xml"/><Relationship Id="rId146" Type="http://schemas.openxmlformats.org/officeDocument/2006/relationships/externalLink" Target="externalLinks/externalLink83.xml"/><Relationship Id="rId167" Type="http://schemas.openxmlformats.org/officeDocument/2006/relationships/externalLink" Target="externalLinks/externalLink104.xml"/><Relationship Id="rId188" Type="http://schemas.openxmlformats.org/officeDocument/2006/relationships/externalLink" Target="externalLinks/externalLink125.xml"/><Relationship Id="rId7" Type="http://schemas.openxmlformats.org/officeDocument/2006/relationships/worksheet" Target="worksheets/sheet7.xml"/><Relationship Id="rId71" Type="http://schemas.openxmlformats.org/officeDocument/2006/relationships/externalLink" Target="externalLinks/externalLink8.xml"/><Relationship Id="rId92" Type="http://schemas.openxmlformats.org/officeDocument/2006/relationships/externalLink" Target="externalLinks/externalLink29.xml"/><Relationship Id="rId162" Type="http://schemas.openxmlformats.org/officeDocument/2006/relationships/externalLink" Target="externalLinks/externalLink99.xml"/><Relationship Id="rId183" Type="http://schemas.openxmlformats.org/officeDocument/2006/relationships/externalLink" Target="externalLinks/externalLink120.xml"/><Relationship Id="rId213" Type="http://schemas.openxmlformats.org/officeDocument/2006/relationships/externalLink" Target="externalLinks/externalLink150.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externalLink" Target="externalLinks/externalLink3.xml"/><Relationship Id="rId87" Type="http://schemas.openxmlformats.org/officeDocument/2006/relationships/externalLink" Target="externalLinks/externalLink24.xml"/><Relationship Id="rId110" Type="http://schemas.openxmlformats.org/officeDocument/2006/relationships/externalLink" Target="externalLinks/externalLink47.xml"/><Relationship Id="rId115" Type="http://schemas.openxmlformats.org/officeDocument/2006/relationships/externalLink" Target="externalLinks/externalLink52.xml"/><Relationship Id="rId131" Type="http://schemas.openxmlformats.org/officeDocument/2006/relationships/externalLink" Target="externalLinks/externalLink68.xml"/><Relationship Id="rId136" Type="http://schemas.openxmlformats.org/officeDocument/2006/relationships/externalLink" Target="externalLinks/externalLink73.xml"/><Relationship Id="rId157" Type="http://schemas.openxmlformats.org/officeDocument/2006/relationships/externalLink" Target="externalLinks/externalLink94.xml"/><Relationship Id="rId178" Type="http://schemas.openxmlformats.org/officeDocument/2006/relationships/externalLink" Target="externalLinks/externalLink115.xml"/><Relationship Id="rId61" Type="http://schemas.openxmlformats.org/officeDocument/2006/relationships/worksheet" Target="worksheets/sheet61.xml"/><Relationship Id="rId82" Type="http://schemas.openxmlformats.org/officeDocument/2006/relationships/externalLink" Target="externalLinks/externalLink19.xml"/><Relationship Id="rId152" Type="http://schemas.openxmlformats.org/officeDocument/2006/relationships/externalLink" Target="externalLinks/externalLink89.xml"/><Relationship Id="rId173" Type="http://schemas.openxmlformats.org/officeDocument/2006/relationships/externalLink" Target="externalLinks/externalLink110.xml"/><Relationship Id="rId194" Type="http://schemas.openxmlformats.org/officeDocument/2006/relationships/externalLink" Target="externalLinks/externalLink131.xml"/><Relationship Id="rId199" Type="http://schemas.openxmlformats.org/officeDocument/2006/relationships/externalLink" Target="externalLinks/externalLink136.xml"/><Relationship Id="rId203" Type="http://schemas.openxmlformats.org/officeDocument/2006/relationships/externalLink" Target="externalLinks/externalLink140.xml"/><Relationship Id="rId208" Type="http://schemas.openxmlformats.org/officeDocument/2006/relationships/externalLink" Target="externalLinks/externalLink145.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externalLink" Target="externalLinks/externalLink14.xml"/><Relationship Id="rId100" Type="http://schemas.openxmlformats.org/officeDocument/2006/relationships/externalLink" Target="externalLinks/externalLink37.xml"/><Relationship Id="rId105" Type="http://schemas.openxmlformats.org/officeDocument/2006/relationships/externalLink" Target="externalLinks/externalLink42.xml"/><Relationship Id="rId126" Type="http://schemas.openxmlformats.org/officeDocument/2006/relationships/externalLink" Target="externalLinks/externalLink63.xml"/><Relationship Id="rId147" Type="http://schemas.openxmlformats.org/officeDocument/2006/relationships/externalLink" Target="externalLinks/externalLink84.xml"/><Relationship Id="rId168" Type="http://schemas.openxmlformats.org/officeDocument/2006/relationships/externalLink" Target="externalLinks/externalLink105.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externalLink" Target="externalLinks/externalLink9.xml"/><Relationship Id="rId93" Type="http://schemas.openxmlformats.org/officeDocument/2006/relationships/externalLink" Target="externalLinks/externalLink30.xml"/><Relationship Id="rId98" Type="http://schemas.openxmlformats.org/officeDocument/2006/relationships/externalLink" Target="externalLinks/externalLink35.xml"/><Relationship Id="rId121" Type="http://schemas.openxmlformats.org/officeDocument/2006/relationships/externalLink" Target="externalLinks/externalLink58.xml"/><Relationship Id="rId142" Type="http://schemas.openxmlformats.org/officeDocument/2006/relationships/externalLink" Target="externalLinks/externalLink79.xml"/><Relationship Id="rId163" Type="http://schemas.openxmlformats.org/officeDocument/2006/relationships/externalLink" Target="externalLinks/externalLink100.xml"/><Relationship Id="rId184" Type="http://schemas.openxmlformats.org/officeDocument/2006/relationships/externalLink" Target="externalLinks/externalLink121.xml"/><Relationship Id="rId189" Type="http://schemas.openxmlformats.org/officeDocument/2006/relationships/externalLink" Target="externalLinks/externalLink126.xml"/><Relationship Id="rId3" Type="http://schemas.openxmlformats.org/officeDocument/2006/relationships/worksheet" Target="worksheets/sheet3.xml"/><Relationship Id="rId214" Type="http://schemas.openxmlformats.org/officeDocument/2006/relationships/theme" Target="theme/theme1.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externalLink" Target="externalLinks/externalLink4.xml"/><Relationship Id="rId116" Type="http://schemas.openxmlformats.org/officeDocument/2006/relationships/externalLink" Target="externalLinks/externalLink53.xml"/><Relationship Id="rId137" Type="http://schemas.openxmlformats.org/officeDocument/2006/relationships/externalLink" Target="externalLinks/externalLink74.xml"/><Relationship Id="rId158" Type="http://schemas.openxmlformats.org/officeDocument/2006/relationships/externalLink" Target="externalLinks/externalLink95.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externalLink" Target="externalLinks/externalLink20.xml"/><Relationship Id="rId88" Type="http://schemas.openxmlformats.org/officeDocument/2006/relationships/externalLink" Target="externalLinks/externalLink25.xml"/><Relationship Id="rId111" Type="http://schemas.openxmlformats.org/officeDocument/2006/relationships/externalLink" Target="externalLinks/externalLink48.xml"/><Relationship Id="rId132" Type="http://schemas.openxmlformats.org/officeDocument/2006/relationships/externalLink" Target="externalLinks/externalLink69.xml"/><Relationship Id="rId153" Type="http://schemas.openxmlformats.org/officeDocument/2006/relationships/externalLink" Target="externalLinks/externalLink90.xml"/><Relationship Id="rId174" Type="http://schemas.openxmlformats.org/officeDocument/2006/relationships/externalLink" Target="externalLinks/externalLink111.xml"/><Relationship Id="rId179" Type="http://schemas.openxmlformats.org/officeDocument/2006/relationships/externalLink" Target="externalLinks/externalLink116.xml"/><Relationship Id="rId195" Type="http://schemas.openxmlformats.org/officeDocument/2006/relationships/externalLink" Target="externalLinks/externalLink132.xml"/><Relationship Id="rId209" Type="http://schemas.openxmlformats.org/officeDocument/2006/relationships/externalLink" Target="externalLinks/externalLink146.xml"/><Relationship Id="rId190" Type="http://schemas.openxmlformats.org/officeDocument/2006/relationships/externalLink" Target="externalLinks/externalLink127.xml"/><Relationship Id="rId204" Type="http://schemas.openxmlformats.org/officeDocument/2006/relationships/externalLink" Target="externalLinks/externalLink141.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externalLink" Target="externalLinks/externalLink43.xml"/><Relationship Id="rId127" Type="http://schemas.openxmlformats.org/officeDocument/2006/relationships/externalLink" Target="externalLinks/externalLink64.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externalLink" Target="externalLinks/externalLink10.xml"/><Relationship Id="rId78" Type="http://schemas.openxmlformats.org/officeDocument/2006/relationships/externalLink" Target="externalLinks/externalLink15.xml"/><Relationship Id="rId94" Type="http://schemas.openxmlformats.org/officeDocument/2006/relationships/externalLink" Target="externalLinks/externalLink31.xml"/><Relationship Id="rId99" Type="http://schemas.openxmlformats.org/officeDocument/2006/relationships/externalLink" Target="externalLinks/externalLink36.xml"/><Relationship Id="rId101" Type="http://schemas.openxmlformats.org/officeDocument/2006/relationships/externalLink" Target="externalLinks/externalLink38.xml"/><Relationship Id="rId122" Type="http://schemas.openxmlformats.org/officeDocument/2006/relationships/externalLink" Target="externalLinks/externalLink59.xml"/><Relationship Id="rId143" Type="http://schemas.openxmlformats.org/officeDocument/2006/relationships/externalLink" Target="externalLinks/externalLink80.xml"/><Relationship Id="rId148" Type="http://schemas.openxmlformats.org/officeDocument/2006/relationships/externalLink" Target="externalLinks/externalLink85.xml"/><Relationship Id="rId164" Type="http://schemas.openxmlformats.org/officeDocument/2006/relationships/externalLink" Target="externalLinks/externalLink101.xml"/><Relationship Id="rId169" Type="http://schemas.openxmlformats.org/officeDocument/2006/relationships/externalLink" Target="externalLinks/externalLink106.xml"/><Relationship Id="rId185" Type="http://schemas.openxmlformats.org/officeDocument/2006/relationships/externalLink" Target="externalLinks/externalLink122.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externalLink" Target="externalLinks/externalLink117.xml"/><Relationship Id="rId210" Type="http://schemas.openxmlformats.org/officeDocument/2006/relationships/externalLink" Target="externalLinks/externalLink147.xml"/><Relationship Id="rId215" Type="http://schemas.openxmlformats.org/officeDocument/2006/relationships/styles" Target="styles.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externalLink" Target="externalLinks/externalLink5.xml"/><Relationship Id="rId89" Type="http://schemas.openxmlformats.org/officeDocument/2006/relationships/externalLink" Target="externalLinks/externalLink26.xml"/><Relationship Id="rId112" Type="http://schemas.openxmlformats.org/officeDocument/2006/relationships/externalLink" Target="externalLinks/externalLink49.xml"/><Relationship Id="rId133" Type="http://schemas.openxmlformats.org/officeDocument/2006/relationships/externalLink" Target="externalLinks/externalLink70.xml"/><Relationship Id="rId154" Type="http://schemas.openxmlformats.org/officeDocument/2006/relationships/externalLink" Target="externalLinks/externalLink91.xml"/><Relationship Id="rId175" Type="http://schemas.openxmlformats.org/officeDocument/2006/relationships/externalLink" Target="externalLinks/externalLink112.xml"/><Relationship Id="rId196" Type="http://schemas.openxmlformats.org/officeDocument/2006/relationships/externalLink" Target="externalLinks/externalLink133.xml"/><Relationship Id="rId200" Type="http://schemas.openxmlformats.org/officeDocument/2006/relationships/externalLink" Target="externalLinks/externalLink137.xml"/><Relationship Id="rId16" Type="http://schemas.openxmlformats.org/officeDocument/2006/relationships/worksheet" Target="worksheets/sheet16.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externalLink" Target="externalLinks/externalLink16.xml"/><Relationship Id="rId102" Type="http://schemas.openxmlformats.org/officeDocument/2006/relationships/externalLink" Target="externalLinks/externalLink39.xml"/><Relationship Id="rId123" Type="http://schemas.openxmlformats.org/officeDocument/2006/relationships/externalLink" Target="externalLinks/externalLink60.xml"/><Relationship Id="rId144" Type="http://schemas.openxmlformats.org/officeDocument/2006/relationships/externalLink" Target="externalLinks/externalLink81.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00.xml.rels><?xml version="1.0" encoding="UTF-8" standalone="yes"?>
<Relationships xmlns="http://schemas.openxmlformats.org/package/2006/relationships"><Relationship Id="rId2" Type="http://schemas.microsoft.com/office/2011/relationships/chartColorStyle" Target="colors100.xml"/><Relationship Id="rId1" Type="http://schemas.microsoft.com/office/2011/relationships/chartStyle" Target="style100.xml"/></Relationships>
</file>

<file path=xl/charts/_rels/chart101.xml.rels><?xml version="1.0" encoding="UTF-8" standalone="yes"?>
<Relationships xmlns="http://schemas.openxmlformats.org/package/2006/relationships"><Relationship Id="rId2" Type="http://schemas.microsoft.com/office/2011/relationships/chartColorStyle" Target="colors101.xml"/><Relationship Id="rId1" Type="http://schemas.microsoft.com/office/2011/relationships/chartStyle" Target="style101.xml"/></Relationships>
</file>

<file path=xl/charts/_rels/chart102.xml.rels><?xml version="1.0" encoding="UTF-8" standalone="yes"?>
<Relationships xmlns="http://schemas.openxmlformats.org/package/2006/relationships"><Relationship Id="rId2" Type="http://schemas.microsoft.com/office/2011/relationships/chartColorStyle" Target="colors102.xml"/><Relationship Id="rId1" Type="http://schemas.microsoft.com/office/2011/relationships/chartStyle" Target="style102.xml"/></Relationships>
</file>

<file path=xl/charts/_rels/chart103.xml.rels><?xml version="1.0" encoding="UTF-8" standalone="yes"?>
<Relationships xmlns="http://schemas.openxmlformats.org/package/2006/relationships"><Relationship Id="rId2" Type="http://schemas.microsoft.com/office/2011/relationships/chartColorStyle" Target="colors103.xml"/><Relationship Id="rId1" Type="http://schemas.microsoft.com/office/2011/relationships/chartStyle" Target="style103.xml"/></Relationships>
</file>

<file path=xl/charts/_rels/chart104.xml.rels><?xml version="1.0" encoding="UTF-8" standalone="yes"?>
<Relationships xmlns="http://schemas.openxmlformats.org/package/2006/relationships"><Relationship Id="rId2" Type="http://schemas.microsoft.com/office/2011/relationships/chartColorStyle" Target="colors104.xml"/><Relationship Id="rId1" Type="http://schemas.microsoft.com/office/2011/relationships/chartStyle" Target="style104.xml"/></Relationships>
</file>

<file path=xl/charts/_rels/chart105.xml.rels><?xml version="1.0" encoding="UTF-8" standalone="yes"?>
<Relationships xmlns="http://schemas.openxmlformats.org/package/2006/relationships"><Relationship Id="rId2" Type="http://schemas.microsoft.com/office/2011/relationships/chartColorStyle" Target="colors105.xml"/><Relationship Id="rId1" Type="http://schemas.microsoft.com/office/2011/relationships/chartStyle" Target="style105.xml"/></Relationships>
</file>

<file path=xl/charts/_rels/chart106.xml.rels><?xml version="1.0" encoding="UTF-8" standalone="yes"?>
<Relationships xmlns="http://schemas.openxmlformats.org/package/2006/relationships"><Relationship Id="rId2" Type="http://schemas.microsoft.com/office/2011/relationships/chartColorStyle" Target="colors106.xml"/><Relationship Id="rId1" Type="http://schemas.microsoft.com/office/2011/relationships/chartStyle" Target="style106.xml"/></Relationships>
</file>

<file path=xl/charts/_rels/chart107.xml.rels><?xml version="1.0" encoding="UTF-8" standalone="yes"?>
<Relationships xmlns="http://schemas.openxmlformats.org/package/2006/relationships"><Relationship Id="rId2" Type="http://schemas.microsoft.com/office/2011/relationships/chartColorStyle" Target="colors107.xml"/><Relationship Id="rId1" Type="http://schemas.microsoft.com/office/2011/relationships/chartStyle" Target="style107.xml"/></Relationships>
</file>

<file path=xl/charts/_rels/chart108.xml.rels><?xml version="1.0" encoding="UTF-8" standalone="yes"?>
<Relationships xmlns="http://schemas.openxmlformats.org/package/2006/relationships"><Relationship Id="rId2" Type="http://schemas.microsoft.com/office/2011/relationships/chartColorStyle" Target="colors108.xml"/><Relationship Id="rId1" Type="http://schemas.microsoft.com/office/2011/relationships/chartStyle" Target="style108.xml"/></Relationships>
</file>

<file path=xl/charts/_rels/chart109.xml.rels><?xml version="1.0" encoding="UTF-8" standalone="yes"?>
<Relationships xmlns="http://schemas.openxmlformats.org/package/2006/relationships"><Relationship Id="rId3" Type="http://schemas.openxmlformats.org/officeDocument/2006/relationships/chartUserShapes" Target="../drawings/drawing94.xml"/><Relationship Id="rId2" Type="http://schemas.microsoft.com/office/2011/relationships/chartColorStyle" Target="colors109.xml"/><Relationship Id="rId1" Type="http://schemas.microsoft.com/office/2011/relationships/chartStyle" Target="style109.xml"/></Relationships>
</file>

<file path=xl/charts/_rels/chart11.xml.rels><?xml version="1.0" encoding="UTF-8" standalone="yes"?>
<Relationships xmlns="http://schemas.openxmlformats.org/package/2006/relationships"><Relationship Id="rId3" Type="http://schemas.openxmlformats.org/officeDocument/2006/relationships/chartUserShapes" Target="../drawings/drawing14.xml"/><Relationship Id="rId2" Type="http://schemas.microsoft.com/office/2011/relationships/chartColorStyle" Target="colors11.xml"/><Relationship Id="rId1" Type="http://schemas.microsoft.com/office/2011/relationships/chartStyle" Target="style11.xml"/></Relationships>
</file>

<file path=xl/charts/_rels/chart110.xml.rels><?xml version="1.0" encoding="UTF-8" standalone="yes"?>
<Relationships xmlns="http://schemas.openxmlformats.org/package/2006/relationships"><Relationship Id="rId3" Type="http://schemas.openxmlformats.org/officeDocument/2006/relationships/chartUserShapes" Target="../drawings/drawing95.xml"/><Relationship Id="rId2" Type="http://schemas.microsoft.com/office/2011/relationships/chartColorStyle" Target="colors110.xml"/><Relationship Id="rId1" Type="http://schemas.microsoft.com/office/2011/relationships/chartStyle" Target="style110.xml"/></Relationships>
</file>

<file path=xl/charts/_rels/chart111.xml.rels><?xml version="1.0" encoding="UTF-8" standalone="yes"?>
<Relationships xmlns="http://schemas.openxmlformats.org/package/2006/relationships"><Relationship Id="rId3" Type="http://schemas.openxmlformats.org/officeDocument/2006/relationships/chartUserShapes" Target="../drawings/drawing97.xml"/><Relationship Id="rId2" Type="http://schemas.microsoft.com/office/2011/relationships/chartColorStyle" Target="colors111.xml"/><Relationship Id="rId1" Type="http://schemas.microsoft.com/office/2011/relationships/chartStyle" Target="style111.xml"/></Relationships>
</file>

<file path=xl/charts/_rels/chart112.xml.rels><?xml version="1.0" encoding="UTF-8" standalone="yes"?>
<Relationships xmlns="http://schemas.openxmlformats.org/package/2006/relationships"><Relationship Id="rId3" Type="http://schemas.openxmlformats.org/officeDocument/2006/relationships/chartUserShapes" Target="../drawings/drawing98.xml"/><Relationship Id="rId2" Type="http://schemas.microsoft.com/office/2011/relationships/chartColorStyle" Target="colors112.xml"/><Relationship Id="rId1" Type="http://schemas.microsoft.com/office/2011/relationships/chartStyle" Target="style112.xml"/></Relationships>
</file>

<file path=xl/charts/_rels/chart113.xml.rels><?xml version="1.0" encoding="UTF-8" standalone="yes"?>
<Relationships xmlns="http://schemas.openxmlformats.org/package/2006/relationships"><Relationship Id="rId3" Type="http://schemas.openxmlformats.org/officeDocument/2006/relationships/chartUserShapes" Target="../drawings/drawing99.xml"/><Relationship Id="rId2" Type="http://schemas.microsoft.com/office/2011/relationships/chartColorStyle" Target="colors113.xml"/><Relationship Id="rId1" Type="http://schemas.microsoft.com/office/2011/relationships/chartStyle" Target="style113.xml"/></Relationships>
</file>

<file path=xl/charts/_rels/chart114.xml.rels><?xml version="1.0" encoding="UTF-8" standalone="yes"?>
<Relationships xmlns="http://schemas.openxmlformats.org/package/2006/relationships"><Relationship Id="rId3" Type="http://schemas.openxmlformats.org/officeDocument/2006/relationships/chartUserShapes" Target="../drawings/drawing100.xml"/><Relationship Id="rId2" Type="http://schemas.microsoft.com/office/2011/relationships/chartColorStyle" Target="colors114.xml"/><Relationship Id="rId1" Type="http://schemas.microsoft.com/office/2011/relationships/chartStyle" Target="style114.xml"/></Relationships>
</file>

<file path=xl/charts/_rels/chart115.xml.rels><?xml version="1.0" encoding="UTF-8" standalone="yes"?>
<Relationships xmlns="http://schemas.openxmlformats.org/package/2006/relationships"><Relationship Id="rId3" Type="http://schemas.openxmlformats.org/officeDocument/2006/relationships/chartUserShapes" Target="../drawings/drawing102.xml"/><Relationship Id="rId2" Type="http://schemas.microsoft.com/office/2011/relationships/chartColorStyle" Target="colors115.xml"/><Relationship Id="rId1" Type="http://schemas.microsoft.com/office/2011/relationships/chartStyle" Target="style115.xml"/></Relationships>
</file>

<file path=xl/charts/_rels/chart116.xml.rels><?xml version="1.0" encoding="UTF-8" standalone="yes"?>
<Relationships xmlns="http://schemas.openxmlformats.org/package/2006/relationships"><Relationship Id="rId3" Type="http://schemas.openxmlformats.org/officeDocument/2006/relationships/chartUserShapes" Target="../drawings/drawing103.xml"/><Relationship Id="rId2" Type="http://schemas.microsoft.com/office/2011/relationships/chartColorStyle" Target="colors116.xml"/><Relationship Id="rId1" Type="http://schemas.microsoft.com/office/2011/relationships/chartStyle" Target="style116.xml"/></Relationships>
</file>

<file path=xl/charts/_rels/chart117.xml.rels><?xml version="1.0" encoding="UTF-8" standalone="yes"?>
<Relationships xmlns="http://schemas.openxmlformats.org/package/2006/relationships"><Relationship Id="rId3" Type="http://schemas.openxmlformats.org/officeDocument/2006/relationships/chartUserShapes" Target="../drawings/drawing105.xml"/><Relationship Id="rId2" Type="http://schemas.microsoft.com/office/2011/relationships/chartColorStyle" Target="colors117.xml"/><Relationship Id="rId1" Type="http://schemas.microsoft.com/office/2011/relationships/chartStyle" Target="style117.xml"/></Relationships>
</file>

<file path=xl/charts/_rels/chart118.xml.rels><?xml version="1.0" encoding="UTF-8" standalone="yes"?>
<Relationships xmlns="http://schemas.openxmlformats.org/package/2006/relationships"><Relationship Id="rId3" Type="http://schemas.openxmlformats.org/officeDocument/2006/relationships/chartUserShapes" Target="../drawings/drawing106.xml"/><Relationship Id="rId2" Type="http://schemas.microsoft.com/office/2011/relationships/chartColorStyle" Target="colors118.xml"/><Relationship Id="rId1" Type="http://schemas.microsoft.com/office/2011/relationships/chartStyle" Target="style118.xml"/></Relationships>
</file>

<file path=xl/charts/_rels/chart119.xml.rels><?xml version="1.0" encoding="UTF-8" standalone="yes"?>
<Relationships xmlns="http://schemas.openxmlformats.org/package/2006/relationships"><Relationship Id="rId3" Type="http://schemas.openxmlformats.org/officeDocument/2006/relationships/chartUserShapes" Target="../drawings/drawing108.xml"/><Relationship Id="rId2" Type="http://schemas.microsoft.com/office/2011/relationships/chartColorStyle" Target="colors119.xml"/><Relationship Id="rId1" Type="http://schemas.microsoft.com/office/2011/relationships/chartStyle" Target="style119.xml"/></Relationships>
</file>

<file path=xl/charts/_rels/chart12.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12.xml"/><Relationship Id="rId1" Type="http://schemas.microsoft.com/office/2011/relationships/chartStyle" Target="style12.xml"/></Relationships>
</file>

<file path=xl/charts/_rels/chart120.xml.rels><?xml version="1.0" encoding="UTF-8" standalone="yes"?>
<Relationships xmlns="http://schemas.openxmlformats.org/package/2006/relationships"><Relationship Id="rId3" Type="http://schemas.openxmlformats.org/officeDocument/2006/relationships/chartUserShapes" Target="../drawings/drawing109.xml"/><Relationship Id="rId2" Type="http://schemas.microsoft.com/office/2011/relationships/chartColorStyle" Target="colors120.xml"/><Relationship Id="rId1" Type="http://schemas.microsoft.com/office/2011/relationships/chartStyle" Target="style120.xml"/></Relationships>
</file>

<file path=xl/charts/_rels/chart121.xml.rels><?xml version="1.0" encoding="UTF-8" standalone="yes"?>
<Relationships xmlns="http://schemas.openxmlformats.org/package/2006/relationships"><Relationship Id="rId3" Type="http://schemas.openxmlformats.org/officeDocument/2006/relationships/chartUserShapes" Target="../drawings/drawing111.xml"/><Relationship Id="rId2" Type="http://schemas.microsoft.com/office/2011/relationships/chartColorStyle" Target="colors121.xml"/><Relationship Id="rId1" Type="http://schemas.microsoft.com/office/2011/relationships/chartStyle" Target="style121.xml"/></Relationships>
</file>

<file path=xl/charts/_rels/chart122.xml.rels><?xml version="1.0" encoding="UTF-8" standalone="yes"?>
<Relationships xmlns="http://schemas.openxmlformats.org/package/2006/relationships"><Relationship Id="rId3" Type="http://schemas.openxmlformats.org/officeDocument/2006/relationships/chartUserShapes" Target="../drawings/drawing112.xml"/><Relationship Id="rId2" Type="http://schemas.microsoft.com/office/2011/relationships/chartColorStyle" Target="colors122.xml"/><Relationship Id="rId1" Type="http://schemas.microsoft.com/office/2011/relationships/chartStyle" Target="style122.xml"/></Relationships>
</file>

<file path=xl/charts/_rels/chart123.xml.rels><?xml version="1.0" encoding="UTF-8" standalone="yes"?>
<Relationships xmlns="http://schemas.openxmlformats.org/package/2006/relationships"><Relationship Id="rId3" Type="http://schemas.openxmlformats.org/officeDocument/2006/relationships/chartUserShapes" Target="../drawings/drawing114.xml"/><Relationship Id="rId2" Type="http://schemas.microsoft.com/office/2011/relationships/chartColorStyle" Target="colors123.xml"/><Relationship Id="rId1" Type="http://schemas.microsoft.com/office/2011/relationships/chartStyle" Target="style123.xml"/></Relationships>
</file>

<file path=xl/charts/_rels/chart124.xml.rels><?xml version="1.0" encoding="UTF-8" standalone="yes"?>
<Relationships xmlns="http://schemas.openxmlformats.org/package/2006/relationships"><Relationship Id="rId3" Type="http://schemas.openxmlformats.org/officeDocument/2006/relationships/chartUserShapes" Target="../drawings/drawing115.xml"/><Relationship Id="rId2" Type="http://schemas.microsoft.com/office/2011/relationships/chartColorStyle" Target="colors124.xml"/><Relationship Id="rId1" Type="http://schemas.microsoft.com/office/2011/relationships/chartStyle" Target="style124.xml"/></Relationships>
</file>

<file path=xl/charts/_rels/chart125.xml.rels><?xml version="1.0" encoding="UTF-8" standalone="yes"?>
<Relationships xmlns="http://schemas.openxmlformats.org/package/2006/relationships"><Relationship Id="rId3" Type="http://schemas.openxmlformats.org/officeDocument/2006/relationships/chartUserShapes" Target="../drawings/drawing117.xml"/><Relationship Id="rId2" Type="http://schemas.microsoft.com/office/2011/relationships/chartColorStyle" Target="colors125.xml"/><Relationship Id="rId1" Type="http://schemas.microsoft.com/office/2011/relationships/chartStyle" Target="style125.xml"/></Relationships>
</file>

<file path=xl/charts/_rels/chart126.xml.rels><?xml version="1.0" encoding="UTF-8" standalone="yes"?>
<Relationships xmlns="http://schemas.openxmlformats.org/package/2006/relationships"><Relationship Id="rId3" Type="http://schemas.openxmlformats.org/officeDocument/2006/relationships/chartUserShapes" Target="../drawings/drawing118.xml"/><Relationship Id="rId2" Type="http://schemas.microsoft.com/office/2011/relationships/chartColorStyle" Target="colors126.xml"/><Relationship Id="rId1" Type="http://schemas.microsoft.com/office/2011/relationships/chartStyle" Target="style126.xml"/></Relationships>
</file>

<file path=xl/charts/_rels/chart127.xml.rels><?xml version="1.0" encoding="UTF-8" standalone="yes"?>
<Relationships xmlns="http://schemas.openxmlformats.org/package/2006/relationships"><Relationship Id="rId3" Type="http://schemas.openxmlformats.org/officeDocument/2006/relationships/chartUserShapes" Target="../drawings/drawing120.xml"/><Relationship Id="rId2" Type="http://schemas.microsoft.com/office/2011/relationships/chartColorStyle" Target="colors127.xml"/><Relationship Id="rId1" Type="http://schemas.microsoft.com/office/2011/relationships/chartStyle" Target="style127.xml"/></Relationships>
</file>

<file path=xl/charts/_rels/chart128.xml.rels><?xml version="1.0" encoding="UTF-8" standalone="yes"?>
<Relationships xmlns="http://schemas.openxmlformats.org/package/2006/relationships"><Relationship Id="rId3" Type="http://schemas.openxmlformats.org/officeDocument/2006/relationships/chartUserShapes" Target="../drawings/drawing121.xml"/><Relationship Id="rId2" Type="http://schemas.microsoft.com/office/2011/relationships/chartColorStyle" Target="colors128.xml"/><Relationship Id="rId1" Type="http://schemas.microsoft.com/office/2011/relationships/chartStyle" Target="style128.xml"/></Relationships>
</file>

<file path=xl/charts/_rels/chart129.xml.rels><?xml version="1.0" encoding="UTF-8" standalone="yes"?>
<Relationships xmlns="http://schemas.openxmlformats.org/package/2006/relationships"><Relationship Id="rId2" Type="http://schemas.microsoft.com/office/2011/relationships/chartColorStyle" Target="colors129.xml"/><Relationship Id="rId1" Type="http://schemas.microsoft.com/office/2011/relationships/chartStyle" Target="style129.xml"/></Relationships>
</file>

<file path=xl/charts/_rels/chart13.xml.rels><?xml version="1.0" encoding="UTF-8" standalone="yes"?>
<Relationships xmlns="http://schemas.openxmlformats.org/package/2006/relationships"><Relationship Id="rId3" Type="http://schemas.openxmlformats.org/officeDocument/2006/relationships/chartUserShapes" Target="../drawings/drawing17.xml"/><Relationship Id="rId2" Type="http://schemas.microsoft.com/office/2011/relationships/chartColorStyle" Target="colors13.xml"/><Relationship Id="rId1" Type="http://schemas.microsoft.com/office/2011/relationships/chartStyle" Target="style13.xml"/></Relationships>
</file>

<file path=xl/charts/_rels/chart130.xml.rels><?xml version="1.0" encoding="UTF-8" standalone="yes"?>
<Relationships xmlns="http://schemas.openxmlformats.org/package/2006/relationships"><Relationship Id="rId2" Type="http://schemas.microsoft.com/office/2011/relationships/chartColorStyle" Target="colors130.xml"/><Relationship Id="rId1" Type="http://schemas.microsoft.com/office/2011/relationships/chartStyle" Target="style130.xml"/></Relationships>
</file>

<file path=xl/charts/_rels/chart131.xml.rels><?xml version="1.0" encoding="UTF-8" standalone="yes"?>
<Relationships xmlns="http://schemas.openxmlformats.org/package/2006/relationships"><Relationship Id="rId2" Type="http://schemas.microsoft.com/office/2011/relationships/chartColorStyle" Target="colors131.xml"/><Relationship Id="rId1" Type="http://schemas.microsoft.com/office/2011/relationships/chartStyle" Target="style131.xml"/></Relationships>
</file>

<file path=xl/charts/_rels/chart132.xml.rels><?xml version="1.0" encoding="UTF-8" standalone="yes"?>
<Relationships xmlns="http://schemas.openxmlformats.org/package/2006/relationships"><Relationship Id="rId2" Type="http://schemas.microsoft.com/office/2011/relationships/chartColorStyle" Target="colors132.xml"/><Relationship Id="rId1" Type="http://schemas.microsoft.com/office/2011/relationships/chartStyle" Target="style132.xml"/></Relationships>
</file>

<file path=xl/charts/_rels/chart133.xml.rels><?xml version="1.0" encoding="UTF-8" standalone="yes"?>
<Relationships xmlns="http://schemas.openxmlformats.org/package/2006/relationships"><Relationship Id="rId3" Type="http://schemas.openxmlformats.org/officeDocument/2006/relationships/chartUserShapes" Target="../drawings/drawing125.xml"/><Relationship Id="rId2" Type="http://schemas.microsoft.com/office/2011/relationships/chartColorStyle" Target="colors133.xml"/><Relationship Id="rId1" Type="http://schemas.microsoft.com/office/2011/relationships/chartStyle" Target="style133.xml"/></Relationships>
</file>

<file path=xl/charts/_rels/chart134.xml.rels><?xml version="1.0" encoding="UTF-8" standalone="yes"?>
<Relationships xmlns="http://schemas.openxmlformats.org/package/2006/relationships"><Relationship Id="rId3" Type="http://schemas.openxmlformats.org/officeDocument/2006/relationships/chartUserShapes" Target="../drawings/drawing126.xml"/><Relationship Id="rId2" Type="http://schemas.microsoft.com/office/2011/relationships/chartColorStyle" Target="colors134.xml"/><Relationship Id="rId1" Type="http://schemas.microsoft.com/office/2011/relationships/chartStyle" Target="style134.xml"/></Relationships>
</file>

<file path=xl/charts/_rels/chart14.xml.rels><?xml version="1.0" encoding="UTF-8" standalone="yes"?>
<Relationships xmlns="http://schemas.openxmlformats.org/package/2006/relationships"><Relationship Id="rId3" Type="http://schemas.openxmlformats.org/officeDocument/2006/relationships/chartUserShapes" Target="../drawings/drawing18.xml"/><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3" Type="http://schemas.openxmlformats.org/officeDocument/2006/relationships/chartUserShapes" Target="../drawings/drawing23.xml"/><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3" Type="http://schemas.openxmlformats.org/officeDocument/2006/relationships/chartUserShapes" Target="../drawings/drawing24.xml"/><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3" Type="http://schemas.openxmlformats.org/officeDocument/2006/relationships/chartUserShapes" Target="../drawings/drawing27.xml"/><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3" Type="http://schemas.openxmlformats.org/officeDocument/2006/relationships/chartUserShapes" Target="../drawings/drawing31.xml"/><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3" Type="http://schemas.openxmlformats.org/officeDocument/2006/relationships/chartUserShapes" Target="../drawings/drawing32.xml"/><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36.xml"/><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3" Type="http://schemas.openxmlformats.org/officeDocument/2006/relationships/chartUserShapes" Target="../drawings/drawing37.xml"/><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3" Type="http://schemas.openxmlformats.org/officeDocument/2006/relationships/chartUserShapes" Target="../drawings/drawing39.xml"/><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3" Type="http://schemas.openxmlformats.org/officeDocument/2006/relationships/chartUserShapes" Target="../drawings/drawing40.xml"/><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3" Type="http://schemas.openxmlformats.org/officeDocument/2006/relationships/chartUserShapes" Target="../drawings/drawing42.xml"/><Relationship Id="rId2" Type="http://schemas.microsoft.com/office/2011/relationships/chartColorStyle" Target="colors43.xml"/><Relationship Id="rId1" Type="http://schemas.microsoft.com/office/2011/relationships/chartStyle" Target="style43.xml"/></Relationships>
</file>

<file path=xl/charts/_rels/chart44.xml.rels><?xml version="1.0" encoding="UTF-8" standalone="yes"?>
<Relationships xmlns="http://schemas.openxmlformats.org/package/2006/relationships"><Relationship Id="rId3" Type="http://schemas.openxmlformats.org/officeDocument/2006/relationships/chartUserShapes" Target="../drawings/drawing43.xml"/><Relationship Id="rId2" Type="http://schemas.microsoft.com/office/2011/relationships/chartColorStyle" Target="colors44.xml"/><Relationship Id="rId1" Type="http://schemas.microsoft.com/office/2011/relationships/chartStyle" Target="style44.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45.xml"/><Relationship Id="rId2" Type="http://schemas.microsoft.com/office/2011/relationships/chartColorStyle" Target="colors45.xml"/><Relationship Id="rId1" Type="http://schemas.microsoft.com/office/2011/relationships/chartStyle" Target="style45.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46.xml"/><Relationship Id="rId2" Type="http://schemas.microsoft.com/office/2011/relationships/chartColorStyle" Target="colors46.xml"/><Relationship Id="rId1" Type="http://schemas.microsoft.com/office/2011/relationships/chartStyle" Target="style46.xml"/></Relationships>
</file>

<file path=xl/charts/_rels/chart47.xml.rels><?xml version="1.0" encoding="UTF-8" standalone="yes"?>
<Relationships xmlns="http://schemas.openxmlformats.org/package/2006/relationships"><Relationship Id="rId3" Type="http://schemas.openxmlformats.org/officeDocument/2006/relationships/chartUserShapes" Target="../drawings/drawing48.xml"/><Relationship Id="rId2" Type="http://schemas.microsoft.com/office/2011/relationships/chartColorStyle" Target="colors47.xml"/><Relationship Id="rId1" Type="http://schemas.microsoft.com/office/2011/relationships/chartStyle" Target="style47.xml"/></Relationships>
</file>

<file path=xl/charts/_rels/chart48.xml.rels><?xml version="1.0" encoding="UTF-8" standalone="yes"?>
<Relationships xmlns="http://schemas.openxmlformats.org/package/2006/relationships"><Relationship Id="rId3" Type="http://schemas.openxmlformats.org/officeDocument/2006/relationships/chartUserShapes" Target="../drawings/drawing49.xml"/><Relationship Id="rId2" Type="http://schemas.microsoft.com/office/2011/relationships/chartColorStyle" Target="colors48.xml"/><Relationship Id="rId1" Type="http://schemas.microsoft.com/office/2011/relationships/chartStyle" Target="style48.xml"/></Relationships>
</file>

<file path=xl/charts/_rels/chart49.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5.xml.rels><?xml version="1.0" encoding="UTF-8" standalone="yes"?>
<Relationships xmlns="http://schemas.openxmlformats.org/package/2006/relationships"><Relationship Id="rId3" Type="http://schemas.openxmlformats.org/officeDocument/2006/relationships/chartUserShapes" Target="../drawings/drawing8.xml"/><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1.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2.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53.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54.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55.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56.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57.xml.rels><?xml version="1.0" encoding="UTF-8" standalone="yes"?>
<Relationships xmlns="http://schemas.openxmlformats.org/package/2006/relationships"><Relationship Id="rId3" Type="http://schemas.openxmlformats.org/officeDocument/2006/relationships/chartUserShapes" Target="../drawings/drawing55.xml"/><Relationship Id="rId2" Type="http://schemas.microsoft.com/office/2011/relationships/chartColorStyle" Target="colors57.xml"/><Relationship Id="rId1" Type="http://schemas.microsoft.com/office/2011/relationships/chartStyle" Target="style57.xml"/></Relationships>
</file>

<file path=xl/charts/_rels/chart58.xml.rels><?xml version="1.0" encoding="UTF-8" standalone="yes"?>
<Relationships xmlns="http://schemas.openxmlformats.org/package/2006/relationships"><Relationship Id="rId3" Type="http://schemas.openxmlformats.org/officeDocument/2006/relationships/chartUserShapes" Target="../drawings/drawing56.xml"/><Relationship Id="rId2" Type="http://schemas.microsoft.com/office/2011/relationships/chartColorStyle" Target="colors58.xml"/><Relationship Id="rId1" Type="http://schemas.microsoft.com/office/2011/relationships/chartStyle" Target="style58.xml"/></Relationships>
</file>

<file path=xl/charts/_rels/chart59.xml.rels><?xml version="1.0" encoding="UTF-8" standalone="yes"?>
<Relationships xmlns="http://schemas.openxmlformats.org/package/2006/relationships"><Relationship Id="rId3" Type="http://schemas.openxmlformats.org/officeDocument/2006/relationships/chartUserShapes" Target="../drawings/drawing58.xml"/><Relationship Id="rId2" Type="http://schemas.microsoft.com/office/2011/relationships/chartColorStyle" Target="colors59.xml"/><Relationship Id="rId1" Type="http://schemas.microsoft.com/office/2011/relationships/chartStyle" Target="style59.xml"/></Relationships>
</file>

<file path=xl/charts/_rels/chart6.xml.rels><?xml version="1.0" encoding="UTF-8" standalone="yes"?>
<Relationships xmlns="http://schemas.openxmlformats.org/package/2006/relationships"><Relationship Id="rId3" Type="http://schemas.openxmlformats.org/officeDocument/2006/relationships/chartUserShapes" Target="../drawings/drawing9.xml"/><Relationship Id="rId2" Type="http://schemas.microsoft.com/office/2011/relationships/chartColorStyle" Target="colors6.xml"/><Relationship Id="rId1" Type="http://schemas.microsoft.com/office/2011/relationships/chartStyle" Target="style6.xml"/></Relationships>
</file>

<file path=xl/charts/_rels/chart60.xml.rels><?xml version="1.0" encoding="UTF-8" standalone="yes"?>
<Relationships xmlns="http://schemas.openxmlformats.org/package/2006/relationships"><Relationship Id="rId3" Type="http://schemas.openxmlformats.org/officeDocument/2006/relationships/chartUserShapes" Target="../drawings/drawing59.xml"/><Relationship Id="rId2" Type="http://schemas.microsoft.com/office/2011/relationships/chartColorStyle" Target="colors60.xml"/><Relationship Id="rId1" Type="http://schemas.microsoft.com/office/2011/relationships/chartStyle" Target="style60.xml"/></Relationships>
</file>

<file path=xl/charts/_rels/chart61.xml.rels><?xml version="1.0" encoding="UTF-8" standalone="yes"?>
<Relationships xmlns="http://schemas.openxmlformats.org/package/2006/relationships"><Relationship Id="rId3" Type="http://schemas.openxmlformats.org/officeDocument/2006/relationships/chartUserShapes" Target="../drawings/drawing61.xml"/><Relationship Id="rId2" Type="http://schemas.microsoft.com/office/2011/relationships/chartColorStyle" Target="colors61.xml"/><Relationship Id="rId1" Type="http://schemas.microsoft.com/office/2011/relationships/chartStyle" Target="style61.xml"/></Relationships>
</file>

<file path=xl/charts/_rels/chart62.xml.rels><?xml version="1.0" encoding="UTF-8" standalone="yes"?>
<Relationships xmlns="http://schemas.openxmlformats.org/package/2006/relationships"><Relationship Id="rId3" Type="http://schemas.openxmlformats.org/officeDocument/2006/relationships/chartUserShapes" Target="../drawings/drawing62.xml"/><Relationship Id="rId2" Type="http://schemas.microsoft.com/office/2011/relationships/chartColorStyle" Target="colors62.xml"/><Relationship Id="rId1" Type="http://schemas.microsoft.com/office/2011/relationships/chartStyle" Target="style62.xml"/></Relationships>
</file>

<file path=xl/charts/_rels/chart63.xml.rels><?xml version="1.0" encoding="UTF-8" standalone="yes"?>
<Relationships xmlns="http://schemas.openxmlformats.org/package/2006/relationships"><Relationship Id="rId2" Type="http://schemas.microsoft.com/office/2011/relationships/chartColorStyle" Target="colors63.xml"/><Relationship Id="rId1" Type="http://schemas.microsoft.com/office/2011/relationships/chartStyle" Target="style63.xml"/></Relationships>
</file>

<file path=xl/charts/_rels/chart64.xml.rels><?xml version="1.0" encoding="UTF-8" standalone="yes"?>
<Relationships xmlns="http://schemas.openxmlformats.org/package/2006/relationships"><Relationship Id="rId2" Type="http://schemas.microsoft.com/office/2011/relationships/chartColorStyle" Target="colors64.xml"/><Relationship Id="rId1" Type="http://schemas.microsoft.com/office/2011/relationships/chartStyle" Target="style64.xml"/></Relationships>
</file>

<file path=xl/charts/_rels/chart65.xml.rels><?xml version="1.0" encoding="UTF-8" standalone="yes"?>
<Relationships xmlns="http://schemas.openxmlformats.org/package/2006/relationships"><Relationship Id="rId2" Type="http://schemas.microsoft.com/office/2011/relationships/chartColorStyle" Target="colors65.xml"/><Relationship Id="rId1" Type="http://schemas.microsoft.com/office/2011/relationships/chartStyle" Target="style65.xml"/></Relationships>
</file>

<file path=xl/charts/_rels/chart66.xml.rels><?xml version="1.0" encoding="UTF-8" standalone="yes"?>
<Relationships xmlns="http://schemas.openxmlformats.org/package/2006/relationships"><Relationship Id="rId2" Type="http://schemas.microsoft.com/office/2011/relationships/chartColorStyle" Target="colors66.xml"/><Relationship Id="rId1" Type="http://schemas.microsoft.com/office/2011/relationships/chartStyle" Target="style66.xml"/></Relationships>
</file>

<file path=xl/charts/_rels/chart67.xml.rels><?xml version="1.0" encoding="UTF-8" standalone="yes"?>
<Relationships xmlns="http://schemas.openxmlformats.org/package/2006/relationships"><Relationship Id="rId2" Type="http://schemas.microsoft.com/office/2011/relationships/chartColorStyle" Target="colors67.xml"/><Relationship Id="rId1" Type="http://schemas.microsoft.com/office/2011/relationships/chartStyle" Target="style67.xml"/></Relationships>
</file>

<file path=xl/charts/_rels/chart68.xml.rels><?xml version="1.0" encoding="UTF-8" standalone="yes"?>
<Relationships xmlns="http://schemas.openxmlformats.org/package/2006/relationships"><Relationship Id="rId2" Type="http://schemas.microsoft.com/office/2011/relationships/chartColorStyle" Target="colors68.xml"/><Relationship Id="rId1" Type="http://schemas.microsoft.com/office/2011/relationships/chartStyle" Target="style68.xml"/></Relationships>
</file>

<file path=xl/charts/_rels/chart69.xml.rels><?xml version="1.0" encoding="UTF-8" standalone="yes"?>
<Relationships xmlns="http://schemas.openxmlformats.org/package/2006/relationships"><Relationship Id="rId2" Type="http://schemas.microsoft.com/office/2011/relationships/chartColorStyle" Target="colors69.xml"/><Relationship Id="rId1" Type="http://schemas.microsoft.com/office/2011/relationships/chartStyle" Target="style69.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70.xml.rels><?xml version="1.0" encoding="UTF-8" standalone="yes"?>
<Relationships xmlns="http://schemas.openxmlformats.org/package/2006/relationships"><Relationship Id="rId2" Type="http://schemas.microsoft.com/office/2011/relationships/chartColorStyle" Target="colors70.xml"/><Relationship Id="rId1" Type="http://schemas.microsoft.com/office/2011/relationships/chartStyle" Target="style70.xml"/></Relationships>
</file>

<file path=xl/charts/_rels/chart71.xml.rels><?xml version="1.0" encoding="UTF-8" standalone="yes"?>
<Relationships xmlns="http://schemas.openxmlformats.org/package/2006/relationships"><Relationship Id="rId2" Type="http://schemas.microsoft.com/office/2011/relationships/chartColorStyle" Target="colors71.xml"/><Relationship Id="rId1" Type="http://schemas.microsoft.com/office/2011/relationships/chartStyle" Target="style71.xml"/></Relationships>
</file>

<file path=xl/charts/_rels/chart72.xml.rels><?xml version="1.0" encoding="UTF-8" standalone="yes"?>
<Relationships xmlns="http://schemas.openxmlformats.org/package/2006/relationships"><Relationship Id="rId2" Type="http://schemas.microsoft.com/office/2011/relationships/chartColorStyle" Target="colors72.xml"/><Relationship Id="rId1" Type="http://schemas.microsoft.com/office/2011/relationships/chartStyle" Target="style72.xml"/></Relationships>
</file>

<file path=xl/charts/_rels/chart73.xml.rels><?xml version="1.0" encoding="UTF-8" standalone="yes"?>
<Relationships xmlns="http://schemas.openxmlformats.org/package/2006/relationships"><Relationship Id="rId2" Type="http://schemas.microsoft.com/office/2011/relationships/chartColorStyle" Target="colors73.xml"/><Relationship Id="rId1" Type="http://schemas.microsoft.com/office/2011/relationships/chartStyle" Target="style73.xml"/></Relationships>
</file>

<file path=xl/charts/_rels/chart74.xml.rels><?xml version="1.0" encoding="UTF-8" standalone="yes"?>
<Relationships xmlns="http://schemas.openxmlformats.org/package/2006/relationships"><Relationship Id="rId2" Type="http://schemas.microsoft.com/office/2011/relationships/chartColorStyle" Target="colors74.xml"/><Relationship Id="rId1" Type="http://schemas.microsoft.com/office/2011/relationships/chartStyle" Target="style74.xml"/></Relationships>
</file>

<file path=xl/charts/_rels/chart75.xml.rels><?xml version="1.0" encoding="UTF-8" standalone="yes"?>
<Relationships xmlns="http://schemas.openxmlformats.org/package/2006/relationships"><Relationship Id="rId2" Type="http://schemas.microsoft.com/office/2011/relationships/chartColorStyle" Target="colors75.xml"/><Relationship Id="rId1" Type="http://schemas.microsoft.com/office/2011/relationships/chartStyle" Target="style75.xml"/></Relationships>
</file>

<file path=xl/charts/_rels/chart76.xml.rels><?xml version="1.0" encoding="UTF-8" standalone="yes"?>
<Relationships xmlns="http://schemas.openxmlformats.org/package/2006/relationships"><Relationship Id="rId2" Type="http://schemas.microsoft.com/office/2011/relationships/chartColorStyle" Target="colors76.xml"/><Relationship Id="rId1" Type="http://schemas.microsoft.com/office/2011/relationships/chartStyle" Target="style76.xml"/></Relationships>
</file>

<file path=xl/charts/_rels/chart77.xml.rels><?xml version="1.0" encoding="UTF-8" standalone="yes"?>
<Relationships xmlns="http://schemas.openxmlformats.org/package/2006/relationships"><Relationship Id="rId2" Type="http://schemas.microsoft.com/office/2011/relationships/chartColorStyle" Target="colors77.xml"/><Relationship Id="rId1" Type="http://schemas.microsoft.com/office/2011/relationships/chartStyle" Target="style77.xml"/></Relationships>
</file>

<file path=xl/charts/_rels/chart78.xml.rels><?xml version="1.0" encoding="UTF-8" standalone="yes"?>
<Relationships xmlns="http://schemas.openxmlformats.org/package/2006/relationships"><Relationship Id="rId2" Type="http://schemas.microsoft.com/office/2011/relationships/chartColorStyle" Target="colors78.xml"/><Relationship Id="rId1" Type="http://schemas.microsoft.com/office/2011/relationships/chartStyle" Target="style78.xml"/></Relationships>
</file>

<file path=xl/charts/_rels/chart79.xml.rels><?xml version="1.0" encoding="UTF-8" standalone="yes"?>
<Relationships xmlns="http://schemas.openxmlformats.org/package/2006/relationships"><Relationship Id="rId2" Type="http://schemas.microsoft.com/office/2011/relationships/chartColorStyle" Target="colors79.xml"/><Relationship Id="rId1" Type="http://schemas.microsoft.com/office/2011/relationships/chartStyle" Target="style79.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80.xml.rels><?xml version="1.0" encoding="UTF-8" standalone="yes"?>
<Relationships xmlns="http://schemas.openxmlformats.org/package/2006/relationships"><Relationship Id="rId2" Type="http://schemas.microsoft.com/office/2011/relationships/chartColorStyle" Target="colors80.xml"/><Relationship Id="rId1" Type="http://schemas.microsoft.com/office/2011/relationships/chartStyle" Target="style80.xml"/></Relationships>
</file>

<file path=xl/charts/_rels/chart81.xml.rels><?xml version="1.0" encoding="UTF-8" standalone="yes"?>
<Relationships xmlns="http://schemas.openxmlformats.org/package/2006/relationships"><Relationship Id="rId2" Type="http://schemas.microsoft.com/office/2011/relationships/chartColorStyle" Target="colors81.xml"/><Relationship Id="rId1" Type="http://schemas.microsoft.com/office/2011/relationships/chartStyle" Target="style81.xml"/></Relationships>
</file>

<file path=xl/charts/_rels/chart82.xml.rels><?xml version="1.0" encoding="UTF-8" standalone="yes"?>
<Relationships xmlns="http://schemas.openxmlformats.org/package/2006/relationships"><Relationship Id="rId2" Type="http://schemas.microsoft.com/office/2011/relationships/chartColorStyle" Target="colors82.xml"/><Relationship Id="rId1" Type="http://schemas.microsoft.com/office/2011/relationships/chartStyle" Target="style82.xml"/></Relationships>
</file>

<file path=xl/charts/_rels/chart83.xml.rels><?xml version="1.0" encoding="UTF-8" standalone="yes"?>
<Relationships xmlns="http://schemas.openxmlformats.org/package/2006/relationships"><Relationship Id="rId2" Type="http://schemas.microsoft.com/office/2011/relationships/chartColorStyle" Target="colors83.xml"/><Relationship Id="rId1" Type="http://schemas.microsoft.com/office/2011/relationships/chartStyle" Target="style83.xml"/></Relationships>
</file>

<file path=xl/charts/_rels/chart84.xml.rels><?xml version="1.0" encoding="UTF-8" standalone="yes"?>
<Relationships xmlns="http://schemas.openxmlformats.org/package/2006/relationships"><Relationship Id="rId2" Type="http://schemas.microsoft.com/office/2011/relationships/chartColorStyle" Target="colors84.xml"/><Relationship Id="rId1" Type="http://schemas.microsoft.com/office/2011/relationships/chartStyle" Target="style84.xml"/></Relationships>
</file>

<file path=xl/charts/_rels/chart85.xml.rels><?xml version="1.0" encoding="UTF-8" standalone="yes"?>
<Relationships xmlns="http://schemas.openxmlformats.org/package/2006/relationships"><Relationship Id="rId2" Type="http://schemas.microsoft.com/office/2011/relationships/chartColorStyle" Target="colors85.xml"/><Relationship Id="rId1" Type="http://schemas.microsoft.com/office/2011/relationships/chartStyle" Target="style85.xml"/></Relationships>
</file>

<file path=xl/charts/_rels/chart86.xml.rels><?xml version="1.0" encoding="UTF-8" standalone="yes"?>
<Relationships xmlns="http://schemas.openxmlformats.org/package/2006/relationships"><Relationship Id="rId2" Type="http://schemas.microsoft.com/office/2011/relationships/chartColorStyle" Target="colors86.xml"/><Relationship Id="rId1" Type="http://schemas.microsoft.com/office/2011/relationships/chartStyle" Target="style86.xml"/></Relationships>
</file>

<file path=xl/charts/_rels/chart87.xml.rels><?xml version="1.0" encoding="UTF-8" standalone="yes"?>
<Relationships xmlns="http://schemas.openxmlformats.org/package/2006/relationships"><Relationship Id="rId3" Type="http://schemas.openxmlformats.org/officeDocument/2006/relationships/chartUserShapes" Target="../drawings/drawing72.xml"/><Relationship Id="rId2" Type="http://schemas.microsoft.com/office/2011/relationships/chartColorStyle" Target="colors87.xml"/><Relationship Id="rId1" Type="http://schemas.microsoft.com/office/2011/relationships/chartStyle" Target="style87.xml"/></Relationships>
</file>

<file path=xl/charts/_rels/chart88.xml.rels><?xml version="1.0" encoding="UTF-8" standalone="yes"?>
<Relationships xmlns="http://schemas.openxmlformats.org/package/2006/relationships"><Relationship Id="rId3" Type="http://schemas.openxmlformats.org/officeDocument/2006/relationships/chartUserShapes" Target="../drawings/drawing73.xml"/><Relationship Id="rId2" Type="http://schemas.microsoft.com/office/2011/relationships/chartColorStyle" Target="colors88.xml"/><Relationship Id="rId1" Type="http://schemas.microsoft.com/office/2011/relationships/chartStyle" Target="style88.xml"/></Relationships>
</file>

<file path=xl/charts/_rels/chart89.xml.rels><?xml version="1.0" encoding="UTF-8" standalone="yes"?>
<Relationships xmlns="http://schemas.openxmlformats.org/package/2006/relationships"><Relationship Id="rId3" Type="http://schemas.openxmlformats.org/officeDocument/2006/relationships/chartUserShapes" Target="../drawings/drawing75.xml"/><Relationship Id="rId2" Type="http://schemas.microsoft.com/office/2011/relationships/chartColorStyle" Target="colors89.xml"/><Relationship Id="rId1" Type="http://schemas.microsoft.com/office/2011/relationships/chartStyle" Target="style89.xml"/></Relationships>
</file>

<file path=xl/charts/_rels/chart9.xml.rels><?xml version="1.0" encoding="UTF-8" standalone="yes"?>
<Relationships xmlns="http://schemas.openxmlformats.org/package/2006/relationships"><Relationship Id="rId3" Type="http://schemas.openxmlformats.org/officeDocument/2006/relationships/chartUserShapes" Target="../drawings/drawing12.xml"/><Relationship Id="rId2" Type="http://schemas.microsoft.com/office/2011/relationships/chartColorStyle" Target="colors9.xml"/><Relationship Id="rId1" Type="http://schemas.microsoft.com/office/2011/relationships/chartStyle" Target="style9.xml"/></Relationships>
</file>

<file path=xl/charts/_rels/chart90.xml.rels><?xml version="1.0" encoding="UTF-8" standalone="yes"?>
<Relationships xmlns="http://schemas.openxmlformats.org/package/2006/relationships"><Relationship Id="rId3" Type="http://schemas.openxmlformats.org/officeDocument/2006/relationships/chartUserShapes" Target="../drawings/drawing76.xml"/><Relationship Id="rId2" Type="http://schemas.microsoft.com/office/2011/relationships/chartColorStyle" Target="colors90.xml"/><Relationship Id="rId1" Type="http://schemas.microsoft.com/office/2011/relationships/chartStyle" Target="style90.xml"/></Relationships>
</file>

<file path=xl/charts/_rels/chart91.xml.rels><?xml version="1.0" encoding="UTF-8" standalone="yes"?>
<Relationships xmlns="http://schemas.openxmlformats.org/package/2006/relationships"><Relationship Id="rId2" Type="http://schemas.microsoft.com/office/2011/relationships/chartColorStyle" Target="colors91.xml"/><Relationship Id="rId1" Type="http://schemas.microsoft.com/office/2011/relationships/chartStyle" Target="style91.xml"/></Relationships>
</file>

<file path=xl/charts/_rels/chart92.xml.rels><?xml version="1.0" encoding="UTF-8" standalone="yes"?>
<Relationships xmlns="http://schemas.openxmlformats.org/package/2006/relationships"><Relationship Id="rId2" Type="http://schemas.microsoft.com/office/2011/relationships/chartColorStyle" Target="colors92.xml"/><Relationship Id="rId1" Type="http://schemas.microsoft.com/office/2011/relationships/chartStyle" Target="style92.xml"/></Relationships>
</file>

<file path=xl/charts/_rels/chart93.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93.xml"/><Relationship Id="rId1" Type="http://schemas.microsoft.com/office/2011/relationships/chartStyle" Target="style93.xml"/><Relationship Id="rId4" Type="http://schemas.openxmlformats.org/officeDocument/2006/relationships/chartUserShapes" Target="../drawings/drawing79.xml"/></Relationships>
</file>

<file path=xl/charts/_rels/chart94.xml.rels><?xml version="1.0" encoding="UTF-8" standalone="yes"?>
<Relationships xmlns="http://schemas.openxmlformats.org/package/2006/relationships"><Relationship Id="rId3" Type="http://schemas.openxmlformats.org/officeDocument/2006/relationships/chartUserShapes" Target="../drawings/drawing80.xml"/><Relationship Id="rId2" Type="http://schemas.microsoft.com/office/2011/relationships/chartColorStyle" Target="colors94.xml"/><Relationship Id="rId1" Type="http://schemas.microsoft.com/office/2011/relationships/chartStyle" Target="style94.xml"/></Relationships>
</file>

<file path=xl/charts/_rels/chart95.xml.rels><?xml version="1.0" encoding="UTF-8" standalone="yes"?>
<Relationships xmlns="http://schemas.openxmlformats.org/package/2006/relationships"><Relationship Id="rId3" Type="http://schemas.openxmlformats.org/officeDocument/2006/relationships/chartUserShapes" Target="../drawings/drawing82.xml"/><Relationship Id="rId2" Type="http://schemas.microsoft.com/office/2011/relationships/chartColorStyle" Target="colors95.xml"/><Relationship Id="rId1" Type="http://schemas.microsoft.com/office/2011/relationships/chartStyle" Target="style95.xml"/></Relationships>
</file>

<file path=xl/charts/_rels/chart96.xml.rels><?xml version="1.0" encoding="UTF-8" standalone="yes"?>
<Relationships xmlns="http://schemas.openxmlformats.org/package/2006/relationships"><Relationship Id="rId3" Type="http://schemas.openxmlformats.org/officeDocument/2006/relationships/chartUserShapes" Target="../drawings/drawing83.xml"/><Relationship Id="rId2" Type="http://schemas.microsoft.com/office/2011/relationships/chartColorStyle" Target="colors96.xml"/><Relationship Id="rId1" Type="http://schemas.microsoft.com/office/2011/relationships/chartStyle" Target="style96.xml"/></Relationships>
</file>

<file path=xl/charts/_rels/chart97.xml.rels><?xml version="1.0" encoding="UTF-8" standalone="yes"?>
<Relationships xmlns="http://schemas.openxmlformats.org/package/2006/relationships"><Relationship Id="rId3" Type="http://schemas.openxmlformats.org/officeDocument/2006/relationships/chartUserShapes" Target="../drawings/drawing85.xml"/><Relationship Id="rId2" Type="http://schemas.microsoft.com/office/2011/relationships/chartColorStyle" Target="colors97.xml"/><Relationship Id="rId1" Type="http://schemas.microsoft.com/office/2011/relationships/chartStyle" Target="style97.xml"/></Relationships>
</file>

<file path=xl/charts/_rels/chart98.xml.rels><?xml version="1.0" encoding="UTF-8" standalone="yes"?>
<Relationships xmlns="http://schemas.openxmlformats.org/package/2006/relationships"><Relationship Id="rId3" Type="http://schemas.openxmlformats.org/officeDocument/2006/relationships/chartUserShapes" Target="../drawings/drawing86.xml"/><Relationship Id="rId2" Type="http://schemas.microsoft.com/office/2011/relationships/chartColorStyle" Target="colors98.xml"/><Relationship Id="rId1" Type="http://schemas.microsoft.com/office/2011/relationships/chartStyle" Target="style98.xml"/></Relationships>
</file>

<file path=xl/charts/_rels/chart99.xml.rels><?xml version="1.0" encoding="UTF-8" standalone="yes"?>
<Relationships xmlns="http://schemas.openxmlformats.org/package/2006/relationships"><Relationship Id="rId2" Type="http://schemas.microsoft.com/office/2011/relationships/chartColorStyle" Target="colors99.xml"/><Relationship Id="rId1" Type="http://schemas.microsoft.com/office/2011/relationships/chartStyle" Target="style9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radarChart>
        <c:radarStyle val="marker"/>
        <c:varyColors val="0"/>
        <c:ser>
          <c:idx val="0"/>
          <c:order val="0"/>
          <c:tx>
            <c:strRef>
              <c:f>'1.1.'!$A$9</c:f>
              <c:strCache>
                <c:ptCount val="1"/>
                <c:pt idx="0">
                  <c:v>Magyarország</c:v>
                </c:pt>
              </c:strCache>
            </c:strRef>
          </c:tx>
          <c:spPr>
            <a:ln w="28575" cap="rnd">
              <a:solidFill>
                <a:schemeClr val="accent3"/>
              </a:solidFill>
              <a:round/>
            </a:ln>
            <a:effectLst/>
          </c:spPr>
          <c:marker>
            <c:symbol val="diamond"/>
            <c:size val="13"/>
            <c:spPr>
              <a:solidFill>
                <a:schemeClr val="accent3"/>
              </a:solidFill>
              <a:ln w="9525">
                <a:noFill/>
              </a:ln>
              <a:effectLst/>
            </c:spPr>
          </c:marker>
          <c:cat>
            <c:strRef>
              <c:f>'1.1.'!$B$8:$O$8</c:f>
              <c:strCache>
                <c:ptCount val="14"/>
                <c:pt idx="0">
                  <c:v>Új pénzügyi modell</c:v>
                </c:pt>
                <c:pt idx="1">
                  <c:v>Háztartási megtakarítások aktivizálása</c:v>
                </c:pt>
                <c:pt idx="2">
                  <c:v>Kkv stratégia</c:v>
                </c:pt>
                <c:pt idx="3">
                  <c:v>Külgazdaság és gazdaságszerkezet</c:v>
                </c:pt>
                <c:pt idx="4">
                  <c:v>Munkaerőpiac</c:v>
                </c:pt>
                <c:pt idx="5">
                  <c:v>Területi és társadalmi felzárkózás</c:v>
                </c:pt>
                <c:pt idx="6">
                  <c:v>Családbarát program</c:v>
                </c:pt>
                <c:pt idx="7">
                  <c:v>Egészséges társadalom</c:v>
                </c:pt>
                <c:pt idx="8">
                  <c:v>Tudásalapú társadalom</c:v>
                </c:pt>
                <c:pt idx="9">
                  <c:v>Kutatás-fejlesztés és innováció</c:v>
                </c:pt>
                <c:pt idx="10">
                  <c:v>Állami hatékonyság</c:v>
                </c:pt>
                <c:pt idx="11">
                  <c:v>Modern infrastruktúra</c:v>
                </c:pt>
                <c:pt idx="12">
                  <c:v>Versenyképes energiafelhasználás</c:v>
                </c:pt>
                <c:pt idx="13">
                  <c:v>Zöld gazdaság</c:v>
                </c:pt>
              </c:strCache>
            </c:strRef>
          </c:cat>
          <c:val>
            <c:numRef>
              <c:f>'1.1.'!$B$9:$O$9</c:f>
              <c:numCache>
                <c:formatCode>#\ ##0.0</c:formatCode>
                <c:ptCount val="14"/>
                <c:pt idx="0">
                  <c:v>42.97521692906161</c:v>
                </c:pt>
                <c:pt idx="1">
                  <c:v>48.243178354333672</c:v>
                </c:pt>
                <c:pt idx="2">
                  <c:v>51.426330540567243</c:v>
                </c:pt>
                <c:pt idx="3">
                  <c:v>43.887036443112592</c:v>
                </c:pt>
                <c:pt idx="4">
                  <c:v>62.079308139009115</c:v>
                </c:pt>
                <c:pt idx="5">
                  <c:v>70.432847655694403</c:v>
                </c:pt>
                <c:pt idx="6">
                  <c:v>41.65312274804571</c:v>
                </c:pt>
                <c:pt idx="7">
                  <c:v>39.912615659379256</c:v>
                </c:pt>
                <c:pt idx="8">
                  <c:v>31.066363934796378</c:v>
                </c:pt>
                <c:pt idx="9">
                  <c:v>32.293185119037894</c:v>
                </c:pt>
                <c:pt idx="10">
                  <c:v>58.784253182317315</c:v>
                </c:pt>
                <c:pt idx="11">
                  <c:v>56.333758611140155</c:v>
                </c:pt>
                <c:pt idx="12">
                  <c:v>37.515371919862872</c:v>
                </c:pt>
                <c:pt idx="13">
                  <c:v>49.327354171817859</c:v>
                </c:pt>
              </c:numCache>
            </c:numRef>
          </c:val>
          <c:extLst>
            <c:ext xmlns:c16="http://schemas.microsoft.com/office/drawing/2014/chart" uri="{C3380CC4-5D6E-409C-BE32-E72D297353CC}">
              <c16:uniqueId val="{00000000-5244-493D-8AE3-EF12D23B270E}"/>
            </c:ext>
          </c:extLst>
        </c:ser>
        <c:ser>
          <c:idx val="1"/>
          <c:order val="1"/>
          <c:tx>
            <c:strRef>
              <c:f>'1.1.'!$A$10</c:f>
              <c:strCache>
                <c:ptCount val="1"/>
                <c:pt idx="0">
                  <c:v>EU átlag</c:v>
                </c:pt>
              </c:strCache>
            </c:strRef>
          </c:tx>
          <c:spPr>
            <a:ln w="28575" cap="rnd">
              <a:solidFill>
                <a:schemeClr val="tx2"/>
              </a:solidFill>
              <a:round/>
            </a:ln>
            <a:effectLst/>
          </c:spPr>
          <c:marker>
            <c:symbol val="diamond"/>
            <c:size val="13"/>
            <c:spPr>
              <a:solidFill>
                <a:schemeClr val="tx2"/>
              </a:solidFill>
              <a:ln w="9525">
                <a:noFill/>
              </a:ln>
              <a:effectLst/>
            </c:spPr>
          </c:marker>
          <c:cat>
            <c:strRef>
              <c:f>'1.1.'!$B$8:$O$8</c:f>
              <c:strCache>
                <c:ptCount val="14"/>
                <c:pt idx="0">
                  <c:v>Új pénzügyi modell</c:v>
                </c:pt>
                <c:pt idx="1">
                  <c:v>Háztartási megtakarítások aktivizálása</c:v>
                </c:pt>
                <c:pt idx="2">
                  <c:v>Kkv stratégia</c:v>
                </c:pt>
                <c:pt idx="3">
                  <c:v>Külgazdaság és gazdaságszerkezet</c:v>
                </c:pt>
                <c:pt idx="4">
                  <c:v>Munkaerőpiac</c:v>
                </c:pt>
                <c:pt idx="5">
                  <c:v>Területi és társadalmi felzárkózás</c:v>
                </c:pt>
                <c:pt idx="6">
                  <c:v>Családbarát program</c:v>
                </c:pt>
                <c:pt idx="7">
                  <c:v>Egészséges társadalom</c:v>
                </c:pt>
                <c:pt idx="8">
                  <c:v>Tudásalapú társadalom</c:v>
                </c:pt>
                <c:pt idx="9">
                  <c:v>Kutatás-fejlesztés és innováció</c:v>
                </c:pt>
                <c:pt idx="10">
                  <c:v>Állami hatékonyság</c:v>
                </c:pt>
                <c:pt idx="11">
                  <c:v>Modern infrastruktúra</c:v>
                </c:pt>
                <c:pt idx="12">
                  <c:v>Versenyképes energiafelhasználás</c:v>
                </c:pt>
                <c:pt idx="13">
                  <c:v>Zöld gazdaság</c:v>
                </c:pt>
              </c:strCache>
            </c:strRef>
          </c:cat>
          <c:val>
            <c:numRef>
              <c:f>'1.1.'!$B$10:$O$10</c:f>
              <c:numCache>
                <c:formatCode>#\ ##0.0</c:formatCode>
                <c:ptCount val="14"/>
                <c:pt idx="0">
                  <c:v>55.393939163700125</c:v>
                </c:pt>
                <c:pt idx="1">
                  <c:v>38.115781770256909</c:v>
                </c:pt>
                <c:pt idx="2">
                  <c:v>53.028011190175178</c:v>
                </c:pt>
                <c:pt idx="3">
                  <c:v>46.242876982048919</c:v>
                </c:pt>
                <c:pt idx="4">
                  <c:v>62.933709125942286</c:v>
                </c:pt>
                <c:pt idx="5">
                  <c:v>59.408284504923806</c:v>
                </c:pt>
                <c:pt idx="6">
                  <c:v>47.885882761898138</c:v>
                </c:pt>
                <c:pt idx="7">
                  <c:v>59.155163788143462</c:v>
                </c:pt>
                <c:pt idx="8">
                  <c:v>47.55345873705113</c:v>
                </c:pt>
                <c:pt idx="9">
                  <c:v>42.764321596590023</c:v>
                </c:pt>
                <c:pt idx="10">
                  <c:v>66.124172682550082</c:v>
                </c:pt>
                <c:pt idx="11">
                  <c:v>52.594495690418483</c:v>
                </c:pt>
                <c:pt idx="12">
                  <c:v>44.676173539727444</c:v>
                </c:pt>
                <c:pt idx="13">
                  <c:v>50.015927822686066</c:v>
                </c:pt>
              </c:numCache>
            </c:numRef>
          </c:val>
          <c:extLst>
            <c:ext xmlns:c16="http://schemas.microsoft.com/office/drawing/2014/chart" uri="{C3380CC4-5D6E-409C-BE32-E72D297353CC}">
              <c16:uniqueId val="{00000001-5244-493D-8AE3-EF12D23B270E}"/>
            </c:ext>
          </c:extLst>
        </c:ser>
        <c:ser>
          <c:idx val="2"/>
          <c:order val="2"/>
          <c:tx>
            <c:strRef>
              <c:f>'1.1.'!$A$11</c:f>
              <c:strCache>
                <c:ptCount val="1"/>
                <c:pt idx="0">
                  <c:v>V3 átlag</c:v>
                </c:pt>
              </c:strCache>
            </c:strRef>
          </c:tx>
          <c:spPr>
            <a:ln w="28575" cap="rnd">
              <a:solidFill>
                <a:schemeClr val="accent1"/>
              </a:solidFill>
              <a:round/>
            </a:ln>
            <a:effectLst/>
          </c:spPr>
          <c:marker>
            <c:symbol val="diamond"/>
            <c:size val="13"/>
            <c:spPr>
              <a:solidFill>
                <a:schemeClr val="accent1"/>
              </a:solidFill>
              <a:ln w="9525">
                <a:noFill/>
              </a:ln>
              <a:effectLst/>
            </c:spPr>
          </c:marker>
          <c:cat>
            <c:strRef>
              <c:f>'1.1.'!$B$8:$O$8</c:f>
              <c:strCache>
                <c:ptCount val="14"/>
                <c:pt idx="0">
                  <c:v>Új pénzügyi modell</c:v>
                </c:pt>
                <c:pt idx="1">
                  <c:v>Háztartási megtakarítások aktivizálása</c:v>
                </c:pt>
                <c:pt idx="2">
                  <c:v>Kkv stratégia</c:v>
                </c:pt>
                <c:pt idx="3">
                  <c:v>Külgazdaság és gazdaságszerkezet</c:v>
                </c:pt>
                <c:pt idx="4">
                  <c:v>Munkaerőpiac</c:v>
                </c:pt>
                <c:pt idx="5">
                  <c:v>Területi és társadalmi felzárkózás</c:v>
                </c:pt>
                <c:pt idx="6">
                  <c:v>Családbarát program</c:v>
                </c:pt>
                <c:pt idx="7">
                  <c:v>Egészséges társadalom</c:v>
                </c:pt>
                <c:pt idx="8">
                  <c:v>Tudásalapú társadalom</c:v>
                </c:pt>
                <c:pt idx="9">
                  <c:v>Kutatás-fejlesztés és innováció</c:v>
                </c:pt>
                <c:pt idx="10">
                  <c:v>Állami hatékonyság</c:v>
                </c:pt>
                <c:pt idx="11">
                  <c:v>Modern infrastruktúra</c:v>
                </c:pt>
                <c:pt idx="12">
                  <c:v>Versenyképes energiafelhasználás</c:v>
                </c:pt>
                <c:pt idx="13">
                  <c:v>Zöld gazdaság</c:v>
                </c:pt>
              </c:strCache>
            </c:strRef>
          </c:cat>
          <c:val>
            <c:numRef>
              <c:f>'1.1.'!$B$11:$O$11</c:f>
              <c:numCache>
                <c:formatCode>#\ ##0.0</c:formatCode>
                <c:ptCount val="14"/>
                <c:pt idx="0">
                  <c:v>52.061935347510484</c:v>
                </c:pt>
                <c:pt idx="1">
                  <c:v>25.076501117977099</c:v>
                </c:pt>
                <c:pt idx="2">
                  <c:v>49.03395616624146</c:v>
                </c:pt>
                <c:pt idx="3">
                  <c:v>43.237990124798749</c:v>
                </c:pt>
                <c:pt idx="4">
                  <c:v>59.952435788417553</c:v>
                </c:pt>
                <c:pt idx="5">
                  <c:v>66.834315285421113</c:v>
                </c:pt>
                <c:pt idx="6">
                  <c:v>43.492237169669188</c:v>
                </c:pt>
                <c:pt idx="7">
                  <c:v>46.686577477590902</c:v>
                </c:pt>
                <c:pt idx="8">
                  <c:v>44.958588754164943</c:v>
                </c:pt>
                <c:pt idx="9">
                  <c:v>29.297868059636489</c:v>
                </c:pt>
                <c:pt idx="10">
                  <c:v>58.009050993520987</c:v>
                </c:pt>
                <c:pt idx="11">
                  <c:v>51.665492946743434</c:v>
                </c:pt>
                <c:pt idx="12">
                  <c:v>29.780796271826187</c:v>
                </c:pt>
                <c:pt idx="13">
                  <c:v>39.626804570799671</c:v>
                </c:pt>
              </c:numCache>
            </c:numRef>
          </c:val>
          <c:extLst>
            <c:ext xmlns:c16="http://schemas.microsoft.com/office/drawing/2014/chart" uri="{C3380CC4-5D6E-409C-BE32-E72D297353CC}">
              <c16:uniqueId val="{00000002-5244-493D-8AE3-EF12D23B270E}"/>
            </c:ext>
          </c:extLst>
        </c:ser>
        <c:dLbls>
          <c:showLegendKey val="0"/>
          <c:showVal val="0"/>
          <c:showCatName val="0"/>
          <c:showSerName val="0"/>
          <c:showPercent val="0"/>
          <c:showBubbleSize val="0"/>
        </c:dLbls>
        <c:axId val="587225576"/>
        <c:axId val="587228856"/>
      </c:radarChart>
      <c:catAx>
        <c:axId val="587225576"/>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hu-HU"/>
          </a:p>
        </c:txPr>
        <c:crossAx val="587228856"/>
        <c:crosses val="autoZero"/>
        <c:auto val="1"/>
        <c:lblAlgn val="ctr"/>
        <c:lblOffset val="100"/>
        <c:noMultiLvlLbl val="0"/>
      </c:catAx>
      <c:valAx>
        <c:axId val="587228856"/>
        <c:scaling>
          <c:orientation val="minMax"/>
          <c:max val="80"/>
          <c:min val="20"/>
        </c:scaling>
        <c:delete val="0"/>
        <c:axPos val="l"/>
        <c:majorGridlines>
          <c:spPr>
            <a:ln w="9525" cap="flat" cmpd="sng" algn="ctr">
              <a:solidFill>
                <a:schemeClr val="bg1">
                  <a:lumMod val="65000"/>
                </a:schemeClr>
              </a:solidFill>
              <a:prstDash val="dash"/>
              <a:round/>
            </a:ln>
            <a:effectLst/>
          </c:spPr>
        </c:majorGridlines>
        <c:numFmt formatCode="#,##0" sourceLinked="0"/>
        <c:majorTickMark val="none"/>
        <c:minorTickMark val="none"/>
        <c:tickLblPos val="nextTo"/>
        <c:spPr>
          <a:noFill/>
          <a:ln>
            <a:solidFill>
              <a:schemeClr val="bg1">
                <a:lumMod val="65000"/>
              </a:schemeClr>
            </a:solid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hu-HU"/>
          </a:p>
        </c:txPr>
        <c:crossAx val="587225576"/>
        <c:crosses val="autoZero"/>
        <c:crossBetween val="between"/>
        <c:majorUnit val="10"/>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400">
          <a:solidFill>
            <a:sysClr val="windowText" lastClr="000000"/>
          </a:solidFill>
        </a:defRPr>
      </a:pPr>
      <a:endParaRPr lang="hu-HU"/>
    </a:p>
  </c:txPr>
  <c:printSettings>
    <c:headerFooter/>
    <c:pageMargins b="0.75" l="0.7" r="0.7" t="0.75" header="0.3" footer="0.3"/>
    <c:pageSetup/>
  </c:printSettings>
  <c:userShapes r:id="rId3"/>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1002667853922213"/>
          <c:y val="0.11647482759744218"/>
          <c:w val="0.70884709788448375"/>
          <c:h val="0.83238191747301804"/>
        </c:manualLayout>
      </c:layout>
      <c:barChart>
        <c:barDir val="bar"/>
        <c:grouping val="stacked"/>
        <c:varyColors val="0"/>
        <c:ser>
          <c:idx val="0"/>
          <c:order val="0"/>
          <c:spPr>
            <a:noFill/>
            <a:ln>
              <a:noFill/>
            </a:ln>
            <a:effectLst/>
          </c:spPr>
          <c:invertIfNegative val="0"/>
          <c:cat>
            <c:strRef>
              <c:f>'2.2.'!$C$11:$H$11</c:f>
              <c:strCache>
                <c:ptCount val="6"/>
                <c:pt idx="0">
                  <c:v>Very low</c:v>
                </c:pt>
                <c:pt idx="1">
                  <c:v>Low</c:v>
                </c:pt>
                <c:pt idx="2">
                  <c:v>Medium</c:v>
                </c:pt>
                <c:pt idx="3">
                  <c:v>Medium/high</c:v>
                </c:pt>
                <c:pt idx="4">
                  <c:v>High</c:v>
                </c:pt>
                <c:pt idx="5">
                  <c:v>Very high</c:v>
                </c:pt>
              </c:strCache>
            </c:strRef>
          </c:cat>
          <c:val>
            <c:numRef>
              <c:f>'2.2.'!$C$38:$H$38</c:f>
              <c:numCache>
                <c:formatCode>General</c:formatCode>
                <c:ptCount val="6"/>
                <c:pt idx="0">
                  <c:v>3.6959457717889705</c:v>
                </c:pt>
                <c:pt idx="1">
                  <c:v>6.2444975863460233</c:v>
                </c:pt>
                <c:pt idx="2">
                  <c:v>8.1402787531450045</c:v>
                </c:pt>
                <c:pt idx="3">
                  <c:v>20.791297319946903</c:v>
                </c:pt>
                <c:pt idx="4">
                  <c:v>3.3918416412226753</c:v>
                </c:pt>
                <c:pt idx="5">
                  <c:v>0.56207555398556597</c:v>
                </c:pt>
              </c:numCache>
            </c:numRef>
          </c:val>
          <c:extLst>
            <c:ext xmlns:c16="http://schemas.microsoft.com/office/drawing/2014/chart" uri="{C3380CC4-5D6E-409C-BE32-E72D297353CC}">
              <c16:uniqueId val="{00000000-566B-483D-AE5F-FC8E1F8C6A3D}"/>
            </c:ext>
          </c:extLst>
        </c:ser>
        <c:ser>
          <c:idx val="1"/>
          <c:order val="1"/>
          <c:spPr>
            <a:noFill/>
            <a:ln>
              <a:noFill/>
            </a:ln>
            <a:effectLst/>
          </c:spPr>
          <c:invertIfNegative val="0"/>
          <c:errBars>
            <c:errBarType val="minus"/>
            <c:errValType val="percentage"/>
            <c:noEndCap val="0"/>
            <c:val val="100"/>
            <c:spPr>
              <a:noFill/>
              <a:ln w="9525" cap="flat" cmpd="sng" algn="ctr">
                <a:solidFill>
                  <a:srgbClr val="0C2148"/>
                </a:solidFill>
                <a:round/>
              </a:ln>
              <a:effectLst/>
            </c:spPr>
          </c:errBars>
          <c:cat>
            <c:strRef>
              <c:f>'2.2.'!$C$11:$H$11</c:f>
              <c:strCache>
                <c:ptCount val="6"/>
                <c:pt idx="0">
                  <c:v>Very low</c:v>
                </c:pt>
                <c:pt idx="1">
                  <c:v>Low</c:v>
                </c:pt>
                <c:pt idx="2">
                  <c:v>Medium</c:v>
                </c:pt>
                <c:pt idx="3">
                  <c:v>Medium/high</c:v>
                </c:pt>
                <c:pt idx="4">
                  <c:v>High</c:v>
                </c:pt>
                <c:pt idx="5">
                  <c:v>Very high</c:v>
                </c:pt>
              </c:strCache>
            </c:strRef>
          </c:cat>
          <c:val>
            <c:numRef>
              <c:f>'2.2.'!$C$39:$H$39</c:f>
              <c:numCache>
                <c:formatCode>General</c:formatCode>
                <c:ptCount val="6"/>
                <c:pt idx="0">
                  <c:v>4.6153343806338096</c:v>
                </c:pt>
                <c:pt idx="1">
                  <c:v>3.6092322111927699</c:v>
                </c:pt>
                <c:pt idx="2">
                  <c:v>2.4159596045280547</c:v>
                </c:pt>
                <c:pt idx="3">
                  <c:v>4.3036872057188456</c:v>
                </c:pt>
                <c:pt idx="4">
                  <c:v>3.8987659028906099</c:v>
                </c:pt>
                <c:pt idx="5">
                  <c:v>0.94417834738683948</c:v>
                </c:pt>
              </c:numCache>
            </c:numRef>
          </c:val>
          <c:extLst>
            <c:ext xmlns:c16="http://schemas.microsoft.com/office/drawing/2014/chart" uri="{C3380CC4-5D6E-409C-BE32-E72D297353CC}">
              <c16:uniqueId val="{00000001-566B-483D-AE5F-FC8E1F8C6A3D}"/>
            </c:ext>
          </c:extLst>
        </c:ser>
        <c:ser>
          <c:idx val="2"/>
          <c:order val="2"/>
          <c:spPr>
            <a:solidFill>
              <a:srgbClr val="009EE0"/>
            </a:solidFill>
            <a:ln w="9525">
              <a:solidFill>
                <a:srgbClr val="111D13"/>
              </a:solidFill>
            </a:ln>
            <a:effectLst/>
          </c:spPr>
          <c:invertIfNegative val="0"/>
          <c:cat>
            <c:strRef>
              <c:f>'2.2.'!$C$11:$H$11</c:f>
              <c:strCache>
                <c:ptCount val="6"/>
                <c:pt idx="0">
                  <c:v>Very low</c:v>
                </c:pt>
                <c:pt idx="1">
                  <c:v>Low</c:v>
                </c:pt>
                <c:pt idx="2">
                  <c:v>Medium</c:v>
                </c:pt>
                <c:pt idx="3">
                  <c:v>Medium/high</c:v>
                </c:pt>
                <c:pt idx="4">
                  <c:v>High</c:v>
                </c:pt>
                <c:pt idx="5">
                  <c:v>Very high</c:v>
                </c:pt>
              </c:strCache>
            </c:strRef>
          </c:cat>
          <c:val>
            <c:numRef>
              <c:f>'2.2.'!$C$40:$H$40</c:f>
              <c:numCache>
                <c:formatCode>General</c:formatCode>
                <c:ptCount val="6"/>
                <c:pt idx="0">
                  <c:v>12.905818431050447</c:v>
                </c:pt>
                <c:pt idx="1">
                  <c:v>1.6786754637195673</c:v>
                </c:pt>
                <c:pt idx="2">
                  <c:v>3.4751050038055649</c:v>
                </c:pt>
                <c:pt idx="3">
                  <c:v>10.459276531207578</c:v>
                </c:pt>
                <c:pt idx="4">
                  <c:v>1.9554644468884357</c:v>
                </c:pt>
                <c:pt idx="5">
                  <c:v>1.9213418488114458</c:v>
                </c:pt>
              </c:numCache>
            </c:numRef>
          </c:val>
          <c:extLst>
            <c:ext xmlns:c16="http://schemas.microsoft.com/office/drawing/2014/chart" uri="{C3380CC4-5D6E-409C-BE32-E72D297353CC}">
              <c16:uniqueId val="{00000002-566B-483D-AE5F-FC8E1F8C6A3D}"/>
            </c:ext>
          </c:extLst>
        </c:ser>
        <c:ser>
          <c:idx val="3"/>
          <c:order val="3"/>
          <c:spPr>
            <a:solidFill>
              <a:srgbClr val="009EE0"/>
            </a:solidFill>
            <a:ln w="9525">
              <a:solidFill>
                <a:srgbClr val="111D13"/>
              </a:solidFill>
            </a:ln>
            <a:effectLst/>
          </c:spPr>
          <c:invertIfNegative val="0"/>
          <c:errBars>
            <c:errBarType val="plus"/>
            <c:errValType val="cust"/>
            <c:noEndCap val="0"/>
            <c:plus>
              <c:numRef>
                <c:f>'2.2.'!$C$42:$H$42</c:f>
                <c:numCache>
                  <c:formatCode>General</c:formatCode>
                  <c:ptCount val="6"/>
                  <c:pt idx="0">
                    <c:v>18.775015022217211</c:v>
                  </c:pt>
                  <c:pt idx="1">
                    <c:v>7.6732031271304706</c:v>
                  </c:pt>
                  <c:pt idx="2">
                    <c:v>21.899071232212695</c:v>
                  </c:pt>
                  <c:pt idx="3">
                    <c:v>15.869998156455756</c:v>
                  </c:pt>
                  <c:pt idx="4">
                    <c:v>3.867405432980739</c:v>
                  </c:pt>
                  <c:pt idx="5">
                    <c:v>3.4085941914812139</c:v>
                  </c:pt>
                </c:numCache>
              </c:numRef>
            </c:plus>
            <c:minus>
              <c:numLit>
                <c:formatCode>General</c:formatCode>
                <c:ptCount val="1"/>
                <c:pt idx="0">
                  <c:v>1</c:v>
                </c:pt>
              </c:numLit>
            </c:minus>
            <c:spPr>
              <a:noFill/>
              <a:ln w="9525" cap="flat" cmpd="sng" algn="ctr">
                <a:solidFill>
                  <a:srgbClr val="0C2148"/>
                </a:solidFill>
                <a:round/>
              </a:ln>
              <a:effectLst/>
            </c:spPr>
          </c:errBars>
          <c:cat>
            <c:strRef>
              <c:f>'2.2.'!$C$11:$H$11</c:f>
              <c:strCache>
                <c:ptCount val="6"/>
                <c:pt idx="0">
                  <c:v>Very low</c:v>
                </c:pt>
                <c:pt idx="1">
                  <c:v>Low</c:v>
                </c:pt>
                <c:pt idx="2">
                  <c:v>Medium</c:v>
                </c:pt>
                <c:pt idx="3">
                  <c:v>Medium/high</c:v>
                </c:pt>
                <c:pt idx="4">
                  <c:v>High</c:v>
                </c:pt>
                <c:pt idx="5">
                  <c:v>Very high</c:v>
                </c:pt>
              </c:strCache>
            </c:strRef>
          </c:cat>
          <c:val>
            <c:numRef>
              <c:f>'2.2.'!$C$41:$H$41</c:f>
              <c:numCache>
                <c:formatCode>General</c:formatCode>
                <c:ptCount val="6"/>
                <c:pt idx="0">
                  <c:v>12.246520222699283</c:v>
                </c:pt>
                <c:pt idx="1">
                  <c:v>4.7796591814539076</c:v>
                </c:pt>
                <c:pt idx="2">
                  <c:v>4.7514360833097404</c:v>
                </c:pt>
                <c:pt idx="3">
                  <c:v>10.473088292570187</c:v>
                </c:pt>
                <c:pt idx="4">
                  <c:v>5.8035102953383193</c:v>
                </c:pt>
                <c:pt idx="5">
                  <c:v>1.9857747092539872</c:v>
                </c:pt>
              </c:numCache>
            </c:numRef>
          </c:val>
          <c:extLst>
            <c:ext xmlns:c16="http://schemas.microsoft.com/office/drawing/2014/chart" uri="{C3380CC4-5D6E-409C-BE32-E72D297353CC}">
              <c16:uniqueId val="{00000003-566B-483D-AE5F-FC8E1F8C6A3D}"/>
            </c:ext>
          </c:extLst>
        </c:ser>
        <c:ser>
          <c:idx val="4"/>
          <c:order val="4"/>
          <c:spPr>
            <a:noFill/>
            <a:ln>
              <a:noFill/>
            </a:ln>
            <a:effectLst/>
          </c:spPr>
          <c:invertIfNegative val="0"/>
          <c:cat>
            <c:strRef>
              <c:f>'2.2.'!$C$11:$H$11</c:f>
              <c:strCache>
                <c:ptCount val="6"/>
                <c:pt idx="0">
                  <c:v>Very low</c:v>
                </c:pt>
                <c:pt idx="1">
                  <c:v>Low</c:v>
                </c:pt>
                <c:pt idx="2">
                  <c:v>Medium</c:v>
                </c:pt>
                <c:pt idx="3">
                  <c:v>Medium/high</c:v>
                </c:pt>
                <c:pt idx="4">
                  <c:v>High</c:v>
                </c:pt>
                <c:pt idx="5">
                  <c:v>Very high</c:v>
                </c:pt>
              </c:strCache>
            </c:strRef>
          </c:cat>
          <c:val>
            <c:numRef>
              <c:f>'2.2.'!$C$42:$H$42</c:f>
              <c:numCache>
                <c:formatCode>General</c:formatCode>
                <c:ptCount val="6"/>
                <c:pt idx="0">
                  <c:v>18.775015022217211</c:v>
                </c:pt>
                <c:pt idx="1">
                  <c:v>7.6732031271304706</c:v>
                </c:pt>
                <c:pt idx="2">
                  <c:v>21.899071232212695</c:v>
                </c:pt>
                <c:pt idx="3">
                  <c:v>15.869998156455756</c:v>
                </c:pt>
                <c:pt idx="4">
                  <c:v>3.867405432980739</c:v>
                </c:pt>
                <c:pt idx="5">
                  <c:v>3.4085941914812139</c:v>
                </c:pt>
              </c:numCache>
            </c:numRef>
          </c:val>
          <c:extLst>
            <c:ext xmlns:c16="http://schemas.microsoft.com/office/drawing/2014/chart" uri="{C3380CC4-5D6E-409C-BE32-E72D297353CC}">
              <c16:uniqueId val="{00000004-566B-483D-AE5F-FC8E1F8C6A3D}"/>
            </c:ext>
          </c:extLst>
        </c:ser>
        <c:dLbls>
          <c:showLegendKey val="0"/>
          <c:showVal val="0"/>
          <c:showCatName val="0"/>
          <c:showSerName val="0"/>
          <c:showPercent val="0"/>
          <c:showBubbleSize val="0"/>
        </c:dLbls>
        <c:gapWidth val="150"/>
        <c:overlap val="100"/>
        <c:axId val="850777888"/>
        <c:axId val="850779200"/>
      </c:barChart>
      <c:catAx>
        <c:axId val="850777888"/>
        <c:scaling>
          <c:orientation val="maxMin"/>
        </c:scaling>
        <c:delete val="0"/>
        <c:axPos val="l"/>
        <c:numFmt formatCode="General" sourceLinked="1"/>
        <c:majorTickMark val="out"/>
        <c:minorTickMark val="none"/>
        <c:tickLblPos val="nextTo"/>
        <c:spPr>
          <a:noFill/>
          <a:ln w="6350" cap="flat" cmpd="sng" algn="ctr">
            <a:solidFill>
              <a:schemeClr val="tx1"/>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hu-HU"/>
          </a:p>
        </c:txPr>
        <c:crossAx val="850779200"/>
        <c:crosses val="autoZero"/>
        <c:auto val="1"/>
        <c:lblAlgn val="ctr"/>
        <c:lblOffset val="100"/>
        <c:noMultiLvlLbl val="0"/>
      </c:catAx>
      <c:valAx>
        <c:axId val="850779200"/>
        <c:scaling>
          <c:orientation val="minMax"/>
          <c:max val="100"/>
          <c:min val="0"/>
        </c:scaling>
        <c:delete val="0"/>
        <c:axPos val="t"/>
        <c:majorGridlines>
          <c:spPr>
            <a:ln w="9525" cap="flat" cmpd="sng" algn="ctr">
              <a:solidFill>
                <a:schemeClr val="bg1">
                  <a:lumMod val="75000"/>
                </a:schemeClr>
              </a:solidFill>
              <a:prstDash val="sysDash"/>
              <a:round/>
            </a:ln>
            <a:effectLst/>
          </c:spPr>
        </c:majorGridlines>
        <c:numFmt formatCode="#,##0" sourceLinked="0"/>
        <c:majorTickMark val="out"/>
        <c:minorTickMark val="none"/>
        <c:tickLblPos val="nextTo"/>
        <c:spPr>
          <a:noFill/>
          <a:ln w="6350">
            <a:solidFill>
              <a:schemeClr val="tx1"/>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hu-HU"/>
          </a:p>
        </c:txPr>
        <c:crossAx val="850777888"/>
        <c:crosses val="autoZero"/>
        <c:crossBetween val="between"/>
        <c:majorUnit val="20"/>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ysClr val="window" lastClr="FFFFFF"/>
    </a:solidFill>
    <a:ln w="9525" cap="flat" cmpd="sng" algn="ctr">
      <a:noFill/>
      <a:round/>
    </a:ln>
    <a:effectLst/>
  </c:spPr>
  <c:txPr>
    <a:bodyPr/>
    <a:lstStyle/>
    <a:p>
      <a:pPr>
        <a:defRPr sz="1000">
          <a:solidFill>
            <a:sysClr val="windowText" lastClr="000000"/>
          </a:solidFill>
        </a:defRPr>
      </a:pPr>
      <a:endParaRPr lang="hu-HU"/>
    </a:p>
  </c:txPr>
  <c:printSettings>
    <c:headerFooter/>
    <c:pageMargins b="0.75" l="0.7" r="0.7" t="0.75" header="0.3" footer="0.3"/>
    <c:pageSetup/>
  </c:printSettings>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7960139548426028"/>
          <c:y val="2.2605708386361816E-2"/>
          <c:w val="0.49144069078419961"/>
          <c:h val="0.88763049456662013"/>
        </c:manualLayout>
      </c:layout>
      <c:barChart>
        <c:barDir val="bar"/>
        <c:grouping val="clustered"/>
        <c:varyColors val="0"/>
        <c:ser>
          <c:idx val="0"/>
          <c:order val="0"/>
          <c:spPr>
            <a:solidFill>
              <a:srgbClr val="002060"/>
            </a:solidFill>
            <a:ln>
              <a:noFill/>
            </a:ln>
            <a:effectLst/>
          </c:spPr>
          <c:invertIfNegative val="0"/>
          <c:cat>
            <c:strRef>
              <c:f>'3.19.'!$C$11:$C$19</c:f>
              <c:strCache>
                <c:ptCount val="9"/>
                <c:pt idx="0">
                  <c:v>Environmentally sustainable management of living natural resources and land use</c:v>
                </c:pt>
                <c:pt idx="1">
                  <c:v>Biodiversity</c:v>
                </c:pt>
                <c:pt idx="2">
                  <c:v>Pollution Prevention and Control</c:v>
                </c:pt>
                <c:pt idx="3">
                  <c:v>Eco-efficient and/or circular economy adapted products, production technologies and processes</c:v>
                </c:pt>
                <c:pt idx="4">
                  <c:v>Sustainable water and wastewater management</c:v>
                </c:pt>
                <c:pt idx="5">
                  <c:v>Clean Transportation</c:v>
                </c:pt>
                <c:pt idx="6">
                  <c:v>Green Buildings</c:v>
                </c:pt>
                <c:pt idx="7">
                  <c:v>Renewable Energy</c:v>
                </c:pt>
                <c:pt idx="8">
                  <c:v>Energy Efficiency</c:v>
                </c:pt>
              </c:strCache>
            </c:strRef>
          </c:cat>
          <c:val>
            <c:numRef>
              <c:f>'3.19.'!$D$11:$D$19</c:f>
              <c:numCache>
                <c:formatCode>General</c:formatCode>
                <c:ptCount val="9"/>
                <c:pt idx="0">
                  <c:v>2</c:v>
                </c:pt>
                <c:pt idx="1">
                  <c:v>2</c:v>
                </c:pt>
                <c:pt idx="2">
                  <c:v>2</c:v>
                </c:pt>
                <c:pt idx="3">
                  <c:v>3</c:v>
                </c:pt>
                <c:pt idx="4">
                  <c:v>4</c:v>
                </c:pt>
                <c:pt idx="5">
                  <c:v>6</c:v>
                </c:pt>
                <c:pt idx="6">
                  <c:v>7</c:v>
                </c:pt>
                <c:pt idx="7">
                  <c:v>9</c:v>
                </c:pt>
                <c:pt idx="8">
                  <c:v>10</c:v>
                </c:pt>
              </c:numCache>
            </c:numRef>
          </c:val>
          <c:extLst>
            <c:ext xmlns:c16="http://schemas.microsoft.com/office/drawing/2014/chart" uri="{C3380CC4-5D6E-409C-BE32-E72D297353CC}">
              <c16:uniqueId val="{00000000-A4AA-4C3C-88CA-030B1386BDE7}"/>
            </c:ext>
          </c:extLst>
        </c:ser>
        <c:dLbls>
          <c:showLegendKey val="0"/>
          <c:showVal val="0"/>
          <c:showCatName val="0"/>
          <c:showSerName val="0"/>
          <c:showPercent val="0"/>
          <c:showBubbleSize val="0"/>
        </c:dLbls>
        <c:gapWidth val="182"/>
        <c:axId val="1235452232"/>
        <c:axId val="1235453216"/>
      </c:barChart>
      <c:catAx>
        <c:axId val="123545223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chemeClr val="tx1"/>
                </a:solidFill>
                <a:latin typeface="+mn-lt"/>
                <a:ea typeface="+mn-ea"/>
                <a:cs typeface="+mn-cs"/>
              </a:defRPr>
            </a:pPr>
            <a:endParaRPr lang="hu-HU"/>
          </a:p>
        </c:txPr>
        <c:crossAx val="1235453216"/>
        <c:crosses val="autoZero"/>
        <c:auto val="1"/>
        <c:lblAlgn val="ctr"/>
        <c:lblOffset val="100"/>
        <c:noMultiLvlLbl val="0"/>
      </c:catAx>
      <c:valAx>
        <c:axId val="1235453216"/>
        <c:scaling>
          <c:orientation val="minMax"/>
          <c:max val="10"/>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hu-HU"/>
          </a:p>
        </c:txPr>
        <c:crossAx val="123545223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200"/>
      </a:pPr>
      <a:endParaRPr lang="hu-HU"/>
    </a:p>
  </c:txPr>
  <c:printSettings>
    <c:headerFooter/>
    <c:pageMargins b="0.75" l="0.7" r="0.7" t="0.75" header="0.3" footer="0.3"/>
    <c:pageSetup/>
  </c:printSettings>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150347222222225E-2"/>
          <c:y val="8.8324272947503848E-2"/>
          <c:w val="0.80569930555555558"/>
          <c:h val="0.62375722565063718"/>
        </c:manualLayout>
      </c:layout>
      <c:barChart>
        <c:barDir val="col"/>
        <c:grouping val="clustered"/>
        <c:varyColors val="0"/>
        <c:ser>
          <c:idx val="0"/>
          <c:order val="0"/>
          <c:tx>
            <c:strRef>
              <c:f>'3.20.'!$B$12</c:f>
              <c:strCache>
                <c:ptCount val="1"/>
                <c:pt idx="0">
                  <c:v>Kibocsátott mennyiség</c:v>
                </c:pt>
              </c:strCache>
            </c:strRef>
          </c:tx>
          <c:spPr>
            <a:solidFill>
              <a:srgbClr val="219BD2"/>
            </a:solidFill>
            <a:ln>
              <a:solidFill>
                <a:srgbClr val="0A2146"/>
              </a:solidFill>
            </a:ln>
            <a:effectLst/>
          </c:spPr>
          <c:invertIfNegative val="0"/>
          <c:cat>
            <c:strRef>
              <c:extLst>
                <c:ext xmlns:c15="http://schemas.microsoft.com/office/drawing/2012/chart" uri="{02D57815-91ED-43cb-92C2-25804820EDAC}">
                  <c15:fullRef>
                    <c15:sqref>'3.20.'!$D$11:$K$11</c15:sqref>
                  </c15:fullRef>
                </c:ext>
              </c:extLst>
              <c:f>'3.20.'!$F$11:$K$11</c:f>
              <c:strCache>
                <c:ptCount val="6"/>
                <c:pt idx="0">
                  <c:v>2016</c:v>
                </c:pt>
                <c:pt idx="1">
                  <c:v>2017</c:v>
                </c:pt>
                <c:pt idx="2">
                  <c:v>2018</c:v>
                </c:pt>
                <c:pt idx="3">
                  <c:v>2019</c:v>
                </c:pt>
                <c:pt idx="4">
                  <c:v>2020</c:v>
                </c:pt>
                <c:pt idx="5">
                  <c:v>2021H1</c:v>
                </c:pt>
              </c:strCache>
            </c:strRef>
          </c:cat>
          <c:val>
            <c:numRef>
              <c:extLst>
                <c:ext xmlns:c15="http://schemas.microsoft.com/office/drawing/2012/chart" uri="{02D57815-91ED-43cb-92C2-25804820EDAC}">
                  <c15:fullRef>
                    <c15:sqref>'3.20.'!$D$12:$K$12</c15:sqref>
                  </c15:fullRef>
                </c:ext>
              </c:extLst>
              <c:f>'3.20.'!$F$12:$K$12</c:f>
              <c:numCache>
                <c:formatCode>General</c:formatCode>
                <c:ptCount val="6"/>
                <c:pt idx="0">
                  <c:v>0.8</c:v>
                </c:pt>
                <c:pt idx="1">
                  <c:v>10.8</c:v>
                </c:pt>
                <c:pt idx="2">
                  <c:v>17.600000000000001</c:v>
                </c:pt>
                <c:pt idx="3">
                  <c:v>24.6</c:v>
                </c:pt>
                <c:pt idx="4">
                  <c:v>34.200000000000003</c:v>
                </c:pt>
                <c:pt idx="5">
                  <c:v>24.9</c:v>
                </c:pt>
              </c:numCache>
            </c:numRef>
          </c:val>
          <c:extLst>
            <c:ext xmlns:c16="http://schemas.microsoft.com/office/drawing/2014/chart" uri="{C3380CC4-5D6E-409C-BE32-E72D297353CC}">
              <c16:uniqueId val="{00000000-39EC-4024-8F2C-A62243258BC6}"/>
            </c:ext>
          </c:extLst>
        </c:ser>
        <c:dLbls>
          <c:showLegendKey val="0"/>
          <c:showVal val="0"/>
          <c:showCatName val="0"/>
          <c:showSerName val="0"/>
          <c:showPercent val="0"/>
          <c:showBubbleSize val="0"/>
        </c:dLbls>
        <c:gapWidth val="100"/>
        <c:axId val="782115816"/>
        <c:axId val="782109256"/>
      </c:barChart>
      <c:lineChart>
        <c:grouping val="standard"/>
        <c:varyColors val="0"/>
        <c:ser>
          <c:idx val="1"/>
          <c:order val="1"/>
          <c:tx>
            <c:strRef>
              <c:f>'3.20.'!$B$13</c:f>
              <c:strCache>
                <c:ptCount val="1"/>
                <c:pt idx="0">
                  <c:v>Részarány (jobb tengely)</c:v>
                </c:pt>
              </c:strCache>
            </c:strRef>
          </c:tx>
          <c:spPr>
            <a:ln w="28575" cap="rnd">
              <a:solidFill>
                <a:srgbClr val="0A2146"/>
              </a:solidFill>
              <a:round/>
            </a:ln>
            <a:effectLst/>
          </c:spPr>
          <c:marker>
            <c:symbol val="circle"/>
            <c:size val="6"/>
            <c:spPr>
              <a:solidFill>
                <a:schemeClr val="bg1"/>
              </a:solidFill>
              <a:ln w="9525">
                <a:solidFill>
                  <a:srgbClr val="0A2146"/>
                </a:solidFill>
              </a:ln>
              <a:effectLst/>
            </c:spPr>
          </c:marker>
          <c:cat>
            <c:strRef>
              <c:extLst>
                <c:ext xmlns:c15="http://schemas.microsoft.com/office/drawing/2012/chart" uri="{02D57815-91ED-43cb-92C2-25804820EDAC}">
                  <c15:fullRef>
                    <c15:sqref>'3.20.'!$D$11:$K$11</c15:sqref>
                  </c15:fullRef>
                </c:ext>
              </c:extLst>
              <c:f>'3.20.'!$F$11:$K$11</c:f>
              <c:strCache>
                <c:ptCount val="6"/>
                <c:pt idx="0">
                  <c:v>2016</c:v>
                </c:pt>
                <c:pt idx="1">
                  <c:v>2017</c:v>
                </c:pt>
                <c:pt idx="2">
                  <c:v>2018</c:v>
                </c:pt>
                <c:pt idx="3">
                  <c:v>2019</c:v>
                </c:pt>
                <c:pt idx="4">
                  <c:v>2020</c:v>
                </c:pt>
                <c:pt idx="5">
                  <c:v>2021H1</c:v>
                </c:pt>
              </c:strCache>
            </c:strRef>
          </c:cat>
          <c:val>
            <c:numRef>
              <c:extLst>
                <c:ext xmlns:c15="http://schemas.microsoft.com/office/drawing/2012/chart" uri="{02D57815-91ED-43cb-92C2-25804820EDAC}">
                  <c15:fullRef>
                    <c15:sqref>'3.20.'!$D$13:$K$13</c15:sqref>
                  </c15:fullRef>
                </c:ext>
              </c:extLst>
              <c:f>'3.20.'!$F$13:$K$13</c:f>
              <c:numCache>
                <c:formatCode>0.0</c:formatCode>
                <c:ptCount val="6"/>
                <c:pt idx="0">
                  <c:v>0.95238095238095266</c:v>
                </c:pt>
                <c:pt idx="1">
                  <c:v>6.8789808917197455</c:v>
                </c:pt>
                <c:pt idx="2">
                  <c:v>10.256410256410257</c:v>
                </c:pt>
                <c:pt idx="3">
                  <c:v>9.2169351817159981</c:v>
                </c:pt>
                <c:pt idx="4">
                  <c:v>11.784975878704342</c:v>
                </c:pt>
                <c:pt idx="5">
                  <c:v>10.826086956521738</c:v>
                </c:pt>
              </c:numCache>
            </c:numRef>
          </c:val>
          <c:smooth val="0"/>
          <c:extLst>
            <c:ext xmlns:c16="http://schemas.microsoft.com/office/drawing/2014/chart" uri="{C3380CC4-5D6E-409C-BE32-E72D297353CC}">
              <c16:uniqueId val="{00000001-39EC-4024-8F2C-A62243258BC6}"/>
            </c:ext>
          </c:extLst>
        </c:ser>
        <c:dLbls>
          <c:showLegendKey val="0"/>
          <c:showVal val="0"/>
          <c:showCatName val="0"/>
          <c:showSerName val="0"/>
          <c:showPercent val="0"/>
          <c:showBubbleSize val="0"/>
        </c:dLbls>
        <c:marker val="1"/>
        <c:smooth val="0"/>
        <c:axId val="1156880672"/>
        <c:axId val="1156884608"/>
      </c:lineChart>
      <c:catAx>
        <c:axId val="782115816"/>
        <c:scaling>
          <c:orientation val="minMax"/>
        </c:scaling>
        <c:delete val="0"/>
        <c:axPos val="b"/>
        <c:numFmt formatCode="General" sourceLinked="1"/>
        <c:majorTickMark val="none"/>
        <c:minorTickMark val="none"/>
        <c:tickLblPos val="nextTo"/>
        <c:spPr>
          <a:noFill/>
          <a:ln w="9525" cap="flat" cmpd="sng" algn="ctr">
            <a:solidFill>
              <a:srgbClr val="0A2146"/>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782109256"/>
        <c:crosses val="autoZero"/>
        <c:auto val="1"/>
        <c:lblAlgn val="ctr"/>
        <c:lblOffset val="100"/>
        <c:noMultiLvlLbl val="0"/>
      </c:catAx>
      <c:valAx>
        <c:axId val="782109256"/>
        <c:scaling>
          <c:orientation val="minMax"/>
        </c:scaling>
        <c:delete val="0"/>
        <c:axPos val="l"/>
        <c:majorGridlines>
          <c:spPr>
            <a:ln w="9525" cap="flat" cmpd="sng" algn="ctr">
              <a:solidFill>
                <a:schemeClr val="bg1">
                  <a:lumMod val="75000"/>
                </a:schemeClr>
              </a:solidFill>
              <a:prstDash val="sysDot"/>
              <a:round/>
            </a:ln>
            <a:effectLst/>
          </c:spPr>
        </c:majorGridlines>
        <c:title>
          <c:tx>
            <c:rich>
              <a:bodyPr rot="0" spcFirstLastPara="1" vertOverflow="ellipsis" wrap="square" anchor="ctr" anchorCtr="1"/>
              <a:lstStyle/>
              <a:p>
                <a:pPr>
                  <a:defRPr sz="900" b="0" i="0" u="none" strike="noStrike" kern="1200" baseline="0">
                    <a:solidFill>
                      <a:sysClr val="windowText" lastClr="000000"/>
                    </a:solidFill>
                    <a:latin typeface="+mn-lt"/>
                    <a:ea typeface="+mn-ea"/>
                    <a:cs typeface="+mn-cs"/>
                  </a:defRPr>
                </a:pPr>
                <a:r>
                  <a:rPr lang="hu-HU"/>
                  <a:t>mrd USD</a:t>
                </a:r>
              </a:p>
            </c:rich>
          </c:tx>
          <c:layout>
            <c:manualLayout>
              <c:xMode val="edge"/>
              <c:yMode val="edge"/>
              <c:x val="7.9318111403914912E-2"/>
              <c:y val="1.3573437473040047E-3"/>
            </c:manualLayout>
          </c:layout>
          <c:overlay val="0"/>
          <c:spPr>
            <a:noFill/>
            <a:ln>
              <a:noFill/>
            </a:ln>
            <a:effectLst/>
          </c:spPr>
          <c:txPr>
            <a:bodyPr rot="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spPr>
          <a:noFill/>
          <a:ln>
            <a:solidFill>
              <a:srgbClr val="0A2146"/>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782115816"/>
        <c:crosses val="autoZero"/>
        <c:crossBetween val="between"/>
      </c:valAx>
      <c:valAx>
        <c:axId val="1156884608"/>
        <c:scaling>
          <c:orientation val="minMax"/>
          <c:max val="20"/>
        </c:scaling>
        <c:delete val="0"/>
        <c:axPos val="r"/>
        <c:title>
          <c:tx>
            <c:rich>
              <a:bodyPr rot="0" spcFirstLastPara="1" vertOverflow="ellipsis" wrap="square" anchor="ctr" anchorCtr="1"/>
              <a:lstStyle/>
              <a:p>
                <a:pPr>
                  <a:defRPr sz="900" b="0" i="0" u="none" strike="noStrike" kern="1200" baseline="0">
                    <a:solidFill>
                      <a:sysClr val="windowText" lastClr="000000"/>
                    </a:solidFill>
                    <a:latin typeface="+mn-lt"/>
                    <a:ea typeface="+mn-ea"/>
                    <a:cs typeface="+mn-cs"/>
                  </a:defRPr>
                </a:pPr>
                <a:r>
                  <a:rPr lang="hu-HU"/>
                  <a:t>%</a:t>
                </a:r>
              </a:p>
            </c:rich>
          </c:tx>
          <c:layout>
            <c:manualLayout>
              <c:xMode val="edge"/>
              <c:yMode val="edge"/>
              <c:x val="0.86783099689829113"/>
              <c:y val="5.0339623509653821E-3"/>
            </c:manualLayout>
          </c:layout>
          <c:overlay val="0"/>
          <c:spPr>
            <a:noFill/>
            <a:ln>
              <a:noFill/>
            </a:ln>
            <a:effectLst/>
          </c:spPr>
          <c:txPr>
            <a:bodyPr rot="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rgbClr val="0A2146"/>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1156880672"/>
        <c:crosses val="max"/>
        <c:crossBetween val="between"/>
        <c:majorUnit val="5"/>
      </c:valAx>
      <c:catAx>
        <c:axId val="1156880672"/>
        <c:scaling>
          <c:orientation val="minMax"/>
        </c:scaling>
        <c:delete val="1"/>
        <c:axPos val="b"/>
        <c:numFmt formatCode="General" sourceLinked="1"/>
        <c:majorTickMark val="out"/>
        <c:minorTickMark val="none"/>
        <c:tickLblPos val="nextTo"/>
        <c:crossAx val="1156884608"/>
        <c:crosses val="autoZero"/>
        <c:auto val="1"/>
        <c:lblAlgn val="ctr"/>
        <c:lblOffset val="100"/>
        <c:noMultiLvlLbl val="0"/>
      </c:catAx>
      <c:spPr>
        <a:solidFill>
          <a:schemeClr val="bg1"/>
        </a:solidFill>
        <a:ln>
          <a:noFill/>
        </a:ln>
        <a:effectLst/>
      </c:spPr>
    </c:plotArea>
    <c:legend>
      <c:legendPos val="b"/>
      <c:layout>
        <c:manualLayout>
          <c:xMode val="edge"/>
          <c:yMode val="edge"/>
          <c:x val="5.0000103928713215E-2"/>
          <c:y val="0.84208454557045653"/>
          <c:w val="0.53922858566185616"/>
          <c:h val="0.11645126516986774"/>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defRPr>
      </a:pPr>
      <a:endParaRPr lang="hu-HU"/>
    </a:p>
  </c:txPr>
  <c:printSettings>
    <c:headerFooter/>
    <c:pageMargins b="0.75" l="0.7" r="0.7" t="0.75" header="0.3" footer="0.3"/>
    <c:pageSetup/>
  </c:printSettings>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150347222222225E-2"/>
          <c:y val="8.8324272947503848E-2"/>
          <c:w val="0.80569930555555558"/>
          <c:h val="0.62375722565063718"/>
        </c:manualLayout>
      </c:layout>
      <c:barChart>
        <c:barDir val="col"/>
        <c:grouping val="clustered"/>
        <c:varyColors val="0"/>
        <c:ser>
          <c:idx val="0"/>
          <c:order val="0"/>
          <c:tx>
            <c:strRef>
              <c:f>'3.20.'!$C$12</c:f>
              <c:strCache>
                <c:ptCount val="1"/>
                <c:pt idx="0">
                  <c:v>Amount issued</c:v>
                </c:pt>
              </c:strCache>
            </c:strRef>
          </c:tx>
          <c:spPr>
            <a:solidFill>
              <a:srgbClr val="219BD2"/>
            </a:solidFill>
            <a:ln>
              <a:solidFill>
                <a:srgbClr val="0A2146"/>
              </a:solidFill>
            </a:ln>
            <a:effectLst/>
          </c:spPr>
          <c:invertIfNegative val="0"/>
          <c:cat>
            <c:strRef>
              <c:extLst>
                <c:ext xmlns:c15="http://schemas.microsoft.com/office/drawing/2012/chart" uri="{02D57815-91ED-43cb-92C2-25804820EDAC}">
                  <c15:fullRef>
                    <c15:sqref>'3.20.'!$D$11:$K$11</c15:sqref>
                  </c15:fullRef>
                </c:ext>
              </c:extLst>
              <c:f>'3.20.'!$F$11:$K$11</c:f>
              <c:strCache>
                <c:ptCount val="6"/>
                <c:pt idx="0">
                  <c:v>2016</c:v>
                </c:pt>
                <c:pt idx="1">
                  <c:v>2017</c:v>
                </c:pt>
                <c:pt idx="2">
                  <c:v>2018</c:v>
                </c:pt>
                <c:pt idx="3">
                  <c:v>2019</c:v>
                </c:pt>
                <c:pt idx="4">
                  <c:v>2020</c:v>
                </c:pt>
                <c:pt idx="5">
                  <c:v>2021H1</c:v>
                </c:pt>
              </c:strCache>
            </c:strRef>
          </c:cat>
          <c:val>
            <c:numRef>
              <c:extLst>
                <c:ext xmlns:c15="http://schemas.microsoft.com/office/drawing/2012/chart" uri="{02D57815-91ED-43cb-92C2-25804820EDAC}">
                  <c15:fullRef>
                    <c15:sqref>'3.20.'!$D$12:$K$12</c15:sqref>
                  </c15:fullRef>
                </c:ext>
              </c:extLst>
              <c:f>'3.20.'!$F$12:$K$12</c:f>
              <c:numCache>
                <c:formatCode>General</c:formatCode>
                <c:ptCount val="6"/>
                <c:pt idx="0">
                  <c:v>0.8</c:v>
                </c:pt>
                <c:pt idx="1">
                  <c:v>10.8</c:v>
                </c:pt>
                <c:pt idx="2">
                  <c:v>17.600000000000001</c:v>
                </c:pt>
                <c:pt idx="3">
                  <c:v>24.6</c:v>
                </c:pt>
                <c:pt idx="4">
                  <c:v>34.200000000000003</c:v>
                </c:pt>
                <c:pt idx="5">
                  <c:v>24.9</c:v>
                </c:pt>
              </c:numCache>
            </c:numRef>
          </c:val>
          <c:extLst>
            <c:ext xmlns:c16="http://schemas.microsoft.com/office/drawing/2014/chart" uri="{C3380CC4-5D6E-409C-BE32-E72D297353CC}">
              <c16:uniqueId val="{00000000-DC39-4524-94F1-DEACCD5C6B90}"/>
            </c:ext>
          </c:extLst>
        </c:ser>
        <c:dLbls>
          <c:showLegendKey val="0"/>
          <c:showVal val="0"/>
          <c:showCatName val="0"/>
          <c:showSerName val="0"/>
          <c:showPercent val="0"/>
          <c:showBubbleSize val="0"/>
        </c:dLbls>
        <c:gapWidth val="100"/>
        <c:axId val="782115816"/>
        <c:axId val="782109256"/>
      </c:barChart>
      <c:lineChart>
        <c:grouping val="standard"/>
        <c:varyColors val="0"/>
        <c:ser>
          <c:idx val="1"/>
          <c:order val="1"/>
          <c:tx>
            <c:strRef>
              <c:f>'3.20.'!$C$13</c:f>
              <c:strCache>
                <c:ptCount val="1"/>
                <c:pt idx="0">
                  <c:v>Share (right axis)</c:v>
                </c:pt>
              </c:strCache>
            </c:strRef>
          </c:tx>
          <c:spPr>
            <a:ln w="28575" cap="rnd">
              <a:solidFill>
                <a:srgbClr val="0A2146"/>
              </a:solidFill>
              <a:round/>
            </a:ln>
            <a:effectLst/>
          </c:spPr>
          <c:marker>
            <c:symbol val="circle"/>
            <c:size val="6"/>
            <c:spPr>
              <a:solidFill>
                <a:schemeClr val="bg1"/>
              </a:solidFill>
              <a:ln w="9525">
                <a:solidFill>
                  <a:srgbClr val="0A2146"/>
                </a:solidFill>
              </a:ln>
              <a:effectLst/>
            </c:spPr>
          </c:marker>
          <c:cat>
            <c:strRef>
              <c:extLst>
                <c:ext xmlns:c15="http://schemas.microsoft.com/office/drawing/2012/chart" uri="{02D57815-91ED-43cb-92C2-25804820EDAC}">
                  <c15:fullRef>
                    <c15:sqref>'3.20.'!$D$11:$K$11</c15:sqref>
                  </c15:fullRef>
                </c:ext>
              </c:extLst>
              <c:f>'3.20.'!$F$11:$K$11</c:f>
              <c:strCache>
                <c:ptCount val="6"/>
                <c:pt idx="0">
                  <c:v>2016</c:v>
                </c:pt>
                <c:pt idx="1">
                  <c:v>2017</c:v>
                </c:pt>
                <c:pt idx="2">
                  <c:v>2018</c:v>
                </c:pt>
                <c:pt idx="3">
                  <c:v>2019</c:v>
                </c:pt>
                <c:pt idx="4">
                  <c:v>2020</c:v>
                </c:pt>
                <c:pt idx="5">
                  <c:v>2021H1</c:v>
                </c:pt>
              </c:strCache>
            </c:strRef>
          </c:cat>
          <c:val>
            <c:numRef>
              <c:extLst>
                <c:ext xmlns:c15="http://schemas.microsoft.com/office/drawing/2012/chart" uri="{02D57815-91ED-43cb-92C2-25804820EDAC}">
                  <c15:fullRef>
                    <c15:sqref>'3.20.'!$D$13:$K$13</c15:sqref>
                  </c15:fullRef>
                </c:ext>
              </c:extLst>
              <c:f>'3.20.'!$F$13:$K$13</c:f>
              <c:numCache>
                <c:formatCode>0.0</c:formatCode>
                <c:ptCount val="6"/>
                <c:pt idx="0">
                  <c:v>0.95238095238095266</c:v>
                </c:pt>
                <c:pt idx="1">
                  <c:v>6.8789808917197455</c:v>
                </c:pt>
                <c:pt idx="2">
                  <c:v>10.256410256410257</c:v>
                </c:pt>
                <c:pt idx="3">
                  <c:v>9.2169351817159981</c:v>
                </c:pt>
                <c:pt idx="4">
                  <c:v>11.784975878704342</c:v>
                </c:pt>
                <c:pt idx="5">
                  <c:v>10.826086956521738</c:v>
                </c:pt>
              </c:numCache>
            </c:numRef>
          </c:val>
          <c:smooth val="0"/>
          <c:extLst>
            <c:ext xmlns:c16="http://schemas.microsoft.com/office/drawing/2014/chart" uri="{C3380CC4-5D6E-409C-BE32-E72D297353CC}">
              <c16:uniqueId val="{00000001-DC39-4524-94F1-DEACCD5C6B90}"/>
            </c:ext>
          </c:extLst>
        </c:ser>
        <c:dLbls>
          <c:showLegendKey val="0"/>
          <c:showVal val="0"/>
          <c:showCatName val="0"/>
          <c:showSerName val="0"/>
          <c:showPercent val="0"/>
          <c:showBubbleSize val="0"/>
        </c:dLbls>
        <c:marker val="1"/>
        <c:smooth val="0"/>
        <c:axId val="1156880672"/>
        <c:axId val="1156884608"/>
      </c:lineChart>
      <c:catAx>
        <c:axId val="782115816"/>
        <c:scaling>
          <c:orientation val="minMax"/>
        </c:scaling>
        <c:delete val="0"/>
        <c:axPos val="b"/>
        <c:numFmt formatCode="General" sourceLinked="1"/>
        <c:majorTickMark val="none"/>
        <c:minorTickMark val="none"/>
        <c:tickLblPos val="nextTo"/>
        <c:spPr>
          <a:noFill/>
          <a:ln w="9525" cap="flat" cmpd="sng" algn="ctr">
            <a:solidFill>
              <a:srgbClr val="0A2146"/>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782109256"/>
        <c:crosses val="autoZero"/>
        <c:auto val="1"/>
        <c:lblAlgn val="ctr"/>
        <c:lblOffset val="100"/>
        <c:noMultiLvlLbl val="0"/>
      </c:catAx>
      <c:valAx>
        <c:axId val="782109256"/>
        <c:scaling>
          <c:orientation val="minMax"/>
        </c:scaling>
        <c:delete val="0"/>
        <c:axPos val="l"/>
        <c:majorGridlines>
          <c:spPr>
            <a:ln w="9525" cap="flat" cmpd="sng" algn="ctr">
              <a:solidFill>
                <a:schemeClr val="bg1">
                  <a:lumMod val="75000"/>
                </a:schemeClr>
              </a:solidFill>
              <a:prstDash val="sysDot"/>
              <a:round/>
            </a:ln>
            <a:effectLst/>
          </c:spPr>
        </c:majorGridlines>
        <c:title>
          <c:tx>
            <c:rich>
              <a:bodyPr rot="0" spcFirstLastPara="1" vertOverflow="ellipsis" wrap="square" anchor="ctr" anchorCtr="1"/>
              <a:lstStyle/>
              <a:p>
                <a:pPr>
                  <a:defRPr sz="900" b="0" i="0" u="none" strike="noStrike" kern="1200" baseline="0">
                    <a:solidFill>
                      <a:sysClr val="windowText" lastClr="000000"/>
                    </a:solidFill>
                    <a:latin typeface="+mn-lt"/>
                    <a:ea typeface="+mn-ea"/>
                    <a:cs typeface="+mn-cs"/>
                  </a:defRPr>
                </a:pPr>
                <a:r>
                  <a:rPr lang="hu-HU"/>
                  <a:t>USD bn</a:t>
                </a:r>
              </a:p>
            </c:rich>
          </c:tx>
          <c:layout>
            <c:manualLayout>
              <c:xMode val="edge"/>
              <c:yMode val="edge"/>
              <c:x val="7.9318111403914912E-2"/>
              <c:y val="1.3573437473040047E-3"/>
            </c:manualLayout>
          </c:layout>
          <c:overlay val="0"/>
          <c:spPr>
            <a:noFill/>
            <a:ln>
              <a:noFill/>
            </a:ln>
            <a:effectLst/>
          </c:spPr>
          <c:txPr>
            <a:bodyPr rot="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spPr>
          <a:noFill/>
          <a:ln>
            <a:solidFill>
              <a:srgbClr val="0A2146"/>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782115816"/>
        <c:crosses val="autoZero"/>
        <c:crossBetween val="between"/>
      </c:valAx>
      <c:valAx>
        <c:axId val="1156884608"/>
        <c:scaling>
          <c:orientation val="minMax"/>
          <c:max val="20"/>
        </c:scaling>
        <c:delete val="0"/>
        <c:axPos val="r"/>
        <c:title>
          <c:tx>
            <c:rich>
              <a:bodyPr rot="0" spcFirstLastPara="1" vertOverflow="ellipsis" wrap="square" anchor="ctr" anchorCtr="1"/>
              <a:lstStyle/>
              <a:p>
                <a:pPr>
                  <a:defRPr sz="900" b="0" i="0" u="none" strike="noStrike" kern="1200" baseline="0">
                    <a:solidFill>
                      <a:sysClr val="windowText" lastClr="000000"/>
                    </a:solidFill>
                    <a:latin typeface="+mn-lt"/>
                    <a:ea typeface="+mn-ea"/>
                    <a:cs typeface="+mn-cs"/>
                  </a:defRPr>
                </a:pPr>
                <a:r>
                  <a:rPr lang="hu-HU"/>
                  <a:t>%</a:t>
                </a:r>
              </a:p>
            </c:rich>
          </c:tx>
          <c:layout>
            <c:manualLayout>
              <c:xMode val="edge"/>
              <c:yMode val="edge"/>
              <c:x val="0.86783099689829113"/>
              <c:y val="5.0339623509653821E-3"/>
            </c:manualLayout>
          </c:layout>
          <c:overlay val="0"/>
          <c:spPr>
            <a:noFill/>
            <a:ln>
              <a:noFill/>
            </a:ln>
            <a:effectLst/>
          </c:spPr>
          <c:txPr>
            <a:bodyPr rot="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rgbClr val="0A2146"/>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1156880672"/>
        <c:crosses val="max"/>
        <c:crossBetween val="between"/>
        <c:majorUnit val="5"/>
      </c:valAx>
      <c:catAx>
        <c:axId val="1156880672"/>
        <c:scaling>
          <c:orientation val="minMax"/>
        </c:scaling>
        <c:delete val="1"/>
        <c:axPos val="b"/>
        <c:numFmt formatCode="General" sourceLinked="1"/>
        <c:majorTickMark val="out"/>
        <c:minorTickMark val="none"/>
        <c:tickLblPos val="nextTo"/>
        <c:crossAx val="1156884608"/>
        <c:crosses val="autoZero"/>
        <c:auto val="1"/>
        <c:lblAlgn val="ctr"/>
        <c:lblOffset val="100"/>
        <c:noMultiLvlLbl val="0"/>
      </c:catAx>
      <c:spPr>
        <a:solidFill>
          <a:schemeClr val="bg1"/>
        </a:solidFill>
        <a:ln>
          <a:noFill/>
        </a:ln>
        <a:effectLst/>
      </c:spPr>
    </c:plotArea>
    <c:legend>
      <c:legendPos val="b"/>
      <c:layout>
        <c:manualLayout>
          <c:xMode val="edge"/>
          <c:yMode val="edge"/>
          <c:x val="5.0000103928713215E-2"/>
          <c:y val="0.84208454557045653"/>
          <c:w val="0.53922858566185616"/>
          <c:h val="0.11645126516986774"/>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defRPr>
      </a:pPr>
      <a:endParaRPr lang="hu-HU"/>
    </a:p>
  </c:txPr>
  <c:printSettings>
    <c:headerFooter/>
    <c:pageMargins b="0.75" l="0.7" r="0.7" t="0.75" header="0.3" footer="0.3"/>
    <c:pageSetup/>
  </c:printSettings>
</c:chartSpace>
</file>

<file path=xl/charts/chart1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610028014069304"/>
          <c:y val="0.10583120410254133"/>
          <c:w val="0.76227698410959055"/>
          <c:h val="0.42945672381739308"/>
        </c:manualLayout>
      </c:layout>
      <c:barChart>
        <c:barDir val="col"/>
        <c:grouping val="stacked"/>
        <c:varyColors val="0"/>
        <c:ser>
          <c:idx val="0"/>
          <c:order val="0"/>
          <c:tx>
            <c:strRef>
              <c:f>'3.21.'!$B$12</c:f>
              <c:strCache>
                <c:ptCount val="1"/>
                <c:pt idx="0">
                  <c:v>tiszta közlekedés</c:v>
                </c:pt>
              </c:strCache>
            </c:strRef>
          </c:tx>
          <c:spPr>
            <a:solidFill>
              <a:srgbClr val="0A2146"/>
            </a:solidFill>
            <a:ln>
              <a:noFill/>
            </a:ln>
            <a:effectLst/>
          </c:spPr>
          <c:invertIfNegative val="0"/>
          <c:cat>
            <c:numRef>
              <c:f>'3.21.'!$D$11:$E$11</c:f>
              <c:numCache>
                <c:formatCode>General</c:formatCode>
                <c:ptCount val="2"/>
                <c:pt idx="0">
                  <c:v>2018</c:v>
                </c:pt>
                <c:pt idx="1">
                  <c:v>2019</c:v>
                </c:pt>
              </c:numCache>
            </c:numRef>
          </c:cat>
          <c:val>
            <c:numRef>
              <c:f>'3.21.'!$D$12:$E$12</c:f>
              <c:numCache>
                <c:formatCode>0.00</c:formatCode>
                <c:ptCount val="2"/>
                <c:pt idx="0">
                  <c:v>327.36</c:v>
                </c:pt>
                <c:pt idx="1">
                  <c:v>340.22999999999996</c:v>
                </c:pt>
              </c:numCache>
            </c:numRef>
          </c:val>
          <c:extLst>
            <c:ext xmlns:c16="http://schemas.microsoft.com/office/drawing/2014/chart" uri="{C3380CC4-5D6E-409C-BE32-E72D297353CC}">
              <c16:uniqueId val="{00000000-5669-47FD-99A8-52E5B5D0D121}"/>
            </c:ext>
          </c:extLst>
        </c:ser>
        <c:ser>
          <c:idx val="1"/>
          <c:order val="1"/>
          <c:tx>
            <c:strRef>
              <c:f>'3.21.'!$B$13</c:f>
              <c:strCache>
                <c:ptCount val="1"/>
                <c:pt idx="0">
                  <c:v>földhasználat és élő természeti erőforrások használata</c:v>
                </c:pt>
              </c:strCache>
            </c:strRef>
          </c:tx>
          <c:spPr>
            <a:solidFill>
              <a:srgbClr val="219BD2"/>
            </a:solidFill>
            <a:ln>
              <a:noFill/>
            </a:ln>
            <a:effectLst/>
          </c:spPr>
          <c:invertIfNegative val="0"/>
          <c:cat>
            <c:numRef>
              <c:f>'3.21.'!$D$11:$E$11</c:f>
              <c:numCache>
                <c:formatCode>General</c:formatCode>
                <c:ptCount val="2"/>
                <c:pt idx="0">
                  <c:v>2018</c:v>
                </c:pt>
                <c:pt idx="1">
                  <c:v>2019</c:v>
                </c:pt>
              </c:numCache>
            </c:numRef>
          </c:cat>
          <c:val>
            <c:numRef>
              <c:f>'3.21.'!$D$13:$E$13</c:f>
              <c:numCache>
                <c:formatCode>0.00</c:formatCode>
                <c:ptCount val="2"/>
                <c:pt idx="0">
                  <c:v>32.58</c:v>
                </c:pt>
                <c:pt idx="1">
                  <c:v>35.32</c:v>
                </c:pt>
              </c:numCache>
            </c:numRef>
          </c:val>
          <c:extLst>
            <c:ext xmlns:c16="http://schemas.microsoft.com/office/drawing/2014/chart" uri="{C3380CC4-5D6E-409C-BE32-E72D297353CC}">
              <c16:uniqueId val="{00000001-5669-47FD-99A8-52E5B5D0D121}"/>
            </c:ext>
          </c:extLst>
        </c:ser>
        <c:ser>
          <c:idx val="2"/>
          <c:order val="2"/>
          <c:tx>
            <c:strRef>
              <c:f>'3.21.'!$B$14</c:f>
              <c:strCache>
                <c:ptCount val="1"/>
                <c:pt idx="0">
                  <c:v>adaptáció</c:v>
                </c:pt>
              </c:strCache>
            </c:strRef>
          </c:tx>
          <c:spPr>
            <a:solidFill>
              <a:srgbClr val="D9111A"/>
            </a:solidFill>
            <a:ln>
              <a:noFill/>
            </a:ln>
            <a:effectLst/>
          </c:spPr>
          <c:invertIfNegative val="0"/>
          <c:cat>
            <c:numRef>
              <c:f>'3.21.'!$D$11:$E$11</c:f>
              <c:numCache>
                <c:formatCode>General</c:formatCode>
                <c:ptCount val="2"/>
                <c:pt idx="0">
                  <c:v>2018</c:v>
                </c:pt>
                <c:pt idx="1">
                  <c:v>2019</c:v>
                </c:pt>
              </c:numCache>
            </c:numRef>
          </c:cat>
          <c:val>
            <c:numRef>
              <c:f>'3.21.'!$D$14:$E$14</c:f>
              <c:numCache>
                <c:formatCode>0.00</c:formatCode>
                <c:ptCount val="2"/>
                <c:pt idx="0">
                  <c:v>0.67</c:v>
                </c:pt>
                <c:pt idx="1">
                  <c:v>7.6</c:v>
                </c:pt>
              </c:numCache>
            </c:numRef>
          </c:val>
          <c:extLst>
            <c:ext xmlns:c16="http://schemas.microsoft.com/office/drawing/2014/chart" uri="{C3380CC4-5D6E-409C-BE32-E72D297353CC}">
              <c16:uniqueId val="{00000002-5669-47FD-99A8-52E5B5D0D121}"/>
            </c:ext>
          </c:extLst>
        </c:ser>
        <c:ser>
          <c:idx val="3"/>
          <c:order val="3"/>
          <c:tx>
            <c:strRef>
              <c:f>'3.21.'!$B$15</c:f>
              <c:strCache>
                <c:ptCount val="1"/>
                <c:pt idx="0">
                  <c:v>hulladék- és vízgazdálkodás</c:v>
                </c:pt>
              </c:strCache>
            </c:strRef>
          </c:tx>
          <c:spPr>
            <a:solidFill>
              <a:srgbClr val="E57200"/>
            </a:solidFill>
            <a:ln>
              <a:noFill/>
            </a:ln>
            <a:effectLst/>
          </c:spPr>
          <c:invertIfNegative val="0"/>
          <c:cat>
            <c:numRef>
              <c:f>'3.21.'!$D$11:$E$11</c:f>
              <c:numCache>
                <c:formatCode>General</c:formatCode>
                <c:ptCount val="2"/>
                <c:pt idx="0">
                  <c:v>2018</c:v>
                </c:pt>
                <c:pt idx="1">
                  <c:v>2019</c:v>
                </c:pt>
              </c:numCache>
            </c:numRef>
          </c:cat>
          <c:val>
            <c:numRef>
              <c:f>'3.21.'!$D$15:$E$15</c:f>
              <c:numCache>
                <c:formatCode>0.00</c:formatCode>
                <c:ptCount val="2"/>
                <c:pt idx="0">
                  <c:v>4.3600000000000003</c:v>
                </c:pt>
                <c:pt idx="1">
                  <c:v>2.6599999999999997</c:v>
                </c:pt>
              </c:numCache>
            </c:numRef>
          </c:val>
          <c:extLst>
            <c:ext xmlns:c16="http://schemas.microsoft.com/office/drawing/2014/chart" uri="{C3380CC4-5D6E-409C-BE32-E72D297353CC}">
              <c16:uniqueId val="{00000003-5669-47FD-99A8-52E5B5D0D121}"/>
            </c:ext>
          </c:extLst>
        </c:ser>
        <c:ser>
          <c:idx val="4"/>
          <c:order val="4"/>
          <c:tx>
            <c:strRef>
              <c:f>'3.21.'!$B$16</c:f>
              <c:strCache>
                <c:ptCount val="1"/>
                <c:pt idx="0">
                  <c:v>energiahatékonyság</c:v>
                </c:pt>
              </c:strCache>
            </c:strRef>
          </c:tx>
          <c:spPr>
            <a:solidFill>
              <a:srgbClr val="F6A800"/>
            </a:solidFill>
            <a:ln>
              <a:noFill/>
            </a:ln>
            <a:effectLst/>
          </c:spPr>
          <c:invertIfNegative val="0"/>
          <c:cat>
            <c:numRef>
              <c:f>'3.21.'!$D$11:$E$11</c:f>
              <c:numCache>
                <c:formatCode>General</c:formatCode>
                <c:ptCount val="2"/>
                <c:pt idx="0">
                  <c:v>2018</c:v>
                </c:pt>
                <c:pt idx="1">
                  <c:v>2019</c:v>
                </c:pt>
              </c:numCache>
            </c:numRef>
          </c:cat>
          <c:val>
            <c:numRef>
              <c:f>'3.21.'!$D$16:$E$16</c:f>
              <c:numCache>
                <c:formatCode>0.00</c:formatCode>
                <c:ptCount val="2"/>
                <c:pt idx="0">
                  <c:v>2.2400000000000002</c:v>
                </c:pt>
                <c:pt idx="1">
                  <c:v>4.4799999999999995</c:v>
                </c:pt>
              </c:numCache>
            </c:numRef>
          </c:val>
          <c:extLst>
            <c:ext xmlns:c16="http://schemas.microsoft.com/office/drawing/2014/chart" uri="{C3380CC4-5D6E-409C-BE32-E72D297353CC}">
              <c16:uniqueId val="{00000004-5669-47FD-99A8-52E5B5D0D121}"/>
            </c:ext>
          </c:extLst>
        </c:ser>
        <c:ser>
          <c:idx val="5"/>
          <c:order val="5"/>
          <c:tx>
            <c:strRef>
              <c:f>'3.21.'!$B$17</c:f>
              <c:strCache>
                <c:ptCount val="1"/>
                <c:pt idx="0">
                  <c:v>megújuló energia</c:v>
                </c:pt>
              </c:strCache>
            </c:strRef>
          </c:tx>
          <c:spPr>
            <a:solidFill>
              <a:srgbClr val="70AD47"/>
            </a:solidFill>
            <a:ln>
              <a:noFill/>
            </a:ln>
            <a:effectLst/>
          </c:spPr>
          <c:invertIfNegative val="0"/>
          <c:cat>
            <c:numRef>
              <c:f>'3.21.'!$D$11:$E$11</c:f>
              <c:numCache>
                <c:formatCode>General</c:formatCode>
                <c:ptCount val="2"/>
                <c:pt idx="0">
                  <c:v>2018</c:v>
                </c:pt>
                <c:pt idx="1">
                  <c:v>2019</c:v>
                </c:pt>
              </c:numCache>
            </c:numRef>
          </c:cat>
          <c:val>
            <c:numRef>
              <c:f>'3.21.'!$D$17:$E$17</c:f>
              <c:numCache>
                <c:formatCode>0.00</c:formatCode>
                <c:ptCount val="2"/>
                <c:pt idx="0">
                  <c:v>4.8600000000000003</c:v>
                </c:pt>
                <c:pt idx="1">
                  <c:v>0.84</c:v>
                </c:pt>
              </c:numCache>
            </c:numRef>
          </c:val>
          <c:extLst>
            <c:ext xmlns:c16="http://schemas.microsoft.com/office/drawing/2014/chart" uri="{C3380CC4-5D6E-409C-BE32-E72D297353CC}">
              <c16:uniqueId val="{00000005-5669-47FD-99A8-52E5B5D0D121}"/>
            </c:ext>
          </c:extLst>
        </c:ser>
        <c:dLbls>
          <c:showLegendKey val="0"/>
          <c:showVal val="0"/>
          <c:showCatName val="0"/>
          <c:showSerName val="0"/>
          <c:showPercent val="0"/>
          <c:showBubbleSize val="0"/>
        </c:dLbls>
        <c:gapWidth val="125"/>
        <c:overlap val="100"/>
        <c:axId val="805058632"/>
        <c:axId val="805058960"/>
      </c:barChart>
      <c:lineChart>
        <c:grouping val="standard"/>
        <c:varyColors val="0"/>
        <c:ser>
          <c:idx val="6"/>
          <c:order val="6"/>
          <c:spPr>
            <a:ln w="28575" cap="rnd">
              <a:solidFill>
                <a:schemeClr val="accent1">
                  <a:lumMod val="60000"/>
                </a:schemeClr>
              </a:solidFill>
              <a:round/>
            </a:ln>
            <a:effectLst/>
          </c:spPr>
          <c:marker>
            <c:symbol val="none"/>
          </c:marker>
          <c:val>
            <c:numLit>
              <c:formatCode>General</c:formatCode>
              <c:ptCount val="1"/>
              <c:pt idx="0">
                <c:v>1</c:v>
              </c:pt>
            </c:numLit>
          </c:val>
          <c:smooth val="0"/>
          <c:extLst>
            <c:ext xmlns:c16="http://schemas.microsoft.com/office/drawing/2014/chart" uri="{C3380CC4-5D6E-409C-BE32-E72D297353CC}">
              <c16:uniqueId val="{00000006-5669-47FD-99A8-52E5B5D0D121}"/>
            </c:ext>
          </c:extLst>
        </c:ser>
        <c:dLbls>
          <c:showLegendKey val="0"/>
          <c:showVal val="0"/>
          <c:showCatName val="0"/>
          <c:showSerName val="0"/>
          <c:showPercent val="0"/>
          <c:showBubbleSize val="0"/>
        </c:dLbls>
        <c:marker val="1"/>
        <c:smooth val="0"/>
        <c:axId val="1136405368"/>
        <c:axId val="1136410288"/>
      </c:lineChart>
      <c:catAx>
        <c:axId val="805058632"/>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805058960"/>
        <c:crosses val="autoZero"/>
        <c:auto val="1"/>
        <c:lblAlgn val="ctr"/>
        <c:lblOffset val="100"/>
        <c:noMultiLvlLbl val="0"/>
      </c:catAx>
      <c:valAx>
        <c:axId val="805058960"/>
        <c:scaling>
          <c:orientation val="minMax"/>
          <c:max val="400"/>
          <c:min val="0"/>
        </c:scaling>
        <c:delete val="0"/>
        <c:axPos val="l"/>
        <c:majorGridlines>
          <c:spPr>
            <a:ln w="9525" cap="flat" cmpd="sng" algn="ctr">
              <a:solidFill>
                <a:schemeClr val="bg1">
                  <a:lumMod val="75000"/>
                </a:schemeClr>
              </a:solidFill>
              <a:prstDash val="sysDot"/>
              <a:round/>
            </a:ln>
            <a:effectLst/>
          </c:spPr>
        </c:majorGridlines>
        <c:title>
          <c:tx>
            <c:rich>
              <a:bodyPr rot="0" spcFirstLastPara="1" vertOverflow="ellipsis" wrap="square" anchor="ctr" anchorCtr="1"/>
              <a:lstStyle/>
              <a:p>
                <a:pPr>
                  <a:defRPr sz="900" b="0" i="0" u="none" strike="noStrike" kern="1200" baseline="0">
                    <a:solidFill>
                      <a:sysClr val="windowText" lastClr="000000"/>
                    </a:solidFill>
                    <a:latin typeface="+mn-lt"/>
                    <a:ea typeface="+mn-ea"/>
                    <a:cs typeface="+mn-cs"/>
                  </a:defRPr>
                </a:pPr>
                <a:r>
                  <a:rPr lang="hu-HU"/>
                  <a:t>mrd HUF</a:t>
                </a:r>
              </a:p>
            </c:rich>
          </c:tx>
          <c:layout>
            <c:manualLayout>
              <c:xMode val="edge"/>
              <c:yMode val="edge"/>
              <c:x val="6.6269467308280344E-2"/>
              <c:y val="3.6794217180154483E-3"/>
            </c:manualLayout>
          </c:layout>
          <c:overlay val="0"/>
          <c:spPr>
            <a:noFill/>
            <a:ln>
              <a:noFill/>
            </a:ln>
            <a:effectLst/>
          </c:spPr>
          <c:txPr>
            <a:bodyPr rot="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hu-HU"/>
            </a:p>
          </c:txPr>
        </c:title>
        <c:numFmt formatCode="0" sourceLinked="0"/>
        <c:majorTickMark val="none"/>
        <c:minorTickMark val="none"/>
        <c:tickLblPos val="nextTo"/>
        <c:spPr>
          <a:noFill/>
          <a:ln>
            <a:solidFill>
              <a:sysClr val="windowText" lastClr="000000"/>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805058632"/>
        <c:crosses val="autoZero"/>
        <c:crossBetween val="between"/>
        <c:majorUnit val="100"/>
      </c:valAx>
      <c:valAx>
        <c:axId val="1136410288"/>
        <c:scaling>
          <c:orientation val="minMax"/>
          <c:max val="400"/>
        </c:scaling>
        <c:delete val="0"/>
        <c:axPos val="r"/>
        <c:title>
          <c:tx>
            <c:rich>
              <a:bodyPr rot="0" spcFirstLastPara="1" vertOverflow="ellipsis" wrap="square" anchor="ctr" anchorCtr="1"/>
              <a:lstStyle/>
              <a:p>
                <a:pPr>
                  <a:defRPr sz="900" b="0" i="0" u="none" strike="noStrike" kern="1200" baseline="0">
                    <a:solidFill>
                      <a:sysClr val="windowText" lastClr="000000"/>
                    </a:solidFill>
                    <a:latin typeface="+mn-lt"/>
                    <a:ea typeface="+mn-ea"/>
                    <a:cs typeface="+mn-cs"/>
                  </a:defRPr>
                </a:pPr>
                <a:r>
                  <a:rPr lang="hu-HU"/>
                  <a:t>mrd HUF</a:t>
                </a:r>
              </a:p>
            </c:rich>
          </c:tx>
          <c:layout>
            <c:manualLayout>
              <c:xMode val="edge"/>
              <c:yMode val="edge"/>
              <c:x val="0.77583248191852372"/>
              <c:y val="3.6794217180154483E-3"/>
            </c:manualLayout>
          </c:layout>
          <c:overlay val="0"/>
          <c:spPr>
            <a:noFill/>
            <a:ln>
              <a:noFill/>
            </a:ln>
            <a:effectLst/>
          </c:spPr>
          <c:txPr>
            <a:bodyPr rot="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1136405368"/>
        <c:crosses val="max"/>
        <c:crossBetween val="between"/>
        <c:majorUnit val="100"/>
      </c:valAx>
      <c:catAx>
        <c:axId val="1136405368"/>
        <c:scaling>
          <c:orientation val="minMax"/>
        </c:scaling>
        <c:delete val="1"/>
        <c:axPos val="b"/>
        <c:majorTickMark val="out"/>
        <c:minorTickMark val="none"/>
        <c:tickLblPos val="nextTo"/>
        <c:crossAx val="1136410288"/>
        <c:crosses val="autoZero"/>
        <c:auto val="1"/>
        <c:lblAlgn val="ctr"/>
        <c:lblOffset val="100"/>
        <c:noMultiLvlLbl val="0"/>
      </c:catAx>
      <c:spPr>
        <a:solidFill>
          <a:schemeClr val="bg1"/>
        </a:solidFill>
        <a:ln>
          <a:noFill/>
        </a:ln>
        <a:effectLst/>
      </c:spPr>
    </c:plotArea>
    <c:legend>
      <c:legendPos val="b"/>
      <c:legendEntry>
        <c:idx val="6"/>
        <c:delete val="1"/>
      </c:legendEntry>
      <c:layout>
        <c:manualLayout>
          <c:xMode val="edge"/>
          <c:yMode val="edge"/>
          <c:x val="3.3096206162888539E-2"/>
          <c:y val="0.63019085209436365"/>
          <c:w val="0.95227790992840855"/>
          <c:h val="0.34665228369231499"/>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defRPr>
      </a:pPr>
      <a:endParaRPr lang="hu-HU"/>
    </a:p>
  </c:txPr>
  <c:printSettings>
    <c:headerFooter/>
    <c:pageMargins b="0.75" l="0.7" r="0.7" t="0.75" header="0.3" footer="0.3"/>
    <c:pageSetup/>
  </c:printSettings>
</c:chartSpace>
</file>

<file path=xl/charts/chart1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610028014069304"/>
          <c:y val="0.10583120410254133"/>
          <c:w val="0.76227698410959055"/>
          <c:h val="0.42945672381739308"/>
        </c:manualLayout>
      </c:layout>
      <c:barChart>
        <c:barDir val="col"/>
        <c:grouping val="stacked"/>
        <c:varyColors val="0"/>
        <c:ser>
          <c:idx val="0"/>
          <c:order val="0"/>
          <c:tx>
            <c:strRef>
              <c:f>'3.21.'!$C$12</c:f>
              <c:strCache>
                <c:ptCount val="1"/>
                <c:pt idx="0">
                  <c:v>Clean Transportation</c:v>
                </c:pt>
              </c:strCache>
            </c:strRef>
          </c:tx>
          <c:spPr>
            <a:solidFill>
              <a:srgbClr val="0A2146"/>
            </a:solidFill>
            <a:ln>
              <a:noFill/>
            </a:ln>
            <a:effectLst/>
          </c:spPr>
          <c:invertIfNegative val="0"/>
          <c:cat>
            <c:numRef>
              <c:f>'3.21.'!$D$11:$E$11</c:f>
              <c:numCache>
                <c:formatCode>General</c:formatCode>
                <c:ptCount val="2"/>
                <c:pt idx="0">
                  <c:v>2018</c:v>
                </c:pt>
                <c:pt idx="1">
                  <c:v>2019</c:v>
                </c:pt>
              </c:numCache>
            </c:numRef>
          </c:cat>
          <c:val>
            <c:numRef>
              <c:f>'3.21.'!$D$12:$E$12</c:f>
              <c:numCache>
                <c:formatCode>0.00</c:formatCode>
                <c:ptCount val="2"/>
                <c:pt idx="0">
                  <c:v>327.36</c:v>
                </c:pt>
                <c:pt idx="1">
                  <c:v>340.22999999999996</c:v>
                </c:pt>
              </c:numCache>
            </c:numRef>
          </c:val>
          <c:extLst>
            <c:ext xmlns:c16="http://schemas.microsoft.com/office/drawing/2014/chart" uri="{C3380CC4-5D6E-409C-BE32-E72D297353CC}">
              <c16:uniqueId val="{00000000-9C68-423C-B6B4-F9801EB16A72}"/>
            </c:ext>
          </c:extLst>
        </c:ser>
        <c:ser>
          <c:idx val="1"/>
          <c:order val="1"/>
          <c:tx>
            <c:strRef>
              <c:f>'3.21.'!$C$13</c:f>
              <c:strCache>
                <c:ptCount val="1"/>
                <c:pt idx="0">
                  <c:v>Land Use and Living Natural Resources</c:v>
                </c:pt>
              </c:strCache>
            </c:strRef>
          </c:tx>
          <c:spPr>
            <a:solidFill>
              <a:srgbClr val="219BD2"/>
            </a:solidFill>
            <a:ln>
              <a:noFill/>
            </a:ln>
            <a:effectLst/>
          </c:spPr>
          <c:invertIfNegative val="0"/>
          <c:cat>
            <c:numRef>
              <c:f>'3.21.'!$D$11:$E$11</c:f>
              <c:numCache>
                <c:formatCode>General</c:formatCode>
                <c:ptCount val="2"/>
                <c:pt idx="0">
                  <c:v>2018</c:v>
                </c:pt>
                <c:pt idx="1">
                  <c:v>2019</c:v>
                </c:pt>
              </c:numCache>
            </c:numRef>
          </c:cat>
          <c:val>
            <c:numRef>
              <c:f>'3.21.'!$D$13:$E$13</c:f>
              <c:numCache>
                <c:formatCode>0.00</c:formatCode>
                <c:ptCount val="2"/>
                <c:pt idx="0">
                  <c:v>32.58</c:v>
                </c:pt>
                <c:pt idx="1">
                  <c:v>35.32</c:v>
                </c:pt>
              </c:numCache>
            </c:numRef>
          </c:val>
          <c:extLst>
            <c:ext xmlns:c16="http://schemas.microsoft.com/office/drawing/2014/chart" uri="{C3380CC4-5D6E-409C-BE32-E72D297353CC}">
              <c16:uniqueId val="{00000001-9C68-423C-B6B4-F9801EB16A72}"/>
            </c:ext>
          </c:extLst>
        </c:ser>
        <c:ser>
          <c:idx val="2"/>
          <c:order val="2"/>
          <c:tx>
            <c:strRef>
              <c:f>'3.21.'!$C$14</c:f>
              <c:strCache>
                <c:ptCount val="1"/>
                <c:pt idx="0">
                  <c:v>Adaptation</c:v>
                </c:pt>
              </c:strCache>
            </c:strRef>
          </c:tx>
          <c:spPr>
            <a:solidFill>
              <a:srgbClr val="D9111A"/>
            </a:solidFill>
            <a:ln>
              <a:noFill/>
            </a:ln>
            <a:effectLst/>
          </c:spPr>
          <c:invertIfNegative val="0"/>
          <c:cat>
            <c:numRef>
              <c:f>'3.21.'!$D$11:$E$11</c:f>
              <c:numCache>
                <c:formatCode>General</c:formatCode>
                <c:ptCount val="2"/>
                <c:pt idx="0">
                  <c:v>2018</c:v>
                </c:pt>
                <c:pt idx="1">
                  <c:v>2019</c:v>
                </c:pt>
              </c:numCache>
            </c:numRef>
          </c:cat>
          <c:val>
            <c:numRef>
              <c:f>'3.21.'!$D$14:$E$14</c:f>
              <c:numCache>
                <c:formatCode>0.00</c:formatCode>
                <c:ptCount val="2"/>
                <c:pt idx="0">
                  <c:v>0.67</c:v>
                </c:pt>
                <c:pt idx="1">
                  <c:v>7.6</c:v>
                </c:pt>
              </c:numCache>
            </c:numRef>
          </c:val>
          <c:extLst>
            <c:ext xmlns:c16="http://schemas.microsoft.com/office/drawing/2014/chart" uri="{C3380CC4-5D6E-409C-BE32-E72D297353CC}">
              <c16:uniqueId val="{00000002-9C68-423C-B6B4-F9801EB16A72}"/>
            </c:ext>
          </c:extLst>
        </c:ser>
        <c:ser>
          <c:idx val="3"/>
          <c:order val="3"/>
          <c:tx>
            <c:strRef>
              <c:f>'3.21.'!$C$15</c:f>
              <c:strCache>
                <c:ptCount val="1"/>
                <c:pt idx="0">
                  <c:v>Waste and Water Management</c:v>
                </c:pt>
              </c:strCache>
            </c:strRef>
          </c:tx>
          <c:spPr>
            <a:solidFill>
              <a:srgbClr val="E57200"/>
            </a:solidFill>
            <a:ln>
              <a:noFill/>
            </a:ln>
            <a:effectLst/>
          </c:spPr>
          <c:invertIfNegative val="0"/>
          <c:cat>
            <c:numRef>
              <c:f>'3.21.'!$D$11:$E$11</c:f>
              <c:numCache>
                <c:formatCode>General</c:formatCode>
                <c:ptCount val="2"/>
                <c:pt idx="0">
                  <c:v>2018</c:v>
                </c:pt>
                <c:pt idx="1">
                  <c:v>2019</c:v>
                </c:pt>
              </c:numCache>
            </c:numRef>
          </c:cat>
          <c:val>
            <c:numRef>
              <c:f>'3.21.'!$D$15:$E$15</c:f>
              <c:numCache>
                <c:formatCode>0.00</c:formatCode>
                <c:ptCount val="2"/>
                <c:pt idx="0">
                  <c:v>4.3600000000000003</c:v>
                </c:pt>
                <c:pt idx="1">
                  <c:v>2.6599999999999997</c:v>
                </c:pt>
              </c:numCache>
            </c:numRef>
          </c:val>
          <c:extLst>
            <c:ext xmlns:c16="http://schemas.microsoft.com/office/drawing/2014/chart" uri="{C3380CC4-5D6E-409C-BE32-E72D297353CC}">
              <c16:uniqueId val="{00000003-9C68-423C-B6B4-F9801EB16A72}"/>
            </c:ext>
          </c:extLst>
        </c:ser>
        <c:ser>
          <c:idx val="4"/>
          <c:order val="4"/>
          <c:tx>
            <c:strRef>
              <c:f>'3.21.'!$C$16</c:f>
              <c:strCache>
                <c:ptCount val="1"/>
                <c:pt idx="0">
                  <c:v>Energy Efficiency</c:v>
                </c:pt>
              </c:strCache>
            </c:strRef>
          </c:tx>
          <c:spPr>
            <a:solidFill>
              <a:srgbClr val="F6A800"/>
            </a:solidFill>
            <a:ln>
              <a:noFill/>
            </a:ln>
            <a:effectLst/>
          </c:spPr>
          <c:invertIfNegative val="0"/>
          <c:cat>
            <c:numRef>
              <c:f>'3.21.'!$D$11:$E$11</c:f>
              <c:numCache>
                <c:formatCode>General</c:formatCode>
                <c:ptCount val="2"/>
                <c:pt idx="0">
                  <c:v>2018</c:v>
                </c:pt>
                <c:pt idx="1">
                  <c:v>2019</c:v>
                </c:pt>
              </c:numCache>
            </c:numRef>
          </c:cat>
          <c:val>
            <c:numRef>
              <c:f>'3.21.'!$D$16:$E$16</c:f>
              <c:numCache>
                <c:formatCode>0.00</c:formatCode>
                <c:ptCount val="2"/>
                <c:pt idx="0">
                  <c:v>2.2400000000000002</c:v>
                </c:pt>
                <c:pt idx="1">
                  <c:v>4.4799999999999995</c:v>
                </c:pt>
              </c:numCache>
            </c:numRef>
          </c:val>
          <c:extLst>
            <c:ext xmlns:c16="http://schemas.microsoft.com/office/drawing/2014/chart" uri="{C3380CC4-5D6E-409C-BE32-E72D297353CC}">
              <c16:uniqueId val="{00000004-9C68-423C-B6B4-F9801EB16A72}"/>
            </c:ext>
          </c:extLst>
        </c:ser>
        <c:ser>
          <c:idx val="5"/>
          <c:order val="5"/>
          <c:tx>
            <c:strRef>
              <c:f>'3.21.'!$C$17</c:f>
              <c:strCache>
                <c:ptCount val="1"/>
                <c:pt idx="0">
                  <c:v>Renewable Energy</c:v>
                </c:pt>
              </c:strCache>
            </c:strRef>
          </c:tx>
          <c:spPr>
            <a:solidFill>
              <a:srgbClr val="70AD47"/>
            </a:solidFill>
            <a:ln>
              <a:noFill/>
            </a:ln>
            <a:effectLst/>
          </c:spPr>
          <c:invertIfNegative val="0"/>
          <c:cat>
            <c:numRef>
              <c:f>'3.21.'!$D$11:$E$11</c:f>
              <c:numCache>
                <c:formatCode>General</c:formatCode>
                <c:ptCount val="2"/>
                <c:pt idx="0">
                  <c:v>2018</c:v>
                </c:pt>
                <c:pt idx="1">
                  <c:v>2019</c:v>
                </c:pt>
              </c:numCache>
            </c:numRef>
          </c:cat>
          <c:val>
            <c:numRef>
              <c:f>'3.21.'!$D$17:$E$17</c:f>
              <c:numCache>
                <c:formatCode>0.00</c:formatCode>
                <c:ptCount val="2"/>
                <c:pt idx="0">
                  <c:v>4.8600000000000003</c:v>
                </c:pt>
                <c:pt idx="1">
                  <c:v>0.84</c:v>
                </c:pt>
              </c:numCache>
            </c:numRef>
          </c:val>
          <c:extLst>
            <c:ext xmlns:c16="http://schemas.microsoft.com/office/drawing/2014/chart" uri="{C3380CC4-5D6E-409C-BE32-E72D297353CC}">
              <c16:uniqueId val="{00000005-9C68-423C-B6B4-F9801EB16A72}"/>
            </c:ext>
          </c:extLst>
        </c:ser>
        <c:dLbls>
          <c:showLegendKey val="0"/>
          <c:showVal val="0"/>
          <c:showCatName val="0"/>
          <c:showSerName val="0"/>
          <c:showPercent val="0"/>
          <c:showBubbleSize val="0"/>
        </c:dLbls>
        <c:gapWidth val="125"/>
        <c:overlap val="100"/>
        <c:axId val="805058632"/>
        <c:axId val="805058960"/>
      </c:barChart>
      <c:lineChart>
        <c:grouping val="standard"/>
        <c:varyColors val="0"/>
        <c:ser>
          <c:idx val="6"/>
          <c:order val="6"/>
          <c:spPr>
            <a:ln w="28575" cap="rnd">
              <a:solidFill>
                <a:schemeClr val="accent1">
                  <a:lumMod val="60000"/>
                </a:schemeClr>
              </a:solidFill>
              <a:round/>
            </a:ln>
            <a:effectLst/>
          </c:spPr>
          <c:marker>
            <c:symbol val="none"/>
          </c:marker>
          <c:val>
            <c:numLit>
              <c:formatCode>General</c:formatCode>
              <c:ptCount val="1"/>
              <c:pt idx="0">
                <c:v>1</c:v>
              </c:pt>
            </c:numLit>
          </c:val>
          <c:smooth val="0"/>
          <c:extLst>
            <c:ext xmlns:c16="http://schemas.microsoft.com/office/drawing/2014/chart" uri="{C3380CC4-5D6E-409C-BE32-E72D297353CC}">
              <c16:uniqueId val="{00000006-9C68-423C-B6B4-F9801EB16A72}"/>
            </c:ext>
          </c:extLst>
        </c:ser>
        <c:dLbls>
          <c:showLegendKey val="0"/>
          <c:showVal val="0"/>
          <c:showCatName val="0"/>
          <c:showSerName val="0"/>
          <c:showPercent val="0"/>
          <c:showBubbleSize val="0"/>
        </c:dLbls>
        <c:marker val="1"/>
        <c:smooth val="0"/>
        <c:axId val="1136405368"/>
        <c:axId val="1136410288"/>
      </c:lineChart>
      <c:catAx>
        <c:axId val="805058632"/>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805058960"/>
        <c:crosses val="autoZero"/>
        <c:auto val="1"/>
        <c:lblAlgn val="ctr"/>
        <c:lblOffset val="100"/>
        <c:noMultiLvlLbl val="0"/>
      </c:catAx>
      <c:valAx>
        <c:axId val="805058960"/>
        <c:scaling>
          <c:orientation val="minMax"/>
          <c:max val="400"/>
          <c:min val="0"/>
        </c:scaling>
        <c:delete val="0"/>
        <c:axPos val="l"/>
        <c:majorGridlines>
          <c:spPr>
            <a:ln w="9525" cap="flat" cmpd="sng" algn="ctr">
              <a:solidFill>
                <a:schemeClr val="bg1">
                  <a:lumMod val="75000"/>
                </a:schemeClr>
              </a:solidFill>
              <a:prstDash val="sysDot"/>
              <a:round/>
            </a:ln>
            <a:effectLst/>
          </c:spPr>
        </c:majorGridlines>
        <c:title>
          <c:tx>
            <c:rich>
              <a:bodyPr rot="0" spcFirstLastPara="1" vertOverflow="ellipsis" wrap="square" anchor="ctr" anchorCtr="1"/>
              <a:lstStyle/>
              <a:p>
                <a:pPr>
                  <a:defRPr sz="900" b="0" i="0" u="none" strike="noStrike" kern="1200" baseline="0">
                    <a:solidFill>
                      <a:sysClr val="windowText" lastClr="000000"/>
                    </a:solidFill>
                    <a:latin typeface="+mn-lt"/>
                    <a:ea typeface="+mn-ea"/>
                    <a:cs typeface="+mn-cs"/>
                  </a:defRPr>
                </a:pPr>
                <a:r>
                  <a:rPr lang="hu-HU"/>
                  <a:t>HUF bn</a:t>
                </a:r>
              </a:p>
            </c:rich>
          </c:tx>
          <c:layout>
            <c:manualLayout>
              <c:xMode val="edge"/>
              <c:yMode val="edge"/>
              <c:x val="6.6269467308280344E-2"/>
              <c:y val="3.6794217180154483E-3"/>
            </c:manualLayout>
          </c:layout>
          <c:overlay val="0"/>
          <c:spPr>
            <a:noFill/>
            <a:ln>
              <a:noFill/>
            </a:ln>
            <a:effectLst/>
          </c:spPr>
          <c:txPr>
            <a:bodyPr rot="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hu-HU"/>
            </a:p>
          </c:txPr>
        </c:title>
        <c:numFmt formatCode="0" sourceLinked="0"/>
        <c:majorTickMark val="none"/>
        <c:minorTickMark val="none"/>
        <c:tickLblPos val="nextTo"/>
        <c:spPr>
          <a:noFill/>
          <a:ln>
            <a:solidFill>
              <a:sysClr val="windowText" lastClr="000000"/>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805058632"/>
        <c:crosses val="autoZero"/>
        <c:crossBetween val="between"/>
        <c:majorUnit val="100"/>
      </c:valAx>
      <c:valAx>
        <c:axId val="1136410288"/>
        <c:scaling>
          <c:orientation val="minMax"/>
          <c:max val="400"/>
        </c:scaling>
        <c:delete val="0"/>
        <c:axPos val="r"/>
        <c:title>
          <c:tx>
            <c:rich>
              <a:bodyPr rot="0" spcFirstLastPara="1" vertOverflow="ellipsis" wrap="square" anchor="ctr" anchorCtr="1"/>
              <a:lstStyle/>
              <a:p>
                <a:pPr>
                  <a:defRPr sz="900" b="0" i="0" u="none" strike="noStrike" kern="1200" baseline="0">
                    <a:solidFill>
                      <a:sysClr val="windowText" lastClr="000000"/>
                    </a:solidFill>
                    <a:latin typeface="+mn-lt"/>
                    <a:ea typeface="+mn-ea"/>
                    <a:cs typeface="+mn-cs"/>
                  </a:defRPr>
                </a:pPr>
                <a:r>
                  <a:rPr lang="hu-HU"/>
                  <a:t>HUF bn</a:t>
                </a:r>
              </a:p>
            </c:rich>
          </c:tx>
          <c:layout>
            <c:manualLayout>
              <c:xMode val="edge"/>
              <c:yMode val="edge"/>
              <c:x val="0.77583248191852372"/>
              <c:y val="3.6794217180154483E-3"/>
            </c:manualLayout>
          </c:layout>
          <c:overlay val="0"/>
          <c:spPr>
            <a:noFill/>
            <a:ln>
              <a:noFill/>
            </a:ln>
            <a:effectLst/>
          </c:spPr>
          <c:txPr>
            <a:bodyPr rot="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1136405368"/>
        <c:crosses val="max"/>
        <c:crossBetween val="between"/>
        <c:majorUnit val="100"/>
      </c:valAx>
      <c:catAx>
        <c:axId val="1136405368"/>
        <c:scaling>
          <c:orientation val="minMax"/>
        </c:scaling>
        <c:delete val="1"/>
        <c:axPos val="b"/>
        <c:majorTickMark val="out"/>
        <c:minorTickMark val="none"/>
        <c:tickLblPos val="nextTo"/>
        <c:crossAx val="1136410288"/>
        <c:crosses val="autoZero"/>
        <c:auto val="1"/>
        <c:lblAlgn val="ctr"/>
        <c:lblOffset val="100"/>
        <c:noMultiLvlLbl val="0"/>
      </c:catAx>
      <c:spPr>
        <a:solidFill>
          <a:schemeClr val="bg1"/>
        </a:solidFill>
        <a:ln>
          <a:noFill/>
        </a:ln>
        <a:effectLst/>
      </c:spPr>
    </c:plotArea>
    <c:legend>
      <c:legendPos val="b"/>
      <c:legendEntry>
        <c:idx val="6"/>
        <c:delete val="1"/>
      </c:legendEntry>
      <c:layout>
        <c:manualLayout>
          <c:xMode val="edge"/>
          <c:yMode val="edge"/>
          <c:x val="3.3096206162888539E-2"/>
          <c:y val="0.63019085209436365"/>
          <c:w val="0.95227790992840855"/>
          <c:h val="0.34665228369231499"/>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defRPr>
      </a:pPr>
      <a:endParaRPr lang="hu-HU"/>
    </a:p>
  </c:txPr>
  <c:printSettings>
    <c:headerFooter/>
    <c:pageMargins b="0.75" l="0.7" r="0.7" t="0.75" header="0.3" footer="0.3"/>
    <c:pageSetup/>
  </c:printSettings>
</c:chartSpace>
</file>

<file path=xl/charts/chart1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2369679259843744"/>
          <c:y val="4.696799842823627E-2"/>
          <c:w val="0.58784534410849154"/>
          <c:h val="0.78350618881967482"/>
        </c:manualLayout>
      </c:layout>
      <c:pieChart>
        <c:varyColors val="1"/>
        <c:ser>
          <c:idx val="0"/>
          <c:order val="0"/>
          <c:tx>
            <c:strRef>
              <c:f>'3.22.'!$D$11</c:f>
              <c:strCache>
                <c:ptCount val="1"/>
                <c:pt idx="0">
                  <c:v>Kibocsátott mennyiség</c:v>
                </c:pt>
              </c:strCache>
            </c:strRef>
          </c:tx>
          <c:spPr>
            <a:ln>
              <a:solidFill>
                <a:srgbClr val="C6EEFF"/>
              </a:solidFill>
            </a:ln>
          </c:spPr>
          <c:dPt>
            <c:idx val="0"/>
            <c:bubble3D val="0"/>
            <c:spPr>
              <a:solidFill>
                <a:srgbClr val="0A2146"/>
              </a:solidFill>
              <a:ln w="19050">
                <a:solidFill>
                  <a:srgbClr val="C6EEFF"/>
                </a:solidFill>
              </a:ln>
              <a:effectLst/>
            </c:spPr>
            <c:extLst>
              <c:ext xmlns:c16="http://schemas.microsoft.com/office/drawing/2014/chart" uri="{C3380CC4-5D6E-409C-BE32-E72D297353CC}">
                <c16:uniqueId val="{00000001-437C-4435-BF19-D7274DCF91FB}"/>
              </c:ext>
            </c:extLst>
          </c:dPt>
          <c:dPt>
            <c:idx val="1"/>
            <c:bubble3D val="0"/>
            <c:spPr>
              <a:solidFill>
                <a:srgbClr val="219BD2"/>
              </a:solidFill>
              <a:ln w="19050">
                <a:solidFill>
                  <a:srgbClr val="C6EEFF"/>
                </a:solidFill>
              </a:ln>
              <a:effectLst/>
            </c:spPr>
            <c:extLst>
              <c:ext xmlns:c16="http://schemas.microsoft.com/office/drawing/2014/chart" uri="{C3380CC4-5D6E-409C-BE32-E72D297353CC}">
                <c16:uniqueId val="{00000003-437C-4435-BF19-D7274DCF91FB}"/>
              </c:ext>
            </c:extLst>
          </c:dPt>
          <c:dPt>
            <c:idx val="2"/>
            <c:bubble3D val="0"/>
            <c:spPr>
              <a:solidFill>
                <a:srgbClr val="339999"/>
              </a:solidFill>
              <a:ln w="19050">
                <a:solidFill>
                  <a:srgbClr val="C6EEFF"/>
                </a:solidFill>
              </a:ln>
              <a:effectLst/>
            </c:spPr>
            <c:extLst>
              <c:ext xmlns:c16="http://schemas.microsoft.com/office/drawing/2014/chart" uri="{C3380CC4-5D6E-409C-BE32-E72D297353CC}">
                <c16:uniqueId val="{00000005-437C-4435-BF19-D7274DCF91FB}"/>
              </c:ext>
            </c:extLst>
          </c:dPt>
          <c:dPt>
            <c:idx val="3"/>
            <c:bubble3D val="0"/>
            <c:spPr>
              <a:solidFill>
                <a:srgbClr val="D9111A"/>
              </a:solidFill>
              <a:ln w="19050">
                <a:solidFill>
                  <a:srgbClr val="C6EEFF"/>
                </a:solidFill>
              </a:ln>
              <a:effectLst/>
            </c:spPr>
            <c:extLst>
              <c:ext xmlns:c16="http://schemas.microsoft.com/office/drawing/2014/chart" uri="{C3380CC4-5D6E-409C-BE32-E72D297353CC}">
                <c16:uniqueId val="{00000007-437C-4435-BF19-D7274DCF91FB}"/>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hu-HU"/>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'3.22.'!$B$12:$B$15</c:f>
              <c:strCache>
                <c:ptCount val="4"/>
                <c:pt idx="0">
                  <c:v>Euró</c:v>
                </c:pt>
                <c:pt idx="1">
                  <c:v>Japán jen</c:v>
                </c:pt>
                <c:pt idx="2">
                  <c:v>Kínai jüan</c:v>
                </c:pt>
                <c:pt idx="3">
                  <c:v>Forint</c:v>
                </c:pt>
              </c:strCache>
            </c:strRef>
          </c:cat>
          <c:val>
            <c:numRef>
              <c:f>'3.22.'!$D$12:$D$15</c:f>
              <c:numCache>
                <c:formatCode>General</c:formatCode>
                <c:ptCount val="4"/>
                <c:pt idx="0">
                  <c:v>517</c:v>
                </c:pt>
                <c:pt idx="1">
                  <c:v>57</c:v>
                </c:pt>
                <c:pt idx="2">
                  <c:v>50</c:v>
                </c:pt>
                <c:pt idx="3">
                  <c:v>94</c:v>
                </c:pt>
              </c:numCache>
            </c:numRef>
          </c:val>
          <c:extLst>
            <c:ext xmlns:c16="http://schemas.microsoft.com/office/drawing/2014/chart" uri="{C3380CC4-5D6E-409C-BE32-E72D297353CC}">
              <c16:uniqueId val="{00000008-437C-4435-BF19-D7274DCF91FB}"/>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defRPr>
      </a:pPr>
      <a:endParaRPr lang="hu-HU"/>
    </a:p>
  </c:txPr>
  <c:printSettings>
    <c:headerFooter/>
    <c:pageMargins b="0.75" l="0.7" r="0.7" t="0.75" header="0.3" footer="0.3"/>
    <c:pageSetup/>
  </c:printSettings>
</c:chartSpace>
</file>

<file path=xl/charts/chart1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2369679259843744"/>
          <c:y val="4.696799842823627E-2"/>
          <c:w val="0.58784534410849154"/>
          <c:h val="0.78350618881967482"/>
        </c:manualLayout>
      </c:layout>
      <c:pieChart>
        <c:varyColors val="1"/>
        <c:ser>
          <c:idx val="0"/>
          <c:order val="0"/>
          <c:tx>
            <c:strRef>
              <c:f>'3.22.'!$D$11</c:f>
              <c:strCache>
                <c:ptCount val="1"/>
                <c:pt idx="0">
                  <c:v>Kibocsátott mennyiség</c:v>
                </c:pt>
              </c:strCache>
            </c:strRef>
          </c:tx>
          <c:spPr>
            <a:ln>
              <a:solidFill>
                <a:srgbClr val="C6EEFF"/>
              </a:solidFill>
            </a:ln>
          </c:spPr>
          <c:dPt>
            <c:idx val="0"/>
            <c:bubble3D val="0"/>
            <c:spPr>
              <a:solidFill>
                <a:srgbClr val="0A2146"/>
              </a:solidFill>
              <a:ln w="19050">
                <a:solidFill>
                  <a:srgbClr val="C6EEFF"/>
                </a:solidFill>
              </a:ln>
              <a:effectLst/>
            </c:spPr>
            <c:extLst>
              <c:ext xmlns:c16="http://schemas.microsoft.com/office/drawing/2014/chart" uri="{C3380CC4-5D6E-409C-BE32-E72D297353CC}">
                <c16:uniqueId val="{00000001-EAF7-4016-94D0-77677CD14CA9}"/>
              </c:ext>
            </c:extLst>
          </c:dPt>
          <c:dPt>
            <c:idx val="1"/>
            <c:bubble3D val="0"/>
            <c:spPr>
              <a:solidFill>
                <a:srgbClr val="219BD2"/>
              </a:solidFill>
              <a:ln w="19050">
                <a:solidFill>
                  <a:srgbClr val="C6EEFF"/>
                </a:solidFill>
              </a:ln>
              <a:effectLst/>
            </c:spPr>
            <c:extLst>
              <c:ext xmlns:c16="http://schemas.microsoft.com/office/drawing/2014/chart" uri="{C3380CC4-5D6E-409C-BE32-E72D297353CC}">
                <c16:uniqueId val="{00000003-EAF7-4016-94D0-77677CD14CA9}"/>
              </c:ext>
            </c:extLst>
          </c:dPt>
          <c:dPt>
            <c:idx val="2"/>
            <c:bubble3D val="0"/>
            <c:spPr>
              <a:solidFill>
                <a:srgbClr val="339999"/>
              </a:solidFill>
              <a:ln w="19050">
                <a:solidFill>
                  <a:srgbClr val="C6EEFF"/>
                </a:solidFill>
              </a:ln>
              <a:effectLst/>
            </c:spPr>
            <c:extLst>
              <c:ext xmlns:c16="http://schemas.microsoft.com/office/drawing/2014/chart" uri="{C3380CC4-5D6E-409C-BE32-E72D297353CC}">
                <c16:uniqueId val="{00000005-EAF7-4016-94D0-77677CD14CA9}"/>
              </c:ext>
            </c:extLst>
          </c:dPt>
          <c:dPt>
            <c:idx val="3"/>
            <c:bubble3D val="0"/>
            <c:spPr>
              <a:solidFill>
                <a:srgbClr val="D9111A"/>
              </a:solidFill>
              <a:ln w="19050">
                <a:solidFill>
                  <a:srgbClr val="C6EEFF"/>
                </a:solidFill>
              </a:ln>
              <a:effectLst/>
            </c:spPr>
            <c:extLst>
              <c:ext xmlns:c16="http://schemas.microsoft.com/office/drawing/2014/chart" uri="{C3380CC4-5D6E-409C-BE32-E72D297353CC}">
                <c16:uniqueId val="{00000007-EAF7-4016-94D0-77677CD14CA9}"/>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hu-HU"/>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'3.22.'!$C$12:$C$15</c:f>
              <c:strCache>
                <c:ptCount val="4"/>
                <c:pt idx="0">
                  <c:v>Euro</c:v>
                </c:pt>
                <c:pt idx="1">
                  <c:v>Japanese yen</c:v>
                </c:pt>
                <c:pt idx="2">
                  <c:v>Chinese yuan</c:v>
                </c:pt>
                <c:pt idx="3">
                  <c:v>Hungarian forint</c:v>
                </c:pt>
              </c:strCache>
            </c:strRef>
          </c:cat>
          <c:val>
            <c:numRef>
              <c:f>'3.22.'!$D$12:$D$15</c:f>
              <c:numCache>
                <c:formatCode>General</c:formatCode>
                <c:ptCount val="4"/>
                <c:pt idx="0">
                  <c:v>517</c:v>
                </c:pt>
                <c:pt idx="1">
                  <c:v>57</c:v>
                </c:pt>
                <c:pt idx="2">
                  <c:v>50</c:v>
                </c:pt>
                <c:pt idx="3">
                  <c:v>94</c:v>
                </c:pt>
              </c:numCache>
            </c:numRef>
          </c:val>
          <c:extLst>
            <c:ext xmlns:c16="http://schemas.microsoft.com/office/drawing/2014/chart" uri="{C3380CC4-5D6E-409C-BE32-E72D297353CC}">
              <c16:uniqueId val="{00000008-EAF7-4016-94D0-77677CD14CA9}"/>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defRPr>
      </a:pPr>
      <a:endParaRPr lang="hu-HU"/>
    </a:p>
  </c:txPr>
  <c:printSettings>
    <c:headerFooter/>
    <c:pageMargins b="0.75" l="0.7" r="0.7" t="0.75" header="0.3" footer="0.3"/>
    <c:pageSetup/>
  </c:printSettings>
</c:chartSpace>
</file>

<file path=xl/charts/chart1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041231610301784"/>
          <c:y val="0.10219861111111113"/>
          <c:w val="0.82282794203371501"/>
          <c:h val="0.48465231481481486"/>
        </c:manualLayout>
      </c:layout>
      <c:lineChart>
        <c:grouping val="standard"/>
        <c:varyColors val="0"/>
        <c:ser>
          <c:idx val="0"/>
          <c:order val="0"/>
          <c:tx>
            <c:strRef>
              <c:f>'3.23.'!$J$11</c:f>
              <c:strCache>
                <c:ptCount val="1"/>
                <c:pt idx="0">
                  <c:v>30Y (2050)</c:v>
                </c:pt>
              </c:strCache>
            </c:strRef>
          </c:tx>
          <c:spPr>
            <a:ln w="28575" cap="rnd">
              <a:solidFill>
                <a:srgbClr val="0A2146"/>
              </a:solidFill>
              <a:round/>
            </a:ln>
            <a:effectLst/>
          </c:spPr>
          <c:marker>
            <c:symbol val="none"/>
          </c:marker>
          <c:cat>
            <c:numRef>
              <c:f>'3.23.'!$A$187:$A$567</c:f>
              <c:numCache>
                <c:formatCode>m/d/yyyy</c:formatCode>
                <c:ptCount val="381"/>
                <c:pt idx="0">
                  <c:v>44082</c:v>
                </c:pt>
                <c:pt idx="1">
                  <c:v>44083</c:v>
                </c:pt>
                <c:pt idx="2">
                  <c:v>44084</c:v>
                </c:pt>
                <c:pt idx="3">
                  <c:v>44085</c:v>
                </c:pt>
                <c:pt idx="4">
                  <c:v>44088</c:v>
                </c:pt>
                <c:pt idx="5">
                  <c:v>44089</c:v>
                </c:pt>
                <c:pt idx="6">
                  <c:v>44090</c:v>
                </c:pt>
                <c:pt idx="7">
                  <c:v>44091</c:v>
                </c:pt>
                <c:pt idx="8">
                  <c:v>44092</c:v>
                </c:pt>
                <c:pt idx="9">
                  <c:v>44095</c:v>
                </c:pt>
                <c:pt idx="10">
                  <c:v>44096</c:v>
                </c:pt>
                <c:pt idx="11">
                  <c:v>44097</c:v>
                </c:pt>
                <c:pt idx="12">
                  <c:v>44098</c:v>
                </c:pt>
                <c:pt idx="13">
                  <c:v>44099</c:v>
                </c:pt>
                <c:pt idx="14">
                  <c:v>44102</c:v>
                </c:pt>
                <c:pt idx="15">
                  <c:v>44103</c:v>
                </c:pt>
                <c:pt idx="16">
                  <c:v>44104</c:v>
                </c:pt>
                <c:pt idx="17">
                  <c:v>44105</c:v>
                </c:pt>
                <c:pt idx="18">
                  <c:v>44106</c:v>
                </c:pt>
                <c:pt idx="19">
                  <c:v>44109</c:v>
                </c:pt>
                <c:pt idx="20">
                  <c:v>44110</c:v>
                </c:pt>
                <c:pt idx="21">
                  <c:v>44111</c:v>
                </c:pt>
                <c:pt idx="22">
                  <c:v>44112</c:v>
                </c:pt>
                <c:pt idx="23">
                  <c:v>44113</c:v>
                </c:pt>
                <c:pt idx="24">
                  <c:v>44116</c:v>
                </c:pt>
                <c:pt idx="25">
                  <c:v>44117</c:v>
                </c:pt>
                <c:pt idx="26">
                  <c:v>44118</c:v>
                </c:pt>
                <c:pt idx="27">
                  <c:v>44119</c:v>
                </c:pt>
                <c:pt idx="28">
                  <c:v>44120</c:v>
                </c:pt>
                <c:pt idx="29">
                  <c:v>44123</c:v>
                </c:pt>
                <c:pt idx="30">
                  <c:v>44124</c:v>
                </c:pt>
                <c:pt idx="31">
                  <c:v>44125</c:v>
                </c:pt>
                <c:pt idx="32">
                  <c:v>44126</c:v>
                </c:pt>
                <c:pt idx="33">
                  <c:v>44127</c:v>
                </c:pt>
                <c:pt idx="34">
                  <c:v>44130</c:v>
                </c:pt>
                <c:pt idx="35">
                  <c:v>44131</c:v>
                </c:pt>
                <c:pt idx="36">
                  <c:v>44132</c:v>
                </c:pt>
                <c:pt idx="37">
                  <c:v>44133</c:v>
                </c:pt>
                <c:pt idx="38">
                  <c:v>44134</c:v>
                </c:pt>
                <c:pt idx="39">
                  <c:v>44137</c:v>
                </c:pt>
                <c:pt idx="40">
                  <c:v>44138</c:v>
                </c:pt>
                <c:pt idx="41">
                  <c:v>44139</c:v>
                </c:pt>
                <c:pt idx="42">
                  <c:v>44140</c:v>
                </c:pt>
                <c:pt idx="43">
                  <c:v>44141</c:v>
                </c:pt>
                <c:pt idx="44">
                  <c:v>44144</c:v>
                </c:pt>
                <c:pt idx="45">
                  <c:v>44145</c:v>
                </c:pt>
                <c:pt idx="46">
                  <c:v>44146</c:v>
                </c:pt>
                <c:pt idx="47">
                  <c:v>44147</c:v>
                </c:pt>
                <c:pt idx="48">
                  <c:v>44148</c:v>
                </c:pt>
                <c:pt idx="49">
                  <c:v>44151</c:v>
                </c:pt>
                <c:pt idx="50">
                  <c:v>44152</c:v>
                </c:pt>
                <c:pt idx="51">
                  <c:v>44153</c:v>
                </c:pt>
                <c:pt idx="52">
                  <c:v>44154</c:v>
                </c:pt>
                <c:pt idx="53">
                  <c:v>44155</c:v>
                </c:pt>
                <c:pt idx="54">
                  <c:v>44158</c:v>
                </c:pt>
                <c:pt idx="55">
                  <c:v>44159</c:v>
                </c:pt>
                <c:pt idx="56">
                  <c:v>44160</c:v>
                </c:pt>
                <c:pt idx="57">
                  <c:v>44161</c:v>
                </c:pt>
                <c:pt idx="58">
                  <c:v>44162</c:v>
                </c:pt>
                <c:pt idx="59">
                  <c:v>44165</c:v>
                </c:pt>
                <c:pt idx="60">
                  <c:v>44166</c:v>
                </c:pt>
                <c:pt idx="61">
                  <c:v>44167</c:v>
                </c:pt>
                <c:pt idx="62">
                  <c:v>44168</c:v>
                </c:pt>
                <c:pt idx="63">
                  <c:v>44169</c:v>
                </c:pt>
                <c:pt idx="64">
                  <c:v>44172</c:v>
                </c:pt>
                <c:pt idx="65">
                  <c:v>44173</c:v>
                </c:pt>
                <c:pt idx="66">
                  <c:v>44174</c:v>
                </c:pt>
                <c:pt idx="67">
                  <c:v>44175</c:v>
                </c:pt>
                <c:pt idx="68">
                  <c:v>44176</c:v>
                </c:pt>
                <c:pt idx="69">
                  <c:v>44179</c:v>
                </c:pt>
                <c:pt idx="70">
                  <c:v>44180</c:v>
                </c:pt>
                <c:pt idx="71">
                  <c:v>44181</c:v>
                </c:pt>
                <c:pt idx="72">
                  <c:v>44182</c:v>
                </c:pt>
                <c:pt idx="73">
                  <c:v>44183</c:v>
                </c:pt>
                <c:pt idx="74">
                  <c:v>44186</c:v>
                </c:pt>
                <c:pt idx="75">
                  <c:v>44187</c:v>
                </c:pt>
                <c:pt idx="76">
                  <c:v>44188</c:v>
                </c:pt>
                <c:pt idx="77">
                  <c:v>44189</c:v>
                </c:pt>
                <c:pt idx="78">
                  <c:v>44193</c:v>
                </c:pt>
                <c:pt idx="79">
                  <c:v>44194</c:v>
                </c:pt>
                <c:pt idx="80">
                  <c:v>44195</c:v>
                </c:pt>
                <c:pt idx="81">
                  <c:v>44196</c:v>
                </c:pt>
                <c:pt idx="82">
                  <c:v>44200</c:v>
                </c:pt>
                <c:pt idx="83">
                  <c:v>44201</c:v>
                </c:pt>
                <c:pt idx="84">
                  <c:v>44202</c:v>
                </c:pt>
                <c:pt idx="85">
                  <c:v>44203</c:v>
                </c:pt>
                <c:pt idx="86">
                  <c:v>44204</c:v>
                </c:pt>
                <c:pt idx="87">
                  <c:v>44207</c:v>
                </c:pt>
                <c:pt idx="88">
                  <c:v>44208</c:v>
                </c:pt>
                <c:pt idx="89">
                  <c:v>44209</c:v>
                </c:pt>
                <c:pt idx="90">
                  <c:v>44210</c:v>
                </c:pt>
                <c:pt idx="91">
                  <c:v>44211</c:v>
                </c:pt>
                <c:pt idx="92">
                  <c:v>44214</c:v>
                </c:pt>
                <c:pt idx="93">
                  <c:v>44215</c:v>
                </c:pt>
                <c:pt idx="94">
                  <c:v>44216</c:v>
                </c:pt>
                <c:pt idx="95">
                  <c:v>44217</c:v>
                </c:pt>
                <c:pt idx="96">
                  <c:v>44218</c:v>
                </c:pt>
                <c:pt idx="97">
                  <c:v>44221</c:v>
                </c:pt>
                <c:pt idx="98">
                  <c:v>44222</c:v>
                </c:pt>
                <c:pt idx="99">
                  <c:v>44223</c:v>
                </c:pt>
                <c:pt idx="100">
                  <c:v>44224</c:v>
                </c:pt>
                <c:pt idx="101">
                  <c:v>44225</c:v>
                </c:pt>
                <c:pt idx="102">
                  <c:v>44228</c:v>
                </c:pt>
                <c:pt idx="103">
                  <c:v>44229</c:v>
                </c:pt>
                <c:pt idx="104">
                  <c:v>44230</c:v>
                </c:pt>
                <c:pt idx="105">
                  <c:v>44231</c:v>
                </c:pt>
                <c:pt idx="106">
                  <c:v>44232</c:v>
                </c:pt>
                <c:pt idx="107">
                  <c:v>44235</c:v>
                </c:pt>
                <c:pt idx="108">
                  <c:v>44236</c:v>
                </c:pt>
                <c:pt idx="109">
                  <c:v>44237</c:v>
                </c:pt>
                <c:pt idx="110">
                  <c:v>44238</c:v>
                </c:pt>
                <c:pt idx="111">
                  <c:v>44239</c:v>
                </c:pt>
                <c:pt idx="112">
                  <c:v>44242</c:v>
                </c:pt>
                <c:pt idx="113">
                  <c:v>44243</c:v>
                </c:pt>
                <c:pt idx="114">
                  <c:v>44244</c:v>
                </c:pt>
                <c:pt idx="115">
                  <c:v>44245</c:v>
                </c:pt>
                <c:pt idx="116">
                  <c:v>44246</c:v>
                </c:pt>
                <c:pt idx="117">
                  <c:v>44249</c:v>
                </c:pt>
                <c:pt idx="118">
                  <c:v>44250</c:v>
                </c:pt>
                <c:pt idx="119">
                  <c:v>44251</c:v>
                </c:pt>
                <c:pt idx="120">
                  <c:v>44252</c:v>
                </c:pt>
                <c:pt idx="121">
                  <c:v>44253</c:v>
                </c:pt>
                <c:pt idx="122">
                  <c:v>44256</c:v>
                </c:pt>
                <c:pt idx="123">
                  <c:v>44257</c:v>
                </c:pt>
                <c:pt idx="124">
                  <c:v>44258</c:v>
                </c:pt>
                <c:pt idx="125">
                  <c:v>44259</c:v>
                </c:pt>
                <c:pt idx="126">
                  <c:v>44260</c:v>
                </c:pt>
                <c:pt idx="127">
                  <c:v>44263</c:v>
                </c:pt>
                <c:pt idx="128">
                  <c:v>44264</c:v>
                </c:pt>
                <c:pt idx="129">
                  <c:v>44265</c:v>
                </c:pt>
                <c:pt idx="130">
                  <c:v>44266</c:v>
                </c:pt>
                <c:pt idx="131">
                  <c:v>44267</c:v>
                </c:pt>
                <c:pt idx="132">
                  <c:v>44270</c:v>
                </c:pt>
                <c:pt idx="133">
                  <c:v>44271</c:v>
                </c:pt>
                <c:pt idx="134">
                  <c:v>44272</c:v>
                </c:pt>
                <c:pt idx="135">
                  <c:v>44273</c:v>
                </c:pt>
                <c:pt idx="136">
                  <c:v>44274</c:v>
                </c:pt>
                <c:pt idx="137">
                  <c:v>44277</c:v>
                </c:pt>
                <c:pt idx="138">
                  <c:v>44278</c:v>
                </c:pt>
                <c:pt idx="139">
                  <c:v>44279</c:v>
                </c:pt>
                <c:pt idx="140">
                  <c:v>44280</c:v>
                </c:pt>
                <c:pt idx="141">
                  <c:v>44281</c:v>
                </c:pt>
                <c:pt idx="142">
                  <c:v>44284</c:v>
                </c:pt>
                <c:pt idx="143">
                  <c:v>44285</c:v>
                </c:pt>
                <c:pt idx="144">
                  <c:v>44286</c:v>
                </c:pt>
                <c:pt idx="145">
                  <c:v>44287</c:v>
                </c:pt>
                <c:pt idx="146">
                  <c:v>44292</c:v>
                </c:pt>
                <c:pt idx="147">
                  <c:v>44293</c:v>
                </c:pt>
                <c:pt idx="148">
                  <c:v>44294</c:v>
                </c:pt>
                <c:pt idx="149">
                  <c:v>44295</c:v>
                </c:pt>
                <c:pt idx="150">
                  <c:v>44298</c:v>
                </c:pt>
                <c:pt idx="151">
                  <c:v>44299</c:v>
                </c:pt>
                <c:pt idx="152">
                  <c:v>44300</c:v>
                </c:pt>
                <c:pt idx="153">
                  <c:v>44301</c:v>
                </c:pt>
                <c:pt idx="154">
                  <c:v>44302</c:v>
                </c:pt>
                <c:pt idx="155">
                  <c:v>44305</c:v>
                </c:pt>
                <c:pt idx="156">
                  <c:v>44306</c:v>
                </c:pt>
                <c:pt idx="157">
                  <c:v>44307</c:v>
                </c:pt>
                <c:pt idx="158">
                  <c:v>44308</c:v>
                </c:pt>
                <c:pt idx="159">
                  <c:v>44309</c:v>
                </c:pt>
                <c:pt idx="160">
                  <c:v>44312</c:v>
                </c:pt>
                <c:pt idx="161">
                  <c:v>44313</c:v>
                </c:pt>
                <c:pt idx="162">
                  <c:v>44314</c:v>
                </c:pt>
                <c:pt idx="163">
                  <c:v>44315</c:v>
                </c:pt>
                <c:pt idx="164">
                  <c:v>44316</c:v>
                </c:pt>
                <c:pt idx="165">
                  <c:v>44319</c:v>
                </c:pt>
                <c:pt idx="166">
                  <c:v>44320</c:v>
                </c:pt>
                <c:pt idx="167">
                  <c:v>44321</c:v>
                </c:pt>
                <c:pt idx="168">
                  <c:v>44322</c:v>
                </c:pt>
                <c:pt idx="169">
                  <c:v>44323</c:v>
                </c:pt>
                <c:pt idx="170">
                  <c:v>44326</c:v>
                </c:pt>
                <c:pt idx="171">
                  <c:v>44327</c:v>
                </c:pt>
                <c:pt idx="172">
                  <c:v>44328</c:v>
                </c:pt>
                <c:pt idx="173">
                  <c:v>44329</c:v>
                </c:pt>
                <c:pt idx="174">
                  <c:v>44330</c:v>
                </c:pt>
                <c:pt idx="175">
                  <c:v>44333</c:v>
                </c:pt>
                <c:pt idx="176">
                  <c:v>44334</c:v>
                </c:pt>
                <c:pt idx="177">
                  <c:v>44335</c:v>
                </c:pt>
                <c:pt idx="178">
                  <c:v>44336</c:v>
                </c:pt>
                <c:pt idx="179">
                  <c:v>44337</c:v>
                </c:pt>
                <c:pt idx="180">
                  <c:v>44340</c:v>
                </c:pt>
                <c:pt idx="181">
                  <c:v>44341</c:v>
                </c:pt>
                <c:pt idx="182">
                  <c:v>44342</c:v>
                </c:pt>
                <c:pt idx="183">
                  <c:v>44343</c:v>
                </c:pt>
                <c:pt idx="184">
                  <c:v>44344</c:v>
                </c:pt>
                <c:pt idx="185">
                  <c:v>44347</c:v>
                </c:pt>
                <c:pt idx="186">
                  <c:v>44348</c:v>
                </c:pt>
                <c:pt idx="187">
                  <c:v>44349</c:v>
                </c:pt>
                <c:pt idx="188">
                  <c:v>44350</c:v>
                </c:pt>
                <c:pt idx="189">
                  <c:v>44351</c:v>
                </c:pt>
                <c:pt idx="190">
                  <c:v>44354</c:v>
                </c:pt>
                <c:pt idx="191">
                  <c:v>44355</c:v>
                </c:pt>
                <c:pt idx="192">
                  <c:v>44356</c:v>
                </c:pt>
                <c:pt idx="193">
                  <c:v>44357</c:v>
                </c:pt>
                <c:pt idx="194">
                  <c:v>44358</c:v>
                </c:pt>
                <c:pt idx="195">
                  <c:v>44361</c:v>
                </c:pt>
                <c:pt idx="196">
                  <c:v>44362</c:v>
                </c:pt>
                <c:pt idx="197">
                  <c:v>44363</c:v>
                </c:pt>
                <c:pt idx="198">
                  <c:v>44364</c:v>
                </c:pt>
                <c:pt idx="199">
                  <c:v>44365</c:v>
                </c:pt>
                <c:pt idx="200">
                  <c:v>44368</c:v>
                </c:pt>
                <c:pt idx="201">
                  <c:v>44369</c:v>
                </c:pt>
                <c:pt idx="202">
                  <c:v>44370</c:v>
                </c:pt>
                <c:pt idx="203">
                  <c:v>44371</c:v>
                </c:pt>
                <c:pt idx="204">
                  <c:v>44372</c:v>
                </c:pt>
                <c:pt idx="205">
                  <c:v>44375</c:v>
                </c:pt>
                <c:pt idx="206">
                  <c:v>44376</c:v>
                </c:pt>
                <c:pt idx="207">
                  <c:v>44377</c:v>
                </c:pt>
                <c:pt idx="208">
                  <c:v>44378</c:v>
                </c:pt>
                <c:pt idx="209">
                  <c:v>44379</c:v>
                </c:pt>
                <c:pt idx="210">
                  <c:v>44382</c:v>
                </c:pt>
                <c:pt idx="211">
                  <c:v>44383</c:v>
                </c:pt>
                <c:pt idx="212">
                  <c:v>44384</c:v>
                </c:pt>
                <c:pt idx="213">
                  <c:v>44385</c:v>
                </c:pt>
                <c:pt idx="214">
                  <c:v>44386</c:v>
                </c:pt>
                <c:pt idx="215">
                  <c:v>44389</c:v>
                </c:pt>
                <c:pt idx="216">
                  <c:v>44390</c:v>
                </c:pt>
                <c:pt idx="217">
                  <c:v>44391</c:v>
                </c:pt>
                <c:pt idx="218">
                  <c:v>44392</c:v>
                </c:pt>
                <c:pt idx="219">
                  <c:v>44393</c:v>
                </c:pt>
                <c:pt idx="220">
                  <c:v>44396</c:v>
                </c:pt>
                <c:pt idx="221">
                  <c:v>44397</c:v>
                </c:pt>
                <c:pt idx="222">
                  <c:v>44398</c:v>
                </c:pt>
                <c:pt idx="223">
                  <c:v>44399</c:v>
                </c:pt>
                <c:pt idx="224">
                  <c:v>44400</c:v>
                </c:pt>
                <c:pt idx="225">
                  <c:v>44403</c:v>
                </c:pt>
                <c:pt idx="226">
                  <c:v>44404</c:v>
                </c:pt>
                <c:pt idx="227">
                  <c:v>44405</c:v>
                </c:pt>
                <c:pt idx="228">
                  <c:v>44406</c:v>
                </c:pt>
                <c:pt idx="229">
                  <c:v>44407</c:v>
                </c:pt>
                <c:pt idx="230">
                  <c:v>44410</c:v>
                </c:pt>
                <c:pt idx="231">
                  <c:v>44411</c:v>
                </c:pt>
                <c:pt idx="232">
                  <c:v>44412</c:v>
                </c:pt>
                <c:pt idx="233">
                  <c:v>44413</c:v>
                </c:pt>
                <c:pt idx="234">
                  <c:v>44414</c:v>
                </c:pt>
                <c:pt idx="235">
                  <c:v>44417</c:v>
                </c:pt>
                <c:pt idx="236">
                  <c:v>44418</c:v>
                </c:pt>
                <c:pt idx="237">
                  <c:v>44419</c:v>
                </c:pt>
                <c:pt idx="238">
                  <c:v>44420</c:v>
                </c:pt>
                <c:pt idx="239">
                  <c:v>44421</c:v>
                </c:pt>
                <c:pt idx="240">
                  <c:v>44424</c:v>
                </c:pt>
                <c:pt idx="241">
                  <c:v>44425</c:v>
                </c:pt>
                <c:pt idx="242">
                  <c:v>44426</c:v>
                </c:pt>
                <c:pt idx="243">
                  <c:v>44427</c:v>
                </c:pt>
                <c:pt idx="244">
                  <c:v>44428</c:v>
                </c:pt>
                <c:pt idx="245">
                  <c:v>44431</c:v>
                </c:pt>
                <c:pt idx="246">
                  <c:v>44432</c:v>
                </c:pt>
                <c:pt idx="247">
                  <c:v>44433</c:v>
                </c:pt>
                <c:pt idx="248">
                  <c:v>44434</c:v>
                </c:pt>
                <c:pt idx="249">
                  <c:v>44435</c:v>
                </c:pt>
                <c:pt idx="250">
                  <c:v>44438</c:v>
                </c:pt>
                <c:pt idx="251">
                  <c:v>44439</c:v>
                </c:pt>
                <c:pt idx="252">
                  <c:v>44440</c:v>
                </c:pt>
                <c:pt idx="253">
                  <c:v>44441</c:v>
                </c:pt>
                <c:pt idx="254">
                  <c:v>44442</c:v>
                </c:pt>
                <c:pt idx="255">
                  <c:v>44445</c:v>
                </c:pt>
                <c:pt idx="256">
                  <c:v>44446</c:v>
                </c:pt>
                <c:pt idx="257">
                  <c:v>44447</c:v>
                </c:pt>
                <c:pt idx="258">
                  <c:v>44448</c:v>
                </c:pt>
                <c:pt idx="259">
                  <c:v>44449</c:v>
                </c:pt>
                <c:pt idx="260">
                  <c:v>44452</c:v>
                </c:pt>
                <c:pt idx="261">
                  <c:v>44453</c:v>
                </c:pt>
                <c:pt idx="262">
                  <c:v>44454</c:v>
                </c:pt>
                <c:pt idx="263">
                  <c:v>44455</c:v>
                </c:pt>
                <c:pt idx="264">
                  <c:v>44456</c:v>
                </c:pt>
                <c:pt idx="265">
                  <c:v>44459</c:v>
                </c:pt>
                <c:pt idx="266">
                  <c:v>44460</c:v>
                </c:pt>
                <c:pt idx="267">
                  <c:v>44461</c:v>
                </c:pt>
                <c:pt idx="268">
                  <c:v>44462</c:v>
                </c:pt>
                <c:pt idx="269">
                  <c:v>44463</c:v>
                </c:pt>
                <c:pt idx="270">
                  <c:v>44466</c:v>
                </c:pt>
                <c:pt idx="271">
                  <c:v>44467</c:v>
                </c:pt>
                <c:pt idx="272">
                  <c:v>44468</c:v>
                </c:pt>
                <c:pt idx="273">
                  <c:v>44469</c:v>
                </c:pt>
                <c:pt idx="274">
                  <c:v>44470</c:v>
                </c:pt>
                <c:pt idx="275">
                  <c:v>44473</c:v>
                </c:pt>
                <c:pt idx="276">
                  <c:v>44474</c:v>
                </c:pt>
                <c:pt idx="277">
                  <c:v>44475</c:v>
                </c:pt>
                <c:pt idx="278">
                  <c:v>44476</c:v>
                </c:pt>
                <c:pt idx="279">
                  <c:v>44477</c:v>
                </c:pt>
                <c:pt idx="280">
                  <c:v>44480</c:v>
                </c:pt>
                <c:pt idx="281">
                  <c:v>44481</c:v>
                </c:pt>
                <c:pt idx="282">
                  <c:v>44482</c:v>
                </c:pt>
                <c:pt idx="283">
                  <c:v>44483</c:v>
                </c:pt>
                <c:pt idx="284">
                  <c:v>44484</c:v>
                </c:pt>
                <c:pt idx="285">
                  <c:v>44487</c:v>
                </c:pt>
                <c:pt idx="286">
                  <c:v>44488</c:v>
                </c:pt>
                <c:pt idx="287">
                  <c:v>44489</c:v>
                </c:pt>
                <c:pt idx="288">
                  <c:v>44490</c:v>
                </c:pt>
                <c:pt idx="289">
                  <c:v>44491</c:v>
                </c:pt>
                <c:pt idx="290">
                  <c:v>44494</c:v>
                </c:pt>
                <c:pt idx="291">
                  <c:v>44495</c:v>
                </c:pt>
                <c:pt idx="292">
                  <c:v>44496</c:v>
                </c:pt>
                <c:pt idx="293">
                  <c:v>44497</c:v>
                </c:pt>
                <c:pt idx="294">
                  <c:v>44498</c:v>
                </c:pt>
                <c:pt idx="295">
                  <c:v>44501</c:v>
                </c:pt>
                <c:pt idx="296">
                  <c:v>44502</c:v>
                </c:pt>
                <c:pt idx="297">
                  <c:v>44503</c:v>
                </c:pt>
                <c:pt idx="298">
                  <c:v>44504</c:v>
                </c:pt>
                <c:pt idx="299">
                  <c:v>44505</c:v>
                </c:pt>
                <c:pt idx="300">
                  <c:v>44508</c:v>
                </c:pt>
                <c:pt idx="301">
                  <c:v>44509</c:v>
                </c:pt>
                <c:pt idx="302">
                  <c:v>44510</c:v>
                </c:pt>
                <c:pt idx="303">
                  <c:v>44511</c:v>
                </c:pt>
                <c:pt idx="304">
                  <c:v>44512</c:v>
                </c:pt>
                <c:pt idx="305">
                  <c:v>44515</c:v>
                </c:pt>
                <c:pt idx="306">
                  <c:v>44516</c:v>
                </c:pt>
                <c:pt idx="307">
                  <c:v>44517</c:v>
                </c:pt>
                <c:pt idx="308">
                  <c:v>44518</c:v>
                </c:pt>
                <c:pt idx="309">
                  <c:v>44519</c:v>
                </c:pt>
                <c:pt idx="310">
                  <c:v>44522</c:v>
                </c:pt>
                <c:pt idx="311">
                  <c:v>44523</c:v>
                </c:pt>
                <c:pt idx="312">
                  <c:v>44524</c:v>
                </c:pt>
                <c:pt idx="313">
                  <c:v>44525</c:v>
                </c:pt>
                <c:pt idx="314">
                  <c:v>44526</c:v>
                </c:pt>
                <c:pt idx="315">
                  <c:v>44529</c:v>
                </c:pt>
                <c:pt idx="316">
                  <c:v>44530</c:v>
                </c:pt>
                <c:pt idx="317">
                  <c:v>44531</c:v>
                </c:pt>
                <c:pt idx="318">
                  <c:v>44532</c:v>
                </c:pt>
                <c:pt idx="319">
                  <c:v>44533</c:v>
                </c:pt>
                <c:pt idx="320">
                  <c:v>44536</c:v>
                </c:pt>
                <c:pt idx="321">
                  <c:v>44537</c:v>
                </c:pt>
                <c:pt idx="322">
                  <c:v>44538</c:v>
                </c:pt>
                <c:pt idx="323">
                  <c:v>44539</c:v>
                </c:pt>
                <c:pt idx="324">
                  <c:v>44540</c:v>
                </c:pt>
                <c:pt idx="325">
                  <c:v>44543</c:v>
                </c:pt>
                <c:pt idx="326">
                  <c:v>44544</c:v>
                </c:pt>
                <c:pt idx="327">
                  <c:v>44545</c:v>
                </c:pt>
                <c:pt idx="328">
                  <c:v>44546</c:v>
                </c:pt>
                <c:pt idx="329">
                  <c:v>44547</c:v>
                </c:pt>
                <c:pt idx="330">
                  <c:v>44550</c:v>
                </c:pt>
                <c:pt idx="331">
                  <c:v>44551</c:v>
                </c:pt>
                <c:pt idx="332">
                  <c:v>44552</c:v>
                </c:pt>
                <c:pt idx="333">
                  <c:v>44553</c:v>
                </c:pt>
                <c:pt idx="334">
                  <c:v>44554</c:v>
                </c:pt>
                <c:pt idx="335">
                  <c:v>44557</c:v>
                </c:pt>
                <c:pt idx="336">
                  <c:v>44558</c:v>
                </c:pt>
                <c:pt idx="337">
                  <c:v>44559</c:v>
                </c:pt>
                <c:pt idx="338">
                  <c:v>44560</c:v>
                </c:pt>
                <c:pt idx="339">
                  <c:v>44561</c:v>
                </c:pt>
                <c:pt idx="340">
                  <c:v>44564</c:v>
                </c:pt>
                <c:pt idx="341">
                  <c:v>44565</c:v>
                </c:pt>
                <c:pt idx="342">
                  <c:v>44566</c:v>
                </c:pt>
                <c:pt idx="343">
                  <c:v>44567</c:v>
                </c:pt>
                <c:pt idx="344">
                  <c:v>44568</c:v>
                </c:pt>
                <c:pt idx="345">
                  <c:v>44571</c:v>
                </c:pt>
                <c:pt idx="346">
                  <c:v>44572</c:v>
                </c:pt>
                <c:pt idx="347">
                  <c:v>44573</c:v>
                </c:pt>
                <c:pt idx="348">
                  <c:v>44574</c:v>
                </c:pt>
                <c:pt idx="349">
                  <c:v>44575</c:v>
                </c:pt>
                <c:pt idx="350">
                  <c:v>44578</c:v>
                </c:pt>
                <c:pt idx="351">
                  <c:v>44579</c:v>
                </c:pt>
                <c:pt idx="352">
                  <c:v>44580</c:v>
                </c:pt>
                <c:pt idx="353">
                  <c:v>44581</c:v>
                </c:pt>
                <c:pt idx="354">
                  <c:v>44582</c:v>
                </c:pt>
                <c:pt idx="355">
                  <c:v>44585</c:v>
                </c:pt>
                <c:pt idx="356">
                  <c:v>44586</c:v>
                </c:pt>
                <c:pt idx="357">
                  <c:v>44587</c:v>
                </c:pt>
                <c:pt idx="358">
                  <c:v>44588</c:v>
                </c:pt>
                <c:pt idx="359">
                  <c:v>44589</c:v>
                </c:pt>
                <c:pt idx="360">
                  <c:v>44592</c:v>
                </c:pt>
                <c:pt idx="361">
                  <c:v>44593</c:v>
                </c:pt>
                <c:pt idx="362">
                  <c:v>44594</c:v>
                </c:pt>
                <c:pt idx="363">
                  <c:v>44595</c:v>
                </c:pt>
                <c:pt idx="364">
                  <c:v>44596</c:v>
                </c:pt>
                <c:pt idx="365">
                  <c:v>44599</c:v>
                </c:pt>
                <c:pt idx="366">
                  <c:v>44600</c:v>
                </c:pt>
                <c:pt idx="367">
                  <c:v>44601</c:v>
                </c:pt>
                <c:pt idx="368">
                  <c:v>44602</c:v>
                </c:pt>
                <c:pt idx="369">
                  <c:v>44603</c:v>
                </c:pt>
                <c:pt idx="370">
                  <c:v>44606</c:v>
                </c:pt>
                <c:pt idx="371">
                  <c:v>44607</c:v>
                </c:pt>
                <c:pt idx="372">
                  <c:v>44608</c:v>
                </c:pt>
                <c:pt idx="373">
                  <c:v>44609</c:v>
                </c:pt>
                <c:pt idx="374">
                  <c:v>44610</c:v>
                </c:pt>
                <c:pt idx="375">
                  <c:v>44613</c:v>
                </c:pt>
                <c:pt idx="376">
                  <c:v>44614</c:v>
                </c:pt>
                <c:pt idx="377">
                  <c:v>44615</c:v>
                </c:pt>
                <c:pt idx="378">
                  <c:v>44616</c:v>
                </c:pt>
                <c:pt idx="379">
                  <c:v>44617</c:v>
                </c:pt>
                <c:pt idx="380">
                  <c:v>44620</c:v>
                </c:pt>
              </c:numCache>
            </c:numRef>
          </c:cat>
          <c:val>
            <c:numRef>
              <c:f>'3.23.'!$J$187:$J$567</c:f>
              <c:numCache>
                <c:formatCode>General</c:formatCode>
                <c:ptCount val="381"/>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3.9999999999999982</c:v>
                </c:pt>
                <c:pt idx="173">
                  <c:v>3.6999999999999975</c:v>
                </c:pt>
                <c:pt idx="174">
                  <c:v>3.799999999999998</c:v>
                </c:pt>
                <c:pt idx="175">
                  <c:v>3.5000000000000031</c:v>
                </c:pt>
                <c:pt idx="176">
                  <c:v>3.3000000000000029</c:v>
                </c:pt>
                <c:pt idx="177">
                  <c:v>3.5000000000000031</c:v>
                </c:pt>
                <c:pt idx="178">
                  <c:v>3.6999999999999975</c:v>
                </c:pt>
                <c:pt idx="179">
                  <c:v>3.5999999999999979</c:v>
                </c:pt>
                <c:pt idx="180">
                  <c:v>3.5999999999999979</c:v>
                </c:pt>
                <c:pt idx="181">
                  <c:v>3.5000000000000031</c:v>
                </c:pt>
                <c:pt idx="182">
                  <c:v>3.4999999999999973</c:v>
                </c:pt>
                <c:pt idx="183">
                  <c:v>3.5000000000000031</c:v>
                </c:pt>
                <c:pt idx="184">
                  <c:v>3.5000000000000031</c:v>
                </c:pt>
                <c:pt idx="185">
                  <c:v>3.5999999999999979</c:v>
                </c:pt>
                <c:pt idx="186">
                  <c:v>3.5000000000000031</c:v>
                </c:pt>
                <c:pt idx="187">
                  <c:v>3.4999999999999973</c:v>
                </c:pt>
                <c:pt idx="188">
                  <c:v>3.4999999999999973</c:v>
                </c:pt>
                <c:pt idx="189">
                  <c:v>3.4999999999999973</c:v>
                </c:pt>
                <c:pt idx="190">
                  <c:v>3.4999999999999973</c:v>
                </c:pt>
                <c:pt idx="191">
                  <c:v>3.5000000000000031</c:v>
                </c:pt>
                <c:pt idx="192">
                  <c:v>3.5999999999999979</c:v>
                </c:pt>
                <c:pt idx="193">
                  <c:v>3.4999999999999973</c:v>
                </c:pt>
                <c:pt idx="194">
                  <c:v>3.4999999999999973</c:v>
                </c:pt>
                <c:pt idx="195">
                  <c:v>3.5999999999999979</c:v>
                </c:pt>
                <c:pt idx="196">
                  <c:v>3.5000000000000031</c:v>
                </c:pt>
                <c:pt idx="197">
                  <c:v>3.4999999999999973</c:v>
                </c:pt>
                <c:pt idx="198">
                  <c:v>3.5000000000000031</c:v>
                </c:pt>
                <c:pt idx="199">
                  <c:v>3.5000000000000004</c:v>
                </c:pt>
                <c:pt idx="200">
                  <c:v>3.4999999999999973</c:v>
                </c:pt>
                <c:pt idx="201">
                  <c:v>3.4999999999999973</c:v>
                </c:pt>
                <c:pt idx="202">
                  <c:v>3.5999999999999979</c:v>
                </c:pt>
                <c:pt idx="203">
                  <c:v>3.4999999999999973</c:v>
                </c:pt>
                <c:pt idx="204">
                  <c:v>3.6000000000000032</c:v>
                </c:pt>
                <c:pt idx="205">
                  <c:v>3.5999999999999979</c:v>
                </c:pt>
                <c:pt idx="206">
                  <c:v>3.6000000000000032</c:v>
                </c:pt>
                <c:pt idx="207">
                  <c:v>3.5999999999999979</c:v>
                </c:pt>
                <c:pt idx="208">
                  <c:v>3.5999999999999979</c:v>
                </c:pt>
                <c:pt idx="209">
                  <c:v>3.6000000000000032</c:v>
                </c:pt>
                <c:pt idx="210">
                  <c:v>3.6999999999999975</c:v>
                </c:pt>
                <c:pt idx="211">
                  <c:v>3.6000000000000005</c:v>
                </c:pt>
                <c:pt idx="212">
                  <c:v>3.6000000000000005</c:v>
                </c:pt>
                <c:pt idx="213">
                  <c:v>3.6000000000000005</c:v>
                </c:pt>
                <c:pt idx="214">
                  <c:v>3.6000000000000005</c:v>
                </c:pt>
                <c:pt idx="215">
                  <c:v>3.7000000000000006</c:v>
                </c:pt>
                <c:pt idx="216">
                  <c:v>3.6999999999999975</c:v>
                </c:pt>
                <c:pt idx="217">
                  <c:v>3.6999999999999975</c:v>
                </c:pt>
                <c:pt idx="218">
                  <c:v>3.7999999999999994</c:v>
                </c:pt>
                <c:pt idx="219">
                  <c:v>3.7000000000000006</c:v>
                </c:pt>
                <c:pt idx="220">
                  <c:v>3.7000000000000006</c:v>
                </c:pt>
                <c:pt idx="221">
                  <c:v>3.8000000000000007</c:v>
                </c:pt>
                <c:pt idx="222">
                  <c:v>3.7999999999999994</c:v>
                </c:pt>
                <c:pt idx="223">
                  <c:v>3.8</c:v>
                </c:pt>
                <c:pt idx="224">
                  <c:v>3.8000000000000007</c:v>
                </c:pt>
                <c:pt idx="225">
                  <c:v>3.8</c:v>
                </c:pt>
                <c:pt idx="226">
                  <c:v>3.8000000000000007</c:v>
                </c:pt>
                <c:pt idx="227">
                  <c:v>3.8000000000000007</c:v>
                </c:pt>
                <c:pt idx="228">
                  <c:v>3.8000000000000007</c:v>
                </c:pt>
                <c:pt idx="229">
                  <c:v>3.8000000000000007</c:v>
                </c:pt>
                <c:pt idx="230">
                  <c:v>3.9</c:v>
                </c:pt>
                <c:pt idx="231">
                  <c:v>3.8</c:v>
                </c:pt>
                <c:pt idx="232">
                  <c:v>3.8</c:v>
                </c:pt>
                <c:pt idx="233">
                  <c:v>3.7999999999999994</c:v>
                </c:pt>
                <c:pt idx="234">
                  <c:v>3.8000000000000007</c:v>
                </c:pt>
                <c:pt idx="235">
                  <c:v>3.9</c:v>
                </c:pt>
                <c:pt idx="236">
                  <c:v>3.8000000000000007</c:v>
                </c:pt>
                <c:pt idx="237">
                  <c:v>3.9000000000000008</c:v>
                </c:pt>
                <c:pt idx="238">
                  <c:v>3.8</c:v>
                </c:pt>
                <c:pt idx="239">
                  <c:v>3.8</c:v>
                </c:pt>
                <c:pt idx="240">
                  <c:v>3.8</c:v>
                </c:pt>
                <c:pt idx="241">
                  <c:v>3.9</c:v>
                </c:pt>
                <c:pt idx="242">
                  <c:v>3.9</c:v>
                </c:pt>
                <c:pt idx="243">
                  <c:v>3.9</c:v>
                </c:pt>
                <c:pt idx="244">
                  <c:v>4</c:v>
                </c:pt>
                <c:pt idx="245">
                  <c:v>3.8999999999999995</c:v>
                </c:pt>
                <c:pt idx="246">
                  <c:v>3.9000000000000008</c:v>
                </c:pt>
                <c:pt idx="247">
                  <c:v>3.8999999999999995</c:v>
                </c:pt>
                <c:pt idx="248">
                  <c:v>4</c:v>
                </c:pt>
                <c:pt idx="249">
                  <c:v>3.9</c:v>
                </c:pt>
                <c:pt idx="250">
                  <c:v>3.9</c:v>
                </c:pt>
                <c:pt idx="251">
                  <c:v>3.8999999999999995</c:v>
                </c:pt>
                <c:pt idx="252">
                  <c:v>4.1000000000000005</c:v>
                </c:pt>
                <c:pt idx="253">
                  <c:v>4.1000000000000005</c:v>
                </c:pt>
                <c:pt idx="254">
                  <c:v>4.0999999999999979</c:v>
                </c:pt>
                <c:pt idx="255">
                  <c:v>4.1000000000000005</c:v>
                </c:pt>
                <c:pt idx="256">
                  <c:v>4.0000000000000009</c:v>
                </c:pt>
                <c:pt idx="257">
                  <c:v>4.2000000000000011</c:v>
                </c:pt>
                <c:pt idx="258">
                  <c:v>4.0999999999999996</c:v>
                </c:pt>
                <c:pt idx="259">
                  <c:v>4.0999999999999996</c:v>
                </c:pt>
                <c:pt idx="260">
                  <c:v>4.2000000000000011</c:v>
                </c:pt>
                <c:pt idx="261">
                  <c:v>4.1999999999999993</c:v>
                </c:pt>
                <c:pt idx="262">
                  <c:v>4.2000000000000011</c:v>
                </c:pt>
                <c:pt idx="263">
                  <c:v>4.2000000000000011</c:v>
                </c:pt>
                <c:pt idx="264">
                  <c:v>4.3000000000000007</c:v>
                </c:pt>
                <c:pt idx="265">
                  <c:v>4.3000000000000007</c:v>
                </c:pt>
                <c:pt idx="266">
                  <c:v>4.4000000000000012</c:v>
                </c:pt>
                <c:pt idx="267">
                  <c:v>4.4000000000000012</c:v>
                </c:pt>
                <c:pt idx="268">
                  <c:v>4.4000000000000012</c:v>
                </c:pt>
                <c:pt idx="269">
                  <c:v>4.4000000000000012</c:v>
                </c:pt>
                <c:pt idx="270">
                  <c:v>4.3000000000000007</c:v>
                </c:pt>
                <c:pt idx="271">
                  <c:v>4.4000000000000012</c:v>
                </c:pt>
                <c:pt idx="272">
                  <c:v>4.4000000000000012</c:v>
                </c:pt>
                <c:pt idx="273">
                  <c:v>4.4000000000000012</c:v>
                </c:pt>
                <c:pt idx="274">
                  <c:v>4.5000000000000009</c:v>
                </c:pt>
                <c:pt idx="275">
                  <c:v>4.5000000000000009</c:v>
                </c:pt>
                <c:pt idx="276">
                  <c:v>4.4999999999999982</c:v>
                </c:pt>
                <c:pt idx="277">
                  <c:v>4.4999999999999982</c:v>
                </c:pt>
                <c:pt idx="278">
                  <c:v>4.4999999999999982</c:v>
                </c:pt>
                <c:pt idx="279">
                  <c:v>4.5000000000000036</c:v>
                </c:pt>
                <c:pt idx="280">
                  <c:v>4.4999999999999982</c:v>
                </c:pt>
                <c:pt idx="281">
                  <c:v>4.4999999999999982</c:v>
                </c:pt>
                <c:pt idx="282">
                  <c:v>4.4999999999999982</c:v>
                </c:pt>
                <c:pt idx="283">
                  <c:v>4.3999999999999986</c:v>
                </c:pt>
                <c:pt idx="284">
                  <c:v>4.4000000000000012</c:v>
                </c:pt>
                <c:pt idx="285">
                  <c:v>4.4999999999999982</c:v>
                </c:pt>
                <c:pt idx="286">
                  <c:v>4.4000000000000012</c:v>
                </c:pt>
                <c:pt idx="287">
                  <c:v>4.4000000000000012</c:v>
                </c:pt>
                <c:pt idx="288">
                  <c:v>4.4999999999999982</c:v>
                </c:pt>
                <c:pt idx="289">
                  <c:v>4.5999999999999988</c:v>
                </c:pt>
                <c:pt idx="290">
                  <c:v>4.5999999999999988</c:v>
                </c:pt>
                <c:pt idx="291">
                  <c:v>4.4000000000000012</c:v>
                </c:pt>
                <c:pt idx="292">
                  <c:v>4.5</c:v>
                </c:pt>
                <c:pt idx="293">
                  <c:v>4.6000000000000014</c:v>
                </c:pt>
                <c:pt idx="294">
                  <c:v>4.5</c:v>
                </c:pt>
                <c:pt idx="295">
                  <c:v>4.3999999999999986</c:v>
                </c:pt>
                <c:pt idx="296">
                  <c:v>4.5</c:v>
                </c:pt>
                <c:pt idx="297">
                  <c:v>4.3000000000000007</c:v>
                </c:pt>
                <c:pt idx="298">
                  <c:v>4.3999999999999995</c:v>
                </c:pt>
                <c:pt idx="299">
                  <c:v>4.3</c:v>
                </c:pt>
                <c:pt idx="300">
                  <c:v>4.3999999999999995</c:v>
                </c:pt>
                <c:pt idx="301">
                  <c:v>4.4000000000000004</c:v>
                </c:pt>
                <c:pt idx="302">
                  <c:v>4.3</c:v>
                </c:pt>
                <c:pt idx="303">
                  <c:v>4.1999999999999993</c:v>
                </c:pt>
                <c:pt idx="304">
                  <c:v>4.3</c:v>
                </c:pt>
                <c:pt idx="305">
                  <c:v>4.3</c:v>
                </c:pt>
                <c:pt idx="306">
                  <c:v>4.3</c:v>
                </c:pt>
                <c:pt idx="307">
                  <c:v>4.2</c:v>
                </c:pt>
                <c:pt idx="308">
                  <c:v>4.0999999999999996</c:v>
                </c:pt>
                <c:pt idx="309">
                  <c:v>4.1000000000000005</c:v>
                </c:pt>
                <c:pt idx="310">
                  <c:v>3.9999999999999996</c:v>
                </c:pt>
                <c:pt idx="311">
                  <c:v>4.0999999999999996</c:v>
                </c:pt>
                <c:pt idx="312">
                  <c:v>4.1000000000000005</c:v>
                </c:pt>
                <c:pt idx="313">
                  <c:v>4.1999999999999993</c:v>
                </c:pt>
                <c:pt idx="314">
                  <c:v>4.2</c:v>
                </c:pt>
                <c:pt idx="315">
                  <c:v>4.1000000000000005</c:v>
                </c:pt>
                <c:pt idx="316">
                  <c:v>4.0000000000000009</c:v>
                </c:pt>
                <c:pt idx="317">
                  <c:v>4.0999999999999996</c:v>
                </c:pt>
                <c:pt idx="318">
                  <c:v>4.2000000000000011</c:v>
                </c:pt>
                <c:pt idx="319">
                  <c:v>4.1999999999999984</c:v>
                </c:pt>
                <c:pt idx="320">
                  <c:v>4.1000000000000005</c:v>
                </c:pt>
                <c:pt idx="321">
                  <c:v>4.1000000000000005</c:v>
                </c:pt>
                <c:pt idx="322">
                  <c:v>4.0999999999999996</c:v>
                </c:pt>
                <c:pt idx="323">
                  <c:v>4.0000000000000009</c:v>
                </c:pt>
                <c:pt idx="324">
                  <c:v>4.1999999999999993</c:v>
                </c:pt>
                <c:pt idx="325">
                  <c:v>4.0999999999999996</c:v>
                </c:pt>
                <c:pt idx="326">
                  <c:v>4.1000000000000005</c:v>
                </c:pt>
                <c:pt idx="327">
                  <c:v>4.0000000000000009</c:v>
                </c:pt>
                <c:pt idx="328">
                  <c:v>4</c:v>
                </c:pt>
                <c:pt idx="329">
                  <c:v>3.8999999999999995</c:v>
                </c:pt>
                <c:pt idx="330">
                  <c:v>3.8</c:v>
                </c:pt>
                <c:pt idx="331">
                  <c:v>3.8</c:v>
                </c:pt>
                <c:pt idx="332">
                  <c:v>3.9</c:v>
                </c:pt>
                <c:pt idx="333">
                  <c:v>3.8999999999999995</c:v>
                </c:pt>
                <c:pt idx="334">
                  <c:v>3.8999999999999995</c:v>
                </c:pt>
                <c:pt idx="335">
                  <c:v>3.9</c:v>
                </c:pt>
                <c:pt idx="336">
                  <c:v>4</c:v>
                </c:pt>
                <c:pt idx="337">
                  <c:v>3.9999999999999996</c:v>
                </c:pt>
                <c:pt idx="338">
                  <c:v>3.8000000000000007</c:v>
                </c:pt>
                <c:pt idx="339">
                  <c:v>3.8000000000000007</c:v>
                </c:pt>
                <c:pt idx="340">
                  <c:v>3.9000000000000008</c:v>
                </c:pt>
                <c:pt idx="341">
                  <c:v>3.8000000000000007</c:v>
                </c:pt>
                <c:pt idx="342">
                  <c:v>3.8000000000000007</c:v>
                </c:pt>
                <c:pt idx="343">
                  <c:v>3.8000000000000007</c:v>
                </c:pt>
                <c:pt idx="344">
                  <c:v>3.9000000000000008</c:v>
                </c:pt>
                <c:pt idx="345">
                  <c:v>3.9000000000000008</c:v>
                </c:pt>
                <c:pt idx="346">
                  <c:v>3.8000000000000007</c:v>
                </c:pt>
                <c:pt idx="347">
                  <c:v>3.8000000000000007</c:v>
                </c:pt>
                <c:pt idx="348">
                  <c:v>3.799999999999998</c:v>
                </c:pt>
                <c:pt idx="349">
                  <c:v>3.8000000000000007</c:v>
                </c:pt>
                <c:pt idx="350">
                  <c:v>3.8000000000000007</c:v>
                </c:pt>
                <c:pt idx="351">
                  <c:v>3.8000000000000007</c:v>
                </c:pt>
                <c:pt idx="352">
                  <c:v>3.8000000000000007</c:v>
                </c:pt>
                <c:pt idx="353">
                  <c:v>3.6999999999999975</c:v>
                </c:pt>
                <c:pt idx="354">
                  <c:v>3.8000000000000007</c:v>
                </c:pt>
                <c:pt idx="355">
                  <c:v>3.6000000000000005</c:v>
                </c:pt>
                <c:pt idx="356">
                  <c:v>3.6000000000000005</c:v>
                </c:pt>
                <c:pt idx="357">
                  <c:v>3.4000000000000004</c:v>
                </c:pt>
                <c:pt idx="358">
                  <c:v>3.5000000000000004</c:v>
                </c:pt>
                <c:pt idx="359">
                  <c:v>3.4999999999999973</c:v>
                </c:pt>
                <c:pt idx="360">
                  <c:v>3.4000000000000004</c:v>
                </c:pt>
                <c:pt idx="361">
                  <c:v>3.6000000000000032</c:v>
                </c:pt>
                <c:pt idx="362">
                  <c:v>3.5000000000000004</c:v>
                </c:pt>
                <c:pt idx="363">
                  <c:v>3.5999999999999979</c:v>
                </c:pt>
                <c:pt idx="364">
                  <c:v>3.400000000000003</c:v>
                </c:pt>
                <c:pt idx="365">
                  <c:v>3.3999999999999977</c:v>
                </c:pt>
                <c:pt idx="366">
                  <c:v>3.3999999999999977</c:v>
                </c:pt>
                <c:pt idx="367">
                  <c:v>3.3000000000000029</c:v>
                </c:pt>
                <c:pt idx="368">
                  <c:v>3.400000000000003</c:v>
                </c:pt>
                <c:pt idx="369">
                  <c:v>3.2000000000000028</c:v>
                </c:pt>
                <c:pt idx="370">
                  <c:v>3.400000000000003</c:v>
                </c:pt>
                <c:pt idx="371">
                  <c:v>3.3000000000000029</c:v>
                </c:pt>
                <c:pt idx="372">
                  <c:v>3.3000000000000029</c:v>
                </c:pt>
                <c:pt idx="373">
                  <c:v>3.1999999999999975</c:v>
                </c:pt>
                <c:pt idx="374">
                  <c:v>3.3999999999999977</c:v>
                </c:pt>
                <c:pt idx="375">
                  <c:v>3.3000000000000029</c:v>
                </c:pt>
                <c:pt idx="376">
                  <c:v>3.3000000000000029</c:v>
                </c:pt>
                <c:pt idx="377">
                  <c:v>3.2999999999999972</c:v>
                </c:pt>
                <c:pt idx="378">
                  <c:v>3.1999999999999975</c:v>
                </c:pt>
                <c:pt idx="379">
                  <c:v>3.2000000000000028</c:v>
                </c:pt>
                <c:pt idx="380">
                  <c:v>3.3000000000000029</c:v>
                </c:pt>
              </c:numCache>
            </c:numRef>
          </c:val>
          <c:smooth val="0"/>
          <c:extLst>
            <c:ext xmlns:c16="http://schemas.microsoft.com/office/drawing/2014/chart" uri="{C3380CC4-5D6E-409C-BE32-E72D297353CC}">
              <c16:uniqueId val="{00000000-59EB-471B-A077-65B7F1E363DF}"/>
            </c:ext>
          </c:extLst>
        </c:ser>
        <c:ser>
          <c:idx val="1"/>
          <c:order val="1"/>
          <c:tx>
            <c:strRef>
              <c:f>'3.23.'!$K$11</c:f>
              <c:strCache>
                <c:ptCount val="1"/>
                <c:pt idx="0">
                  <c:v>10Y (2031)</c:v>
                </c:pt>
              </c:strCache>
            </c:strRef>
          </c:tx>
          <c:spPr>
            <a:ln w="28575" cap="rnd">
              <a:solidFill>
                <a:srgbClr val="219BD2"/>
              </a:solidFill>
              <a:round/>
            </a:ln>
            <a:effectLst/>
          </c:spPr>
          <c:marker>
            <c:symbol val="none"/>
          </c:marker>
          <c:cat>
            <c:numRef>
              <c:f>'3.23.'!$A$187:$A$567</c:f>
              <c:numCache>
                <c:formatCode>m/d/yyyy</c:formatCode>
                <c:ptCount val="381"/>
                <c:pt idx="0">
                  <c:v>44082</c:v>
                </c:pt>
                <c:pt idx="1">
                  <c:v>44083</c:v>
                </c:pt>
                <c:pt idx="2">
                  <c:v>44084</c:v>
                </c:pt>
                <c:pt idx="3">
                  <c:v>44085</c:v>
                </c:pt>
                <c:pt idx="4">
                  <c:v>44088</c:v>
                </c:pt>
                <c:pt idx="5">
                  <c:v>44089</c:v>
                </c:pt>
                <c:pt idx="6">
                  <c:v>44090</c:v>
                </c:pt>
                <c:pt idx="7">
                  <c:v>44091</c:v>
                </c:pt>
                <c:pt idx="8">
                  <c:v>44092</c:v>
                </c:pt>
                <c:pt idx="9">
                  <c:v>44095</c:v>
                </c:pt>
                <c:pt idx="10">
                  <c:v>44096</c:v>
                </c:pt>
                <c:pt idx="11">
                  <c:v>44097</c:v>
                </c:pt>
                <c:pt idx="12">
                  <c:v>44098</c:v>
                </c:pt>
                <c:pt idx="13">
                  <c:v>44099</c:v>
                </c:pt>
                <c:pt idx="14">
                  <c:v>44102</c:v>
                </c:pt>
                <c:pt idx="15">
                  <c:v>44103</c:v>
                </c:pt>
                <c:pt idx="16">
                  <c:v>44104</c:v>
                </c:pt>
                <c:pt idx="17">
                  <c:v>44105</c:v>
                </c:pt>
                <c:pt idx="18">
                  <c:v>44106</c:v>
                </c:pt>
                <c:pt idx="19">
                  <c:v>44109</c:v>
                </c:pt>
                <c:pt idx="20">
                  <c:v>44110</c:v>
                </c:pt>
                <c:pt idx="21">
                  <c:v>44111</c:v>
                </c:pt>
                <c:pt idx="22">
                  <c:v>44112</c:v>
                </c:pt>
                <c:pt idx="23">
                  <c:v>44113</c:v>
                </c:pt>
                <c:pt idx="24">
                  <c:v>44116</c:v>
                </c:pt>
                <c:pt idx="25">
                  <c:v>44117</c:v>
                </c:pt>
                <c:pt idx="26">
                  <c:v>44118</c:v>
                </c:pt>
                <c:pt idx="27">
                  <c:v>44119</c:v>
                </c:pt>
                <c:pt idx="28">
                  <c:v>44120</c:v>
                </c:pt>
                <c:pt idx="29">
                  <c:v>44123</c:v>
                </c:pt>
                <c:pt idx="30">
                  <c:v>44124</c:v>
                </c:pt>
                <c:pt idx="31">
                  <c:v>44125</c:v>
                </c:pt>
                <c:pt idx="32">
                  <c:v>44126</c:v>
                </c:pt>
                <c:pt idx="33">
                  <c:v>44127</c:v>
                </c:pt>
                <c:pt idx="34">
                  <c:v>44130</c:v>
                </c:pt>
                <c:pt idx="35">
                  <c:v>44131</c:v>
                </c:pt>
                <c:pt idx="36">
                  <c:v>44132</c:v>
                </c:pt>
                <c:pt idx="37">
                  <c:v>44133</c:v>
                </c:pt>
                <c:pt idx="38">
                  <c:v>44134</c:v>
                </c:pt>
                <c:pt idx="39">
                  <c:v>44137</c:v>
                </c:pt>
                <c:pt idx="40">
                  <c:v>44138</c:v>
                </c:pt>
                <c:pt idx="41">
                  <c:v>44139</c:v>
                </c:pt>
                <c:pt idx="42">
                  <c:v>44140</c:v>
                </c:pt>
                <c:pt idx="43">
                  <c:v>44141</c:v>
                </c:pt>
                <c:pt idx="44">
                  <c:v>44144</c:v>
                </c:pt>
                <c:pt idx="45">
                  <c:v>44145</c:v>
                </c:pt>
                <c:pt idx="46">
                  <c:v>44146</c:v>
                </c:pt>
                <c:pt idx="47">
                  <c:v>44147</c:v>
                </c:pt>
                <c:pt idx="48">
                  <c:v>44148</c:v>
                </c:pt>
                <c:pt idx="49">
                  <c:v>44151</c:v>
                </c:pt>
                <c:pt idx="50">
                  <c:v>44152</c:v>
                </c:pt>
                <c:pt idx="51">
                  <c:v>44153</c:v>
                </c:pt>
                <c:pt idx="52">
                  <c:v>44154</c:v>
                </c:pt>
                <c:pt idx="53">
                  <c:v>44155</c:v>
                </c:pt>
                <c:pt idx="54">
                  <c:v>44158</c:v>
                </c:pt>
                <c:pt idx="55">
                  <c:v>44159</c:v>
                </c:pt>
                <c:pt idx="56">
                  <c:v>44160</c:v>
                </c:pt>
                <c:pt idx="57">
                  <c:v>44161</c:v>
                </c:pt>
                <c:pt idx="58">
                  <c:v>44162</c:v>
                </c:pt>
                <c:pt idx="59">
                  <c:v>44165</c:v>
                </c:pt>
                <c:pt idx="60">
                  <c:v>44166</c:v>
                </c:pt>
                <c:pt idx="61">
                  <c:v>44167</c:v>
                </c:pt>
                <c:pt idx="62">
                  <c:v>44168</c:v>
                </c:pt>
                <c:pt idx="63">
                  <c:v>44169</c:v>
                </c:pt>
                <c:pt idx="64">
                  <c:v>44172</c:v>
                </c:pt>
                <c:pt idx="65">
                  <c:v>44173</c:v>
                </c:pt>
                <c:pt idx="66">
                  <c:v>44174</c:v>
                </c:pt>
                <c:pt idx="67">
                  <c:v>44175</c:v>
                </c:pt>
                <c:pt idx="68">
                  <c:v>44176</c:v>
                </c:pt>
                <c:pt idx="69">
                  <c:v>44179</c:v>
                </c:pt>
                <c:pt idx="70">
                  <c:v>44180</c:v>
                </c:pt>
                <c:pt idx="71">
                  <c:v>44181</c:v>
                </c:pt>
                <c:pt idx="72">
                  <c:v>44182</c:v>
                </c:pt>
                <c:pt idx="73">
                  <c:v>44183</c:v>
                </c:pt>
                <c:pt idx="74">
                  <c:v>44186</c:v>
                </c:pt>
                <c:pt idx="75">
                  <c:v>44187</c:v>
                </c:pt>
                <c:pt idx="76">
                  <c:v>44188</c:v>
                </c:pt>
                <c:pt idx="77">
                  <c:v>44189</c:v>
                </c:pt>
                <c:pt idx="78">
                  <c:v>44193</c:v>
                </c:pt>
                <c:pt idx="79">
                  <c:v>44194</c:v>
                </c:pt>
                <c:pt idx="80">
                  <c:v>44195</c:v>
                </c:pt>
                <c:pt idx="81">
                  <c:v>44196</c:v>
                </c:pt>
                <c:pt idx="82">
                  <c:v>44200</c:v>
                </c:pt>
                <c:pt idx="83">
                  <c:v>44201</c:v>
                </c:pt>
                <c:pt idx="84">
                  <c:v>44202</c:v>
                </c:pt>
                <c:pt idx="85">
                  <c:v>44203</c:v>
                </c:pt>
                <c:pt idx="86">
                  <c:v>44204</c:v>
                </c:pt>
                <c:pt idx="87">
                  <c:v>44207</c:v>
                </c:pt>
                <c:pt idx="88">
                  <c:v>44208</c:v>
                </c:pt>
                <c:pt idx="89">
                  <c:v>44209</c:v>
                </c:pt>
                <c:pt idx="90">
                  <c:v>44210</c:v>
                </c:pt>
                <c:pt idx="91">
                  <c:v>44211</c:v>
                </c:pt>
                <c:pt idx="92">
                  <c:v>44214</c:v>
                </c:pt>
                <c:pt idx="93">
                  <c:v>44215</c:v>
                </c:pt>
                <c:pt idx="94">
                  <c:v>44216</c:v>
                </c:pt>
                <c:pt idx="95">
                  <c:v>44217</c:v>
                </c:pt>
                <c:pt idx="96">
                  <c:v>44218</c:v>
                </c:pt>
                <c:pt idx="97">
                  <c:v>44221</c:v>
                </c:pt>
                <c:pt idx="98">
                  <c:v>44222</c:v>
                </c:pt>
                <c:pt idx="99">
                  <c:v>44223</c:v>
                </c:pt>
                <c:pt idx="100">
                  <c:v>44224</c:v>
                </c:pt>
                <c:pt idx="101">
                  <c:v>44225</c:v>
                </c:pt>
                <c:pt idx="102">
                  <c:v>44228</c:v>
                </c:pt>
                <c:pt idx="103">
                  <c:v>44229</c:v>
                </c:pt>
                <c:pt idx="104">
                  <c:v>44230</c:v>
                </c:pt>
                <c:pt idx="105">
                  <c:v>44231</c:v>
                </c:pt>
                <c:pt idx="106">
                  <c:v>44232</c:v>
                </c:pt>
                <c:pt idx="107">
                  <c:v>44235</c:v>
                </c:pt>
                <c:pt idx="108">
                  <c:v>44236</c:v>
                </c:pt>
                <c:pt idx="109">
                  <c:v>44237</c:v>
                </c:pt>
                <c:pt idx="110">
                  <c:v>44238</c:v>
                </c:pt>
                <c:pt idx="111">
                  <c:v>44239</c:v>
                </c:pt>
                <c:pt idx="112">
                  <c:v>44242</c:v>
                </c:pt>
                <c:pt idx="113">
                  <c:v>44243</c:v>
                </c:pt>
                <c:pt idx="114">
                  <c:v>44244</c:v>
                </c:pt>
                <c:pt idx="115">
                  <c:v>44245</c:v>
                </c:pt>
                <c:pt idx="116">
                  <c:v>44246</c:v>
                </c:pt>
                <c:pt idx="117">
                  <c:v>44249</c:v>
                </c:pt>
                <c:pt idx="118">
                  <c:v>44250</c:v>
                </c:pt>
                <c:pt idx="119">
                  <c:v>44251</c:v>
                </c:pt>
                <c:pt idx="120">
                  <c:v>44252</c:v>
                </c:pt>
                <c:pt idx="121">
                  <c:v>44253</c:v>
                </c:pt>
                <c:pt idx="122">
                  <c:v>44256</c:v>
                </c:pt>
                <c:pt idx="123">
                  <c:v>44257</c:v>
                </c:pt>
                <c:pt idx="124">
                  <c:v>44258</c:v>
                </c:pt>
                <c:pt idx="125">
                  <c:v>44259</c:v>
                </c:pt>
                <c:pt idx="126">
                  <c:v>44260</c:v>
                </c:pt>
                <c:pt idx="127">
                  <c:v>44263</c:v>
                </c:pt>
                <c:pt idx="128">
                  <c:v>44264</c:v>
                </c:pt>
                <c:pt idx="129">
                  <c:v>44265</c:v>
                </c:pt>
                <c:pt idx="130">
                  <c:v>44266</c:v>
                </c:pt>
                <c:pt idx="131">
                  <c:v>44267</c:v>
                </c:pt>
                <c:pt idx="132">
                  <c:v>44270</c:v>
                </c:pt>
                <c:pt idx="133">
                  <c:v>44271</c:v>
                </c:pt>
                <c:pt idx="134">
                  <c:v>44272</c:v>
                </c:pt>
                <c:pt idx="135">
                  <c:v>44273</c:v>
                </c:pt>
                <c:pt idx="136">
                  <c:v>44274</c:v>
                </c:pt>
                <c:pt idx="137">
                  <c:v>44277</c:v>
                </c:pt>
                <c:pt idx="138">
                  <c:v>44278</c:v>
                </c:pt>
                <c:pt idx="139">
                  <c:v>44279</c:v>
                </c:pt>
                <c:pt idx="140">
                  <c:v>44280</c:v>
                </c:pt>
                <c:pt idx="141">
                  <c:v>44281</c:v>
                </c:pt>
                <c:pt idx="142">
                  <c:v>44284</c:v>
                </c:pt>
                <c:pt idx="143">
                  <c:v>44285</c:v>
                </c:pt>
                <c:pt idx="144">
                  <c:v>44286</c:v>
                </c:pt>
                <c:pt idx="145">
                  <c:v>44287</c:v>
                </c:pt>
                <c:pt idx="146">
                  <c:v>44292</c:v>
                </c:pt>
                <c:pt idx="147">
                  <c:v>44293</c:v>
                </c:pt>
                <c:pt idx="148">
                  <c:v>44294</c:v>
                </c:pt>
                <c:pt idx="149">
                  <c:v>44295</c:v>
                </c:pt>
                <c:pt idx="150">
                  <c:v>44298</c:v>
                </c:pt>
                <c:pt idx="151">
                  <c:v>44299</c:v>
                </c:pt>
                <c:pt idx="152">
                  <c:v>44300</c:v>
                </c:pt>
                <c:pt idx="153">
                  <c:v>44301</c:v>
                </c:pt>
                <c:pt idx="154">
                  <c:v>44302</c:v>
                </c:pt>
                <c:pt idx="155">
                  <c:v>44305</c:v>
                </c:pt>
                <c:pt idx="156">
                  <c:v>44306</c:v>
                </c:pt>
                <c:pt idx="157">
                  <c:v>44307</c:v>
                </c:pt>
                <c:pt idx="158">
                  <c:v>44308</c:v>
                </c:pt>
                <c:pt idx="159">
                  <c:v>44309</c:v>
                </c:pt>
                <c:pt idx="160">
                  <c:v>44312</c:v>
                </c:pt>
                <c:pt idx="161">
                  <c:v>44313</c:v>
                </c:pt>
                <c:pt idx="162">
                  <c:v>44314</c:v>
                </c:pt>
                <c:pt idx="163">
                  <c:v>44315</c:v>
                </c:pt>
                <c:pt idx="164">
                  <c:v>44316</c:v>
                </c:pt>
                <c:pt idx="165">
                  <c:v>44319</c:v>
                </c:pt>
                <c:pt idx="166">
                  <c:v>44320</c:v>
                </c:pt>
                <c:pt idx="167">
                  <c:v>44321</c:v>
                </c:pt>
                <c:pt idx="168">
                  <c:v>44322</c:v>
                </c:pt>
                <c:pt idx="169">
                  <c:v>44323</c:v>
                </c:pt>
                <c:pt idx="170">
                  <c:v>44326</c:v>
                </c:pt>
                <c:pt idx="171">
                  <c:v>44327</c:v>
                </c:pt>
                <c:pt idx="172">
                  <c:v>44328</c:v>
                </c:pt>
                <c:pt idx="173">
                  <c:v>44329</c:v>
                </c:pt>
                <c:pt idx="174">
                  <c:v>44330</c:v>
                </c:pt>
                <c:pt idx="175">
                  <c:v>44333</c:v>
                </c:pt>
                <c:pt idx="176">
                  <c:v>44334</c:v>
                </c:pt>
                <c:pt idx="177">
                  <c:v>44335</c:v>
                </c:pt>
                <c:pt idx="178">
                  <c:v>44336</c:v>
                </c:pt>
                <c:pt idx="179">
                  <c:v>44337</c:v>
                </c:pt>
                <c:pt idx="180">
                  <c:v>44340</c:v>
                </c:pt>
                <c:pt idx="181">
                  <c:v>44341</c:v>
                </c:pt>
                <c:pt idx="182">
                  <c:v>44342</c:v>
                </c:pt>
                <c:pt idx="183">
                  <c:v>44343</c:v>
                </c:pt>
                <c:pt idx="184">
                  <c:v>44344</c:v>
                </c:pt>
                <c:pt idx="185">
                  <c:v>44347</c:v>
                </c:pt>
                <c:pt idx="186">
                  <c:v>44348</c:v>
                </c:pt>
                <c:pt idx="187">
                  <c:v>44349</c:v>
                </c:pt>
                <c:pt idx="188">
                  <c:v>44350</c:v>
                </c:pt>
                <c:pt idx="189">
                  <c:v>44351</c:v>
                </c:pt>
                <c:pt idx="190">
                  <c:v>44354</c:v>
                </c:pt>
                <c:pt idx="191">
                  <c:v>44355</c:v>
                </c:pt>
                <c:pt idx="192">
                  <c:v>44356</c:v>
                </c:pt>
                <c:pt idx="193">
                  <c:v>44357</c:v>
                </c:pt>
                <c:pt idx="194">
                  <c:v>44358</c:v>
                </c:pt>
                <c:pt idx="195">
                  <c:v>44361</c:v>
                </c:pt>
                <c:pt idx="196">
                  <c:v>44362</c:v>
                </c:pt>
                <c:pt idx="197">
                  <c:v>44363</c:v>
                </c:pt>
                <c:pt idx="198">
                  <c:v>44364</c:v>
                </c:pt>
                <c:pt idx="199">
                  <c:v>44365</c:v>
                </c:pt>
                <c:pt idx="200">
                  <c:v>44368</c:v>
                </c:pt>
                <c:pt idx="201">
                  <c:v>44369</c:v>
                </c:pt>
                <c:pt idx="202">
                  <c:v>44370</c:v>
                </c:pt>
                <c:pt idx="203">
                  <c:v>44371</c:v>
                </c:pt>
                <c:pt idx="204">
                  <c:v>44372</c:v>
                </c:pt>
                <c:pt idx="205">
                  <c:v>44375</c:v>
                </c:pt>
                <c:pt idx="206">
                  <c:v>44376</c:v>
                </c:pt>
                <c:pt idx="207">
                  <c:v>44377</c:v>
                </c:pt>
                <c:pt idx="208">
                  <c:v>44378</c:v>
                </c:pt>
                <c:pt idx="209">
                  <c:v>44379</c:v>
                </c:pt>
                <c:pt idx="210">
                  <c:v>44382</c:v>
                </c:pt>
                <c:pt idx="211">
                  <c:v>44383</c:v>
                </c:pt>
                <c:pt idx="212">
                  <c:v>44384</c:v>
                </c:pt>
                <c:pt idx="213">
                  <c:v>44385</c:v>
                </c:pt>
                <c:pt idx="214">
                  <c:v>44386</c:v>
                </c:pt>
                <c:pt idx="215">
                  <c:v>44389</c:v>
                </c:pt>
                <c:pt idx="216">
                  <c:v>44390</c:v>
                </c:pt>
                <c:pt idx="217">
                  <c:v>44391</c:v>
                </c:pt>
                <c:pt idx="218">
                  <c:v>44392</c:v>
                </c:pt>
                <c:pt idx="219">
                  <c:v>44393</c:v>
                </c:pt>
                <c:pt idx="220">
                  <c:v>44396</c:v>
                </c:pt>
                <c:pt idx="221">
                  <c:v>44397</c:v>
                </c:pt>
                <c:pt idx="222">
                  <c:v>44398</c:v>
                </c:pt>
                <c:pt idx="223">
                  <c:v>44399</c:v>
                </c:pt>
                <c:pt idx="224">
                  <c:v>44400</c:v>
                </c:pt>
                <c:pt idx="225">
                  <c:v>44403</c:v>
                </c:pt>
                <c:pt idx="226">
                  <c:v>44404</c:v>
                </c:pt>
                <c:pt idx="227">
                  <c:v>44405</c:v>
                </c:pt>
                <c:pt idx="228">
                  <c:v>44406</c:v>
                </c:pt>
                <c:pt idx="229">
                  <c:v>44407</c:v>
                </c:pt>
                <c:pt idx="230">
                  <c:v>44410</c:v>
                </c:pt>
                <c:pt idx="231">
                  <c:v>44411</c:v>
                </c:pt>
                <c:pt idx="232">
                  <c:v>44412</c:v>
                </c:pt>
                <c:pt idx="233">
                  <c:v>44413</c:v>
                </c:pt>
                <c:pt idx="234">
                  <c:v>44414</c:v>
                </c:pt>
                <c:pt idx="235">
                  <c:v>44417</c:v>
                </c:pt>
                <c:pt idx="236">
                  <c:v>44418</c:v>
                </c:pt>
                <c:pt idx="237">
                  <c:v>44419</c:v>
                </c:pt>
                <c:pt idx="238">
                  <c:v>44420</c:v>
                </c:pt>
                <c:pt idx="239">
                  <c:v>44421</c:v>
                </c:pt>
                <c:pt idx="240">
                  <c:v>44424</c:v>
                </c:pt>
                <c:pt idx="241">
                  <c:v>44425</c:v>
                </c:pt>
                <c:pt idx="242">
                  <c:v>44426</c:v>
                </c:pt>
                <c:pt idx="243">
                  <c:v>44427</c:v>
                </c:pt>
                <c:pt idx="244">
                  <c:v>44428</c:v>
                </c:pt>
                <c:pt idx="245">
                  <c:v>44431</c:v>
                </c:pt>
                <c:pt idx="246">
                  <c:v>44432</c:v>
                </c:pt>
                <c:pt idx="247">
                  <c:v>44433</c:v>
                </c:pt>
                <c:pt idx="248">
                  <c:v>44434</c:v>
                </c:pt>
                <c:pt idx="249">
                  <c:v>44435</c:v>
                </c:pt>
                <c:pt idx="250">
                  <c:v>44438</c:v>
                </c:pt>
                <c:pt idx="251">
                  <c:v>44439</c:v>
                </c:pt>
                <c:pt idx="252">
                  <c:v>44440</c:v>
                </c:pt>
                <c:pt idx="253">
                  <c:v>44441</c:v>
                </c:pt>
                <c:pt idx="254">
                  <c:v>44442</c:v>
                </c:pt>
                <c:pt idx="255">
                  <c:v>44445</c:v>
                </c:pt>
                <c:pt idx="256">
                  <c:v>44446</c:v>
                </c:pt>
                <c:pt idx="257">
                  <c:v>44447</c:v>
                </c:pt>
                <c:pt idx="258">
                  <c:v>44448</c:v>
                </c:pt>
                <c:pt idx="259">
                  <c:v>44449</c:v>
                </c:pt>
                <c:pt idx="260">
                  <c:v>44452</c:v>
                </c:pt>
                <c:pt idx="261">
                  <c:v>44453</c:v>
                </c:pt>
                <c:pt idx="262">
                  <c:v>44454</c:v>
                </c:pt>
                <c:pt idx="263">
                  <c:v>44455</c:v>
                </c:pt>
                <c:pt idx="264">
                  <c:v>44456</c:v>
                </c:pt>
                <c:pt idx="265">
                  <c:v>44459</c:v>
                </c:pt>
                <c:pt idx="266">
                  <c:v>44460</c:v>
                </c:pt>
                <c:pt idx="267">
                  <c:v>44461</c:v>
                </c:pt>
                <c:pt idx="268">
                  <c:v>44462</c:v>
                </c:pt>
                <c:pt idx="269">
                  <c:v>44463</c:v>
                </c:pt>
                <c:pt idx="270">
                  <c:v>44466</c:v>
                </c:pt>
                <c:pt idx="271">
                  <c:v>44467</c:v>
                </c:pt>
                <c:pt idx="272">
                  <c:v>44468</c:v>
                </c:pt>
                <c:pt idx="273">
                  <c:v>44469</c:v>
                </c:pt>
                <c:pt idx="274">
                  <c:v>44470</c:v>
                </c:pt>
                <c:pt idx="275">
                  <c:v>44473</c:v>
                </c:pt>
                <c:pt idx="276">
                  <c:v>44474</c:v>
                </c:pt>
                <c:pt idx="277">
                  <c:v>44475</c:v>
                </c:pt>
                <c:pt idx="278">
                  <c:v>44476</c:v>
                </c:pt>
                <c:pt idx="279">
                  <c:v>44477</c:v>
                </c:pt>
                <c:pt idx="280">
                  <c:v>44480</c:v>
                </c:pt>
                <c:pt idx="281">
                  <c:v>44481</c:v>
                </c:pt>
                <c:pt idx="282">
                  <c:v>44482</c:v>
                </c:pt>
                <c:pt idx="283">
                  <c:v>44483</c:v>
                </c:pt>
                <c:pt idx="284">
                  <c:v>44484</c:v>
                </c:pt>
                <c:pt idx="285">
                  <c:v>44487</c:v>
                </c:pt>
                <c:pt idx="286">
                  <c:v>44488</c:v>
                </c:pt>
                <c:pt idx="287">
                  <c:v>44489</c:v>
                </c:pt>
                <c:pt idx="288">
                  <c:v>44490</c:v>
                </c:pt>
                <c:pt idx="289">
                  <c:v>44491</c:v>
                </c:pt>
                <c:pt idx="290">
                  <c:v>44494</c:v>
                </c:pt>
                <c:pt idx="291">
                  <c:v>44495</c:v>
                </c:pt>
                <c:pt idx="292">
                  <c:v>44496</c:v>
                </c:pt>
                <c:pt idx="293">
                  <c:v>44497</c:v>
                </c:pt>
                <c:pt idx="294">
                  <c:v>44498</c:v>
                </c:pt>
                <c:pt idx="295">
                  <c:v>44501</c:v>
                </c:pt>
                <c:pt idx="296">
                  <c:v>44502</c:v>
                </c:pt>
                <c:pt idx="297">
                  <c:v>44503</c:v>
                </c:pt>
                <c:pt idx="298">
                  <c:v>44504</c:v>
                </c:pt>
                <c:pt idx="299">
                  <c:v>44505</c:v>
                </c:pt>
                <c:pt idx="300">
                  <c:v>44508</c:v>
                </c:pt>
                <c:pt idx="301">
                  <c:v>44509</c:v>
                </c:pt>
                <c:pt idx="302">
                  <c:v>44510</c:v>
                </c:pt>
                <c:pt idx="303">
                  <c:v>44511</c:v>
                </c:pt>
                <c:pt idx="304">
                  <c:v>44512</c:v>
                </c:pt>
                <c:pt idx="305">
                  <c:v>44515</c:v>
                </c:pt>
                <c:pt idx="306">
                  <c:v>44516</c:v>
                </c:pt>
                <c:pt idx="307">
                  <c:v>44517</c:v>
                </c:pt>
                <c:pt idx="308">
                  <c:v>44518</c:v>
                </c:pt>
                <c:pt idx="309">
                  <c:v>44519</c:v>
                </c:pt>
                <c:pt idx="310">
                  <c:v>44522</c:v>
                </c:pt>
                <c:pt idx="311">
                  <c:v>44523</c:v>
                </c:pt>
                <c:pt idx="312">
                  <c:v>44524</c:v>
                </c:pt>
                <c:pt idx="313">
                  <c:v>44525</c:v>
                </c:pt>
                <c:pt idx="314">
                  <c:v>44526</c:v>
                </c:pt>
                <c:pt idx="315">
                  <c:v>44529</c:v>
                </c:pt>
                <c:pt idx="316">
                  <c:v>44530</c:v>
                </c:pt>
                <c:pt idx="317">
                  <c:v>44531</c:v>
                </c:pt>
                <c:pt idx="318">
                  <c:v>44532</c:v>
                </c:pt>
                <c:pt idx="319">
                  <c:v>44533</c:v>
                </c:pt>
                <c:pt idx="320">
                  <c:v>44536</c:v>
                </c:pt>
                <c:pt idx="321">
                  <c:v>44537</c:v>
                </c:pt>
                <c:pt idx="322">
                  <c:v>44538</c:v>
                </c:pt>
                <c:pt idx="323">
                  <c:v>44539</c:v>
                </c:pt>
                <c:pt idx="324">
                  <c:v>44540</c:v>
                </c:pt>
                <c:pt idx="325">
                  <c:v>44543</c:v>
                </c:pt>
                <c:pt idx="326">
                  <c:v>44544</c:v>
                </c:pt>
                <c:pt idx="327">
                  <c:v>44545</c:v>
                </c:pt>
                <c:pt idx="328">
                  <c:v>44546</c:v>
                </c:pt>
                <c:pt idx="329">
                  <c:v>44547</c:v>
                </c:pt>
                <c:pt idx="330">
                  <c:v>44550</c:v>
                </c:pt>
                <c:pt idx="331">
                  <c:v>44551</c:v>
                </c:pt>
                <c:pt idx="332">
                  <c:v>44552</c:v>
                </c:pt>
                <c:pt idx="333">
                  <c:v>44553</c:v>
                </c:pt>
                <c:pt idx="334">
                  <c:v>44554</c:v>
                </c:pt>
                <c:pt idx="335">
                  <c:v>44557</c:v>
                </c:pt>
                <c:pt idx="336">
                  <c:v>44558</c:v>
                </c:pt>
                <c:pt idx="337">
                  <c:v>44559</c:v>
                </c:pt>
                <c:pt idx="338">
                  <c:v>44560</c:v>
                </c:pt>
                <c:pt idx="339">
                  <c:v>44561</c:v>
                </c:pt>
                <c:pt idx="340">
                  <c:v>44564</c:v>
                </c:pt>
                <c:pt idx="341">
                  <c:v>44565</c:v>
                </c:pt>
                <c:pt idx="342">
                  <c:v>44566</c:v>
                </c:pt>
                <c:pt idx="343">
                  <c:v>44567</c:v>
                </c:pt>
                <c:pt idx="344">
                  <c:v>44568</c:v>
                </c:pt>
                <c:pt idx="345">
                  <c:v>44571</c:v>
                </c:pt>
                <c:pt idx="346">
                  <c:v>44572</c:v>
                </c:pt>
                <c:pt idx="347">
                  <c:v>44573</c:v>
                </c:pt>
                <c:pt idx="348">
                  <c:v>44574</c:v>
                </c:pt>
                <c:pt idx="349">
                  <c:v>44575</c:v>
                </c:pt>
                <c:pt idx="350">
                  <c:v>44578</c:v>
                </c:pt>
                <c:pt idx="351">
                  <c:v>44579</c:v>
                </c:pt>
                <c:pt idx="352">
                  <c:v>44580</c:v>
                </c:pt>
                <c:pt idx="353">
                  <c:v>44581</c:v>
                </c:pt>
                <c:pt idx="354">
                  <c:v>44582</c:v>
                </c:pt>
                <c:pt idx="355">
                  <c:v>44585</c:v>
                </c:pt>
                <c:pt idx="356">
                  <c:v>44586</c:v>
                </c:pt>
                <c:pt idx="357">
                  <c:v>44587</c:v>
                </c:pt>
                <c:pt idx="358">
                  <c:v>44588</c:v>
                </c:pt>
                <c:pt idx="359">
                  <c:v>44589</c:v>
                </c:pt>
                <c:pt idx="360">
                  <c:v>44592</c:v>
                </c:pt>
                <c:pt idx="361">
                  <c:v>44593</c:v>
                </c:pt>
                <c:pt idx="362">
                  <c:v>44594</c:v>
                </c:pt>
                <c:pt idx="363">
                  <c:v>44595</c:v>
                </c:pt>
                <c:pt idx="364">
                  <c:v>44596</c:v>
                </c:pt>
                <c:pt idx="365">
                  <c:v>44599</c:v>
                </c:pt>
                <c:pt idx="366">
                  <c:v>44600</c:v>
                </c:pt>
                <c:pt idx="367">
                  <c:v>44601</c:v>
                </c:pt>
                <c:pt idx="368">
                  <c:v>44602</c:v>
                </c:pt>
                <c:pt idx="369">
                  <c:v>44603</c:v>
                </c:pt>
                <c:pt idx="370">
                  <c:v>44606</c:v>
                </c:pt>
                <c:pt idx="371">
                  <c:v>44607</c:v>
                </c:pt>
                <c:pt idx="372">
                  <c:v>44608</c:v>
                </c:pt>
                <c:pt idx="373">
                  <c:v>44609</c:v>
                </c:pt>
                <c:pt idx="374">
                  <c:v>44610</c:v>
                </c:pt>
                <c:pt idx="375">
                  <c:v>44613</c:v>
                </c:pt>
                <c:pt idx="376">
                  <c:v>44614</c:v>
                </c:pt>
                <c:pt idx="377">
                  <c:v>44615</c:v>
                </c:pt>
                <c:pt idx="378">
                  <c:v>44616</c:v>
                </c:pt>
                <c:pt idx="379">
                  <c:v>44617</c:v>
                </c:pt>
                <c:pt idx="380">
                  <c:v>44620</c:v>
                </c:pt>
              </c:numCache>
            </c:numRef>
          </c:cat>
          <c:val>
            <c:numRef>
              <c:f>'3.23.'!$K$187:$K$567</c:f>
              <c:numCache>
                <c:formatCode>General</c:formatCode>
                <c:ptCount val="381"/>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4.1999999999999984</c:v>
                </c:pt>
                <c:pt idx="258">
                  <c:v>4.4000000000000039</c:v>
                </c:pt>
                <c:pt idx="259">
                  <c:v>4.299999999999998</c:v>
                </c:pt>
                <c:pt idx="260">
                  <c:v>4.3999999999999986</c:v>
                </c:pt>
                <c:pt idx="261">
                  <c:v>4.3999999999999986</c:v>
                </c:pt>
                <c:pt idx="262">
                  <c:v>4.3999999999999986</c:v>
                </c:pt>
                <c:pt idx="263">
                  <c:v>4.3999999999999986</c:v>
                </c:pt>
                <c:pt idx="264">
                  <c:v>4.3999999999999986</c:v>
                </c:pt>
                <c:pt idx="265">
                  <c:v>4.299999999999998</c:v>
                </c:pt>
                <c:pt idx="266">
                  <c:v>4.4999999999999982</c:v>
                </c:pt>
                <c:pt idx="267">
                  <c:v>4.3999999999999986</c:v>
                </c:pt>
                <c:pt idx="268">
                  <c:v>4.3999999999999986</c:v>
                </c:pt>
                <c:pt idx="269">
                  <c:v>4.4000000000000012</c:v>
                </c:pt>
                <c:pt idx="270">
                  <c:v>4.4000000000000012</c:v>
                </c:pt>
                <c:pt idx="271">
                  <c:v>4.5999999999999988</c:v>
                </c:pt>
                <c:pt idx="272">
                  <c:v>4.4000000000000012</c:v>
                </c:pt>
                <c:pt idx="273">
                  <c:v>4.4999999999999982</c:v>
                </c:pt>
                <c:pt idx="274">
                  <c:v>4.4000000000000012</c:v>
                </c:pt>
                <c:pt idx="275">
                  <c:v>4.5000000000000009</c:v>
                </c:pt>
                <c:pt idx="276">
                  <c:v>4.4000000000000012</c:v>
                </c:pt>
                <c:pt idx="277">
                  <c:v>4.4000000000000012</c:v>
                </c:pt>
                <c:pt idx="278">
                  <c:v>4.4000000000000012</c:v>
                </c:pt>
                <c:pt idx="279">
                  <c:v>4.4000000000000012</c:v>
                </c:pt>
                <c:pt idx="280">
                  <c:v>4.4000000000000012</c:v>
                </c:pt>
                <c:pt idx="281">
                  <c:v>4.5000000000000009</c:v>
                </c:pt>
                <c:pt idx="282">
                  <c:v>4.3999999999999986</c:v>
                </c:pt>
                <c:pt idx="283">
                  <c:v>4.299999999999998</c:v>
                </c:pt>
                <c:pt idx="284">
                  <c:v>4.299999999999998</c:v>
                </c:pt>
                <c:pt idx="285">
                  <c:v>4.3000000000000007</c:v>
                </c:pt>
                <c:pt idx="286">
                  <c:v>4.1999999999999993</c:v>
                </c:pt>
                <c:pt idx="287">
                  <c:v>3.9000000000000008</c:v>
                </c:pt>
                <c:pt idx="288">
                  <c:v>3.7999999999999994</c:v>
                </c:pt>
                <c:pt idx="289">
                  <c:v>3.8999999999999995</c:v>
                </c:pt>
                <c:pt idx="290">
                  <c:v>3.6999999999999993</c:v>
                </c:pt>
                <c:pt idx="291">
                  <c:v>3.7000000000000006</c:v>
                </c:pt>
                <c:pt idx="292">
                  <c:v>3.7000000000000006</c:v>
                </c:pt>
                <c:pt idx="293">
                  <c:v>3.8999999999999977</c:v>
                </c:pt>
                <c:pt idx="294">
                  <c:v>3.6999999999999993</c:v>
                </c:pt>
                <c:pt idx="295">
                  <c:v>3.6000000000000019</c:v>
                </c:pt>
                <c:pt idx="296">
                  <c:v>3.799999999999998</c:v>
                </c:pt>
                <c:pt idx="297">
                  <c:v>3.6999999999999975</c:v>
                </c:pt>
                <c:pt idx="298">
                  <c:v>3.8000000000000007</c:v>
                </c:pt>
                <c:pt idx="299">
                  <c:v>3.8000000000000034</c:v>
                </c:pt>
                <c:pt idx="300">
                  <c:v>3.799999999999998</c:v>
                </c:pt>
                <c:pt idx="301">
                  <c:v>3.400000000000003</c:v>
                </c:pt>
                <c:pt idx="302">
                  <c:v>3.4999999999999973</c:v>
                </c:pt>
                <c:pt idx="303">
                  <c:v>3.3000000000000003</c:v>
                </c:pt>
                <c:pt idx="304">
                  <c:v>3.4999999999999973</c:v>
                </c:pt>
                <c:pt idx="305">
                  <c:v>3.4000000000000004</c:v>
                </c:pt>
                <c:pt idx="306">
                  <c:v>3.400000000000003</c:v>
                </c:pt>
                <c:pt idx="307">
                  <c:v>3.3000000000000029</c:v>
                </c:pt>
                <c:pt idx="308">
                  <c:v>3.4999999999999973</c:v>
                </c:pt>
                <c:pt idx="309">
                  <c:v>3.3000000000000029</c:v>
                </c:pt>
                <c:pt idx="310">
                  <c:v>3.6000000000000032</c:v>
                </c:pt>
                <c:pt idx="311">
                  <c:v>3.3000000000000003</c:v>
                </c:pt>
                <c:pt idx="312">
                  <c:v>2.6999999999999997</c:v>
                </c:pt>
                <c:pt idx="313">
                  <c:v>3.1999999999999975</c:v>
                </c:pt>
                <c:pt idx="314">
                  <c:v>3.3999999999999977</c:v>
                </c:pt>
                <c:pt idx="315">
                  <c:v>3.1999999999999975</c:v>
                </c:pt>
                <c:pt idx="316">
                  <c:v>3.0000000000000027</c:v>
                </c:pt>
                <c:pt idx="317">
                  <c:v>3.2000000000000028</c:v>
                </c:pt>
                <c:pt idx="318">
                  <c:v>3.2000000000000028</c:v>
                </c:pt>
                <c:pt idx="319">
                  <c:v>3.1999999999999975</c:v>
                </c:pt>
                <c:pt idx="320">
                  <c:v>3.3999999999999977</c:v>
                </c:pt>
                <c:pt idx="321">
                  <c:v>3.2999999999999972</c:v>
                </c:pt>
                <c:pt idx="322">
                  <c:v>3.099999999999997</c:v>
                </c:pt>
                <c:pt idx="323">
                  <c:v>3.3000000000000029</c:v>
                </c:pt>
                <c:pt idx="324">
                  <c:v>3.2000000000000028</c:v>
                </c:pt>
                <c:pt idx="325">
                  <c:v>3.1999999999999975</c:v>
                </c:pt>
                <c:pt idx="326">
                  <c:v>3.2000000000000028</c:v>
                </c:pt>
                <c:pt idx="327">
                  <c:v>3.0000000000000027</c:v>
                </c:pt>
                <c:pt idx="328">
                  <c:v>3.3000000000000029</c:v>
                </c:pt>
                <c:pt idx="329">
                  <c:v>2.6999999999999966</c:v>
                </c:pt>
                <c:pt idx="330">
                  <c:v>2.7000000000000024</c:v>
                </c:pt>
                <c:pt idx="331">
                  <c:v>2.7000000000000024</c:v>
                </c:pt>
                <c:pt idx="332">
                  <c:v>2.6000000000000023</c:v>
                </c:pt>
                <c:pt idx="333">
                  <c:v>2.6000000000000023</c:v>
                </c:pt>
                <c:pt idx="334">
                  <c:v>2.6000000000000023</c:v>
                </c:pt>
                <c:pt idx="335">
                  <c:v>2.6000000000000023</c:v>
                </c:pt>
                <c:pt idx="336">
                  <c:v>2.5000000000000022</c:v>
                </c:pt>
                <c:pt idx="337">
                  <c:v>2.4999999999999996</c:v>
                </c:pt>
                <c:pt idx="338">
                  <c:v>2.3999999999999995</c:v>
                </c:pt>
                <c:pt idx="339">
                  <c:v>2.3999999999999995</c:v>
                </c:pt>
                <c:pt idx="340">
                  <c:v>2.4999999999999996</c:v>
                </c:pt>
                <c:pt idx="341">
                  <c:v>2.5999999999999996</c:v>
                </c:pt>
                <c:pt idx="342">
                  <c:v>2.3999999999999995</c:v>
                </c:pt>
                <c:pt idx="343">
                  <c:v>2.5000000000000009</c:v>
                </c:pt>
                <c:pt idx="344">
                  <c:v>2.4000000000000008</c:v>
                </c:pt>
                <c:pt idx="345">
                  <c:v>2.4000000000000008</c:v>
                </c:pt>
                <c:pt idx="346">
                  <c:v>2.3999999999999995</c:v>
                </c:pt>
                <c:pt idx="347">
                  <c:v>2.4999999999999996</c:v>
                </c:pt>
                <c:pt idx="348">
                  <c:v>2.5999999999999996</c:v>
                </c:pt>
                <c:pt idx="349">
                  <c:v>2.5999999999999996</c:v>
                </c:pt>
                <c:pt idx="350">
                  <c:v>2.4999999999999996</c:v>
                </c:pt>
                <c:pt idx="351">
                  <c:v>2.5</c:v>
                </c:pt>
                <c:pt idx="352">
                  <c:v>2.4999999999999996</c:v>
                </c:pt>
                <c:pt idx="353">
                  <c:v>2.4999999999999996</c:v>
                </c:pt>
                <c:pt idx="354">
                  <c:v>2.5000000000000009</c:v>
                </c:pt>
                <c:pt idx="355">
                  <c:v>2.4000000000000021</c:v>
                </c:pt>
                <c:pt idx="356">
                  <c:v>2.5999999999999996</c:v>
                </c:pt>
                <c:pt idx="357">
                  <c:v>2.5000000000000009</c:v>
                </c:pt>
                <c:pt idx="358">
                  <c:v>2.5999999999999996</c:v>
                </c:pt>
                <c:pt idx="359">
                  <c:v>2.4999999999999996</c:v>
                </c:pt>
                <c:pt idx="360">
                  <c:v>2.6</c:v>
                </c:pt>
                <c:pt idx="361">
                  <c:v>2.6</c:v>
                </c:pt>
                <c:pt idx="362">
                  <c:v>2.6</c:v>
                </c:pt>
                <c:pt idx="363">
                  <c:v>2.4999999999999996</c:v>
                </c:pt>
                <c:pt idx="364">
                  <c:v>2.7000000000000024</c:v>
                </c:pt>
                <c:pt idx="365">
                  <c:v>2.6999999999999997</c:v>
                </c:pt>
                <c:pt idx="366">
                  <c:v>2.7000000000000024</c:v>
                </c:pt>
                <c:pt idx="367">
                  <c:v>2.8</c:v>
                </c:pt>
                <c:pt idx="368">
                  <c:v>2.8</c:v>
                </c:pt>
                <c:pt idx="369">
                  <c:v>2.7000000000000024</c:v>
                </c:pt>
                <c:pt idx="370">
                  <c:v>2.8</c:v>
                </c:pt>
                <c:pt idx="371">
                  <c:v>2.7000000000000024</c:v>
                </c:pt>
                <c:pt idx="372">
                  <c:v>2.5999999999999996</c:v>
                </c:pt>
                <c:pt idx="373">
                  <c:v>2.6999999999999997</c:v>
                </c:pt>
                <c:pt idx="374">
                  <c:v>2.5999999999999996</c:v>
                </c:pt>
                <c:pt idx="375">
                  <c:v>2.6000000000000023</c:v>
                </c:pt>
                <c:pt idx="376">
                  <c:v>2.3999999999999995</c:v>
                </c:pt>
                <c:pt idx="377">
                  <c:v>2.4999999999999996</c:v>
                </c:pt>
                <c:pt idx="378">
                  <c:v>2.5000000000000009</c:v>
                </c:pt>
                <c:pt idx="379">
                  <c:v>2.4999999999999996</c:v>
                </c:pt>
                <c:pt idx="380">
                  <c:v>2.5000000000000009</c:v>
                </c:pt>
              </c:numCache>
            </c:numRef>
          </c:val>
          <c:smooth val="0"/>
          <c:extLst>
            <c:ext xmlns:c16="http://schemas.microsoft.com/office/drawing/2014/chart" uri="{C3380CC4-5D6E-409C-BE32-E72D297353CC}">
              <c16:uniqueId val="{00000001-59EB-471B-A077-65B7F1E363DF}"/>
            </c:ext>
          </c:extLst>
        </c:ser>
        <c:ser>
          <c:idx val="2"/>
          <c:order val="2"/>
          <c:tx>
            <c:strRef>
              <c:f>'3.23.'!$L$11</c:f>
              <c:strCache>
                <c:ptCount val="1"/>
                <c:pt idx="0">
                  <c:v>10Y (2030)</c:v>
                </c:pt>
              </c:strCache>
            </c:strRef>
          </c:tx>
          <c:spPr>
            <a:ln w="28575" cap="rnd">
              <a:solidFill>
                <a:srgbClr val="339999"/>
              </a:solidFill>
              <a:round/>
            </a:ln>
            <a:effectLst/>
          </c:spPr>
          <c:marker>
            <c:symbol val="none"/>
          </c:marker>
          <c:cat>
            <c:numRef>
              <c:f>'3.23.'!$A$187:$A$567</c:f>
              <c:numCache>
                <c:formatCode>m/d/yyyy</c:formatCode>
                <c:ptCount val="381"/>
                <c:pt idx="0">
                  <c:v>44082</c:v>
                </c:pt>
                <c:pt idx="1">
                  <c:v>44083</c:v>
                </c:pt>
                <c:pt idx="2">
                  <c:v>44084</c:v>
                </c:pt>
                <c:pt idx="3">
                  <c:v>44085</c:v>
                </c:pt>
                <c:pt idx="4">
                  <c:v>44088</c:v>
                </c:pt>
                <c:pt idx="5">
                  <c:v>44089</c:v>
                </c:pt>
                <c:pt idx="6">
                  <c:v>44090</c:v>
                </c:pt>
                <c:pt idx="7">
                  <c:v>44091</c:v>
                </c:pt>
                <c:pt idx="8">
                  <c:v>44092</c:v>
                </c:pt>
                <c:pt idx="9">
                  <c:v>44095</c:v>
                </c:pt>
                <c:pt idx="10">
                  <c:v>44096</c:v>
                </c:pt>
                <c:pt idx="11">
                  <c:v>44097</c:v>
                </c:pt>
                <c:pt idx="12">
                  <c:v>44098</c:v>
                </c:pt>
                <c:pt idx="13">
                  <c:v>44099</c:v>
                </c:pt>
                <c:pt idx="14">
                  <c:v>44102</c:v>
                </c:pt>
                <c:pt idx="15">
                  <c:v>44103</c:v>
                </c:pt>
                <c:pt idx="16">
                  <c:v>44104</c:v>
                </c:pt>
                <c:pt idx="17">
                  <c:v>44105</c:v>
                </c:pt>
                <c:pt idx="18">
                  <c:v>44106</c:v>
                </c:pt>
                <c:pt idx="19">
                  <c:v>44109</c:v>
                </c:pt>
                <c:pt idx="20">
                  <c:v>44110</c:v>
                </c:pt>
                <c:pt idx="21">
                  <c:v>44111</c:v>
                </c:pt>
                <c:pt idx="22">
                  <c:v>44112</c:v>
                </c:pt>
                <c:pt idx="23">
                  <c:v>44113</c:v>
                </c:pt>
                <c:pt idx="24">
                  <c:v>44116</c:v>
                </c:pt>
                <c:pt idx="25">
                  <c:v>44117</c:v>
                </c:pt>
                <c:pt idx="26">
                  <c:v>44118</c:v>
                </c:pt>
                <c:pt idx="27">
                  <c:v>44119</c:v>
                </c:pt>
                <c:pt idx="28">
                  <c:v>44120</c:v>
                </c:pt>
                <c:pt idx="29">
                  <c:v>44123</c:v>
                </c:pt>
                <c:pt idx="30">
                  <c:v>44124</c:v>
                </c:pt>
                <c:pt idx="31">
                  <c:v>44125</c:v>
                </c:pt>
                <c:pt idx="32">
                  <c:v>44126</c:v>
                </c:pt>
                <c:pt idx="33">
                  <c:v>44127</c:v>
                </c:pt>
                <c:pt idx="34">
                  <c:v>44130</c:v>
                </c:pt>
                <c:pt idx="35">
                  <c:v>44131</c:v>
                </c:pt>
                <c:pt idx="36">
                  <c:v>44132</c:v>
                </c:pt>
                <c:pt idx="37">
                  <c:v>44133</c:v>
                </c:pt>
                <c:pt idx="38">
                  <c:v>44134</c:v>
                </c:pt>
                <c:pt idx="39">
                  <c:v>44137</c:v>
                </c:pt>
                <c:pt idx="40">
                  <c:v>44138</c:v>
                </c:pt>
                <c:pt idx="41">
                  <c:v>44139</c:v>
                </c:pt>
                <c:pt idx="42">
                  <c:v>44140</c:v>
                </c:pt>
                <c:pt idx="43">
                  <c:v>44141</c:v>
                </c:pt>
                <c:pt idx="44">
                  <c:v>44144</c:v>
                </c:pt>
                <c:pt idx="45">
                  <c:v>44145</c:v>
                </c:pt>
                <c:pt idx="46">
                  <c:v>44146</c:v>
                </c:pt>
                <c:pt idx="47">
                  <c:v>44147</c:v>
                </c:pt>
                <c:pt idx="48">
                  <c:v>44148</c:v>
                </c:pt>
                <c:pt idx="49">
                  <c:v>44151</c:v>
                </c:pt>
                <c:pt idx="50">
                  <c:v>44152</c:v>
                </c:pt>
                <c:pt idx="51">
                  <c:v>44153</c:v>
                </c:pt>
                <c:pt idx="52">
                  <c:v>44154</c:v>
                </c:pt>
                <c:pt idx="53">
                  <c:v>44155</c:v>
                </c:pt>
                <c:pt idx="54">
                  <c:v>44158</c:v>
                </c:pt>
                <c:pt idx="55">
                  <c:v>44159</c:v>
                </c:pt>
                <c:pt idx="56">
                  <c:v>44160</c:v>
                </c:pt>
                <c:pt idx="57">
                  <c:v>44161</c:v>
                </c:pt>
                <c:pt idx="58">
                  <c:v>44162</c:v>
                </c:pt>
                <c:pt idx="59">
                  <c:v>44165</c:v>
                </c:pt>
                <c:pt idx="60">
                  <c:v>44166</c:v>
                </c:pt>
                <c:pt idx="61">
                  <c:v>44167</c:v>
                </c:pt>
                <c:pt idx="62">
                  <c:v>44168</c:v>
                </c:pt>
                <c:pt idx="63">
                  <c:v>44169</c:v>
                </c:pt>
                <c:pt idx="64">
                  <c:v>44172</c:v>
                </c:pt>
                <c:pt idx="65">
                  <c:v>44173</c:v>
                </c:pt>
                <c:pt idx="66">
                  <c:v>44174</c:v>
                </c:pt>
                <c:pt idx="67">
                  <c:v>44175</c:v>
                </c:pt>
                <c:pt idx="68">
                  <c:v>44176</c:v>
                </c:pt>
                <c:pt idx="69">
                  <c:v>44179</c:v>
                </c:pt>
                <c:pt idx="70">
                  <c:v>44180</c:v>
                </c:pt>
                <c:pt idx="71">
                  <c:v>44181</c:v>
                </c:pt>
                <c:pt idx="72">
                  <c:v>44182</c:v>
                </c:pt>
                <c:pt idx="73">
                  <c:v>44183</c:v>
                </c:pt>
                <c:pt idx="74">
                  <c:v>44186</c:v>
                </c:pt>
                <c:pt idx="75">
                  <c:v>44187</c:v>
                </c:pt>
                <c:pt idx="76">
                  <c:v>44188</c:v>
                </c:pt>
                <c:pt idx="77">
                  <c:v>44189</c:v>
                </c:pt>
                <c:pt idx="78">
                  <c:v>44193</c:v>
                </c:pt>
                <c:pt idx="79">
                  <c:v>44194</c:v>
                </c:pt>
                <c:pt idx="80">
                  <c:v>44195</c:v>
                </c:pt>
                <c:pt idx="81">
                  <c:v>44196</c:v>
                </c:pt>
                <c:pt idx="82">
                  <c:v>44200</c:v>
                </c:pt>
                <c:pt idx="83">
                  <c:v>44201</c:v>
                </c:pt>
                <c:pt idx="84">
                  <c:v>44202</c:v>
                </c:pt>
                <c:pt idx="85">
                  <c:v>44203</c:v>
                </c:pt>
                <c:pt idx="86">
                  <c:v>44204</c:v>
                </c:pt>
                <c:pt idx="87">
                  <c:v>44207</c:v>
                </c:pt>
                <c:pt idx="88">
                  <c:v>44208</c:v>
                </c:pt>
                <c:pt idx="89">
                  <c:v>44209</c:v>
                </c:pt>
                <c:pt idx="90">
                  <c:v>44210</c:v>
                </c:pt>
                <c:pt idx="91">
                  <c:v>44211</c:v>
                </c:pt>
                <c:pt idx="92">
                  <c:v>44214</c:v>
                </c:pt>
                <c:pt idx="93">
                  <c:v>44215</c:v>
                </c:pt>
                <c:pt idx="94">
                  <c:v>44216</c:v>
                </c:pt>
                <c:pt idx="95">
                  <c:v>44217</c:v>
                </c:pt>
                <c:pt idx="96">
                  <c:v>44218</c:v>
                </c:pt>
                <c:pt idx="97">
                  <c:v>44221</c:v>
                </c:pt>
                <c:pt idx="98">
                  <c:v>44222</c:v>
                </c:pt>
                <c:pt idx="99">
                  <c:v>44223</c:v>
                </c:pt>
                <c:pt idx="100">
                  <c:v>44224</c:v>
                </c:pt>
                <c:pt idx="101">
                  <c:v>44225</c:v>
                </c:pt>
                <c:pt idx="102">
                  <c:v>44228</c:v>
                </c:pt>
                <c:pt idx="103">
                  <c:v>44229</c:v>
                </c:pt>
                <c:pt idx="104">
                  <c:v>44230</c:v>
                </c:pt>
                <c:pt idx="105">
                  <c:v>44231</c:v>
                </c:pt>
                <c:pt idx="106">
                  <c:v>44232</c:v>
                </c:pt>
                <c:pt idx="107">
                  <c:v>44235</c:v>
                </c:pt>
                <c:pt idx="108">
                  <c:v>44236</c:v>
                </c:pt>
                <c:pt idx="109">
                  <c:v>44237</c:v>
                </c:pt>
                <c:pt idx="110">
                  <c:v>44238</c:v>
                </c:pt>
                <c:pt idx="111">
                  <c:v>44239</c:v>
                </c:pt>
                <c:pt idx="112">
                  <c:v>44242</c:v>
                </c:pt>
                <c:pt idx="113">
                  <c:v>44243</c:v>
                </c:pt>
                <c:pt idx="114">
                  <c:v>44244</c:v>
                </c:pt>
                <c:pt idx="115">
                  <c:v>44245</c:v>
                </c:pt>
                <c:pt idx="116">
                  <c:v>44246</c:v>
                </c:pt>
                <c:pt idx="117">
                  <c:v>44249</c:v>
                </c:pt>
                <c:pt idx="118">
                  <c:v>44250</c:v>
                </c:pt>
                <c:pt idx="119">
                  <c:v>44251</c:v>
                </c:pt>
                <c:pt idx="120">
                  <c:v>44252</c:v>
                </c:pt>
                <c:pt idx="121">
                  <c:v>44253</c:v>
                </c:pt>
                <c:pt idx="122">
                  <c:v>44256</c:v>
                </c:pt>
                <c:pt idx="123">
                  <c:v>44257</c:v>
                </c:pt>
                <c:pt idx="124">
                  <c:v>44258</c:v>
                </c:pt>
                <c:pt idx="125">
                  <c:v>44259</c:v>
                </c:pt>
                <c:pt idx="126">
                  <c:v>44260</c:v>
                </c:pt>
                <c:pt idx="127">
                  <c:v>44263</c:v>
                </c:pt>
                <c:pt idx="128">
                  <c:v>44264</c:v>
                </c:pt>
                <c:pt idx="129">
                  <c:v>44265</c:v>
                </c:pt>
                <c:pt idx="130">
                  <c:v>44266</c:v>
                </c:pt>
                <c:pt idx="131">
                  <c:v>44267</c:v>
                </c:pt>
                <c:pt idx="132">
                  <c:v>44270</c:v>
                </c:pt>
                <c:pt idx="133">
                  <c:v>44271</c:v>
                </c:pt>
                <c:pt idx="134">
                  <c:v>44272</c:v>
                </c:pt>
                <c:pt idx="135">
                  <c:v>44273</c:v>
                </c:pt>
                <c:pt idx="136">
                  <c:v>44274</c:v>
                </c:pt>
                <c:pt idx="137">
                  <c:v>44277</c:v>
                </c:pt>
                <c:pt idx="138">
                  <c:v>44278</c:v>
                </c:pt>
                <c:pt idx="139">
                  <c:v>44279</c:v>
                </c:pt>
                <c:pt idx="140">
                  <c:v>44280</c:v>
                </c:pt>
                <c:pt idx="141">
                  <c:v>44281</c:v>
                </c:pt>
                <c:pt idx="142">
                  <c:v>44284</c:v>
                </c:pt>
                <c:pt idx="143">
                  <c:v>44285</c:v>
                </c:pt>
                <c:pt idx="144">
                  <c:v>44286</c:v>
                </c:pt>
                <c:pt idx="145">
                  <c:v>44287</c:v>
                </c:pt>
                <c:pt idx="146">
                  <c:v>44292</c:v>
                </c:pt>
                <c:pt idx="147">
                  <c:v>44293</c:v>
                </c:pt>
                <c:pt idx="148">
                  <c:v>44294</c:v>
                </c:pt>
                <c:pt idx="149">
                  <c:v>44295</c:v>
                </c:pt>
                <c:pt idx="150">
                  <c:v>44298</c:v>
                </c:pt>
                <c:pt idx="151">
                  <c:v>44299</c:v>
                </c:pt>
                <c:pt idx="152">
                  <c:v>44300</c:v>
                </c:pt>
                <c:pt idx="153">
                  <c:v>44301</c:v>
                </c:pt>
                <c:pt idx="154">
                  <c:v>44302</c:v>
                </c:pt>
                <c:pt idx="155">
                  <c:v>44305</c:v>
                </c:pt>
                <c:pt idx="156">
                  <c:v>44306</c:v>
                </c:pt>
                <c:pt idx="157">
                  <c:v>44307</c:v>
                </c:pt>
                <c:pt idx="158">
                  <c:v>44308</c:v>
                </c:pt>
                <c:pt idx="159">
                  <c:v>44309</c:v>
                </c:pt>
                <c:pt idx="160">
                  <c:v>44312</c:v>
                </c:pt>
                <c:pt idx="161">
                  <c:v>44313</c:v>
                </c:pt>
                <c:pt idx="162">
                  <c:v>44314</c:v>
                </c:pt>
                <c:pt idx="163">
                  <c:v>44315</c:v>
                </c:pt>
                <c:pt idx="164">
                  <c:v>44316</c:v>
                </c:pt>
                <c:pt idx="165">
                  <c:v>44319</c:v>
                </c:pt>
                <c:pt idx="166">
                  <c:v>44320</c:v>
                </c:pt>
                <c:pt idx="167">
                  <c:v>44321</c:v>
                </c:pt>
                <c:pt idx="168">
                  <c:v>44322</c:v>
                </c:pt>
                <c:pt idx="169">
                  <c:v>44323</c:v>
                </c:pt>
                <c:pt idx="170">
                  <c:v>44326</c:v>
                </c:pt>
                <c:pt idx="171">
                  <c:v>44327</c:v>
                </c:pt>
                <c:pt idx="172">
                  <c:v>44328</c:v>
                </c:pt>
                <c:pt idx="173">
                  <c:v>44329</c:v>
                </c:pt>
                <c:pt idx="174">
                  <c:v>44330</c:v>
                </c:pt>
                <c:pt idx="175">
                  <c:v>44333</c:v>
                </c:pt>
                <c:pt idx="176">
                  <c:v>44334</c:v>
                </c:pt>
                <c:pt idx="177">
                  <c:v>44335</c:v>
                </c:pt>
                <c:pt idx="178">
                  <c:v>44336</c:v>
                </c:pt>
                <c:pt idx="179">
                  <c:v>44337</c:v>
                </c:pt>
                <c:pt idx="180">
                  <c:v>44340</c:v>
                </c:pt>
                <c:pt idx="181">
                  <c:v>44341</c:v>
                </c:pt>
                <c:pt idx="182">
                  <c:v>44342</c:v>
                </c:pt>
                <c:pt idx="183">
                  <c:v>44343</c:v>
                </c:pt>
                <c:pt idx="184">
                  <c:v>44344</c:v>
                </c:pt>
                <c:pt idx="185">
                  <c:v>44347</c:v>
                </c:pt>
                <c:pt idx="186">
                  <c:v>44348</c:v>
                </c:pt>
                <c:pt idx="187">
                  <c:v>44349</c:v>
                </c:pt>
                <c:pt idx="188">
                  <c:v>44350</c:v>
                </c:pt>
                <c:pt idx="189">
                  <c:v>44351</c:v>
                </c:pt>
                <c:pt idx="190">
                  <c:v>44354</c:v>
                </c:pt>
                <c:pt idx="191">
                  <c:v>44355</c:v>
                </c:pt>
                <c:pt idx="192">
                  <c:v>44356</c:v>
                </c:pt>
                <c:pt idx="193">
                  <c:v>44357</c:v>
                </c:pt>
                <c:pt idx="194">
                  <c:v>44358</c:v>
                </c:pt>
                <c:pt idx="195">
                  <c:v>44361</c:v>
                </c:pt>
                <c:pt idx="196">
                  <c:v>44362</c:v>
                </c:pt>
                <c:pt idx="197">
                  <c:v>44363</c:v>
                </c:pt>
                <c:pt idx="198">
                  <c:v>44364</c:v>
                </c:pt>
                <c:pt idx="199">
                  <c:v>44365</c:v>
                </c:pt>
                <c:pt idx="200">
                  <c:v>44368</c:v>
                </c:pt>
                <c:pt idx="201">
                  <c:v>44369</c:v>
                </c:pt>
                <c:pt idx="202">
                  <c:v>44370</c:v>
                </c:pt>
                <c:pt idx="203">
                  <c:v>44371</c:v>
                </c:pt>
                <c:pt idx="204">
                  <c:v>44372</c:v>
                </c:pt>
                <c:pt idx="205">
                  <c:v>44375</c:v>
                </c:pt>
                <c:pt idx="206">
                  <c:v>44376</c:v>
                </c:pt>
                <c:pt idx="207">
                  <c:v>44377</c:v>
                </c:pt>
                <c:pt idx="208">
                  <c:v>44378</c:v>
                </c:pt>
                <c:pt idx="209">
                  <c:v>44379</c:v>
                </c:pt>
                <c:pt idx="210">
                  <c:v>44382</c:v>
                </c:pt>
                <c:pt idx="211">
                  <c:v>44383</c:v>
                </c:pt>
                <c:pt idx="212">
                  <c:v>44384</c:v>
                </c:pt>
                <c:pt idx="213">
                  <c:v>44385</c:v>
                </c:pt>
                <c:pt idx="214">
                  <c:v>44386</c:v>
                </c:pt>
                <c:pt idx="215">
                  <c:v>44389</c:v>
                </c:pt>
                <c:pt idx="216">
                  <c:v>44390</c:v>
                </c:pt>
                <c:pt idx="217">
                  <c:v>44391</c:v>
                </c:pt>
                <c:pt idx="218">
                  <c:v>44392</c:v>
                </c:pt>
                <c:pt idx="219">
                  <c:v>44393</c:v>
                </c:pt>
                <c:pt idx="220">
                  <c:v>44396</c:v>
                </c:pt>
                <c:pt idx="221">
                  <c:v>44397</c:v>
                </c:pt>
                <c:pt idx="222">
                  <c:v>44398</c:v>
                </c:pt>
                <c:pt idx="223">
                  <c:v>44399</c:v>
                </c:pt>
                <c:pt idx="224">
                  <c:v>44400</c:v>
                </c:pt>
                <c:pt idx="225">
                  <c:v>44403</c:v>
                </c:pt>
                <c:pt idx="226">
                  <c:v>44404</c:v>
                </c:pt>
                <c:pt idx="227">
                  <c:v>44405</c:v>
                </c:pt>
                <c:pt idx="228">
                  <c:v>44406</c:v>
                </c:pt>
                <c:pt idx="229">
                  <c:v>44407</c:v>
                </c:pt>
                <c:pt idx="230">
                  <c:v>44410</c:v>
                </c:pt>
                <c:pt idx="231">
                  <c:v>44411</c:v>
                </c:pt>
                <c:pt idx="232">
                  <c:v>44412</c:v>
                </c:pt>
                <c:pt idx="233">
                  <c:v>44413</c:v>
                </c:pt>
                <c:pt idx="234">
                  <c:v>44414</c:v>
                </c:pt>
                <c:pt idx="235">
                  <c:v>44417</c:v>
                </c:pt>
                <c:pt idx="236">
                  <c:v>44418</c:v>
                </c:pt>
                <c:pt idx="237">
                  <c:v>44419</c:v>
                </c:pt>
                <c:pt idx="238">
                  <c:v>44420</c:v>
                </c:pt>
                <c:pt idx="239">
                  <c:v>44421</c:v>
                </c:pt>
                <c:pt idx="240">
                  <c:v>44424</c:v>
                </c:pt>
                <c:pt idx="241">
                  <c:v>44425</c:v>
                </c:pt>
                <c:pt idx="242">
                  <c:v>44426</c:v>
                </c:pt>
                <c:pt idx="243">
                  <c:v>44427</c:v>
                </c:pt>
                <c:pt idx="244">
                  <c:v>44428</c:v>
                </c:pt>
                <c:pt idx="245">
                  <c:v>44431</c:v>
                </c:pt>
                <c:pt idx="246">
                  <c:v>44432</c:v>
                </c:pt>
                <c:pt idx="247">
                  <c:v>44433</c:v>
                </c:pt>
                <c:pt idx="248">
                  <c:v>44434</c:v>
                </c:pt>
                <c:pt idx="249">
                  <c:v>44435</c:v>
                </c:pt>
                <c:pt idx="250">
                  <c:v>44438</c:v>
                </c:pt>
                <c:pt idx="251">
                  <c:v>44439</c:v>
                </c:pt>
                <c:pt idx="252">
                  <c:v>44440</c:v>
                </c:pt>
                <c:pt idx="253">
                  <c:v>44441</c:v>
                </c:pt>
                <c:pt idx="254">
                  <c:v>44442</c:v>
                </c:pt>
                <c:pt idx="255">
                  <c:v>44445</c:v>
                </c:pt>
                <c:pt idx="256">
                  <c:v>44446</c:v>
                </c:pt>
                <c:pt idx="257">
                  <c:v>44447</c:v>
                </c:pt>
                <c:pt idx="258">
                  <c:v>44448</c:v>
                </c:pt>
                <c:pt idx="259">
                  <c:v>44449</c:v>
                </c:pt>
                <c:pt idx="260">
                  <c:v>44452</c:v>
                </c:pt>
                <c:pt idx="261">
                  <c:v>44453</c:v>
                </c:pt>
                <c:pt idx="262">
                  <c:v>44454</c:v>
                </c:pt>
                <c:pt idx="263">
                  <c:v>44455</c:v>
                </c:pt>
                <c:pt idx="264">
                  <c:v>44456</c:v>
                </c:pt>
                <c:pt idx="265">
                  <c:v>44459</c:v>
                </c:pt>
                <c:pt idx="266">
                  <c:v>44460</c:v>
                </c:pt>
                <c:pt idx="267">
                  <c:v>44461</c:v>
                </c:pt>
                <c:pt idx="268">
                  <c:v>44462</c:v>
                </c:pt>
                <c:pt idx="269">
                  <c:v>44463</c:v>
                </c:pt>
                <c:pt idx="270">
                  <c:v>44466</c:v>
                </c:pt>
                <c:pt idx="271">
                  <c:v>44467</c:v>
                </c:pt>
                <c:pt idx="272">
                  <c:v>44468</c:v>
                </c:pt>
                <c:pt idx="273">
                  <c:v>44469</c:v>
                </c:pt>
                <c:pt idx="274">
                  <c:v>44470</c:v>
                </c:pt>
                <c:pt idx="275">
                  <c:v>44473</c:v>
                </c:pt>
                <c:pt idx="276">
                  <c:v>44474</c:v>
                </c:pt>
                <c:pt idx="277">
                  <c:v>44475</c:v>
                </c:pt>
                <c:pt idx="278">
                  <c:v>44476</c:v>
                </c:pt>
                <c:pt idx="279">
                  <c:v>44477</c:v>
                </c:pt>
                <c:pt idx="280">
                  <c:v>44480</c:v>
                </c:pt>
                <c:pt idx="281">
                  <c:v>44481</c:v>
                </c:pt>
                <c:pt idx="282">
                  <c:v>44482</c:v>
                </c:pt>
                <c:pt idx="283">
                  <c:v>44483</c:v>
                </c:pt>
                <c:pt idx="284">
                  <c:v>44484</c:v>
                </c:pt>
                <c:pt idx="285">
                  <c:v>44487</c:v>
                </c:pt>
                <c:pt idx="286">
                  <c:v>44488</c:v>
                </c:pt>
                <c:pt idx="287">
                  <c:v>44489</c:v>
                </c:pt>
                <c:pt idx="288">
                  <c:v>44490</c:v>
                </c:pt>
                <c:pt idx="289">
                  <c:v>44491</c:v>
                </c:pt>
                <c:pt idx="290">
                  <c:v>44494</c:v>
                </c:pt>
                <c:pt idx="291">
                  <c:v>44495</c:v>
                </c:pt>
                <c:pt idx="292">
                  <c:v>44496</c:v>
                </c:pt>
                <c:pt idx="293">
                  <c:v>44497</c:v>
                </c:pt>
                <c:pt idx="294">
                  <c:v>44498</c:v>
                </c:pt>
                <c:pt idx="295">
                  <c:v>44501</c:v>
                </c:pt>
                <c:pt idx="296">
                  <c:v>44502</c:v>
                </c:pt>
                <c:pt idx="297">
                  <c:v>44503</c:v>
                </c:pt>
                <c:pt idx="298">
                  <c:v>44504</c:v>
                </c:pt>
                <c:pt idx="299">
                  <c:v>44505</c:v>
                </c:pt>
                <c:pt idx="300">
                  <c:v>44508</c:v>
                </c:pt>
                <c:pt idx="301">
                  <c:v>44509</c:v>
                </c:pt>
                <c:pt idx="302">
                  <c:v>44510</c:v>
                </c:pt>
                <c:pt idx="303">
                  <c:v>44511</c:v>
                </c:pt>
                <c:pt idx="304">
                  <c:v>44512</c:v>
                </c:pt>
                <c:pt idx="305">
                  <c:v>44515</c:v>
                </c:pt>
                <c:pt idx="306">
                  <c:v>44516</c:v>
                </c:pt>
                <c:pt idx="307">
                  <c:v>44517</c:v>
                </c:pt>
                <c:pt idx="308">
                  <c:v>44518</c:v>
                </c:pt>
                <c:pt idx="309">
                  <c:v>44519</c:v>
                </c:pt>
                <c:pt idx="310">
                  <c:v>44522</c:v>
                </c:pt>
                <c:pt idx="311">
                  <c:v>44523</c:v>
                </c:pt>
                <c:pt idx="312">
                  <c:v>44524</c:v>
                </c:pt>
                <c:pt idx="313">
                  <c:v>44525</c:v>
                </c:pt>
                <c:pt idx="314">
                  <c:v>44526</c:v>
                </c:pt>
                <c:pt idx="315">
                  <c:v>44529</c:v>
                </c:pt>
                <c:pt idx="316">
                  <c:v>44530</c:v>
                </c:pt>
                <c:pt idx="317">
                  <c:v>44531</c:v>
                </c:pt>
                <c:pt idx="318">
                  <c:v>44532</c:v>
                </c:pt>
                <c:pt idx="319">
                  <c:v>44533</c:v>
                </c:pt>
                <c:pt idx="320">
                  <c:v>44536</c:v>
                </c:pt>
                <c:pt idx="321">
                  <c:v>44537</c:v>
                </c:pt>
                <c:pt idx="322">
                  <c:v>44538</c:v>
                </c:pt>
                <c:pt idx="323">
                  <c:v>44539</c:v>
                </c:pt>
                <c:pt idx="324">
                  <c:v>44540</c:v>
                </c:pt>
                <c:pt idx="325">
                  <c:v>44543</c:v>
                </c:pt>
                <c:pt idx="326">
                  <c:v>44544</c:v>
                </c:pt>
                <c:pt idx="327">
                  <c:v>44545</c:v>
                </c:pt>
                <c:pt idx="328">
                  <c:v>44546</c:v>
                </c:pt>
                <c:pt idx="329">
                  <c:v>44547</c:v>
                </c:pt>
                <c:pt idx="330">
                  <c:v>44550</c:v>
                </c:pt>
                <c:pt idx="331">
                  <c:v>44551</c:v>
                </c:pt>
                <c:pt idx="332">
                  <c:v>44552</c:v>
                </c:pt>
                <c:pt idx="333">
                  <c:v>44553</c:v>
                </c:pt>
                <c:pt idx="334">
                  <c:v>44554</c:v>
                </c:pt>
                <c:pt idx="335">
                  <c:v>44557</c:v>
                </c:pt>
                <c:pt idx="336">
                  <c:v>44558</c:v>
                </c:pt>
                <c:pt idx="337">
                  <c:v>44559</c:v>
                </c:pt>
                <c:pt idx="338">
                  <c:v>44560</c:v>
                </c:pt>
                <c:pt idx="339">
                  <c:v>44561</c:v>
                </c:pt>
                <c:pt idx="340">
                  <c:v>44564</c:v>
                </c:pt>
                <c:pt idx="341">
                  <c:v>44565</c:v>
                </c:pt>
                <c:pt idx="342">
                  <c:v>44566</c:v>
                </c:pt>
                <c:pt idx="343">
                  <c:v>44567</c:v>
                </c:pt>
                <c:pt idx="344">
                  <c:v>44568</c:v>
                </c:pt>
                <c:pt idx="345">
                  <c:v>44571</c:v>
                </c:pt>
                <c:pt idx="346">
                  <c:v>44572</c:v>
                </c:pt>
                <c:pt idx="347">
                  <c:v>44573</c:v>
                </c:pt>
                <c:pt idx="348">
                  <c:v>44574</c:v>
                </c:pt>
                <c:pt idx="349">
                  <c:v>44575</c:v>
                </c:pt>
                <c:pt idx="350">
                  <c:v>44578</c:v>
                </c:pt>
                <c:pt idx="351">
                  <c:v>44579</c:v>
                </c:pt>
                <c:pt idx="352">
                  <c:v>44580</c:v>
                </c:pt>
                <c:pt idx="353">
                  <c:v>44581</c:v>
                </c:pt>
                <c:pt idx="354">
                  <c:v>44582</c:v>
                </c:pt>
                <c:pt idx="355">
                  <c:v>44585</c:v>
                </c:pt>
                <c:pt idx="356">
                  <c:v>44586</c:v>
                </c:pt>
                <c:pt idx="357">
                  <c:v>44587</c:v>
                </c:pt>
                <c:pt idx="358">
                  <c:v>44588</c:v>
                </c:pt>
                <c:pt idx="359">
                  <c:v>44589</c:v>
                </c:pt>
                <c:pt idx="360">
                  <c:v>44592</c:v>
                </c:pt>
                <c:pt idx="361">
                  <c:v>44593</c:v>
                </c:pt>
                <c:pt idx="362">
                  <c:v>44594</c:v>
                </c:pt>
                <c:pt idx="363">
                  <c:v>44595</c:v>
                </c:pt>
                <c:pt idx="364">
                  <c:v>44596</c:v>
                </c:pt>
                <c:pt idx="365">
                  <c:v>44599</c:v>
                </c:pt>
                <c:pt idx="366">
                  <c:v>44600</c:v>
                </c:pt>
                <c:pt idx="367">
                  <c:v>44601</c:v>
                </c:pt>
                <c:pt idx="368">
                  <c:v>44602</c:v>
                </c:pt>
                <c:pt idx="369">
                  <c:v>44603</c:v>
                </c:pt>
                <c:pt idx="370">
                  <c:v>44606</c:v>
                </c:pt>
                <c:pt idx="371">
                  <c:v>44607</c:v>
                </c:pt>
                <c:pt idx="372">
                  <c:v>44608</c:v>
                </c:pt>
                <c:pt idx="373">
                  <c:v>44609</c:v>
                </c:pt>
                <c:pt idx="374">
                  <c:v>44610</c:v>
                </c:pt>
                <c:pt idx="375">
                  <c:v>44613</c:v>
                </c:pt>
                <c:pt idx="376">
                  <c:v>44614</c:v>
                </c:pt>
                <c:pt idx="377">
                  <c:v>44615</c:v>
                </c:pt>
                <c:pt idx="378">
                  <c:v>44616</c:v>
                </c:pt>
                <c:pt idx="379">
                  <c:v>44617</c:v>
                </c:pt>
                <c:pt idx="380">
                  <c:v>44620</c:v>
                </c:pt>
              </c:numCache>
            </c:numRef>
          </c:cat>
          <c:val>
            <c:numRef>
              <c:f>'3.23.'!$L$187:$L$567</c:f>
              <c:numCache>
                <c:formatCode>General</c:formatCode>
                <c:ptCount val="381"/>
                <c:pt idx="0">
                  <c:v>1.6000000000000014</c:v>
                </c:pt>
                <c:pt idx="1">
                  <c:v>1.5999999999999959</c:v>
                </c:pt>
                <c:pt idx="2">
                  <c:v>2.1000000000000019</c:v>
                </c:pt>
                <c:pt idx="3">
                  <c:v>2.0000000000000018</c:v>
                </c:pt>
                <c:pt idx="4">
                  <c:v>2.0000000000000018</c:v>
                </c:pt>
                <c:pt idx="5">
                  <c:v>2.1000000000000019</c:v>
                </c:pt>
                <c:pt idx="6">
                  <c:v>2.1000000000000019</c:v>
                </c:pt>
                <c:pt idx="7">
                  <c:v>2.1000000000000019</c:v>
                </c:pt>
                <c:pt idx="8">
                  <c:v>2.1000000000000019</c:v>
                </c:pt>
                <c:pt idx="9">
                  <c:v>2.1000000000000019</c:v>
                </c:pt>
                <c:pt idx="10">
                  <c:v>2.0000000000000018</c:v>
                </c:pt>
                <c:pt idx="11">
                  <c:v>2.0000000000000018</c:v>
                </c:pt>
                <c:pt idx="12">
                  <c:v>2.1000000000000019</c:v>
                </c:pt>
                <c:pt idx="13">
                  <c:v>2.0000000000000018</c:v>
                </c:pt>
                <c:pt idx="14">
                  <c:v>2.200000000000002</c:v>
                </c:pt>
                <c:pt idx="15">
                  <c:v>2.1999999999999909</c:v>
                </c:pt>
                <c:pt idx="16">
                  <c:v>2.200000000000002</c:v>
                </c:pt>
                <c:pt idx="17">
                  <c:v>2.200000000000002</c:v>
                </c:pt>
                <c:pt idx="18">
                  <c:v>2.4000000000000021</c:v>
                </c:pt>
                <c:pt idx="19">
                  <c:v>2.200000000000002</c:v>
                </c:pt>
                <c:pt idx="20">
                  <c:v>2.300000000000002</c:v>
                </c:pt>
                <c:pt idx="21">
                  <c:v>2.200000000000002</c:v>
                </c:pt>
                <c:pt idx="22">
                  <c:v>2.200000000000002</c:v>
                </c:pt>
                <c:pt idx="23">
                  <c:v>2.200000000000002</c:v>
                </c:pt>
                <c:pt idx="24">
                  <c:v>2.2999999999999909</c:v>
                </c:pt>
                <c:pt idx="25">
                  <c:v>2.1999999999999909</c:v>
                </c:pt>
                <c:pt idx="26">
                  <c:v>2.300000000000002</c:v>
                </c:pt>
                <c:pt idx="27">
                  <c:v>2.200000000000002</c:v>
                </c:pt>
                <c:pt idx="28">
                  <c:v>2.200000000000002</c:v>
                </c:pt>
                <c:pt idx="29">
                  <c:v>2.200000000000002</c:v>
                </c:pt>
                <c:pt idx="30">
                  <c:v>2.300000000000002</c:v>
                </c:pt>
                <c:pt idx="31">
                  <c:v>2.200000000000002</c:v>
                </c:pt>
                <c:pt idx="32">
                  <c:v>2.200000000000002</c:v>
                </c:pt>
                <c:pt idx="33">
                  <c:v>2.1000000000000019</c:v>
                </c:pt>
                <c:pt idx="34">
                  <c:v>2.200000000000002</c:v>
                </c:pt>
                <c:pt idx="35">
                  <c:v>2.200000000000002</c:v>
                </c:pt>
                <c:pt idx="36">
                  <c:v>2.300000000000002</c:v>
                </c:pt>
                <c:pt idx="37">
                  <c:v>2.300000000000002</c:v>
                </c:pt>
                <c:pt idx="38">
                  <c:v>2.300000000000002</c:v>
                </c:pt>
                <c:pt idx="39">
                  <c:v>2.4000000000000021</c:v>
                </c:pt>
                <c:pt idx="40">
                  <c:v>2.300000000000002</c:v>
                </c:pt>
                <c:pt idx="41">
                  <c:v>2.4000000000000021</c:v>
                </c:pt>
                <c:pt idx="42">
                  <c:v>2.4000000000000021</c:v>
                </c:pt>
                <c:pt idx="43">
                  <c:v>2.4000000000000021</c:v>
                </c:pt>
                <c:pt idx="44">
                  <c:v>2.5000000000000022</c:v>
                </c:pt>
                <c:pt idx="45">
                  <c:v>2.300000000000002</c:v>
                </c:pt>
                <c:pt idx="46">
                  <c:v>2.200000000000002</c:v>
                </c:pt>
                <c:pt idx="47">
                  <c:v>2.300000000000002</c:v>
                </c:pt>
                <c:pt idx="48">
                  <c:v>2.399999999999991</c:v>
                </c:pt>
                <c:pt idx="49">
                  <c:v>2.2999999999999909</c:v>
                </c:pt>
                <c:pt idx="50">
                  <c:v>2.4000000000000021</c:v>
                </c:pt>
                <c:pt idx="51">
                  <c:v>2.399999999999991</c:v>
                </c:pt>
                <c:pt idx="52">
                  <c:v>2.300000000000002</c:v>
                </c:pt>
                <c:pt idx="53">
                  <c:v>2.4000000000000021</c:v>
                </c:pt>
                <c:pt idx="54">
                  <c:v>2.4000000000000021</c:v>
                </c:pt>
                <c:pt idx="55">
                  <c:v>2.4000000000000021</c:v>
                </c:pt>
                <c:pt idx="56">
                  <c:v>2.4000000000000021</c:v>
                </c:pt>
                <c:pt idx="57">
                  <c:v>2.4000000000000021</c:v>
                </c:pt>
                <c:pt idx="58">
                  <c:v>2.4000000000000021</c:v>
                </c:pt>
                <c:pt idx="59">
                  <c:v>2.4000000000000021</c:v>
                </c:pt>
                <c:pt idx="60">
                  <c:v>2.4000000000000021</c:v>
                </c:pt>
                <c:pt idx="61">
                  <c:v>2.4000000000000021</c:v>
                </c:pt>
                <c:pt idx="62">
                  <c:v>2.399999999999991</c:v>
                </c:pt>
                <c:pt idx="63">
                  <c:v>2.399999999999991</c:v>
                </c:pt>
                <c:pt idx="64">
                  <c:v>2.4000000000000021</c:v>
                </c:pt>
                <c:pt idx="65">
                  <c:v>2.4000000000000021</c:v>
                </c:pt>
                <c:pt idx="66">
                  <c:v>2.5000000000000022</c:v>
                </c:pt>
                <c:pt idx="67">
                  <c:v>2.6000000000000023</c:v>
                </c:pt>
                <c:pt idx="68">
                  <c:v>3.0000000000000027</c:v>
                </c:pt>
                <c:pt idx="69">
                  <c:v>2.8000000000000025</c:v>
                </c:pt>
                <c:pt idx="70">
                  <c:v>3.0000000000000027</c:v>
                </c:pt>
                <c:pt idx="71">
                  <c:v>3.1000000000000028</c:v>
                </c:pt>
                <c:pt idx="72">
                  <c:v>3.0000000000000027</c:v>
                </c:pt>
                <c:pt idx="73">
                  <c:v>3.2000000000000028</c:v>
                </c:pt>
                <c:pt idx="74">
                  <c:v>3.2000000000000028</c:v>
                </c:pt>
                <c:pt idx="75">
                  <c:v>3.0000000000000027</c:v>
                </c:pt>
                <c:pt idx="76">
                  <c:v>3.1999999999999917</c:v>
                </c:pt>
                <c:pt idx="77">
                  <c:v>3.2999999999999918</c:v>
                </c:pt>
                <c:pt idx="78">
                  <c:v>3.2000000000000028</c:v>
                </c:pt>
                <c:pt idx="79">
                  <c:v>3.5000000000000031</c:v>
                </c:pt>
                <c:pt idx="80">
                  <c:v>3.8000000000000034</c:v>
                </c:pt>
                <c:pt idx="81">
                  <c:v>3.8000000000000034</c:v>
                </c:pt>
                <c:pt idx="82">
                  <c:v>3.6000000000000032</c:v>
                </c:pt>
                <c:pt idx="83">
                  <c:v>3.5000000000000031</c:v>
                </c:pt>
                <c:pt idx="84">
                  <c:v>3.5999999999999921</c:v>
                </c:pt>
                <c:pt idx="85">
                  <c:v>3.499999999999992</c:v>
                </c:pt>
                <c:pt idx="86">
                  <c:v>3.499999999999992</c:v>
                </c:pt>
                <c:pt idx="87">
                  <c:v>3.499999999999992</c:v>
                </c:pt>
                <c:pt idx="88">
                  <c:v>3.6000000000000032</c:v>
                </c:pt>
                <c:pt idx="89">
                  <c:v>3.499999999999992</c:v>
                </c:pt>
                <c:pt idx="90">
                  <c:v>3.6000000000000032</c:v>
                </c:pt>
                <c:pt idx="91">
                  <c:v>3.6000000000000032</c:v>
                </c:pt>
                <c:pt idx="92">
                  <c:v>3.6999999999999922</c:v>
                </c:pt>
                <c:pt idx="93">
                  <c:v>3.6999999999999922</c:v>
                </c:pt>
                <c:pt idx="94">
                  <c:v>3.5999999999999921</c:v>
                </c:pt>
                <c:pt idx="95">
                  <c:v>3.499999999999992</c:v>
                </c:pt>
                <c:pt idx="96">
                  <c:v>3.9999999999999925</c:v>
                </c:pt>
                <c:pt idx="97">
                  <c:v>3.9000000000000035</c:v>
                </c:pt>
                <c:pt idx="98">
                  <c:v>4.1000000000000032</c:v>
                </c:pt>
                <c:pt idx="99">
                  <c:v>3.8000000000000034</c:v>
                </c:pt>
                <c:pt idx="100">
                  <c:v>3.8000000000000034</c:v>
                </c:pt>
                <c:pt idx="101">
                  <c:v>3.7999999999999923</c:v>
                </c:pt>
                <c:pt idx="102">
                  <c:v>3.8999999999999924</c:v>
                </c:pt>
                <c:pt idx="103">
                  <c:v>4.0000000000000036</c:v>
                </c:pt>
                <c:pt idx="104">
                  <c:v>4.0000000000000036</c:v>
                </c:pt>
                <c:pt idx="105">
                  <c:v>3.9000000000000035</c:v>
                </c:pt>
                <c:pt idx="106">
                  <c:v>4.1000000000000032</c:v>
                </c:pt>
                <c:pt idx="107">
                  <c:v>4.0000000000000036</c:v>
                </c:pt>
                <c:pt idx="108">
                  <c:v>4.1000000000000032</c:v>
                </c:pt>
                <c:pt idx="109">
                  <c:v>4.2000000000000037</c:v>
                </c:pt>
                <c:pt idx="110">
                  <c:v>4.2000000000000037</c:v>
                </c:pt>
                <c:pt idx="111">
                  <c:v>4.0999999999999979</c:v>
                </c:pt>
                <c:pt idx="112">
                  <c:v>4.2000000000000037</c:v>
                </c:pt>
                <c:pt idx="113">
                  <c:v>4.299999999999998</c:v>
                </c:pt>
                <c:pt idx="114">
                  <c:v>4.3999999999999986</c:v>
                </c:pt>
                <c:pt idx="115">
                  <c:v>4.1999999999999984</c:v>
                </c:pt>
                <c:pt idx="116">
                  <c:v>4.1999999999999984</c:v>
                </c:pt>
                <c:pt idx="117">
                  <c:v>4.3999999999999986</c:v>
                </c:pt>
                <c:pt idx="118">
                  <c:v>4.3000000000000043</c:v>
                </c:pt>
                <c:pt idx="119">
                  <c:v>4.299999999999998</c:v>
                </c:pt>
                <c:pt idx="120">
                  <c:v>4.1999999999999984</c:v>
                </c:pt>
                <c:pt idx="121">
                  <c:v>4.3000000000000043</c:v>
                </c:pt>
                <c:pt idx="122">
                  <c:v>4.299999999999998</c:v>
                </c:pt>
                <c:pt idx="123">
                  <c:v>4.1999999999999984</c:v>
                </c:pt>
                <c:pt idx="124">
                  <c:v>4.3999999999999986</c:v>
                </c:pt>
                <c:pt idx="125">
                  <c:v>4.2000000000000037</c:v>
                </c:pt>
                <c:pt idx="126">
                  <c:v>4.4999999999999982</c:v>
                </c:pt>
                <c:pt idx="127">
                  <c:v>4.5999999999999988</c:v>
                </c:pt>
                <c:pt idx="128">
                  <c:v>4.4999999999999982</c:v>
                </c:pt>
                <c:pt idx="129">
                  <c:v>4.6000000000000041</c:v>
                </c:pt>
                <c:pt idx="130">
                  <c:v>4.4999999999999982</c:v>
                </c:pt>
                <c:pt idx="131">
                  <c:v>4.5999999999999988</c:v>
                </c:pt>
                <c:pt idx="132">
                  <c:v>4.8999999999999986</c:v>
                </c:pt>
                <c:pt idx="133">
                  <c:v>5.0999999999999988</c:v>
                </c:pt>
                <c:pt idx="134">
                  <c:v>4.9999999999999991</c:v>
                </c:pt>
                <c:pt idx="135">
                  <c:v>5.0999999999999988</c:v>
                </c:pt>
                <c:pt idx="136">
                  <c:v>4.9999999999999991</c:v>
                </c:pt>
                <c:pt idx="137">
                  <c:v>4.6000000000000041</c:v>
                </c:pt>
                <c:pt idx="138">
                  <c:v>4.6999999999999984</c:v>
                </c:pt>
                <c:pt idx="139">
                  <c:v>4.5999999999999988</c:v>
                </c:pt>
                <c:pt idx="140">
                  <c:v>4.4999999999999982</c:v>
                </c:pt>
                <c:pt idx="141">
                  <c:v>4.7999999999999989</c:v>
                </c:pt>
                <c:pt idx="142">
                  <c:v>4.6999999999999984</c:v>
                </c:pt>
                <c:pt idx="143">
                  <c:v>4.9999999999999991</c:v>
                </c:pt>
                <c:pt idx="144">
                  <c:v>5.0999999999999988</c:v>
                </c:pt>
                <c:pt idx="145">
                  <c:v>4.9999999999999991</c:v>
                </c:pt>
                <c:pt idx="146">
                  <c:v>4.9999999999999991</c:v>
                </c:pt>
                <c:pt idx="147">
                  <c:v>4.9999999999999991</c:v>
                </c:pt>
                <c:pt idx="148">
                  <c:v>5.0999999999999988</c:v>
                </c:pt>
                <c:pt idx="149">
                  <c:v>5.100000000000005</c:v>
                </c:pt>
                <c:pt idx="150">
                  <c:v>5.0999999999999988</c:v>
                </c:pt>
                <c:pt idx="151">
                  <c:v>5.0999999999999988</c:v>
                </c:pt>
                <c:pt idx="152">
                  <c:v>5.1999999999999993</c:v>
                </c:pt>
                <c:pt idx="153">
                  <c:v>4.9999999999999991</c:v>
                </c:pt>
                <c:pt idx="154">
                  <c:v>5.0999999999999988</c:v>
                </c:pt>
                <c:pt idx="155">
                  <c:v>5.1999999999999993</c:v>
                </c:pt>
                <c:pt idx="156">
                  <c:v>5.1999999999999993</c:v>
                </c:pt>
                <c:pt idx="157">
                  <c:v>5.1999999999999993</c:v>
                </c:pt>
                <c:pt idx="158">
                  <c:v>5.1999999999999993</c:v>
                </c:pt>
                <c:pt idx="159">
                  <c:v>5.1999999999999993</c:v>
                </c:pt>
                <c:pt idx="160">
                  <c:v>5.0999999999999988</c:v>
                </c:pt>
                <c:pt idx="161">
                  <c:v>5.0000000000000044</c:v>
                </c:pt>
                <c:pt idx="162">
                  <c:v>5.0999999999999988</c:v>
                </c:pt>
                <c:pt idx="163">
                  <c:v>5.0999999999999988</c:v>
                </c:pt>
                <c:pt idx="164">
                  <c:v>5.2999999999999989</c:v>
                </c:pt>
                <c:pt idx="165">
                  <c:v>5.2999999999999989</c:v>
                </c:pt>
                <c:pt idx="166">
                  <c:v>5.3000000000000043</c:v>
                </c:pt>
                <c:pt idx="167">
                  <c:v>5.4999999999999991</c:v>
                </c:pt>
                <c:pt idx="168">
                  <c:v>5.3999999999999995</c:v>
                </c:pt>
                <c:pt idx="169">
                  <c:v>5.3999999999999995</c:v>
                </c:pt>
                <c:pt idx="170">
                  <c:v>5.3999999999999995</c:v>
                </c:pt>
                <c:pt idx="171">
                  <c:v>5.3000000000000016</c:v>
                </c:pt>
                <c:pt idx="172">
                  <c:v>5.3999999999999995</c:v>
                </c:pt>
                <c:pt idx="173">
                  <c:v>5.1999999999999993</c:v>
                </c:pt>
                <c:pt idx="174">
                  <c:v>5.3000000000000016</c:v>
                </c:pt>
                <c:pt idx="175">
                  <c:v>5.2999999999999989</c:v>
                </c:pt>
                <c:pt idx="176">
                  <c:v>5.200000000000002</c:v>
                </c:pt>
                <c:pt idx="177">
                  <c:v>5.0999999999999988</c:v>
                </c:pt>
                <c:pt idx="178">
                  <c:v>5.0999999999999988</c:v>
                </c:pt>
                <c:pt idx="179">
                  <c:v>5.1000000000000014</c:v>
                </c:pt>
                <c:pt idx="180">
                  <c:v>5.0999999999999988</c:v>
                </c:pt>
                <c:pt idx="181">
                  <c:v>5.1000000000000014</c:v>
                </c:pt>
                <c:pt idx="182">
                  <c:v>5.2999999999999989</c:v>
                </c:pt>
                <c:pt idx="183">
                  <c:v>5.3000000000000016</c:v>
                </c:pt>
                <c:pt idx="184">
                  <c:v>5.1999999999999966</c:v>
                </c:pt>
                <c:pt idx="185">
                  <c:v>5.2999999999999989</c:v>
                </c:pt>
                <c:pt idx="186">
                  <c:v>5.3000000000000016</c:v>
                </c:pt>
                <c:pt idx="187">
                  <c:v>5.2999999999999989</c:v>
                </c:pt>
                <c:pt idx="188">
                  <c:v>5.2999999999999963</c:v>
                </c:pt>
                <c:pt idx="189">
                  <c:v>5.2999999999999989</c:v>
                </c:pt>
                <c:pt idx="190">
                  <c:v>5.3999999999999995</c:v>
                </c:pt>
                <c:pt idx="191">
                  <c:v>5.2999999999999989</c:v>
                </c:pt>
                <c:pt idx="192">
                  <c:v>5.2999999999999989</c:v>
                </c:pt>
                <c:pt idx="193">
                  <c:v>5.2999999999999989</c:v>
                </c:pt>
                <c:pt idx="194">
                  <c:v>5.2999999999999989</c:v>
                </c:pt>
                <c:pt idx="195">
                  <c:v>5.3999999999999995</c:v>
                </c:pt>
                <c:pt idx="196">
                  <c:v>5.2999999999999989</c:v>
                </c:pt>
                <c:pt idx="197">
                  <c:v>5.3999999999999995</c:v>
                </c:pt>
                <c:pt idx="198">
                  <c:v>5.4999999999999991</c:v>
                </c:pt>
                <c:pt idx="199">
                  <c:v>5.3999999999999995</c:v>
                </c:pt>
                <c:pt idx="200">
                  <c:v>5.3999999999999995</c:v>
                </c:pt>
                <c:pt idx="201">
                  <c:v>5.2999999999999989</c:v>
                </c:pt>
                <c:pt idx="202">
                  <c:v>5.3999999999999995</c:v>
                </c:pt>
                <c:pt idx="203">
                  <c:v>5.3999999999999995</c:v>
                </c:pt>
                <c:pt idx="204">
                  <c:v>5.3999999999999995</c:v>
                </c:pt>
                <c:pt idx="205">
                  <c:v>5.6</c:v>
                </c:pt>
                <c:pt idx="206">
                  <c:v>5.4999999999999991</c:v>
                </c:pt>
                <c:pt idx="207">
                  <c:v>5.6</c:v>
                </c:pt>
                <c:pt idx="208">
                  <c:v>6</c:v>
                </c:pt>
                <c:pt idx="209">
                  <c:v>6</c:v>
                </c:pt>
                <c:pt idx="210">
                  <c:v>6</c:v>
                </c:pt>
                <c:pt idx="211">
                  <c:v>6.1</c:v>
                </c:pt>
                <c:pt idx="212">
                  <c:v>6.2</c:v>
                </c:pt>
                <c:pt idx="213">
                  <c:v>6.4</c:v>
                </c:pt>
                <c:pt idx="214">
                  <c:v>6.5</c:v>
                </c:pt>
                <c:pt idx="215">
                  <c:v>6.3</c:v>
                </c:pt>
                <c:pt idx="216">
                  <c:v>6.3</c:v>
                </c:pt>
                <c:pt idx="217">
                  <c:v>6.3</c:v>
                </c:pt>
                <c:pt idx="218">
                  <c:v>6.2</c:v>
                </c:pt>
                <c:pt idx="219">
                  <c:v>6.2</c:v>
                </c:pt>
                <c:pt idx="220">
                  <c:v>6.4000000000000057</c:v>
                </c:pt>
                <c:pt idx="221">
                  <c:v>6.4000000000000057</c:v>
                </c:pt>
                <c:pt idx="222">
                  <c:v>6.4000000000000057</c:v>
                </c:pt>
                <c:pt idx="223">
                  <c:v>6.399999999999995</c:v>
                </c:pt>
                <c:pt idx="224">
                  <c:v>6.399999999999995</c:v>
                </c:pt>
                <c:pt idx="225">
                  <c:v>6.2999999999999945</c:v>
                </c:pt>
                <c:pt idx="226">
                  <c:v>6.2999999999999945</c:v>
                </c:pt>
                <c:pt idx="227">
                  <c:v>6.7999999999999954</c:v>
                </c:pt>
                <c:pt idx="228">
                  <c:v>6.899999999999995</c:v>
                </c:pt>
                <c:pt idx="229">
                  <c:v>6.7999999999999954</c:v>
                </c:pt>
                <c:pt idx="230">
                  <c:v>6.9000000000000057</c:v>
                </c:pt>
                <c:pt idx="231">
                  <c:v>6.9000000000000057</c:v>
                </c:pt>
                <c:pt idx="232">
                  <c:v>7.300000000000006</c:v>
                </c:pt>
                <c:pt idx="233">
                  <c:v>7.1000000000000068</c:v>
                </c:pt>
                <c:pt idx="234">
                  <c:v>6.7999999999999954</c:v>
                </c:pt>
                <c:pt idx="235">
                  <c:v>6.899999999999995</c:v>
                </c:pt>
                <c:pt idx="236">
                  <c:v>6.899999999999995</c:v>
                </c:pt>
                <c:pt idx="237">
                  <c:v>6.899999999999995</c:v>
                </c:pt>
                <c:pt idx="238">
                  <c:v>6.899999999999995</c:v>
                </c:pt>
                <c:pt idx="239">
                  <c:v>6.899999999999995</c:v>
                </c:pt>
                <c:pt idx="240">
                  <c:v>7.0999999999999952</c:v>
                </c:pt>
                <c:pt idx="241">
                  <c:v>6.899999999999995</c:v>
                </c:pt>
                <c:pt idx="242">
                  <c:v>6.9000000000000057</c:v>
                </c:pt>
                <c:pt idx="243">
                  <c:v>6.800000000000006</c:v>
                </c:pt>
                <c:pt idx="244">
                  <c:v>7.0000000000000062</c:v>
                </c:pt>
                <c:pt idx="245">
                  <c:v>6.9999999999999947</c:v>
                </c:pt>
                <c:pt idx="246">
                  <c:v>6.899999999999995</c:v>
                </c:pt>
                <c:pt idx="247">
                  <c:v>6.7999999999999954</c:v>
                </c:pt>
                <c:pt idx="248">
                  <c:v>6.800000000000006</c:v>
                </c:pt>
                <c:pt idx="249">
                  <c:v>6.6999999999999948</c:v>
                </c:pt>
                <c:pt idx="250">
                  <c:v>6.899999999999995</c:v>
                </c:pt>
                <c:pt idx="251">
                  <c:v>6.9000000000000057</c:v>
                </c:pt>
                <c:pt idx="252">
                  <c:v>6.7</c:v>
                </c:pt>
                <c:pt idx="253">
                  <c:v>6.7000000000000064</c:v>
                </c:pt>
                <c:pt idx="254">
                  <c:v>6.5</c:v>
                </c:pt>
                <c:pt idx="255">
                  <c:v>6.6000000000000005</c:v>
                </c:pt>
                <c:pt idx="256">
                  <c:v>6.3</c:v>
                </c:pt>
                <c:pt idx="257">
                  <c:v>6.2</c:v>
                </c:pt>
                <c:pt idx="258">
                  <c:v>6.1</c:v>
                </c:pt>
                <c:pt idx="259">
                  <c:v>6.1</c:v>
                </c:pt>
                <c:pt idx="260">
                  <c:v>6</c:v>
                </c:pt>
                <c:pt idx="261">
                  <c:v>6</c:v>
                </c:pt>
                <c:pt idx="262">
                  <c:v>6</c:v>
                </c:pt>
                <c:pt idx="263">
                  <c:v>6</c:v>
                </c:pt>
                <c:pt idx="264">
                  <c:v>6</c:v>
                </c:pt>
                <c:pt idx="265">
                  <c:v>6.1</c:v>
                </c:pt>
                <c:pt idx="266">
                  <c:v>6.1</c:v>
                </c:pt>
                <c:pt idx="267">
                  <c:v>6.2</c:v>
                </c:pt>
                <c:pt idx="268">
                  <c:v>6.100000000000005</c:v>
                </c:pt>
                <c:pt idx="269">
                  <c:v>6.1</c:v>
                </c:pt>
                <c:pt idx="270">
                  <c:v>6.1</c:v>
                </c:pt>
                <c:pt idx="271">
                  <c:v>6.1</c:v>
                </c:pt>
                <c:pt idx="272">
                  <c:v>6.1</c:v>
                </c:pt>
                <c:pt idx="273">
                  <c:v>6.1</c:v>
                </c:pt>
                <c:pt idx="274">
                  <c:v>6.1</c:v>
                </c:pt>
                <c:pt idx="275">
                  <c:v>6.1</c:v>
                </c:pt>
                <c:pt idx="276">
                  <c:v>6</c:v>
                </c:pt>
                <c:pt idx="277">
                  <c:v>6.1</c:v>
                </c:pt>
                <c:pt idx="278">
                  <c:v>6</c:v>
                </c:pt>
                <c:pt idx="279">
                  <c:v>6.1</c:v>
                </c:pt>
                <c:pt idx="280">
                  <c:v>6.2000000000000028</c:v>
                </c:pt>
                <c:pt idx="281">
                  <c:v>6.2</c:v>
                </c:pt>
                <c:pt idx="282">
                  <c:v>6.2000000000000028</c:v>
                </c:pt>
                <c:pt idx="283">
                  <c:v>6.1</c:v>
                </c:pt>
                <c:pt idx="284">
                  <c:v>6.2</c:v>
                </c:pt>
                <c:pt idx="285">
                  <c:v>6.099999999999997</c:v>
                </c:pt>
                <c:pt idx="286">
                  <c:v>6.1</c:v>
                </c:pt>
                <c:pt idx="287">
                  <c:v>6.0000000000000027</c:v>
                </c:pt>
                <c:pt idx="288">
                  <c:v>6</c:v>
                </c:pt>
                <c:pt idx="289">
                  <c:v>6</c:v>
                </c:pt>
                <c:pt idx="290">
                  <c:v>6</c:v>
                </c:pt>
                <c:pt idx="291">
                  <c:v>6</c:v>
                </c:pt>
                <c:pt idx="292">
                  <c:v>5.8999999999999995</c:v>
                </c:pt>
                <c:pt idx="293">
                  <c:v>5.9000000000000021</c:v>
                </c:pt>
                <c:pt idx="294">
                  <c:v>5.4999999999999991</c:v>
                </c:pt>
                <c:pt idx="295">
                  <c:v>6</c:v>
                </c:pt>
                <c:pt idx="296">
                  <c:v>5.8999999999999995</c:v>
                </c:pt>
                <c:pt idx="297">
                  <c:v>5.8</c:v>
                </c:pt>
                <c:pt idx="298">
                  <c:v>6</c:v>
                </c:pt>
                <c:pt idx="299">
                  <c:v>5.8</c:v>
                </c:pt>
                <c:pt idx="300">
                  <c:v>6.1</c:v>
                </c:pt>
                <c:pt idx="301">
                  <c:v>6.1</c:v>
                </c:pt>
                <c:pt idx="302">
                  <c:v>6.2</c:v>
                </c:pt>
                <c:pt idx="303">
                  <c:v>6.2</c:v>
                </c:pt>
                <c:pt idx="304">
                  <c:v>6.1</c:v>
                </c:pt>
                <c:pt idx="305">
                  <c:v>6.1</c:v>
                </c:pt>
                <c:pt idx="306">
                  <c:v>6.1</c:v>
                </c:pt>
                <c:pt idx="307">
                  <c:v>6.2000000000000055</c:v>
                </c:pt>
                <c:pt idx="308">
                  <c:v>6.2</c:v>
                </c:pt>
                <c:pt idx="309">
                  <c:v>6.1</c:v>
                </c:pt>
                <c:pt idx="310">
                  <c:v>6.3</c:v>
                </c:pt>
                <c:pt idx="311">
                  <c:v>6.1</c:v>
                </c:pt>
                <c:pt idx="312">
                  <c:v>6</c:v>
                </c:pt>
                <c:pt idx="313">
                  <c:v>5.8999999999999995</c:v>
                </c:pt>
                <c:pt idx="314">
                  <c:v>6.1</c:v>
                </c:pt>
                <c:pt idx="315">
                  <c:v>6.2</c:v>
                </c:pt>
                <c:pt idx="316">
                  <c:v>6</c:v>
                </c:pt>
                <c:pt idx="317">
                  <c:v>6.4</c:v>
                </c:pt>
                <c:pt idx="318">
                  <c:v>6.2</c:v>
                </c:pt>
                <c:pt idx="319">
                  <c:v>6.0000000000000053</c:v>
                </c:pt>
                <c:pt idx="320">
                  <c:v>6.300000000000006</c:v>
                </c:pt>
                <c:pt idx="321">
                  <c:v>6.1</c:v>
                </c:pt>
                <c:pt idx="322">
                  <c:v>6.3</c:v>
                </c:pt>
                <c:pt idx="323">
                  <c:v>6.5</c:v>
                </c:pt>
                <c:pt idx="324">
                  <c:v>6.5</c:v>
                </c:pt>
                <c:pt idx="325">
                  <c:v>6.3</c:v>
                </c:pt>
                <c:pt idx="326">
                  <c:v>6.3</c:v>
                </c:pt>
                <c:pt idx="327">
                  <c:v>6.3</c:v>
                </c:pt>
                <c:pt idx="328">
                  <c:v>6.1</c:v>
                </c:pt>
                <c:pt idx="329">
                  <c:v>6</c:v>
                </c:pt>
                <c:pt idx="330">
                  <c:v>6.1</c:v>
                </c:pt>
                <c:pt idx="331">
                  <c:v>6.2</c:v>
                </c:pt>
                <c:pt idx="332">
                  <c:v>6.2</c:v>
                </c:pt>
                <c:pt idx="333">
                  <c:v>6</c:v>
                </c:pt>
                <c:pt idx="334">
                  <c:v>6</c:v>
                </c:pt>
                <c:pt idx="335">
                  <c:v>6</c:v>
                </c:pt>
                <c:pt idx="336">
                  <c:v>6.1</c:v>
                </c:pt>
                <c:pt idx="337">
                  <c:v>6</c:v>
                </c:pt>
                <c:pt idx="338">
                  <c:v>6.6000000000000005</c:v>
                </c:pt>
                <c:pt idx="339">
                  <c:v>6.7</c:v>
                </c:pt>
                <c:pt idx="340">
                  <c:v>6.400000000000003</c:v>
                </c:pt>
                <c:pt idx="341">
                  <c:v>6.1000000000000023</c:v>
                </c:pt>
                <c:pt idx="342">
                  <c:v>6.1000000000000023</c:v>
                </c:pt>
                <c:pt idx="343">
                  <c:v>5.8</c:v>
                </c:pt>
                <c:pt idx="344">
                  <c:v>5.8</c:v>
                </c:pt>
                <c:pt idx="345">
                  <c:v>5.6999999999999993</c:v>
                </c:pt>
                <c:pt idx="346">
                  <c:v>5.8</c:v>
                </c:pt>
                <c:pt idx="347">
                  <c:v>5.6999999999999993</c:v>
                </c:pt>
                <c:pt idx="348">
                  <c:v>5.8000000000000025</c:v>
                </c:pt>
                <c:pt idx="349">
                  <c:v>5.8999999999999995</c:v>
                </c:pt>
                <c:pt idx="350">
                  <c:v>5.700000000000002</c:v>
                </c:pt>
                <c:pt idx="351">
                  <c:v>5.8</c:v>
                </c:pt>
                <c:pt idx="352">
                  <c:v>5.6</c:v>
                </c:pt>
                <c:pt idx="353">
                  <c:v>5.6000000000000023</c:v>
                </c:pt>
                <c:pt idx="354">
                  <c:v>5.6</c:v>
                </c:pt>
                <c:pt idx="355">
                  <c:v>5.8999999999999968</c:v>
                </c:pt>
                <c:pt idx="356">
                  <c:v>5.6999999999999993</c:v>
                </c:pt>
                <c:pt idx="357">
                  <c:v>5.8</c:v>
                </c:pt>
                <c:pt idx="358">
                  <c:v>5.6000000000000023</c:v>
                </c:pt>
                <c:pt idx="359">
                  <c:v>5.6</c:v>
                </c:pt>
                <c:pt idx="360">
                  <c:v>5.6</c:v>
                </c:pt>
                <c:pt idx="361">
                  <c:v>5.9000000000000012</c:v>
                </c:pt>
                <c:pt idx="362">
                  <c:v>5.4999999999999991</c:v>
                </c:pt>
                <c:pt idx="363">
                  <c:v>5.6000000000000005</c:v>
                </c:pt>
                <c:pt idx="364">
                  <c:v>5.8000000000000007</c:v>
                </c:pt>
                <c:pt idx="365">
                  <c:v>5.7000000000000011</c:v>
                </c:pt>
                <c:pt idx="366">
                  <c:v>5.6</c:v>
                </c:pt>
                <c:pt idx="367">
                  <c:v>5.4</c:v>
                </c:pt>
                <c:pt idx="368">
                  <c:v>5.200000000000002</c:v>
                </c:pt>
                <c:pt idx="369">
                  <c:v>5.0999999999999988</c:v>
                </c:pt>
                <c:pt idx="370">
                  <c:v>5.1999999999999993</c:v>
                </c:pt>
                <c:pt idx="371">
                  <c:v>4.8999999999999986</c:v>
                </c:pt>
                <c:pt idx="372">
                  <c:v>4.8999999999999986</c:v>
                </c:pt>
                <c:pt idx="373">
                  <c:v>4.8</c:v>
                </c:pt>
                <c:pt idx="374">
                  <c:v>4.8999999999999995</c:v>
                </c:pt>
                <c:pt idx="375">
                  <c:v>5.0999999999999996</c:v>
                </c:pt>
                <c:pt idx="376">
                  <c:v>5.0000000000000018</c:v>
                </c:pt>
                <c:pt idx="377">
                  <c:v>5</c:v>
                </c:pt>
                <c:pt idx="378">
                  <c:v>4.8</c:v>
                </c:pt>
                <c:pt idx="379">
                  <c:v>4.5999999999999996</c:v>
                </c:pt>
                <c:pt idx="380">
                  <c:v>4.5999999999999996</c:v>
                </c:pt>
              </c:numCache>
            </c:numRef>
          </c:val>
          <c:smooth val="0"/>
          <c:extLst>
            <c:ext xmlns:c16="http://schemas.microsoft.com/office/drawing/2014/chart" uri="{C3380CC4-5D6E-409C-BE32-E72D297353CC}">
              <c16:uniqueId val="{00000002-59EB-471B-A077-65B7F1E363DF}"/>
            </c:ext>
          </c:extLst>
        </c:ser>
        <c:ser>
          <c:idx val="3"/>
          <c:order val="3"/>
          <c:tx>
            <c:strRef>
              <c:f>'3.23.'!$M$11</c:f>
              <c:strCache>
                <c:ptCount val="1"/>
                <c:pt idx="0">
                  <c:v>5Y (2025)</c:v>
                </c:pt>
              </c:strCache>
            </c:strRef>
          </c:tx>
          <c:spPr>
            <a:ln w="28575" cap="rnd">
              <a:solidFill>
                <a:srgbClr val="D9111A"/>
              </a:solidFill>
              <a:round/>
            </a:ln>
            <a:effectLst/>
          </c:spPr>
          <c:marker>
            <c:symbol val="none"/>
          </c:marker>
          <c:cat>
            <c:numRef>
              <c:f>'3.23.'!$A$187:$A$567</c:f>
              <c:numCache>
                <c:formatCode>m/d/yyyy</c:formatCode>
                <c:ptCount val="381"/>
                <c:pt idx="0">
                  <c:v>44082</c:v>
                </c:pt>
                <c:pt idx="1">
                  <c:v>44083</c:v>
                </c:pt>
                <c:pt idx="2">
                  <c:v>44084</c:v>
                </c:pt>
                <c:pt idx="3">
                  <c:v>44085</c:v>
                </c:pt>
                <c:pt idx="4">
                  <c:v>44088</c:v>
                </c:pt>
                <c:pt idx="5">
                  <c:v>44089</c:v>
                </c:pt>
                <c:pt idx="6">
                  <c:v>44090</c:v>
                </c:pt>
                <c:pt idx="7">
                  <c:v>44091</c:v>
                </c:pt>
                <c:pt idx="8">
                  <c:v>44092</c:v>
                </c:pt>
                <c:pt idx="9">
                  <c:v>44095</c:v>
                </c:pt>
                <c:pt idx="10">
                  <c:v>44096</c:v>
                </c:pt>
                <c:pt idx="11">
                  <c:v>44097</c:v>
                </c:pt>
                <c:pt idx="12">
                  <c:v>44098</c:v>
                </c:pt>
                <c:pt idx="13">
                  <c:v>44099</c:v>
                </c:pt>
                <c:pt idx="14">
                  <c:v>44102</c:v>
                </c:pt>
                <c:pt idx="15">
                  <c:v>44103</c:v>
                </c:pt>
                <c:pt idx="16">
                  <c:v>44104</c:v>
                </c:pt>
                <c:pt idx="17">
                  <c:v>44105</c:v>
                </c:pt>
                <c:pt idx="18">
                  <c:v>44106</c:v>
                </c:pt>
                <c:pt idx="19">
                  <c:v>44109</c:v>
                </c:pt>
                <c:pt idx="20">
                  <c:v>44110</c:v>
                </c:pt>
                <c:pt idx="21">
                  <c:v>44111</c:v>
                </c:pt>
                <c:pt idx="22">
                  <c:v>44112</c:v>
                </c:pt>
                <c:pt idx="23">
                  <c:v>44113</c:v>
                </c:pt>
                <c:pt idx="24">
                  <c:v>44116</c:v>
                </c:pt>
                <c:pt idx="25">
                  <c:v>44117</c:v>
                </c:pt>
                <c:pt idx="26">
                  <c:v>44118</c:v>
                </c:pt>
                <c:pt idx="27">
                  <c:v>44119</c:v>
                </c:pt>
                <c:pt idx="28">
                  <c:v>44120</c:v>
                </c:pt>
                <c:pt idx="29">
                  <c:v>44123</c:v>
                </c:pt>
                <c:pt idx="30">
                  <c:v>44124</c:v>
                </c:pt>
                <c:pt idx="31">
                  <c:v>44125</c:v>
                </c:pt>
                <c:pt idx="32">
                  <c:v>44126</c:v>
                </c:pt>
                <c:pt idx="33">
                  <c:v>44127</c:v>
                </c:pt>
                <c:pt idx="34">
                  <c:v>44130</c:v>
                </c:pt>
                <c:pt idx="35">
                  <c:v>44131</c:v>
                </c:pt>
                <c:pt idx="36">
                  <c:v>44132</c:v>
                </c:pt>
                <c:pt idx="37">
                  <c:v>44133</c:v>
                </c:pt>
                <c:pt idx="38">
                  <c:v>44134</c:v>
                </c:pt>
                <c:pt idx="39">
                  <c:v>44137</c:v>
                </c:pt>
                <c:pt idx="40">
                  <c:v>44138</c:v>
                </c:pt>
                <c:pt idx="41">
                  <c:v>44139</c:v>
                </c:pt>
                <c:pt idx="42">
                  <c:v>44140</c:v>
                </c:pt>
                <c:pt idx="43">
                  <c:v>44141</c:v>
                </c:pt>
                <c:pt idx="44">
                  <c:v>44144</c:v>
                </c:pt>
                <c:pt idx="45">
                  <c:v>44145</c:v>
                </c:pt>
                <c:pt idx="46">
                  <c:v>44146</c:v>
                </c:pt>
                <c:pt idx="47">
                  <c:v>44147</c:v>
                </c:pt>
                <c:pt idx="48">
                  <c:v>44148</c:v>
                </c:pt>
                <c:pt idx="49">
                  <c:v>44151</c:v>
                </c:pt>
                <c:pt idx="50">
                  <c:v>44152</c:v>
                </c:pt>
                <c:pt idx="51">
                  <c:v>44153</c:v>
                </c:pt>
                <c:pt idx="52">
                  <c:v>44154</c:v>
                </c:pt>
                <c:pt idx="53">
                  <c:v>44155</c:v>
                </c:pt>
                <c:pt idx="54">
                  <c:v>44158</c:v>
                </c:pt>
                <c:pt idx="55">
                  <c:v>44159</c:v>
                </c:pt>
                <c:pt idx="56">
                  <c:v>44160</c:v>
                </c:pt>
                <c:pt idx="57">
                  <c:v>44161</c:v>
                </c:pt>
                <c:pt idx="58">
                  <c:v>44162</c:v>
                </c:pt>
                <c:pt idx="59">
                  <c:v>44165</c:v>
                </c:pt>
                <c:pt idx="60">
                  <c:v>44166</c:v>
                </c:pt>
                <c:pt idx="61">
                  <c:v>44167</c:v>
                </c:pt>
                <c:pt idx="62">
                  <c:v>44168</c:v>
                </c:pt>
                <c:pt idx="63">
                  <c:v>44169</c:v>
                </c:pt>
                <c:pt idx="64">
                  <c:v>44172</c:v>
                </c:pt>
                <c:pt idx="65">
                  <c:v>44173</c:v>
                </c:pt>
                <c:pt idx="66">
                  <c:v>44174</c:v>
                </c:pt>
                <c:pt idx="67">
                  <c:v>44175</c:v>
                </c:pt>
                <c:pt idx="68">
                  <c:v>44176</c:v>
                </c:pt>
                <c:pt idx="69">
                  <c:v>44179</c:v>
                </c:pt>
                <c:pt idx="70">
                  <c:v>44180</c:v>
                </c:pt>
                <c:pt idx="71">
                  <c:v>44181</c:v>
                </c:pt>
                <c:pt idx="72">
                  <c:v>44182</c:v>
                </c:pt>
                <c:pt idx="73">
                  <c:v>44183</c:v>
                </c:pt>
                <c:pt idx="74">
                  <c:v>44186</c:v>
                </c:pt>
                <c:pt idx="75">
                  <c:v>44187</c:v>
                </c:pt>
                <c:pt idx="76">
                  <c:v>44188</c:v>
                </c:pt>
                <c:pt idx="77">
                  <c:v>44189</c:v>
                </c:pt>
                <c:pt idx="78">
                  <c:v>44193</c:v>
                </c:pt>
                <c:pt idx="79">
                  <c:v>44194</c:v>
                </c:pt>
                <c:pt idx="80">
                  <c:v>44195</c:v>
                </c:pt>
                <c:pt idx="81">
                  <c:v>44196</c:v>
                </c:pt>
                <c:pt idx="82">
                  <c:v>44200</c:v>
                </c:pt>
                <c:pt idx="83">
                  <c:v>44201</c:v>
                </c:pt>
                <c:pt idx="84">
                  <c:v>44202</c:v>
                </c:pt>
                <c:pt idx="85">
                  <c:v>44203</c:v>
                </c:pt>
                <c:pt idx="86">
                  <c:v>44204</c:v>
                </c:pt>
                <c:pt idx="87">
                  <c:v>44207</c:v>
                </c:pt>
                <c:pt idx="88">
                  <c:v>44208</c:v>
                </c:pt>
                <c:pt idx="89">
                  <c:v>44209</c:v>
                </c:pt>
                <c:pt idx="90">
                  <c:v>44210</c:v>
                </c:pt>
                <c:pt idx="91">
                  <c:v>44211</c:v>
                </c:pt>
                <c:pt idx="92">
                  <c:v>44214</c:v>
                </c:pt>
                <c:pt idx="93">
                  <c:v>44215</c:v>
                </c:pt>
                <c:pt idx="94">
                  <c:v>44216</c:v>
                </c:pt>
                <c:pt idx="95">
                  <c:v>44217</c:v>
                </c:pt>
                <c:pt idx="96">
                  <c:v>44218</c:v>
                </c:pt>
                <c:pt idx="97">
                  <c:v>44221</c:v>
                </c:pt>
                <c:pt idx="98">
                  <c:v>44222</c:v>
                </c:pt>
                <c:pt idx="99">
                  <c:v>44223</c:v>
                </c:pt>
                <c:pt idx="100">
                  <c:v>44224</c:v>
                </c:pt>
                <c:pt idx="101">
                  <c:v>44225</c:v>
                </c:pt>
                <c:pt idx="102">
                  <c:v>44228</c:v>
                </c:pt>
                <c:pt idx="103">
                  <c:v>44229</c:v>
                </c:pt>
                <c:pt idx="104">
                  <c:v>44230</c:v>
                </c:pt>
                <c:pt idx="105">
                  <c:v>44231</c:v>
                </c:pt>
                <c:pt idx="106">
                  <c:v>44232</c:v>
                </c:pt>
                <c:pt idx="107">
                  <c:v>44235</c:v>
                </c:pt>
                <c:pt idx="108">
                  <c:v>44236</c:v>
                </c:pt>
                <c:pt idx="109">
                  <c:v>44237</c:v>
                </c:pt>
                <c:pt idx="110">
                  <c:v>44238</c:v>
                </c:pt>
                <c:pt idx="111">
                  <c:v>44239</c:v>
                </c:pt>
                <c:pt idx="112">
                  <c:v>44242</c:v>
                </c:pt>
                <c:pt idx="113">
                  <c:v>44243</c:v>
                </c:pt>
                <c:pt idx="114">
                  <c:v>44244</c:v>
                </c:pt>
                <c:pt idx="115">
                  <c:v>44245</c:v>
                </c:pt>
                <c:pt idx="116">
                  <c:v>44246</c:v>
                </c:pt>
                <c:pt idx="117">
                  <c:v>44249</c:v>
                </c:pt>
                <c:pt idx="118">
                  <c:v>44250</c:v>
                </c:pt>
                <c:pt idx="119">
                  <c:v>44251</c:v>
                </c:pt>
                <c:pt idx="120">
                  <c:v>44252</c:v>
                </c:pt>
                <c:pt idx="121">
                  <c:v>44253</c:v>
                </c:pt>
                <c:pt idx="122">
                  <c:v>44256</c:v>
                </c:pt>
                <c:pt idx="123">
                  <c:v>44257</c:v>
                </c:pt>
                <c:pt idx="124">
                  <c:v>44258</c:v>
                </c:pt>
                <c:pt idx="125">
                  <c:v>44259</c:v>
                </c:pt>
                <c:pt idx="126">
                  <c:v>44260</c:v>
                </c:pt>
                <c:pt idx="127">
                  <c:v>44263</c:v>
                </c:pt>
                <c:pt idx="128">
                  <c:v>44264</c:v>
                </c:pt>
                <c:pt idx="129">
                  <c:v>44265</c:v>
                </c:pt>
                <c:pt idx="130">
                  <c:v>44266</c:v>
                </c:pt>
                <c:pt idx="131">
                  <c:v>44267</c:v>
                </c:pt>
                <c:pt idx="132">
                  <c:v>44270</c:v>
                </c:pt>
                <c:pt idx="133">
                  <c:v>44271</c:v>
                </c:pt>
                <c:pt idx="134">
                  <c:v>44272</c:v>
                </c:pt>
                <c:pt idx="135">
                  <c:v>44273</c:v>
                </c:pt>
                <c:pt idx="136">
                  <c:v>44274</c:v>
                </c:pt>
                <c:pt idx="137">
                  <c:v>44277</c:v>
                </c:pt>
                <c:pt idx="138">
                  <c:v>44278</c:v>
                </c:pt>
                <c:pt idx="139">
                  <c:v>44279</c:v>
                </c:pt>
                <c:pt idx="140">
                  <c:v>44280</c:v>
                </c:pt>
                <c:pt idx="141">
                  <c:v>44281</c:v>
                </c:pt>
                <c:pt idx="142">
                  <c:v>44284</c:v>
                </c:pt>
                <c:pt idx="143">
                  <c:v>44285</c:v>
                </c:pt>
                <c:pt idx="144">
                  <c:v>44286</c:v>
                </c:pt>
                <c:pt idx="145">
                  <c:v>44287</c:v>
                </c:pt>
                <c:pt idx="146">
                  <c:v>44292</c:v>
                </c:pt>
                <c:pt idx="147">
                  <c:v>44293</c:v>
                </c:pt>
                <c:pt idx="148">
                  <c:v>44294</c:v>
                </c:pt>
                <c:pt idx="149">
                  <c:v>44295</c:v>
                </c:pt>
                <c:pt idx="150">
                  <c:v>44298</c:v>
                </c:pt>
                <c:pt idx="151">
                  <c:v>44299</c:v>
                </c:pt>
                <c:pt idx="152">
                  <c:v>44300</c:v>
                </c:pt>
                <c:pt idx="153">
                  <c:v>44301</c:v>
                </c:pt>
                <c:pt idx="154">
                  <c:v>44302</c:v>
                </c:pt>
                <c:pt idx="155">
                  <c:v>44305</c:v>
                </c:pt>
                <c:pt idx="156">
                  <c:v>44306</c:v>
                </c:pt>
                <c:pt idx="157">
                  <c:v>44307</c:v>
                </c:pt>
                <c:pt idx="158">
                  <c:v>44308</c:v>
                </c:pt>
                <c:pt idx="159">
                  <c:v>44309</c:v>
                </c:pt>
                <c:pt idx="160">
                  <c:v>44312</c:v>
                </c:pt>
                <c:pt idx="161">
                  <c:v>44313</c:v>
                </c:pt>
                <c:pt idx="162">
                  <c:v>44314</c:v>
                </c:pt>
                <c:pt idx="163">
                  <c:v>44315</c:v>
                </c:pt>
                <c:pt idx="164">
                  <c:v>44316</c:v>
                </c:pt>
                <c:pt idx="165">
                  <c:v>44319</c:v>
                </c:pt>
                <c:pt idx="166">
                  <c:v>44320</c:v>
                </c:pt>
                <c:pt idx="167">
                  <c:v>44321</c:v>
                </c:pt>
                <c:pt idx="168">
                  <c:v>44322</c:v>
                </c:pt>
                <c:pt idx="169">
                  <c:v>44323</c:v>
                </c:pt>
                <c:pt idx="170">
                  <c:v>44326</c:v>
                </c:pt>
                <c:pt idx="171">
                  <c:v>44327</c:v>
                </c:pt>
                <c:pt idx="172">
                  <c:v>44328</c:v>
                </c:pt>
                <c:pt idx="173">
                  <c:v>44329</c:v>
                </c:pt>
                <c:pt idx="174">
                  <c:v>44330</c:v>
                </c:pt>
                <c:pt idx="175">
                  <c:v>44333</c:v>
                </c:pt>
                <c:pt idx="176">
                  <c:v>44334</c:v>
                </c:pt>
                <c:pt idx="177">
                  <c:v>44335</c:v>
                </c:pt>
                <c:pt idx="178">
                  <c:v>44336</c:v>
                </c:pt>
                <c:pt idx="179">
                  <c:v>44337</c:v>
                </c:pt>
                <c:pt idx="180">
                  <c:v>44340</c:v>
                </c:pt>
                <c:pt idx="181">
                  <c:v>44341</c:v>
                </c:pt>
                <c:pt idx="182">
                  <c:v>44342</c:v>
                </c:pt>
                <c:pt idx="183">
                  <c:v>44343</c:v>
                </c:pt>
                <c:pt idx="184">
                  <c:v>44344</c:v>
                </c:pt>
                <c:pt idx="185">
                  <c:v>44347</c:v>
                </c:pt>
                <c:pt idx="186">
                  <c:v>44348</c:v>
                </c:pt>
                <c:pt idx="187">
                  <c:v>44349</c:v>
                </c:pt>
                <c:pt idx="188">
                  <c:v>44350</c:v>
                </c:pt>
                <c:pt idx="189">
                  <c:v>44351</c:v>
                </c:pt>
                <c:pt idx="190">
                  <c:v>44354</c:v>
                </c:pt>
                <c:pt idx="191">
                  <c:v>44355</c:v>
                </c:pt>
                <c:pt idx="192">
                  <c:v>44356</c:v>
                </c:pt>
                <c:pt idx="193">
                  <c:v>44357</c:v>
                </c:pt>
                <c:pt idx="194">
                  <c:v>44358</c:v>
                </c:pt>
                <c:pt idx="195">
                  <c:v>44361</c:v>
                </c:pt>
                <c:pt idx="196">
                  <c:v>44362</c:v>
                </c:pt>
                <c:pt idx="197">
                  <c:v>44363</c:v>
                </c:pt>
                <c:pt idx="198">
                  <c:v>44364</c:v>
                </c:pt>
                <c:pt idx="199">
                  <c:v>44365</c:v>
                </c:pt>
                <c:pt idx="200">
                  <c:v>44368</c:v>
                </c:pt>
                <c:pt idx="201">
                  <c:v>44369</c:v>
                </c:pt>
                <c:pt idx="202">
                  <c:v>44370</c:v>
                </c:pt>
                <c:pt idx="203">
                  <c:v>44371</c:v>
                </c:pt>
                <c:pt idx="204">
                  <c:v>44372</c:v>
                </c:pt>
                <c:pt idx="205">
                  <c:v>44375</c:v>
                </c:pt>
                <c:pt idx="206">
                  <c:v>44376</c:v>
                </c:pt>
                <c:pt idx="207">
                  <c:v>44377</c:v>
                </c:pt>
                <c:pt idx="208">
                  <c:v>44378</c:v>
                </c:pt>
                <c:pt idx="209">
                  <c:v>44379</c:v>
                </c:pt>
                <c:pt idx="210">
                  <c:v>44382</c:v>
                </c:pt>
                <c:pt idx="211">
                  <c:v>44383</c:v>
                </c:pt>
                <c:pt idx="212">
                  <c:v>44384</c:v>
                </c:pt>
                <c:pt idx="213">
                  <c:v>44385</c:v>
                </c:pt>
                <c:pt idx="214">
                  <c:v>44386</c:v>
                </c:pt>
                <c:pt idx="215">
                  <c:v>44389</c:v>
                </c:pt>
                <c:pt idx="216">
                  <c:v>44390</c:v>
                </c:pt>
                <c:pt idx="217">
                  <c:v>44391</c:v>
                </c:pt>
                <c:pt idx="218">
                  <c:v>44392</c:v>
                </c:pt>
                <c:pt idx="219">
                  <c:v>44393</c:v>
                </c:pt>
                <c:pt idx="220">
                  <c:v>44396</c:v>
                </c:pt>
                <c:pt idx="221">
                  <c:v>44397</c:v>
                </c:pt>
                <c:pt idx="222">
                  <c:v>44398</c:v>
                </c:pt>
                <c:pt idx="223">
                  <c:v>44399</c:v>
                </c:pt>
                <c:pt idx="224">
                  <c:v>44400</c:v>
                </c:pt>
                <c:pt idx="225">
                  <c:v>44403</c:v>
                </c:pt>
                <c:pt idx="226">
                  <c:v>44404</c:v>
                </c:pt>
                <c:pt idx="227">
                  <c:v>44405</c:v>
                </c:pt>
                <c:pt idx="228">
                  <c:v>44406</c:v>
                </c:pt>
                <c:pt idx="229">
                  <c:v>44407</c:v>
                </c:pt>
                <c:pt idx="230">
                  <c:v>44410</c:v>
                </c:pt>
                <c:pt idx="231">
                  <c:v>44411</c:v>
                </c:pt>
                <c:pt idx="232">
                  <c:v>44412</c:v>
                </c:pt>
                <c:pt idx="233">
                  <c:v>44413</c:v>
                </c:pt>
                <c:pt idx="234">
                  <c:v>44414</c:v>
                </c:pt>
                <c:pt idx="235">
                  <c:v>44417</c:v>
                </c:pt>
                <c:pt idx="236">
                  <c:v>44418</c:v>
                </c:pt>
                <c:pt idx="237">
                  <c:v>44419</c:v>
                </c:pt>
                <c:pt idx="238">
                  <c:v>44420</c:v>
                </c:pt>
                <c:pt idx="239">
                  <c:v>44421</c:v>
                </c:pt>
                <c:pt idx="240">
                  <c:v>44424</c:v>
                </c:pt>
                <c:pt idx="241">
                  <c:v>44425</c:v>
                </c:pt>
                <c:pt idx="242">
                  <c:v>44426</c:v>
                </c:pt>
                <c:pt idx="243">
                  <c:v>44427</c:v>
                </c:pt>
                <c:pt idx="244">
                  <c:v>44428</c:v>
                </c:pt>
                <c:pt idx="245">
                  <c:v>44431</c:v>
                </c:pt>
                <c:pt idx="246">
                  <c:v>44432</c:v>
                </c:pt>
                <c:pt idx="247">
                  <c:v>44433</c:v>
                </c:pt>
                <c:pt idx="248">
                  <c:v>44434</c:v>
                </c:pt>
                <c:pt idx="249">
                  <c:v>44435</c:v>
                </c:pt>
                <c:pt idx="250">
                  <c:v>44438</c:v>
                </c:pt>
                <c:pt idx="251">
                  <c:v>44439</c:v>
                </c:pt>
                <c:pt idx="252">
                  <c:v>44440</c:v>
                </c:pt>
                <c:pt idx="253">
                  <c:v>44441</c:v>
                </c:pt>
                <c:pt idx="254">
                  <c:v>44442</c:v>
                </c:pt>
                <c:pt idx="255">
                  <c:v>44445</c:v>
                </c:pt>
                <c:pt idx="256">
                  <c:v>44446</c:v>
                </c:pt>
                <c:pt idx="257">
                  <c:v>44447</c:v>
                </c:pt>
                <c:pt idx="258">
                  <c:v>44448</c:v>
                </c:pt>
                <c:pt idx="259">
                  <c:v>44449</c:v>
                </c:pt>
                <c:pt idx="260">
                  <c:v>44452</c:v>
                </c:pt>
                <c:pt idx="261">
                  <c:v>44453</c:v>
                </c:pt>
                <c:pt idx="262">
                  <c:v>44454</c:v>
                </c:pt>
                <c:pt idx="263">
                  <c:v>44455</c:v>
                </c:pt>
                <c:pt idx="264">
                  <c:v>44456</c:v>
                </c:pt>
                <c:pt idx="265">
                  <c:v>44459</c:v>
                </c:pt>
                <c:pt idx="266">
                  <c:v>44460</c:v>
                </c:pt>
                <c:pt idx="267">
                  <c:v>44461</c:v>
                </c:pt>
                <c:pt idx="268">
                  <c:v>44462</c:v>
                </c:pt>
                <c:pt idx="269">
                  <c:v>44463</c:v>
                </c:pt>
                <c:pt idx="270">
                  <c:v>44466</c:v>
                </c:pt>
                <c:pt idx="271">
                  <c:v>44467</c:v>
                </c:pt>
                <c:pt idx="272">
                  <c:v>44468</c:v>
                </c:pt>
                <c:pt idx="273">
                  <c:v>44469</c:v>
                </c:pt>
                <c:pt idx="274">
                  <c:v>44470</c:v>
                </c:pt>
                <c:pt idx="275">
                  <c:v>44473</c:v>
                </c:pt>
                <c:pt idx="276">
                  <c:v>44474</c:v>
                </c:pt>
                <c:pt idx="277">
                  <c:v>44475</c:v>
                </c:pt>
                <c:pt idx="278">
                  <c:v>44476</c:v>
                </c:pt>
                <c:pt idx="279">
                  <c:v>44477</c:v>
                </c:pt>
                <c:pt idx="280">
                  <c:v>44480</c:v>
                </c:pt>
                <c:pt idx="281">
                  <c:v>44481</c:v>
                </c:pt>
                <c:pt idx="282">
                  <c:v>44482</c:v>
                </c:pt>
                <c:pt idx="283">
                  <c:v>44483</c:v>
                </c:pt>
                <c:pt idx="284">
                  <c:v>44484</c:v>
                </c:pt>
                <c:pt idx="285">
                  <c:v>44487</c:v>
                </c:pt>
                <c:pt idx="286">
                  <c:v>44488</c:v>
                </c:pt>
                <c:pt idx="287">
                  <c:v>44489</c:v>
                </c:pt>
                <c:pt idx="288">
                  <c:v>44490</c:v>
                </c:pt>
                <c:pt idx="289">
                  <c:v>44491</c:v>
                </c:pt>
                <c:pt idx="290">
                  <c:v>44494</c:v>
                </c:pt>
                <c:pt idx="291">
                  <c:v>44495</c:v>
                </c:pt>
                <c:pt idx="292">
                  <c:v>44496</c:v>
                </c:pt>
                <c:pt idx="293">
                  <c:v>44497</c:v>
                </c:pt>
                <c:pt idx="294">
                  <c:v>44498</c:v>
                </c:pt>
                <c:pt idx="295">
                  <c:v>44501</c:v>
                </c:pt>
                <c:pt idx="296">
                  <c:v>44502</c:v>
                </c:pt>
                <c:pt idx="297">
                  <c:v>44503</c:v>
                </c:pt>
                <c:pt idx="298">
                  <c:v>44504</c:v>
                </c:pt>
                <c:pt idx="299">
                  <c:v>44505</c:v>
                </c:pt>
                <c:pt idx="300">
                  <c:v>44508</c:v>
                </c:pt>
                <c:pt idx="301">
                  <c:v>44509</c:v>
                </c:pt>
                <c:pt idx="302">
                  <c:v>44510</c:v>
                </c:pt>
                <c:pt idx="303">
                  <c:v>44511</c:v>
                </c:pt>
                <c:pt idx="304">
                  <c:v>44512</c:v>
                </c:pt>
                <c:pt idx="305">
                  <c:v>44515</c:v>
                </c:pt>
                <c:pt idx="306">
                  <c:v>44516</c:v>
                </c:pt>
                <c:pt idx="307">
                  <c:v>44517</c:v>
                </c:pt>
                <c:pt idx="308">
                  <c:v>44518</c:v>
                </c:pt>
                <c:pt idx="309">
                  <c:v>44519</c:v>
                </c:pt>
                <c:pt idx="310">
                  <c:v>44522</c:v>
                </c:pt>
                <c:pt idx="311">
                  <c:v>44523</c:v>
                </c:pt>
                <c:pt idx="312">
                  <c:v>44524</c:v>
                </c:pt>
                <c:pt idx="313">
                  <c:v>44525</c:v>
                </c:pt>
                <c:pt idx="314">
                  <c:v>44526</c:v>
                </c:pt>
                <c:pt idx="315">
                  <c:v>44529</c:v>
                </c:pt>
                <c:pt idx="316">
                  <c:v>44530</c:v>
                </c:pt>
                <c:pt idx="317">
                  <c:v>44531</c:v>
                </c:pt>
                <c:pt idx="318">
                  <c:v>44532</c:v>
                </c:pt>
                <c:pt idx="319">
                  <c:v>44533</c:v>
                </c:pt>
                <c:pt idx="320">
                  <c:v>44536</c:v>
                </c:pt>
                <c:pt idx="321">
                  <c:v>44537</c:v>
                </c:pt>
                <c:pt idx="322">
                  <c:v>44538</c:v>
                </c:pt>
                <c:pt idx="323">
                  <c:v>44539</c:v>
                </c:pt>
                <c:pt idx="324">
                  <c:v>44540</c:v>
                </c:pt>
                <c:pt idx="325">
                  <c:v>44543</c:v>
                </c:pt>
                <c:pt idx="326">
                  <c:v>44544</c:v>
                </c:pt>
                <c:pt idx="327">
                  <c:v>44545</c:v>
                </c:pt>
                <c:pt idx="328">
                  <c:v>44546</c:v>
                </c:pt>
                <c:pt idx="329">
                  <c:v>44547</c:v>
                </c:pt>
                <c:pt idx="330">
                  <c:v>44550</c:v>
                </c:pt>
                <c:pt idx="331">
                  <c:v>44551</c:v>
                </c:pt>
                <c:pt idx="332">
                  <c:v>44552</c:v>
                </c:pt>
                <c:pt idx="333">
                  <c:v>44553</c:v>
                </c:pt>
                <c:pt idx="334">
                  <c:v>44554</c:v>
                </c:pt>
                <c:pt idx="335">
                  <c:v>44557</c:v>
                </c:pt>
                <c:pt idx="336">
                  <c:v>44558</c:v>
                </c:pt>
                <c:pt idx="337">
                  <c:v>44559</c:v>
                </c:pt>
                <c:pt idx="338">
                  <c:v>44560</c:v>
                </c:pt>
                <c:pt idx="339">
                  <c:v>44561</c:v>
                </c:pt>
                <c:pt idx="340">
                  <c:v>44564</c:v>
                </c:pt>
                <c:pt idx="341">
                  <c:v>44565</c:v>
                </c:pt>
                <c:pt idx="342">
                  <c:v>44566</c:v>
                </c:pt>
                <c:pt idx="343">
                  <c:v>44567</c:v>
                </c:pt>
                <c:pt idx="344">
                  <c:v>44568</c:v>
                </c:pt>
                <c:pt idx="345">
                  <c:v>44571</c:v>
                </c:pt>
                <c:pt idx="346">
                  <c:v>44572</c:v>
                </c:pt>
                <c:pt idx="347">
                  <c:v>44573</c:v>
                </c:pt>
                <c:pt idx="348">
                  <c:v>44574</c:v>
                </c:pt>
                <c:pt idx="349">
                  <c:v>44575</c:v>
                </c:pt>
                <c:pt idx="350">
                  <c:v>44578</c:v>
                </c:pt>
                <c:pt idx="351">
                  <c:v>44579</c:v>
                </c:pt>
                <c:pt idx="352">
                  <c:v>44580</c:v>
                </c:pt>
                <c:pt idx="353">
                  <c:v>44581</c:v>
                </c:pt>
                <c:pt idx="354">
                  <c:v>44582</c:v>
                </c:pt>
                <c:pt idx="355">
                  <c:v>44585</c:v>
                </c:pt>
                <c:pt idx="356">
                  <c:v>44586</c:v>
                </c:pt>
                <c:pt idx="357">
                  <c:v>44587</c:v>
                </c:pt>
                <c:pt idx="358">
                  <c:v>44588</c:v>
                </c:pt>
                <c:pt idx="359">
                  <c:v>44589</c:v>
                </c:pt>
                <c:pt idx="360">
                  <c:v>44592</c:v>
                </c:pt>
                <c:pt idx="361">
                  <c:v>44593</c:v>
                </c:pt>
                <c:pt idx="362">
                  <c:v>44594</c:v>
                </c:pt>
                <c:pt idx="363">
                  <c:v>44595</c:v>
                </c:pt>
                <c:pt idx="364">
                  <c:v>44596</c:v>
                </c:pt>
                <c:pt idx="365">
                  <c:v>44599</c:v>
                </c:pt>
                <c:pt idx="366">
                  <c:v>44600</c:v>
                </c:pt>
                <c:pt idx="367">
                  <c:v>44601</c:v>
                </c:pt>
                <c:pt idx="368">
                  <c:v>44602</c:v>
                </c:pt>
                <c:pt idx="369">
                  <c:v>44603</c:v>
                </c:pt>
                <c:pt idx="370">
                  <c:v>44606</c:v>
                </c:pt>
                <c:pt idx="371">
                  <c:v>44607</c:v>
                </c:pt>
                <c:pt idx="372">
                  <c:v>44608</c:v>
                </c:pt>
                <c:pt idx="373">
                  <c:v>44609</c:v>
                </c:pt>
                <c:pt idx="374">
                  <c:v>44610</c:v>
                </c:pt>
                <c:pt idx="375">
                  <c:v>44613</c:v>
                </c:pt>
                <c:pt idx="376">
                  <c:v>44614</c:v>
                </c:pt>
                <c:pt idx="377">
                  <c:v>44615</c:v>
                </c:pt>
                <c:pt idx="378">
                  <c:v>44616</c:v>
                </c:pt>
                <c:pt idx="379">
                  <c:v>44617</c:v>
                </c:pt>
                <c:pt idx="380">
                  <c:v>44620</c:v>
                </c:pt>
              </c:numCache>
            </c:numRef>
          </c:cat>
          <c:val>
            <c:numRef>
              <c:f>'3.23.'!$M$187:$M$567</c:f>
              <c:numCache>
                <c:formatCode>General</c:formatCode>
                <c:ptCount val="381"/>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1.2000000000000011</c:v>
                </c:pt>
                <c:pt idx="42">
                  <c:v>1.100000000000001</c:v>
                </c:pt>
                <c:pt idx="43">
                  <c:v>1.0999999999999899</c:v>
                </c:pt>
                <c:pt idx="44">
                  <c:v>0.9000000000000008</c:v>
                </c:pt>
                <c:pt idx="45">
                  <c:v>1.0000000000000009</c:v>
                </c:pt>
                <c:pt idx="46">
                  <c:v>1.0000000000000009</c:v>
                </c:pt>
                <c:pt idx="47">
                  <c:v>0.9000000000000008</c:v>
                </c:pt>
                <c:pt idx="48">
                  <c:v>0.80000000000000071</c:v>
                </c:pt>
                <c:pt idx="49">
                  <c:v>0.80000000000000071</c:v>
                </c:pt>
                <c:pt idx="50">
                  <c:v>0.80000000000000071</c:v>
                </c:pt>
                <c:pt idx="51">
                  <c:v>0.40000000000000036</c:v>
                </c:pt>
                <c:pt idx="52">
                  <c:v>0.30000000000000027</c:v>
                </c:pt>
                <c:pt idx="53">
                  <c:v>0.30000000000000027</c:v>
                </c:pt>
                <c:pt idx="54">
                  <c:v>0.40000000000000036</c:v>
                </c:pt>
                <c:pt idx="55">
                  <c:v>0.50000000000000044</c:v>
                </c:pt>
                <c:pt idx="56">
                  <c:v>0.30000000000000027</c:v>
                </c:pt>
                <c:pt idx="57">
                  <c:v>0.30000000000000027</c:v>
                </c:pt>
                <c:pt idx="58">
                  <c:v>0.30000000000000027</c:v>
                </c:pt>
                <c:pt idx="59">
                  <c:v>0.30000000000000027</c:v>
                </c:pt>
                <c:pt idx="60">
                  <c:v>0.30000000000000027</c:v>
                </c:pt>
                <c:pt idx="61">
                  <c:v>0.20000000000000018</c:v>
                </c:pt>
                <c:pt idx="62">
                  <c:v>0.20000000000000018</c:v>
                </c:pt>
                <c:pt idx="63">
                  <c:v>0.30000000000000027</c:v>
                </c:pt>
                <c:pt idx="64">
                  <c:v>0.30000000000000027</c:v>
                </c:pt>
                <c:pt idx="65">
                  <c:v>0.40000000000000036</c:v>
                </c:pt>
                <c:pt idx="66">
                  <c:v>0.30000000000000027</c:v>
                </c:pt>
                <c:pt idx="67">
                  <c:v>0.30000000000000027</c:v>
                </c:pt>
                <c:pt idx="68">
                  <c:v>0.50000000000000044</c:v>
                </c:pt>
                <c:pt idx="69">
                  <c:v>0.50000000000000044</c:v>
                </c:pt>
                <c:pt idx="70">
                  <c:v>0.50000000000000044</c:v>
                </c:pt>
                <c:pt idx="71">
                  <c:v>0.50000000000000044</c:v>
                </c:pt>
                <c:pt idx="72">
                  <c:v>0.80000000000000071</c:v>
                </c:pt>
                <c:pt idx="73">
                  <c:v>1.3000000000000012</c:v>
                </c:pt>
                <c:pt idx="74">
                  <c:v>1.0000000000000009</c:v>
                </c:pt>
                <c:pt idx="75">
                  <c:v>0.9000000000000008</c:v>
                </c:pt>
                <c:pt idx="76">
                  <c:v>0.80000000000000071</c:v>
                </c:pt>
                <c:pt idx="77">
                  <c:v>0.9000000000000008</c:v>
                </c:pt>
                <c:pt idx="78">
                  <c:v>1.0000000000000009</c:v>
                </c:pt>
                <c:pt idx="79">
                  <c:v>0.9000000000000008</c:v>
                </c:pt>
                <c:pt idx="80">
                  <c:v>1.100000000000001</c:v>
                </c:pt>
                <c:pt idx="81">
                  <c:v>1.100000000000001</c:v>
                </c:pt>
                <c:pt idx="82">
                  <c:v>1.0000000000000009</c:v>
                </c:pt>
                <c:pt idx="83">
                  <c:v>1.100000000000001</c:v>
                </c:pt>
                <c:pt idx="84">
                  <c:v>1.100000000000001</c:v>
                </c:pt>
                <c:pt idx="85">
                  <c:v>1.100000000000001</c:v>
                </c:pt>
                <c:pt idx="86">
                  <c:v>1.2000000000000011</c:v>
                </c:pt>
                <c:pt idx="87">
                  <c:v>1.3000000000000012</c:v>
                </c:pt>
                <c:pt idx="88">
                  <c:v>1.3000000000000012</c:v>
                </c:pt>
                <c:pt idx="89">
                  <c:v>1.100000000000001</c:v>
                </c:pt>
                <c:pt idx="90">
                  <c:v>1.2000000000000011</c:v>
                </c:pt>
                <c:pt idx="91">
                  <c:v>1.2000000000000011</c:v>
                </c:pt>
                <c:pt idx="92">
                  <c:v>1.2000000000000011</c:v>
                </c:pt>
                <c:pt idx="93">
                  <c:v>1.3000000000000012</c:v>
                </c:pt>
                <c:pt idx="94">
                  <c:v>1.5000000000000013</c:v>
                </c:pt>
                <c:pt idx="95">
                  <c:v>1.5000000000000013</c:v>
                </c:pt>
                <c:pt idx="96">
                  <c:v>1.2000000000000011</c:v>
                </c:pt>
                <c:pt idx="97">
                  <c:v>1.4000000000000012</c:v>
                </c:pt>
                <c:pt idx="98">
                  <c:v>1.5000000000000013</c:v>
                </c:pt>
                <c:pt idx="99">
                  <c:v>1.3000000000000012</c:v>
                </c:pt>
                <c:pt idx="100">
                  <c:v>1.5000000000000013</c:v>
                </c:pt>
                <c:pt idx="101">
                  <c:v>1.4000000000000012</c:v>
                </c:pt>
                <c:pt idx="102">
                  <c:v>1.6000000000000014</c:v>
                </c:pt>
                <c:pt idx="103">
                  <c:v>1.7000000000000015</c:v>
                </c:pt>
                <c:pt idx="104">
                  <c:v>1.8000000000000016</c:v>
                </c:pt>
                <c:pt idx="105">
                  <c:v>1.8000000000000016</c:v>
                </c:pt>
                <c:pt idx="106">
                  <c:v>1.7000000000000015</c:v>
                </c:pt>
                <c:pt idx="107">
                  <c:v>1.7000000000000015</c:v>
                </c:pt>
                <c:pt idx="108">
                  <c:v>2.1000000000000019</c:v>
                </c:pt>
                <c:pt idx="109">
                  <c:v>2.4000000000000021</c:v>
                </c:pt>
                <c:pt idx="110">
                  <c:v>3.400000000000003</c:v>
                </c:pt>
                <c:pt idx="111">
                  <c:v>3.5000000000000031</c:v>
                </c:pt>
                <c:pt idx="112">
                  <c:v>3.6999999999999922</c:v>
                </c:pt>
                <c:pt idx="113">
                  <c:v>3.6999999999999922</c:v>
                </c:pt>
                <c:pt idx="114">
                  <c:v>3.5999999999999921</c:v>
                </c:pt>
                <c:pt idx="115">
                  <c:v>3.5999999999999921</c:v>
                </c:pt>
                <c:pt idx="116">
                  <c:v>3.2000000000000028</c:v>
                </c:pt>
                <c:pt idx="117">
                  <c:v>3.1000000000000028</c:v>
                </c:pt>
                <c:pt idx="118">
                  <c:v>2.8000000000000025</c:v>
                </c:pt>
                <c:pt idx="119">
                  <c:v>2.1000000000000019</c:v>
                </c:pt>
                <c:pt idx="120">
                  <c:v>1.6000000000000014</c:v>
                </c:pt>
                <c:pt idx="121">
                  <c:v>1.6000000000000014</c:v>
                </c:pt>
                <c:pt idx="122">
                  <c:v>1.7000000000000015</c:v>
                </c:pt>
                <c:pt idx="123">
                  <c:v>1.7000000000000015</c:v>
                </c:pt>
                <c:pt idx="124">
                  <c:v>1.7000000000000015</c:v>
                </c:pt>
                <c:pt idx="125">
                  <c:v>1.5000000000000013</c:v>
                </c:pt>
                <c:pt idx="126">
                  <c:v>1.9000000000000017</c:v>
                </c:pt>
                <c:pt idx="127">
                  <c:v>2.9000000000000026</c:v>
                </c:pt>
                <c:pt idx="128">
                  <c:v>3.2000000000000028</c:v>
                </c:pt>
                <c:pt idx="129">
                  <c:v>3.3000000000000029</c:v>
                </c:pt>
                <c:pt idx="130">
                  <c:v>3.0999999999999917</c:v>
                </c:pt>
                <c:pt idx="131">
                  <c:v>3.0000000000000027</c:v>
                </c:pt>
                <c:pt idx="132">
                  <c:v>2.9999999999999916</c:v>
                </c:pt>
                <c:pt idx="133">
                  <c:v>2.9999999999999916</c:v>
                </c:pt>
                <c:pt idx="134">
                  <c:v>2.8999999999999915</c:v>
                </c:pt>
                <c:pt idx="135">
                  <c:v>2.9000000000000026</c:v>
                </c:pt>
                <c:pt idx="136">
                  <c:v>3.0999999999999917</c:v>
                </c:pt>
                <c:pt idx="137">
                  <c:v>2.9000000000000026</c:v>
                </c:pt>
                <c:pt idx="138">
                  <c:v>3.1000000000000028</c:v>
                </c:pt>
                <c:pt idx="139">
                  <c:v>3.0000000000000027</c:v>
                </c:pt>
                <c:pt idx="140">
                  <c:v>3.1000000000000028</c:v>
                </c:pt>
                <c:pt idx="141">
                  <c:v>3.1000000000000028</c:v>
                </c:pt>
                <c:pt idx="142">
                  <c:v>3.1000000000000028</c:v>
                </c:pt>
                <c:pt idx="143">
                  <c:v>3.0999999999999917</c:v>
                </c:pt>
                <c:pt idx="144">
                  <c:v>3.0999999999999917</c:v>
                </c:pt>
                <c:pt idx="145">
                  <c:v>3.0000000000000027</c:v>
                </c:pt>
                <c:pt idx="146">
                  <c:v>2.7999999999999914</c:v>
                </c:pt>
                <c:pt idx="147">
                  <c:v>2.6000000000000023</c:v>
                </c:pt>
                <c:pt idx="148">
                  <c:v>2.7000000000000024</c:v>
                </c:pt>
                <c:pt idx="149">
                  <c:v>2.7999999999999914</c:v>
                </c:pt>
                <c:pt idx="150">
                  <c:v>2.7999999999999914</c:v>
                </c:pt>
                <c:pt idx="151">
                  <c:v>2.8999999999999915</c:v>
                </c:pt>
                <c:pt idx="152">
                  <c:v>2.9000000000000026</c:v>
                </c:pt>
                <c:pt idx="153">
                  <c:v>2.8999999999999915</c:v>
                </c:pt>
                <c:pt idx="154">
                  <c:v>2.9000000000000026</c:v>
                </c:pt>
                <c:pt idx="155">
                  <c:v>2.8000000000000025</c:v>
                </c:pt>
                <c:pt idx="156">
                  <c:v>2.6000000000000023</c:v>
                </c:pt>
                <c:pt idx="157">
                  <c:v>2.7000000000000024</c:v>
                </c:pt>
                <c:pt idx="158">
                  <c:v>2.8000000000000025</c:v>
                </c:pt>
                <c:pt idx="159">
                  <c:v>2.9000000000000026</c:v>
                </c:pt>
                <c:pt idx="160">
                  <c:v>2.7000000000000024</c:v>
                </c:pt>
                <c:pt idx="161">
                  <c:v>2.7000000000000024</c:v>
                </c:pt>
                <c:pt idx="162">
                  <c:v>2.8000000000000025</c:v>
                </c:pt>
                <c:pt idx="163">
                  <c:v>2.8000000000000025</c:v>
                </c:pt>
                <c:pt idx="164">
                  <c:v>2.8000000000000025</c:v>
                </c:pt>
                <c:pt idx="165">
                  <c:v>2.8000000000000025</c:v>
                </c:pt>
                <c:pt idx="166">
                  <c:v>2.7000000000000024</c:v>
                </c:pt>
                <c:pt idx="167">
                  <c:v>2.7000000000000024</c:v>
                </c:pt>
                <c:pt idx="168">
                  <c:v>2.6000000000000023</c:v>
                </c:pt>
                <c:pt idx="169">
                  <c:v>2.4000000000000021</c:v>
                </c:pt>
                <c:pt idx="170">
                  <c:v>2.6000000000000023</c:v>
                </c:pt>
                <c:pt idx="171">
                  <c:v>2.8000000000000025</c:v>
                </c:pt>
                <c:pt idx="172">
                  <c:v>2.6000000000000023</c:v>
                </c:pt>
                <c:pt idx="173">
                  <c:v>2.5999999999999912</c:v>
                </c:pt>
                <c:pt idx="174">
                  <c:v>2.8000000000000025</c:v>
                </c:pt>
                <c:pt idx="175">
                  <c:v>2.9999999999999916</c:v>
                </c:pt>
                <c:pt idx="176">
                  <c:v>2.8999999999999915</c:v>
                </c:pt>
                <c:pt idx="177">
                  <c:v>2.4999999999999911</c:v>
                </c:pt>
                <c:pt idx="178">
                  <c:v>2.4999999999999911</c:v>
                </c:pt>
                <c:pt idx="179">
                  <c:v>2.7000000000000024</c:v>
                </c:pt>
                <c:pt idx="180">
                  <c:v>2.8000000000000025</c:v>
                </c:pt>
                <c:pt idx="181">
                  <c:v>2.7000000000000024</c:v>
                </c:pt>
                <c:pt idx="182">
                  <c:v>2.9000000000000026</c:v>
                </c:pt>
                <c:pt idx="183">
                  <c:v>2.8000000000000025</c:v>
                </c:pt>
                <c:pt idx="184">
                  <c:v>2.8000000000000025</c:v>
                </c:pt>
                <c:pt idx="185">
                  <c:v>2.8000000000000025</c:v>
                </c:pt>
                <c:pt idx="186">
                  <c:v>2.7000000000000024</c:v>
                </c:pt>
                <c:pt idx="187">
                  <c:v>2.7000000000000024</c:v>
                </c:pt>
                <c:pt idx="188">
                  <c:v>2.9000000000000026</c:v>
                </c:pt>
                <c:pt idx="189">
                  <c:v>2.8000000000000025</c:v>
                </c:pt>
                <c:pt idx="190">
                  <c:v>2.9000000000000026</c:v>
                </c:pt>
                <c:pt idx="191">
                  <c:v>2.9000000000000026</c:v>
                </c:pt>
                <c:pt idx="192">
                  <c:v>2.9000000000000026</c:v>
                </c:pt>
                <c:pt idx="193">
                  <c:v>2.7999999999999914</c:v>
                </c:pt>
                <c:pt idx="194">
                  <c:v>2.7999999999999914</c:v>
                </c:pt>
                <c:pt idx="195">
                  <c:v>2.8000000000000025</c:v>
                </c:pt>
                <c:pt idx="196">
                  <c:v>2.9000000000000026</c:v>
                </c:pt>
                <c:pt idx="197">
                  <c:v>2.9000000000000026</c:v>
                </c:pt>
                <c:pt idx="198">
                  <c:v>2.7000000000000024</c:v>
                </c:pt>
                <c:pt idx="199">
                  <c:v>2.8000000000000025</c:v>
                </c:pt>
                <c:pt idx="200">
                  <c:v>2.9000000000000026</c:v>
                </c:pt>
                <c:pt idx="201">
                  <c:v>2.9000000000000026</c:v>
                </c:pt>
                <c:pt idx="202">
                  <c:v>2.8000000000000025</c:v>
                </c:pt>
                <c:pt idx="203">
                  <c:v>2.8000000000000025</c:v>
                </c:pt>
                <c:pt idx="204">
                  <c:v>2.8000000000000025</c:v>
                </c:pt>
                <c:pt idx="205">
                  <c:v>2.7000000000000024</c:v>
                </c:pt>
                <c:pt idx="206">
                  <c:v>2.7000000000000024</c:v>
                </c:pt>
                <c:pt idx="207">
                  <c:v>2.7000000000000024</c:v>
                </c:pt>
                <c:pt idx="208">
                  <c:v>2.6000000000000023</c:v>
                </c:pt>
                <c:pt idx="209">
                  <c:v>2.8000000000000025</c:v>
                </c:pt>
                <c:pt idx="210">
                  <c:v>2.9000000000000026</c:v>
                </c:pt>
                <c:pt idx="211">
                  <c:v>2.8999999999999915</c:v>
                </c:pt>
                <c:pt idx="212">
                  <c:v>2.9999999999999916</c:v>
                </c:pt>
                <c:pt idx="213">
                  <c:v>2.7999999999999914</c:v>
                </c:pt>
                <c:pt idx="214">
                  <c:v>2.8999999999999915</c:v>
                </c:pt>
                <c:pt idx="215">
                  <c:v>2.7999999999999914</c:v>
                </c:pt>
                <c:pt idx="216">
                  <c:v>2.9999999999999916</c:v>
                </c:pt>
                <c:pt idx="217">
                  <c:v>3.0000000000000027</c:v>
                </c:pt>
                <c:pt idx="218">
                  <c:v>3.0000000000000027</c:v>
                </c:pt>
                <c:pt idx="219">
                  <c:v>3.0000000000000027</c:v>
                </c:pt>
                <c:pt idx="220">
                  <c:v>3.3000000000000029</c:v>
                </c:pt>
                <c:pt idx="221">
                  <c:v>3.400000000000003</c:v>
                </c:pt>
                <c:pt idx="222">
                  <c:v>3.3000000000000029</c:v>
                </c:pt>
                <c:pt idx="223">
                  <c:v>3.400000000000003</c:v>
                </c:pt>
                <c:pt idx="224">
                  <c:v>3.2000000000000028</c:v>
                </c:pt>
                <c:pt idx="225">
                  <c:v>3.2000000000000028</c:v>
                </c:pt>
                <c:pt idx="226">
                  <c:v>3.3999999999999919</c:v>
                </c:pt>
                <c:pt idx="227">
                  <c:v>3.2999999999999918</c:v>
                </c:pt>
                <c:pt idx="228">
                  <c:v>3.7999999999999923</c:v>
                </c:pt>
                <c:pt idx="229">
                  <c:v>3.499999999999992</c:v>
                </c:pt>
                <c:pt idx="230">
                  <c:v>3.6000000000000032</c:v>
                </c:pt>
                <c:pt idx="231">
                  <c:v>3.7000000000000033</c:v>
                </c:pt>
                <c:pt idx="232">
                  <c:v>3.7000000000000033</c:v>
                </c:pt>
                <c:pt idx="233">
                  <c:v>3.7000000000000033</c:v>
                </c:pt>
                <c:pt idx="234">
                  <c:v>3.8999999999999924</c:v>
                </c:pt>
                <c:pt idx="235">
                  <c:v>3.9999999999999925</c:v>
                </c:pt>
                <c:pt idx="236">
                  <c:v>3.9999999999999925</c:v>
                </c:pt>
                <c:pt idx="237">
                  <c:v>4.0999999999999925</c:v>
                </c:pt>
                <c:pt idx="238">
                  <c:v>4.1999999999999922</c:v>
                </c:pt>
                <c:pt idx="239">
                  <c:v>4.1999999999999922</c:v>
                </c:pt>
                <c:pt idx="240">
                  <c:v>4.3999999999999932</c:v>
                </c:pt>
                <c:pt idx="241">
                  <c:v>4.0999999999999925</c:v>
                </c:pt>
                <c:pt idx="242">
                  <c:v>4.2999999999999927</c:v>
                </c:pt>
                <c:pt idx="243">
                  <c:v>4.1999999999999922</c:v>
                </c:pt>
                <c:pt idx="244">
                  <c:v>4.2999999999999927</c:v>
                </c:pt>
                <c:pt idx="245">
                  <c:v>4.2999999999999927</c:v>
                </c:pt>
                <c:pt idx="246">
                  <c:v>4.0999999999999925</c:v>
                </c:pt>
                <c:pt idx="247">
                  <c:v>4.3000000000000043</c:v>
                </c:pt>
                <c:pt idx="248">
                  <c:v>4.3000000000000043</c:v>
                </c:pt>
                <c:pt idx="249">
                  <c:v>4.4000000000000039</c:v>
                </c:pt>
                <c:pt idx="250">
                  <c:v>4.2999999999999927</c:v>
                </c:pt>
                <c:pt idx="251">
                  <c:v>4.3000000000000043</c:v>
                </c:pt>
                <c:pt idx="252">
                  <c:v>4.5000000000000036</c:v>
                </c:pt>
                <c:pt idx="253">
                  <c:v>4.5000000000000036</c:v>
                </c:pt>
                <c:pt idx="254">
                  <c:v>4.9000000000000039</c:v>
                </c:pt>
                <c:pt idx="255">
                  <c:v>4.4000000000000039</c:v>
                </c:pt>
                <c:pt idx="256">
                  <c:v>5.0000000000000044</c:v>
                </c:pt>
                <c:pt idx="257">
                  <c:v>5.4000000000000048</c:v>
                </c:pt>
                <c:pt idx="258">
                  <c:v>5.0000000000000044</c:v>
                </c:pt>
                <c:pt idx="259">
                  <c:v>5.2000000000000046</c:v>
                </c:pt>
                <c:pt idx="260">
                  <c:v>5.2000000000000046</c:v>
                </c:pt>
                <c:pt idx="261">
                  <c:v>5.2000000000000046</c:v>
                </c:pt>
                <c:pt idx="262">
                  <c:v>5.3000000000000043</c:v>
                </c:pt>
                <c:pt idx="263">
                  <c:v>5.2000000000000046</c:v>
                </c:pt>
                <c:pt idx="264">
                  <c:v>5.3999999999999932</c:v>
                </c:pt>
                <c:pt idx="265">
                  <c:v>5.3000000000000043</c:v>
                </c:pt>
                <c:pt idx="266">
                  <c:v>5.4000000000000048</c:v>
                </c:pt>
                <c:pt idx="267">
                  <c:v>5.4000000000000048</c:v>
                </c:pt>
                <c:pt idx="268">
                  <c:v>5.5999999999999943</c:v>
                </c:pt>
                <c:pt idx="269">
                  <c:v>5.3999999999999932</c:v>
                </c:pt>
                <c:pt idx="270">
                  <c:v>5.2999999999999936</c:v>
                </c:pt>
                <c:pt idx="271">
                  <c:v>5.4999999999999938</c:v>
                </c:pt>
                <c:pt idx="272">
                  <c:v>5.3999999999999932</c:v>
                </c:pt>
                <c:pt idx="273">
                  <c:v>5.5999999999999943</c:v>
                </c:pt>
                <c:pt idx="274">
                  <c:v>5.5999999999999943</c:v>
                </c:pt>
                <c:pt idx="275">
                  <c:v>5.699999999999994</c:v>
                </c:pt>
                <c:pt idx="276">
                  <c:v>5.5999999999999943</c:v>
                </c:pt>
                <c:pt idx="277">
                  <c:v>5.5999999999999943</c:v>
                </c:pt>
                <c:pt idx="278">
                  <c:v>5.4999999999999938</c:v>
                </c:pt>
                <c:pt idx="279">
                  <c:v>5.7000000000000046</c:v>
                </c:pt>
                <c:pt idx="280">
                  <c:v>5.7000000000000046</c:v>
                </c:pt>
                <c:pt idx="281">
                  <c:v>5.7000000000000046</c:v>
                </c:pt>
                <c:pt idx="282">
                  <c:v>5.8000000000000052</c:v>
                </c:pt>
                <c:pt idx="283">
                  <c:v>5.7000000000000046</c:v>
                </c:pt>
                <c:pt idx="284">
                  <c:v>5.7000000000000046</c:v>
                </c:pt>
                <c:pt idx="285">
                  <c:v>5.9999999999999947</c:v>
                </c:pt>
                <c:pt idx="286">
                  <c:v>6.0999999999999943</c:v>
                </c:pt>
                <c:pt idx="287">
                  <c:v>6.2000000000000055</c:v>
                </c:pt>
                <c:pt idx="288">
                  <c:v>6.0999999999999943</c:v>
                </c:pt>
                <c:pt idx="289">
                  <c:v>6.7999999999999954</c:v>
                </c:pt>
                <c:pt idx="290">
                  <c:v>7.0999999999999952</c:v>
                </c:pt>
                <c:pt idx="291">
                  <c:v>7.4999999999999956</c:v>
                </c:pt>
                <c:pt idx="292">
                  <c:v>7.2999999999999954</c:v>
                </c:pt>
                <c:pt idx="293">
                  <c:v>8.1999999999999957</c:v>
                </c:pt>
                <c:pt idx="294">
                  <c:v>7.7000000000000011</c:v>
                </c:pt>
                <c:pt idx="295">
                  <c:v>7.9000000000000075</c:v>
                </c:pt>
                <c:pt idx="296">
                  <c:v>7.9999999999999964</c:v>
                </c:pt>
                <c:pt idx="297">
                  <c:v>8.4999999999999964</c:v>
                </c:pt>
                <c:pt idx="298">
                  <c:v>8.4999999999999964</c:v>
                </c:pt>
                <c:pt idx="299">
                  <c:v>8.0999999999999961</c:v>
                </c:pt>
                <c:pt idx="300">
                  <c:v>7.7999999999999954</c:v>
                </c:pt>
                <c:pt idx="301">
                  <c:v>8.6999999999999957</c:v>
                </c:pt>
                <c:pt idx="302">
                  <c:v>8.2999999999999972</c:v>
                </c:pt>
                <c:pt idx="303">
                  <c:v>7.9999999999999964</c:v>
                </c:pt>
                <c:pt idx="304">
                  <c:v>8.3999999999999968</c:v>
                </c:pt>
                <c:pt idx="305">
                  <c:v>7.9999999999999964</c:v>
                </c:pt>
                <c:pt idx="306">
                  <c:v>8.0999999999999961</c:v>
                </c:pt>
                <c:pt idx="307">
                  <c:v>7.9999999999999964</c:v>
                </c:pt>
                <c:pt idx="308">
                  <c:v>7.5999999999999961</c:v>
                </c:pt>
                <c:pt idx="309">
                  <c:v>7.300000000000006</c:v>
                </c:pt>
                <c:pt idx="310">
                  <c:v>6.800000000000006</c:v>
                </c:pt>
                <c:pt idx="311">
                  <c:v>6.899999999999995</c:v>
                </c:pt>
                <c:pt idx="312">
                  <c:v>5.699999999999994</c:v>
                </c:pt>
                <c:pt idx="313">
                  <c:v>5.2999999999999936</c:v>
                </c:pt>
                <c:pt idx="314">
                  <c:v>5.100000000000005</c:v>
                </c:pt>
                <c:pt idx="315">
                  <c:v>4.9000000000000039</c:v>
                </c:pt>
                <c:pt idx="316">
                  <c:v>5.100000000000005</c:v>
                </c:pt>
                <c:pt idx="317">
                  <c:v>4.8999999999999932</c:v>
                </c:pt>
                <c:pt idx="318">
                  <c:v>4.9000000000000039</c:v>
                </c:pt>
                <c:pt idx="319">
                  <c:v>5.0000000000000044</c:v>
                </c:pt>
                <c:pt idx="320">
                  <c:v>5.2000000000000046</c:v>
                </c:pt>
                <c:pt idx="321">
                  <c:v>5.199999999999994</c:v>
                </c:pt>
                <c:pt idx="322">
                  <c:v>5.100000000000005</c:v>
                </c:pt>
                <c:pt idx="323">
                  <c:v>5.0999999999999934</c:v>
                </c:pt>
                <c:pt idx="324">
                  <c:v>5.199999999999994</c:v>
                </c:pt>
                <c:pt idx="325">
                  <c:v>4.6999999999999931</c:v>
                </c:pt>
                <c:pt idx="326">
                  <c:v>4.6999999999999931</c:v>
                </c:pt>
                <c:pt idx="327">
                  <c:v>4.7999999999999936</c:v>
                </c:pt>
                <c:pt idx="328">
                  <c:v>4.7999999999999936</c:v>
                </c:pt>
                <c:pt idx="329">
                  <c:v>5.0999999999999934</c:v>
                </c:pt>
                <c:pt idx="330">
                  <c:v>4.6000000000000041</c:v>
                </c:pt>
                <c:pt idx="331">
                  <c:v>4.9999999999999929</c:v>
                </c:pt>
                <c:pt idx="332">
                  <c:v>5.0000000000000044</c:v>
                </c:pt>
                <c:pt idx="333">
                  <c:v>5.0000000000000044</c:v>
                </c:pt>
                <c:pt idx="334">
                  <c:v>4.9000000000000039</c:v>
                </c:pt>
                <c:pt idx="335">
                  <c:v>5.0000000000000044</c:v>
                </c:pt>
                <c:pt idx="336">
                  <c:v>5.100000000000005</c:v>
                </c:pt>
                <c:pt idx="337">
                  <c:v>5.199999999999994</c:v>
                </c:pt>
                <c:pt idx="338">
                  <c:v>5.7999999999999936</c:v>
                </c:pt>
                <c:pt idx="339">
                  <c:v>5.8999999999999941</c:v>
                </c:pt>
                <c:pt idx="340">
                  <c:v>5.4999999999999938</c:v>
                </c:pt>
                <c:pt idx="341">
                  <c:v>5.7999999999999936</c:v>
                </c:pt>
                <c:pt idx="342">
                  <c:v>5.8999999999999941</c:v>
                </c:pt>
                <c:pt idx="343">
                  <c:v>5.8000000000000052</c:v>
                </c:pt>
                <c:pt idx="344">
                  <c:v>5.4000000000000048</c:v>
                </c:pt>
                <c:pt idx="345">
                  <c:v>6</c:v>
                </c:pt>
                <c:pt idx="346">
                  <c:v>6</c:v>
                </c:pt>
                <c:pt idx="347">
                  <c:v>6.0000000000000053</c:v>
                </c:pt>
                <c:pt idx="348">
                  <c:v>5.7000000000000046</c:v>
                </c:pt>
                <c:pt idx="349">
                  <c:v>6</c:v>
                </c:pt>
                <c:pt idx="350">
                  <c:v>5.8</c:v>
                </c:pt>
                <c:pt idx="351">
                  <c:v>5.8999999999999995</c:v>
                </c:pt>
                <c:pt idx="352">
                  <c:v>6</c:v>
                </c:pt>
                <c:pt idx="353">
                  <c:v>6</c:v>
                </c:pt>
                <c:pt idx="354">
                  <c:v>5.600000000000005</c:v>
                </c:pt>
                <c:pt idx="355">
                  <c:v>5.699999999999994</c:v>
                </c:pt>
                <c:pt idx="356">
                  <c:v>5.5999999999999943</c:v>
                </c:pt>
                <c:pt idx="357">
                  <c:v>5.699999999999994</c:v>
                </c:pt>
                <c:pt idx="358">
                  <c:v>5.7000000000000046</c:v>
                </c:pt>
                <c:pt idx="359">
                  <c:v>5.6999999999999993</c:v>
                </c:pt>
                <c:pt idx="360">
                  <c:v>6</c:v>
                </c:pt>
                <c:pt idx="361">
                  <c:v>6</c:v>
                </c:pt>
                <c:pt idx="362">
                  <c:v>6</c:v>
                </c:pt>
                <c:pt idx="363">
                  <c:v>6.2</c:v>
                </c:pt>
                <c:pt idx="364">
                  <c:v>6</c:v>
                </c:pt>
                <c:pt idx="365">
                  <c:v>6.7</c:v>
                </c:pt>
                <c:pt idx="366">
                  <c:v>6.6000000000000005</c:v>
                </c:pt>
                <c:pt idx="367">
                  <c:v>6.1</c:v>
                </c:pt>
                <c:pt idx="368">
                  <c:v>6.4</c:v>
                </c:pt>
                <c:pt idx="369">
                  <c:v>5.6</c:v>
                </c:pt>
                <c:pt idx="370">
                  <c:v>6</c:v>
                </c:pt>
                <c:pt idx="371">
                  <c:v>6.2999999999999989</c:v>
                </c:pt>
                <c:pt idx="372">
                  <c:v>6.1</c:v>
                </c:pt>
                <c:pt idx="373">
                  <c:v>5.8</c:v>
                </c:pt>
                <c:pt idx="374">
                  <c:v>5.8999999999999995</c:v>
                </c:pt>
                <c:pt idx="375">
                  <c:v>5.8999999999999968</c:v>
                </c:pt>
                <c:pt idx="376">
                  <c:v>5.8</c:v>
                </c:pt>
                <c:pt idx="377">
                  <c:v>5.4999999999999991</c:v>
                </c:pt>
                <c:pt idx="378">
                  <c:v>5.4999999999999964</c:v>
                </c:pt>
                <c:pt idx="379">
                  <c:v>5.3000000000000016</c:v>
                </c:pt>
                <c:pt idx="380">
                  <c:v>5.2999999999999989</c:v>
                </c:pt>
              </c:numCache>
            </c:numRef>
          </c:val>
          <c:smooth val="0"/>
          <c:extLst>
            <c:ext xmlns:c16="http://schemas.microsoft.com/office/drawing/2014/chart" uri="{C3380CC4-5D6E-409C-BE32-E72D297353CC}">
              <c16:uniqueId val="{00000003-59EB-471B-A077-65B7F1E363DF}"/>
            </c:ext>
          </c:extLst>
        </c:ser>
        <c:dLbls>
          <c:showLegendKey val="0"/>
          <c:showVal val="0"/>
          <c:showCatName val="0"/>
          <c:showSerName val="0"/>
          <c:showPercent val="0"/>
          <c:showBubbleSize val="0"/>
        </c:dLbls>
        <c:marker val="1"/>
        <c:smooth val="0"/>
        <c:axId val="815409584"/>
        <c:axId val="815410240"/>
      </c:lineChart>
      <c:lineChart>
        <c:grouping val="standard"/>
        <c:varyColors val="0"/>
        <c:ser>
          <c:idx val="4"/>
          <c:order val="4"/>
          <c:tx>
            <c:v>segéd</c:v>
          </c:tx>
          <c:spPr>
            <a:ln w="28575" cap="rnd">
              <a:solidFill>
                <a:schemeClr val="accent5"/>
              </a:solidFill>
              <a:round/>
            </a:ln>
            <a:effectLst/>
          </c:spPr>
          <c:marker>
            <c:symbol val="none"/>
          </c:marker>
          <c:cat>
            <c:numRef>
              <c:f>'3.23.'!$A$187:$A$526</c:f>
              <c:numCache>
                <c:formatCode>m/d/yyyy</c:formatCode>
                <c:ptCount val="340"/>
                <c:pt idx="0">
                  <c:v>44082</c:v>
                </c:pt>
                <c:pt idx="1">
                  <c:v>44083</c:v>
                </c:pt>
                <c:pt idx="2">
                  <c:v>44084</c:v>
                </c:pt>
                <c:pt idx="3">
                  <c:v>44085</c:v>
                </c:pt>
                <c:pt idx="4">
                  <c:v>44088</c:v>
                </c:pt>
                <c:pt idx="5">
                  <c:v>44089</c:v>
                </c:pt>
                <c:pt idx="6">
                  <c:v>44090</c:v>
                </c:pt>
                <c:pt idx="7">
                  <c:v>44091</c:v>
                </c:pt>
                <c:pt idx="8">
                  <c:v>44092</c:v>
                </c:pt>
                <c:pt idx="9">
                  <c:v>44095</c:v>
                </c:pt>
                <c:pt idx="10">
                  <c:v>44096</c:v>
                </c:pt>
                <c:pt idx="11">
                  <c:v>44097</c:v>
                </c:pt>
                <c:pt idx="12">
                  <c:v>44098</c:v>
                </c:pt>
                <c:pt idx="13">
                  <c:v>44099</c:v>
                </c:pt>
                <c:pt idx="14">
                  <c:v>44102</c:v>
                </c:pt>
                <c:pt idx="15">
                  <c:v>44103</c:v>
                </c:pt>
                <c:pt idx="16">
                  <c:v>44104</c:v>
                </c:pt>
                <c:pt idx="17">
                  <c:v>44105</c:v>
                </c:pt>
                <c:pt idx="18">
                  <c:v>44106</c:v>
                </c:pt>
                <c:pt idx="19">
                  <c:v>44109</c:v>
                </c:pt>
                <c:pt idx="20">
                  <c:v>44110</c:v>
                </c:pt>
                <c:pt idx="21">
                  <c:v>44111</c:v>
                </c:pt>
                <c:pt idx="22">
                  <c:v>44112</c:v>
                </c:pt>
                <c:pt idx="23">
                  <c:v>44113</c:v>
                </c:pt>
                <c:pt idx="24">
                  <c:v>44116</c:v>
                </c:pt>
                <c:pt idx="25">
                  <c:v>44117</c:v>
                </c:pt>
                <c:pt idx="26">
                  <c:v>44118</c:v>
                </c:pt>
                <c:pt idx="27">
                  <c:v>44119</c:v>
                </c:pt>
                <c:pt idx="28">
                  <c:v>44120</c:v>
                </c:pt>
                <c:pt idx="29">
                  <c:v>44123</c:v>
                </c:pt>
                <c:pt idx="30">
                  <c:v>44124</c:v>
                </c:pt>
                <c:pt idx="31">
                  <c:v>44125</c:v>
                </c:pt>
                <c:pt idx="32">
                  <c:v>44126</c:v>
                </c:pt>
                <c:pt idx="33">
                  <c:v>44127</c:v>
                </c:pt>
                <c:pt idx="34">
                  <c:v>44130</c:v>
                </c:pt>
                <c:pt idx="35">
                  <c:v>44131</c:v>
                </c:pt>
                <c:pt idx="36">
                  <c:v>44132</c:v>
                </c:pt>
                <c:pt idx="37">
                  <c:v>44133</c:v>
                </c:pt>
                <c:pt idx="38">
                  <c:v>44134</c:v>
                </c:pt>
                <c:pt idx="39">
                  <c:v>44137</c:v>
                </c:pt>
                <c:pt idx="40">
                  <c:v>44138</c:v>
                </c:pt>
                <c:pt idx="41">
                  <c:v>44139</c:v>
                </c:pt>
                <c:pt idx="42">
                  <c:v>44140</c:v>
                </c:pt>
                <c:pt idx="43">
                  <c:v>44141</c:v>
                </c:pt>
                <c:pt idx="44">
                  <c:v>44144</c:v>
                </c:pt>
                <c:pt idx="45">
                  <c:v>44145</c:v>
                </c:pt>
                <c:pt idx="46">
                  <c:v>44146</c:v>
                </c:pt>
                <c:pt idx="47">
                  <c:v>44147</c:v>
                </c:pt>
                <c:pt idx="48">
                  <c:v>44148</c:v>
                </c:pt>
                <c:pt idx="49">
                  <c:v>44151</c:v>
                </c:pt>
                <c:pt idx="50">
                  <c:v>44152</c:v>
                </c:pt>
                <c:pt idx="51">
                  <c:v>44153</c:v>
                </c:pt>
                <c:pt idx="52">
                  <c:v>44154</c:v>
                </c:pt>
                <c:pt idx="53">
                  <c:v>44155</c:v>
                </c:pt>
                <c:pt idx="54">
                  <c:v>44158</c:v>
                </c:pt>
                <c:pt idx="55">
                  <c:v>44159</c:v>
                </c:pt>
                <c:pt idx="56">
                  <c:v>44160</c:v>
                </c:pt>
                <c:pt idx="57">
                  <c:v>44161</c:v>
                </c:pt>
                <c:pt idx="58">
                  <c:v>44162</c:v>
                </c:pt>
                <c:pt idx="59">
                  <c:v>44165</c:v>
                </c:pt>
                <c:pt idx="60">
                  <c:v>44166</c:v>
                </c:pt>
                <c:pt idx="61">
                  <c:v>44167</c:v>
                </c:pt>
                <c:pt idx="62">
                  <c:v>44168</c:v>
                </c:pt>
                <c:pt idx="63">
                  <c:v>44169</c:v>
                </c:pt>
                <c:pt idx="64">
                  <c:v>44172</c:v>
                </c:pt>
                <c:pt idx="65">
                  <c:v>44173</c:v>
                </c:pt>
                <c:pt idx="66">
                  <c:v>44174</c:v>
                </c:pt>
                <c:pt idx="67">
                  <c:v>44175</c:v>
                </c:pt>
                <c:pt idx="68">
                  <c:v>44176</c:v>
                </c:pt>
                <c:pt idx="69">
                  <c:v>44179</c:v>
                </c:pt>
                <c:pt idx="70">
                  <c:v>44180</c:v>
                </c:pt>
                <c:pt idx="71">
                  <c:v>44181</c:v>
                </c:pt>
                <c:pt idx="72">
                  <c:v>44182</c:v>
                </c:pt>
                <c:pt idx="73">
                  <c:v>44183</c:v>
                </c:pt>
                <c:pt idx="74">
                  <c:v>44186</c:v>
                </c:pt>
                <c:pt idx="75">
                  <c:v>44187</c:v>
                </c:pt>
                <c:pt idx="76">
                  <c:v>44188</c:v>
                </c:pt>
                <c:pt idx="77">
                  <c:v>44189</c:v>
                </c:pt>
                <c:pt idx="78">
                  <c:v>44193</c:v>
                </c:pt>
                <c:pt idx="79">
                  <c:v>44194</c:v>
                </c:pt>
                <c:pt idx="80">
                  <c:v>44195</c:v>
                </c:pt>
                <c:pt idx="81">
                  <c:v>44196</c:v>
                </c:pt>
                <c:pt idx="82">
                  <c:v>44200</c:v>
                </c:pt>
                <c:pt idx="83">
                  <c:v>44201</c:v>
                </c:pt>
                <c:pt idx="84">
                  <c:v>44202</c:v>
                </c:pt>
                <c:pt idx="85">
                  <c:v>44203</c:v>
                </c:pt>
                <c:pt idx="86">
                  <c:v>44204</c:v>
                </c:pt>
                <c:pt idx="87">
                  <c:v>44207</c:v>
                </c:pt>
                <c:pt idx="88">
                  <c:v>44208</c:v>
                </c:pt>
                <c:pt idx="89">
                  <c:v>44209</c:v>
                </c:pt>
                <c:pt idx="90">
                  <c:v>44210</c:v>
                </c:pt>
                <c:pt idx="91">
                  <c:v>44211</c:v>
                </c:pt>
                <c:pt idx="92">
                  <c:v>44214</c:v>
                </c:pt>
                <c:pt idx="93">
                  <c:v>44215</c:v>
                </c:pt>
                <c:pt idx="94">
                  <c:v>44216</c:v>
                </c:pt>
                <c:pt idx="95">
                  <c:v>44217</c:v>
                </c:pt>
                <c:pt idx="96">
                  <c:v>44218</c:v>
                </c:pt>
                <c:pt idx="97">
                  <c:v>44221</c:v>
                </c:pt>
                <c:pt idx="98">
                  <c:v>44222</c:v>
                </c:pt>
                <c:pt idx="99">
                  <c:v>44223</c:v>
                </c:pt>
                <c:pt idx="100">
                  <c:v>44224</c:v>
                </c:pt>
                <c:pt idx="101">
                  <c:v>44225</c:v>
                </c:pt>
                <c:pt idx="102">
                  <c:v>44228</c:v>
                </c:pt>
                <c:pt idx="103">
                  <c:v>44229</c:v>
                </c:pt>
                <c:pt idx="104">
                  <c:v>44230</c:v>
                </c:pt>
                <c:pt idx="105">
                  <c:v>44231</c:v>
                </c:pt>
                <c:pt idx="106">
                  <c:v>44232</c:v>
                </c:pt>
                <c:pt idx="107">
                  <c:v>44235</c:v>
                </c:pt>
                <c:pt idx="108">
                  <c:v>44236</c:v>
                </c:pt>
                <c:pt idx="109">
                  <c:v>44237</c:v>
                </c:pt>
                <c:pt idx="110">
                  <c:v>44238</c:v>
                </c:pt>
                <c:pt idx="111">
                  <c:v>44239</c:v>
                </c:pt>
                <c:pt idx="112">
                  <c:v>44242</c:v>
                </c:pt>
                <c:pt idx="113">
                  <c:v>44243</c:v>
                </c:pt>
                <c:pt idx="114">
                  <c:v>44244</c:v>
                </c:pt>
                <c:pt idx="115">
                  <c:v>44245</c:v>
                </c:pt>
                <c:pt idx="116">
                  <c:v>44246</c:v>
                </c:pt>
                <c:pt idx="117">
                  <c:v>44249</c:v>
                </c:pt>
                <c:pt idx="118">
                  <c:v>44250</c:v>
                </c:pt>
                <c:pt idx="119">
                  <c:v>44251</c:v>
                </c:pt>
                <c:pt idx="120">
                  <c:v>44252</c:v>
                </c:pt>
                <c:pt idx="121">
                  <c:v>44253</c:v>
                </c:pt>
                <c:pt idx="122">
                  <c:v>44256</c:v>
                </c:pt>
                <c:pt idx="123">
                  <c:v>44257</c:v>
                </c:pt>
                <c:pt idx="124">
                  <c:v>44258</c:v>
                </c:pt>
                <c:pt idx="125">
                  <c:v>44259</c:v>
                </c:pt>
                <c:pt idx="126">
                  <c:v>44260</c:v>
                </c:pt>
                <c:pt idx="127">
                  <c:v>44263</c:v>
                </c:pt>
                <c:pt idx="128">
                  <c:v>44264</c:v>
                </c:pt>
                <c:pt idx="129">
                  <c:v>44265</c:v>
                </c:pt>
                <c:pt idx="130">
                  <c:v>44266</c:v>
                </c:pt>
                <c:pt idx="131">
                  <c:v>44267</c:v>
                </c:pt>
                <c:pt idx="132">
                  <c:v>44270</c:v>
                </c:pt>
                <c:pt idx="133">
                  <c:v>44271</c:v>
                </c:pt>
                <c:pt idx="134">
                  <c:v>44272</c:v>
                </c:pt>
                <c:pt idx="135">
                  <c:v>44273</c:v>
                </c:pt>
                <c:pt idx="136">
                  <c:v>44274</c:v>
                </c:pt>
                <c:pt idx="137">
                  <c:v>44277</c:v>
                </c:pt>
                <c:pt idx="138">
                  <c:v>44278</c:v>
                </c:pt>
                <c:pt idx="139">
                  <c:v>44279</c:v>
                </c:pt>
                <c:pt idx="140">
                  <c:v>44280</c:v>
                </c:pt>
                <c:pt idx="141">
                  <c:v>44281</c:v>
                </c:pt>
                <c:pt idx="142">
                  <c:v>44284</c:v>
                </c:pt>
                <c:pt idx="143">
                  <c:v>44285</c:v>
                </c:pt>
                <c:pt idx="144">
                  <c:v>44286</c:v>
                </c:pt>
                <c:pt idx="145">
                  <c:v>44287</c:v>
                </c:pt>
                <c:pt idx="146">
                  <c:v>44292</c:v>
                </c:pt>
                <c:pt idx="147">
                  <c:v>44293</c:v>
                </c:pt>
                <c:pt idx="148">
                  <c:v>44294</c:v>
                </c:pt>
                <c:pt idx="149">
                  <c:v>44295</c:v>
                </c:pt>
                <c:pt idx="150">
                  <c:v>44298</c:v>
                </c:pt>
                <c:pt idx="151">
                  <c:v>44299</c:v>
                </c:pt>
                <c:pt idx="152">
                  <c:v>44300</c:v>
                </c:pt>
                <c:pt idx="153">
                  <c:v>44301</c:v>
                </c:pt>
                <c:pt idx="154">
                  <c:v>44302</c:v>
                </c:pt>
                <c:pt idx="155">
                  <c:v>44305</c:v>
                </c:pt>
                <c:pt idx="156">
                  <c:v>44306</c:v>
                </c:pt>
                <c:pt idx="157">
                  <c:v>44307</c:v>
                </c:pt>
                <c:pt idx="158">
                  <c:v>44308</c:v>
                </c:pt>
                <c:pt idx="159">
                  <c:v>44309</c:v>
                </c:pt>
                <c:pt idx="160">
                  <c:v>44312</c:v>
                </c:pt>
                <c:pt idx="161">
                  <c:v>44313</c:v>
                </c:pt>
                <c:pt idx="162">
                  <c:v>44314</c:v>
                </c:pt>
                <c:pt idx="163">
                  <c:v>44315</c:v>
                </c:pt>
                <c:pt idx="164">
                  <c:v>44316</c:v>
                </c:pt>
                <c:pt idx="165">
                  <c:v>44319</c:v>
                </c:pt>
                <c:pt idx="166">
                  <c:v>44320</c:v>
                </c:pt>
                <c:pt idx="167">
                  <c:v>44321</c:v>
                </c:pt>
                <c:pt idx="168">
                  <c:v>44322</c:v>
                </c:pt>
                <c:pt idx="169">
                  <c:v>44323</c:v>
                </c:pt>
                <c:pt idx="170">
                  <c:v>44326</c:v>
                </c:pt>
                <c:pt idx="171">
                  <c:v>44327</c:v>
                </c:pt>
                <c:pt idx="172">
                  <c:v>44328</c:v>
                </c:pt>
                <c:pt idx="173">
                  <c:v>44329</c:v>
                </c:pt>
                <c:pt idx="174">
                  <c:v>44330</c:v>
                </c:pt>
                <c:pt idx="175">
                  <c:v>44333</c:v>
                </c:pt>
                <c:pt idx="176">
                  <c:v>44334</c:v>
                </c:pt>
                <c:pt idx="177">
                  <c:v>44335</c:v>
                </c:pt>
                <c:pt idx="178">
                  <c:v>44336</c:v>
                </c:pt>
                <c:pt idx="179">
                  <c:v>44337</c:v>
                </c:pt>
                <c:pt idx="180">
                  <c:v>44340</c:v>
                </c:pt>
                <c:pt idx="181">
                  <c:v>44341</c:v>
                </c:pt>
                <c:pt idx="182">
                  <c:v>44342</c:v>
                </c:pt>
                <c:pt idx="183">
                  <c:v>44343</c:v>
                </c:pt>
                <c:pt idx="184">
                  <c:v>44344</c:v>
                </c:pt>
                <c:pt idx="185">
                  <c:v>44347</c:v>
                </c:pt>
                <c:pt idx="186">
                  <c:v>44348</c:v>
                </c:pt>
                <c:pt idx="187">
                  <c:v>44349</c:v>
                </c:pt>
                <c:pt idx="188">
                  <c:v>44350</c:v>
                </c:pt>
                <c:pt idx="189">
                  <c:v>44351</c:v>
                </c:pt>
                <c:pt idx="190">
                  <c:v>44354</c:v>
                </c:pt>
                <c:pt idx="191">
                  <c:v>44355</c:v>
                </c:pt>
                <c:pt idx="192">
                  <c:v>44356</c:v>
                </c:pt>
                <c:pt idx="193">
                  <c:v>44357</c:v>
                </c:pt>
                <c:pt idx="194">
                  <c:v>44358</c:v>
                </c:pt>
                <c:pt idx="195">
                  <c:v>44361</c:v>
                </c:pt>
                <c:pt idx="196">
                  <c:v>44362</c:v>
                </c:pt>
                <c:pt idx="197">
                  <c:v>44363</c:v>
                </c:pt>
                <c:pt idx="198">
                  <c:v>44364</c:v>
                </c:pt>
                <c:pt idx="199">
                  <c:v>44365</c:v>
                </c:pt>
                <c:pt idx="200">
                  <c:v>44368</c:v>
                </c:pt>
                <c:pt idx="201">
                  <c:v>44369</c:v>
                </c:pt>
                <c:pt idx="202">
                  <c:v>44370</c:v>
                </c:pt>
                <c:pt idx="203">
                  <c:v>44371</c:v>
                </c:pt>
                <c:pt idx="204">
                  <c:v>44372</c:v>
                </c:pt>
                <c:pt idx="205">
                  <c:v>44375</c:v>
                </c:pt>
                <c:pt idx="206">
                  <c:v>44376</c:v>
                </c:pt>
                <c:pt idx="207">
                  <c:v>44377</c:v>
                </c:pt>
                <c:pt idx="208">
                  <c:v>44378</c:v>
                </c:pt>
                <c:pt idx="209">
                  <c:v>44379</c:v>
                </c:pt>
                <c:pt idx="210">
                  <c:v>44382</c:v>
                </c:pt>
                <c:pt idx="211">
                  <c:v>44383</c:v>
                </c:pt>
                <c:pt idx="212">
                  <c:v>44384</c:v>
                </c:pt>
                <c:pt idx="213">
                  <c:v>44385</c:v>
                </c:pt>
                <c:pt idx="214">
                  <c:v>44386</c:v>
                </c:pt>
                <c:pt idx="215">
                  <c:v>44389</c:v>
                </c:pt>
                <c:pt idx="216">
                  <c:v>44390</c:v>
                </c:pt>
                <c:pt idx="217">
                  <c:v>44391</c:v>
                </c:pt>
                <c:pt idx="218">
                  <c:v>44392</c:v>
                </c:pt>
                <c:pt idx="219">
                  <c:v>44393</c:v>
                </c:pt>
                <c:pt idx="220">
                  <c:v>44396</c:v>
                </c:pt>
                <c:pt idx="221">
                  <c:v>44397</c:v>
                </c:pt>
                <c:pt idx="222">
                  <c:v>44398</c:v>
                </c:pt>
                <c:pt idx="223">
                  <c:v>44399</c:v>
                </c:pt>
                <c:pt idx="224">
                  <c:v>44400</c:v>
                </c:pt>
                <c:pt idx="225">
                  <c:v>44403</c:v>
                </c:pt>
                <c:pt idx="226">
                  <c:v>44404</c:v>
                </c:pt>
                <c:pt idx="227">
                  <c:v>44405</c:v>
                </c:pt>
                <c:pt idx="228">
                  <c:v>44406</c:v>
                </c:pt>
                <c:pt idx="229">
                  <c:v>44407</c:v>
                </c:pt>
                <c:pt idx="230">
                  <c:v>44410</c:v>
                </c:pt>
                <c:pt idx="231">
                  <c:v>44411</c:v>
                </c:pt>
                <c:pt idx="232">
                  <c:v>44412</c:v>
                </c:pt>
                <c:pt idx="233">
                  <c:v>44413</c:v>
                </c:pt>
                <c:pt idx="234">
                  <c:v>44414</c:v>
                </c:pt>
                <c:pt idx="235">
                  <c:v>44417</c:v>
                </c:pt>
                <c:pt idx="236">
                  <c:v>44418</c:v>
                </c:pt>
                <c:pt idx="237">
                  <c:v>44419</c:v>
                </c:pt>
                <c:pt idx="238">
                  <c:v>44420</c:v>
                </c:pt>
                <c:pt idx="239">
                  <c:v>44421</c:v>
                </c:pt>
                <c:pt idx="240">
                  <c:v>44424</c:v>
                </c:pt>
                <c:pt idx="241">
                  <c:v>44425</c:v>
                </c:pt>
                <c:pt idx="242">
                  <c:v>44426</c:v>
                </c:pt>
                <c:pt idx="243">
                  <c:v>44427</c:v>
                </c:pt>
                <c:pt idx="244">
                  <c:v>44428</c:v>
                </c:pt>
                <c:pt idx="245">
                  <c:v>44431</c:v>
                </c:pt>
                <c:pt idx="246">
                  <c:v>44432</c:v>
                </c:pt>
                <c:pt idx="247">
                  <c:v>44433</c:v>
                </c:pt>
                <c:pt idx="248">
                  <c:v>44434</c:v>
                </c:pt>
                <c:pt idx="249">
                  <c:v>44435</c:v>
                </c:pt>
                <c:pt idx="250">
                  <c:v>44438</c:v>
                </c:pt>
                <c:pt idx="251">
                  <c:v>44439</c:v>
                </c:pt>
                <c:pt idx="252">
                  <c:v>44440</c:v>
                </c:pt>
                <c:pt idx="253">
                  <c:v>44441</c:v>
                </c:pt>
                <c:pt idx="254">
                  <c:v>44442</c:v>
                </c:pt>
                <c:pt idx="255">
                  <c:v>44445</c:v>
                </c:pt>
                <c:pt idx="256">
                  <c:v>44446</c:v>
                </c:pt>
                <c:pt idx="257">
                  <c:v>44447</c:v>
                </c:pt>
                <c:pt idx="258">
                  <c:v>44448</c:v>
                </c:pt>
                <c:pt idx="259">
                  <c:v>44449</c:v>
                </c:pt>
                <c:pt idx="260">
                  <c:v>44452</c:v>
                </c:pt>
                <c:pt idx="261">
                  <c:v>44453</c:v>
                </c:pt>
                <c:pt idx="262">
                  <c:v>44454</c:v>
                </c:pt>
                <c:pt idx="263">
                  <c:v>44455</c:v>
                </c:pt>
                <c:pt idx="264">
                  <c:v>44456</c:v>
                </c:pt>
                <c:pt idx="265">
                  <c:v>44459</c:v>
                </c:pt>
                <c:pt idx="266">
                  <c:v>44460</c:v>
                </c:pt>
                <c:pt idx="267">
                  <c:v>44461</c:v>
                </c:pt>
                <c:pt idx="268">
                  <c:v>44462</c:v>
                </c:pt>
                <c:pt idx="269">
                  <c:v>44463</c:v>
                </c:pt>
                <c:pt idx="270">
                  <c:v>44466</c:v>
                </c:pt>
                <c:pt idx="271">
                  <c:v>44467</c:v>
                </c:pt>
                <c:pt idx="272">
                  <c:v>44468</c:v>
                </c:pt>
                <c:pt idx="273">
                  <c:v>44469</c:v>
                </c:pt>
                <c:pt idx="274">
                  <c:v>44470</c:v>
                </c:pt>
                <c:pt idx="275">
                  <c:v>44473</c:v>
                </c:pt>
                <c:pt idx="276">
                  <c:v>44474</c:v>
                </c:pt>
                <c:pt idx="277">
                  <c:v>44475</c:v>
                </c:pt>
                <c:pt idx="278">
                  <c:v>44476</c:v>
                </c:pt>
                <c:pt idx="279">
                  <c:v>44477</c:v>
                </c:pt>
                <c:pt idx="280">
                  <c:v>44480</c:v>
                </c:pt>
                <c:pt idx="281">
                  <c:v>44481</c:v>
                </c:pt>
                <c:pt idx="282">
                  <c:v>44482</c:v>
                </c:pt>
                <c:pt idx="283">
                  <c:v>44483</c:v>
                </c:pt>
                <c:pt idx="284">
                  <c:v>44484</c:v>
                </c:pt>
                <c:pt idx="285">
                  <c:v>44487</c:v>
                </c:pt>
                <c:pt idx="286">
                  <c:v>44488</c:v>
                </c:pt>
                <c:pt idx="287">
                  <c:v>44489</c:v>
                </c:pt>
                <c:pt idx="288">
                  <c:v>44490</c:v>
                </c:pt>
                <c:pt idx="289">
                  <c:v>44491</c:v>
                </c:pt>
                <c:pt idx="290">
                  <c:v>44494</c:v>
                </c:pt>
                <c:pt idx="291">
                  <c:v>44495</c:v>
                </c:pt>
                <c:pt idx="292">
                  <c:v>44496</c:v>
                </c:pt>
                <c:pt idx="293">
                  <c:v>44497</c:v>
                </c:pt>
                <c:pt idx="294">
                  <c:v>44498</c:v>
                </c:pt>
                <c:pt idx="295">
                  <c:v>44501</c:v>
                </c:pt>
                <c:pt idx="296">
                  <c:v>44502</c:v>
                </c:pt>
                <c:pt idx="297">
                  <c:v>44503</c:v>
                </c:pt>
                <c:pt idx="298">
                  <c:v>44504</c:v>
                </c:pt>
                <c:pt idx="299">
                  <c:v>44505</c:v>
                </c:pt>
                <c:pt idx="300">
                  <c:v>44508</c:v>
                </c:pt>
                <c:pt idx="301">
                  <c:v>44509</c:v>
                </c:pt>
                <c:pt idx="302">
                  <c:v>44510</c:v>
                </c:pt>
                <c:pt idx="303">
                  <c:v>44511</c:v>
                </c:pt>
                <c:pt idx="304">
                  <c:v>44512</c:v>
                </c:pt>
                <c:pt idx="305">
                  <c:v>44515</c:v>
                </c:pt>
                <c:pt idx="306">
                  <c:v>44516</c:v>
                </c:pt>
                <c:pt idx="307">
                  <c:v>44517</c:v>
                </c:pt>
                <c:pt idx="308">
                  <c:v>44518</c:v>
                </c:pt>
                <c:pt idx="309">
                  <c:v>44519</c:v>
                </c:pt>
                <c:pt idx="310">
                  <c:v>44522</c:v>
                </c:pt>
                <c:pt idx="311">
                  <c:v>44523</c:v>
                </c:pt>
                <c:pt idx="312">
                  <c:v>44524</c:v>
                </c:pt>
                <c:pt idx="313">
                  <c:v>44525</c:v>
                </c:pt>
                <c:pt idx="314">
                  <c:v>44526</c:v>
                </c:pt>
                <c:pt idx="315">
                  <c:v>44529</c:v>
                </c:pt>
                <c:pt idx="316">
                  <c:v>44530</c:v>
                </c:pt>
                <c:pt idx="317">
                  <c:v>44531</c:v>
                </c:pt>
                <c:pt idx="318">
                  <c:v>44532</c:v>
                </c:pt>
                <c:pt idx="319">
                  <c:v>44533</c:v>
                </c:pt>
                <c:pt idx="320">
                  <c:v>44536</c:v>
                </c:pt>
                <c:pt idx="321">
                  <c:v>44537</c:v>
                </c:pt>
                <c:pt idx="322">
                  <c:v>44538</c:v>
                </c:pt>
                <c:pt idx="323">
                  <c:v>44539</c:v>
                </c:pt>
                <c:pt idx="324">
                  <c:v>44540</c:v>
                </c:pt>
                <c:pt idx="325">
                  <c:v>44543</c:v>
                </c:pt>
                <c:pt idx="326">
                  <c:v>44544</c:v>
                </c:pt>
                <c:pt idx="327">
                  <c:v>44545</c:v>
                </c:pt>
                <c:pt idx="328">
                  <c:v>44546</c:v>
                </c:pt>
                <c:pt idx="329">
                  <c:v>44547</c:v>
                </c:pt>
                <c:pt idx="330">
                  <c:v>44550</c:v>
                </c:pt>
                <c:pt idx="331">
                  <c:v>44551</c:v>
                </c:pt>
                <c:pt idx="332">
                  <c:v>44552</c:v>
                </c:pt>
                <c:pt idx="333">
                  <c:v>44553</c:v>
                </c:pt>
                <c:pt idx="334">
                  <c:v>44554</c:v>
                </c:pt>
                <c:pt idx="335">
                  <c:v>44557</c:v>
                </c:pt>
                <c:pt idx="336">
                  <c:v>44558</c:v>
                </c:pt>
                <c:pt idx="337">
                  <c:v>44559</c:v>
                </c:pt>
                <c:pt idx="338">
                  <c:v>44560</c:v>
                </c:pt>
                <c:pt idx="339">
                  <c:v>44561</c:v>
                </c:pt>
              </c:numCache>
            </c:numRef>
          </c:cat>
          <c:val>
            <c:numLit>
              <c:formatCode>General</c:formatCode>
              <c:ptCount val="1"/>
              <c:pt idx="0">
                <c:v>1</c:v>
              </c:pt>
            </c:numLit>
          </c:val>
          <c:smooth val="0"/>
          <c:extLst>
            <c:ext xmlns:c16="http://schemas.microsoft.com/office/drawing/2014/chart" uri="{C3380CC4-5D6E-409C-BE32-E72D297353CC}">
              <c16:uniqueId val="{00000004-59EB-471B-A077-65B7F1E363DF}"/>
            </c:ext>
          </c:extLst>
        </c:ser>
        <c:dLbls>
          <c:showLegendKey val="0"/>
          <c:showVal val="0"/>
          <c:showCatName val="0"/>
          <c:showSerName val="0"/>
          <c:showPercent val="0"/>
          <c:showBubbleSize val="0"/>
        </c:dLbls>
        <c:marker val="1"/>
        <c:smooth val="0"/>
        <c:axId val="1069705104"/>
        <c:axId val="1069711336"/>
      </c:lineChart>
      <c:dateAx>
        <c:axId val="815409584"/>
        <c:scaling>
          <c:orientation val="minMax"/>
        </c:scaling>
        <c:delete val="0"/>
        <c:axPos val="b"/>
        <c:numFmt formatCode="m/d/yyyy" sourceLinked="1"/>
        <c:majorTickMark val="none"/>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815410240"/>
        <c:crosses val="autoZero"/>
        <c:auto val="1"/>
        <c:lblOffset val="100"/>
        <c:baseTimeUnit val="days"/>
      </c:dateAx>
      <c:valAx>
        <c:axId val="815410240"/>
        <c:scaling>
          <c:orientation val="minMax"/>
        </c:scaling>
        <c:delete val="0"/>
        <c:axPos val="l"/>
        <c:majorGridlines>
          <c:spPr>
            <a:ln w="9525" cap="flat" cmpd="sng" algn="ctr">
              <a:solidFill>
                <a:schemeClr val="bg1">
                  <a:lumMod val="75000"/>
                </a:schemeClr>
              </a:solidFill>
              <a:prstDash val="sysDot"/>
              <a:round/>
            </a:ln>
            <a:effectLst/>
          </c:spPr>
        </c:majorGridlines>
        <c:title>
          <c:tx>
            <c:rich>
              <a:bodyPr rot="0" spcFirstLastPara="1" vertOverflow="ellipsis" wrap="square" anchor="ctr" anchorCtr="1"/>
              <a:lstStyle/>
              <a:p>
                <a:pPr>
                  <a:defRPr sz="900" b="0" i="0" u="none" strike="noStrike" kern="1200" baseline="0">
                    <a:solidFill>
                      <a:sysClr val="windowText" lastClr="000000"/>
                    </a:solidFill>
                    <a:latin typeface="+mn-lt"/>
                    <a:ea typeface="+mn-ea"/>
                    <a:cs typeface="+mn-cs"/>
                  </a:defRPr>
                </a:pPr>
                <a:r>
                  <a:rPr lang="hu-HU"/>
                  <a:t>bázispont</a:t>
                </a:r>
              </a:p>
            </c:rich>
          </c:tx>
          <c:layout>
            <c:manualLayout>
              <c:xMode val="edge"/>
              <c:yMode val="edge"/>
              <c:x val="0.12394166666666667"/>
              <c:y val="1.378148148148148E-2"/>
            </c:manualLayout>
          </c:layout>
          <c:overlay val="0"/>
          <c:spPr>
            <a:noFill/>
            <a:ln>
              <a:noFill/>
            </a:ln>
            <a:effectLst/>
          </c:spPr>
          <c:txPr>
            <a:bodyPr rot="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815409584"/>
        <c:crosses val="autoZero"/>
        <c:crossBetween val="between"/>
        <c:majorUnit val="2"/>
      </c:valAx>
      <c:valAx>
        <c:axId val="1069711336"/>
        <c:scaling>
          <c:orientation val="minMax"/>
          <c:max val="10"/>
        </c:scaling>
        <c:delete val="0"/>
        <c:axPos val="r"/>
        <c:title>
          <c:tx>
            <c:rich>
              <a:bodyPr rot="0" spcFirstLastPara="1" vertOverflow="ellipsis" wrap="square" anchor="ctr" anchorCtr="1"/>
              <a:lstStyle/>
              <a:p>
                <a:pPr>
                  <a:defRPr sz="900" b="0" i="0" u="none" strike="noStrike" kern="1200" baseline="0">
                    <a:solidFill>
                      <a:sysClr val="windowText" lastClr="000000"/>
                    </a:solidFill>
                    <a:latin typeface="+mn-lt"/>
                    <a:ea typeface="+mn-ea"/>
                    <a:cs typeface="+mn-cs"/>
                  </a:defRPr>
                </a:pPr>
                <a:r>
                  <a:rPr lang="hu-HU"/>
                  <a:t>bázispont</a:t>
                </a:r>
              </a:p>
            </c:rich>
          </c:tx>
          <c:layout>
            <c:manualLayout>
              <c:xMode val="edge"/>
              <c:yMode val="edge"/>
              <c:x val="0.75129166666666669"/>
              <c:y val="1.5139351851851852E-2"/>
            </c:manualLayout>
          </c:layout>
          <c:overlay val="0"/>
          <c:spPr>
            <a:noFill/>
            <a:ln>
              <a:noFill/>
            </a:ln>
            <a:effectLst/>
          </c:spPr>
          <c:txPr>
            <a:bodyPr rot="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1069705104"/>
        <c:crosses val="max"/>
        <c:crossBetween val="between"/>
        <c:majorUnit val="2"/>
      </c:valAx>
      <c:dateAx>
        <c:axId val="1069705104"/>
        <c:scaling>
          <c:orientation val="minMax"/>
        </c:scaling>
        <c:delete val="1"/>
        <c:axPos val="b"/>
        <c:numFmt formatCode="m/d/yyyy" sourceLinked="1"/>
        <c:majorTickMark val="out"/>
        <c:minorTickMark val="none"/>
        <c:tickLblPos val="nextTo"/>
        <c:crossAx val="1069711336"/>
        <c:crosses val="autoZero"/>
        <c:auto val="1"/>
        <c:lblOffset val="100"/>
        <c:baseTimeUnit val="days"/>
      </c:dateAx>
      <c:spPr>
        <a:solidFill>
          <a:schemeClr val="bg1"/>
        </a:solidFill>
        <a:ln>
          <a:noFill/>
        </a:ln>
        <a:effectLst/>
      </c:spPr>
    </c:plotArea>
    <c:legend>
      <c:legendPos val="b"/>
      <c:legendEntry>
        <c:idx val="4"/>
        <c:delete val="1"/>
      </c:legendEntry>
      <c:layout>
        <c:manualLayout>
          <c:xMode val="edge"/>
          <c:yMode val="edge"/>
          <c:x val="1.8742013888888888E-2"/>
          <c:y val="0.86128194444444439"/>
          <c:w val="0.65662083333333321"/>
          <c:h val="0.11746620370370368"/>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defRPr>
      </a:pPr>
      <a:endParaRPr lang="hu-HU"/>
    </a:p>
  </c:txPr>
  <c:printSettings>
    <c:headerFooter/>
    <c:pageMargins b="0.75" l="0.7" r="0.7" t="0.75" header="0.3" footer="0.3"/>
    <c:pageSetup/>
  </c:printSettings>
</c:chartSpace>
</file>

<file path=xl/charts/chart1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605436949361999"/>
          <c:y val="8.2383960414404669E-2"/>
          <c:w val="0.74961097533330379"/>
          <c:h val="0.48508208641575828"/>
        </c:manualLayout>
      </c:layout>
      <c:barChart>
        <c:barDir val="col"/>
        <c:grouping val="clustered"/>
        <c:varyColors val="0"/>
        <c:ser>
          <c:idx val="3"/>
          <c:order val="3"/>
          <c:tx>
            <c:strRef>
              <c:f>'3.24.'!$E$14</c:f>
              <c:strCache>
                <c:ptCount val="1"/>
                <c:pt idx="0">
                  <c:v>Becsült greenium</c:v>
                </c:pt>
              </c:strCache>
            </c:strRef>
          </c:tx>
          <c:spPr>
            <a:solidFill>
              <a:schemeClr val="accent6">
                <a:lumMod val="60000"/>
                <a:lumOff val="40000"/>
              </a:schemeClr>
            </a:solidFill>
            <a:ln>
              <a:noFill/>
            </a:ln>
            <a:effectLst/>
          </c:spPr>
          <c:invertIfNegative val="0"/>
          <c:cat>
            <c:numRef>
              <c:f>'3.24.'!$A$30:$A$55</c:f>
              <c:numCache>
                <c:formatCode>m/d/yyyy</c:formatCode>
                <c:ptCount val="26"/>
                <c:pt idx="0">
                  <c:v>44585</c:v>
                </c:pt>
                <c:pt idx="1">
                  <c:v>44586</c:v>
                </c:pt>
                <c:pt idx="2">
                  <c:v>44587</c:v>
                </c:pt>
                <c:pt idx="3">
                  <c:v>44588</c:v>
                </c:pt>
                <c:pt idx="4">
                  <c:v>44589</c:v>
                </c:pt>
                <c:pt idx="5">
                  <c:v>44592</c:v>
                </c:pt>
                <c:pt idx="6">
                  <c:v>44593</c:v>
                </c:pt>
                <c:pt idx="7">
                  <c:v>44594</c:v>
                </c:pt>
                <c:pt idx="8">
                  <c:v>44595</c:v>
                </c:pt>
                <c:pt idx="9">
                  <c:v>44596</c:v>
                </c:pt>
                <c:pt idx="10">
                  <c:v>44599</c:v>
                </c:pt>
                <c:pt idx="11">
                  <c:v>44600</c:v>
                </c:pt>
                <c:pt idx="12">
                  <c:v>44601</c:v>
                </c:pt>
                <c:pt idx="13">
                  <c:v>44602</c:v>
                </c:pt>
                <c:pt idx="14">
                  <c:v>44603</c:v>
                </c:pt>
                <c:pt idx="15">
                  <c:v>44606</c:v>
                </c:pt>
                <c:pt idx="16">
                  <c:v>44607</c:v>
                </c:pt>
                <c:pt idx="17">
                  <c:v>44608</c:v>
                </c:pt>
                <c:pt idx="18">
                  <c:v>44609</c:v>
                </c:pt>
                <c:pt idx="19">
                  <c:v>44610</c:v>
                </c:pt>
                <c:pt idx="20">
                  <c:v>44613</c:v>
                </c:pt>
                <c:pt idx="21">
                  <c:v>44614</c:v>
                </c:pt>
                <c:pt idx="22">
                  <c:v>44615</c:v>
                </c:pt>
                <c:pt idx="23">
                  <c:v>44616</c:v>
                </c:pt>
                <c:pt idx="24">
                  <c:v>44617</c:v>
                </c:pt>
                <c:pt idx="25">
                  <c:v>44620</c:v>
                </c:pt>
              </c:numCache>
            </c:numRef>
          </c:cat>
          <c:val>
            <c:numRef>
              <c:f>'3.24.'!$E$30:$E$55</c:f>
              <c:numCache>
                <c:formatCode>0.0</c:formatCode>
                <c:ptCount val="26"/>
                <c:pt idx="0">
                  <c:v>6.3401002506266124</c:v>
                </c:pt>
                <c:pt idx="1">
                  <c:v>5.1142857142856712</c:v>
                </c:pt>
                <c:pt idx="2">
                  <c:v>7.7761904761904255</c:v>
                </c:pt>
                <c:pt idx="3">
                  <c:v>1.8781954887218788</c:v>
                </c:pt>
                <c:pt idx="4">
                  <c:v>1.614285714285657</c:v>
                </c:pt>
                <c:pt idx="5">
                  <c:v>1.4967418546365963</c:v>
                </c:pt>
                <c:pt idx="6">
                  <c:v>0.43909774436086124</c:v>
                </c:pt>
                <c:pt idx="7">
                  <c:v>0.53709273182951378</c:v>
                </c:pt>
                <c:pt idx="8">
                  <c:v>0.24736842105257395</c:v>
                </c:pt>
                <c:pt idx="9">
                  <c:v>0.21754385964909417</c:v>
                </c:pt>
                <c:pt idx="10">
                  <c:v>-0.41754385964907215</c:v>
                </c:pt>
                <c:pt idx="11">
                  <c:v>-0.23508771929829919</c:v>
                </c:pt>
                <c:pt idx="12">
                  <c:v>0.70401002506272903</c:v>
                </c:pt>
                <c:pt idx="13">
                  <c:v>-1.7413533834586659</c:v>
                </c:pt>
                <c:pt idx="14">
                  <c:v>-0.37017543859656499</c:v>
                </c:pt>
                <c:pt idx="15">
                  <c:v>-1.7393483709273738</c:v>
                </c:pt>
                <c:pt idx="16">
                  <c:v>-0.90225563909775985</c:v>
                </c:pt>
                <c:pt idx="17">
                  <c:v>-2.1651629072681366</c:v>
                </c:pt>
                <c:pt idx="18">
                  <c:v>-1.1681704260651848</c:v>
                </c:pt>
                <c:pt idx="19">
                  <c:v>-1.5641604010024679</c:v>
                </c:pt>
                <c:pt idx="20">
                  <c:v>-1.4456140350876723</c:v>
                </c:pt>
                <c:pt idx="21">
                  <c:v>-0.900250626566379</c:v>
                </c:pt>
                <c:pt idx="22">
                  <c:v>-1.0526315789505247E-2</c:v>
                </c:pt>
                <c:pt idx="23">
                  <c:v>-1.5208020050125448</c:v>
                </c:pt>
                <c:pt idx="24">
                  <c:v>1.3268170426065318</c:v>
                </c:pt>
                <c:pt idx="25">
                  <c:v>0.31027568922299409</c:v>
                </c:pt>
              </c:numCache>
            </c:numRef>
          </c:val>
          <c:extLst>
            <c:ext xmlns:c16="http://schemas.microsoft.com/office/drawing/2014/chart" uri="{C3380CC4-5D6E-409C-BE32-E72D297353CC}">
              <c16:uniqueId val="{00000000-23C2-4483-8A76-68C3B9E623E4}"/>
            </c:ext>
          </c:extLst>
        </c:ser>
        <c:dLbls>
          <c:showLegendKey val="0"/>
          <c:showVal val="0"/>
          <c:showCatName val="0"/>
          <c:showSerName val="0"/>
          <c:showPercent val="0"/>
          <c:showBubbleSize val="0"/>
        </c:dLbls>
        <c:gapWidth val="0"/>
        <c:axId val="261025816"/>
        <c:axId val="261026800"/>
      </c:barChart>
      <c:lineChart>
        <c:grouping val="standard"/>
        <c:varyColors val="0"/>
        <c:ser>
          <c:idx val="0"/>
          <c:order val="0"/>
          <c:tx>
            <c:strRef>
              <c:f>'3.24.'!$B$14</c:f>
              <c:strCache>
                <c:ptCount val="1"/>
                <c:pt idx="0">
                  <c:v>31/A hozam (jobb t.)</c:v>
                </c:pt>
              </c:strCache>
            </c:strRef>
          </c:tx>
          <c:spPr>
            <a:ln w="12700" cap="rnd">
              <a:solidFill>
                <a:srgbClr val="0A2146"/>
              </a:solidFill>
              <a:round/>
            </a:ln>
            <a:effectLst/>
          </c:spPr>
          <c:marker>
            <c:symbol val="none"/>
          </c:marker>
          <c:cat>
            <c:numRef>
              <c:f>'3.24.'!$A$30:$A$55</c:f>
              <c:numCache>
                <c:formatCode>m/d/yyyy</c:formatCode>
                <c:ptCount val="26"/>
                <c:pt idx="0">
                  <c:v>44585</c:v>
                </c:pt>
                <c:pt idx="1">
                  <c:v>44586</c:v>
                </c:pt>
                <c:pt idx="2">
                  <c:v>44587</c:v>
                </c:pt>
                <c:pt idx="3">
                  <c:v>44588</c:v>
                </c:pt>
                <c:pt idx="4">
                  <c:v>44589</c:v>
                </c:pt>
                <c:pt idx="5">
                  <c:v>44592</c:v>
                </c:pt>
                <c:pt idx="6">
                  <c:v>44593</c:v>
                </c:pt>
                <c:pt idx="7">
                  <c:v>44594</c:v>
                </c:pt>
                <c:pt idx="8">
                  <c:v>44595</c:v>
                </c:pt>
                <c:pt idx="9">
                  <c:v>44596</c:v>
                </c:pt>
                <c:pt idx="10">
                  <c:v>44599</c:v>
                </c:pt>
                <c:pt idx="11">
                  <c:v>44600</c:v>
                </c:pt>
                <c:pt idx="12">
                  <c:v>44601</c:v>
                </c:pt>
                <c:pt idx="13">
                  <c:v>44602</c:v>
                </c:pt>
                <c:pt idx="14">
                  <c:v>44603</c:v>
                </c:pt>
                <c:pt idx="15">
                  <c:v>44606</c:v>
                </c:pt>
                <c:pt idx="16">
                  <c:v>44607</c:v>
                </c:pt>
                <c:pt idx="17">
                  <c:v>44608</c:v>
                </c:pt>
                <c:pt idx="18">
                  <c:v>44609</c:v>
                </c:pt>
                <c:pt idx="19">
                  <c:v>44610</c:v>
                </c:pt>
                <c:pt idx="20">
                  <c:v>44613</c:v>
                </c:pt>
                <c:pt idx="21">
                  <c:v>44614</c:v>
                </c:pt>
                <c:pt idx="22">
                  <c:v>44615</c:v>
                </c:pt>
                <c:pt idx="23">
                  <c:v>44616</c:v>
                </c:pt>
                <c:pt idx="24">
                  <c:v>44617</c:v>
                </c:pt>
                <c:pt idx="25">
                  <c:v>44620</c:v>
                </c:pt>
              </c:numCache>
            </c:numRef>
          </c:cat>
          <c:val>
            <c:numRef>
              <c:f>'3.24.'!$B$30:$B$55</c:f>
              <c:numCache>
                <c:formatCode>General</c:formatCode>
                <c:ptCount val="26"/>
                <c:pt idx="0">
                  <c:v>4.7590000000000003</c:v>
                </c:pt>
                <c:pt idx="1">
                  <c:v>4.7679999999999998</c:v>
                </c:pt>
                <c:pt idx="2">
                  <c:v>4.6989999999999998</c:v>
                </c:pt>
                <c:pt idx="3">
                  <c:v>4.8070000000000004</c:v>
                </c:pt>
                <c:pt idx="4">
                  <c:v>4.8819999999999997</c:v>
                </c:pt>
                <c:pt idx="5">
                  <c:v>4.9470000000000001</c:v>
                </c:pt>
                <c:pt idx="6">
                  <c:v>4.8949999999999996</c:v>
                </c:pt>
                <c:pt idx="7">
                  <c:v>4.8949999999999996</c:v>
                </c:pt>
                <c:pt idx="8">
                  <c:v>4.8959999999999999</c:v>
                </c:pt>
                <c:pt idx="9">
                  <c:v>4.8129999999999997</c:v>
                </c:pt>
                <c:pt idx="10">
                  <c:v>4.7389999999999999</c:v>
                </c:pt>
                <c:pt idx="11">
                  <c:v>4.6479999999999997</c:v>
                </c:pt>
                <c:pt idx="12">
                  <c:v>4.5650000000000004</c:v>
                </c:pt>
                <c:pt idx="13">
                  <c:v>4.7</c:v>
                </c:pt>
                <c:pt idx="14">
                  <c:v>4.7480000000000002</c:v>
                </c:pt>
                <c:pt idx="15">
                  <c:v>4.7939999999999996</c:v>
                </c:pt>
                <c:pt idx="16">
                  <c:v>4.7789999999999999</c:v>
                </c:pt>
                <c:pt idx="17">
                  <c:v>4.7880000000000003</c:v>
                </c:pt>
                <c:pt idx="18">
                  <c:v>4.742</c:v>
                </c:pt>
                <c:pt idx="19">
                  <c:v>4.7009999999999996</c:v>
                </c:pt>
                <c:pt idx="20">
                  <c:v>4.7350000000000003</c:v>
                </c:pt>
                <c:pt idx="21">
                  <c:v>4.8029999999999999</c:v>
                </c:pt>
                <c:pt idx="22">
                  <c:v>4.7850000000000001</c:v>
                </c:pt>
                <c:pt idx="23">
                  <c:v>5.0419999999999998</c:v>
                </c:pt>
                <c:pt idx="24">
                  <c:v>5.1159999999999997</c:v>
                </c:pt>
                <c:pt idx="25">
                  <c:v>5.335</c:v>
                </c:pt>
              </c:numCache>
            </c:numRef>
          </c:val>
          <c:smooth val="0"/>
          <c:extLst>
            <c:ext xmlns:c16="http://schemas.microsoft.com/office/drawing/2014/chart" uri="{C3380CC4-5D6E-409C-BE32-E72D297353CC}">
              <c16:uniqueId val="{00000001-23C2-4483-8A76-68C3B9E623E4}"/>
            </c:ext>
          </c:extLst>
        </c:ser>
        <c:ser>
          <c:idx val="1"/>
          <c:order val="1"/>
          <c:tx>
            <c:strRef>
              <c:f>'3.24.'!$C$14</c:f>
              <c:strCache>
                <c:ptCount val="1"/>
                <c:pt idx="0">
                  <c:v>32/G hozam (jobb t.)</c:v>
                </c:pt>
              </c:strCache>
            </c:strRef>
          </c:tx>
          <c:spPr>
            <a:ln w="28575" cap="rnd">
              <a:solidFill>
                <a:srgbClr val="00B050"/>
              </a:solidFill>
              <a:round/>
            </a:ln>
            <a:effectLst/>
          </c:spPr>
          <c:marker>
            <c:symbol val="none"/>
          </c:marker>
          <c:cat>
            <c:numRef>
              <c:f>'3.24.'!$A$30:$A$55</c:f>
              <c:numCache>
                <c:formatCode>m/d/yyyy</c:formatCode>
                <c:ptCount val="26"/>
                <c:pt idx="0">
                  <c:v>44585</c:v>
                </c:pt>
                <c:pt idx="1">
                  <c:v>44586</c:v>
                </c:pt>
                <c:pt idx="2">
                  <c:v>44587</c:v>
                </c:pt>
                <c:pt idx="3">
                  <c:v>44588</c:v>
                </c:pt>
                <c:pt idx="4">
                  <c:v>44589</c:v>
                </c:pt>
                <c:pt idx="5">
                  <c:v>44592</c:v>
                </c:pt>
                <c:pt idx="6">
                  <c:v>44593</c:v>
                </c:pt>
                <c:pt idx="7">
                  <c:v>44594</c:v>
                </c:pt>
                <c:pt idx="8">
                  <c:v>44595</c:v>
                </c:pt>
                <c:pt idx="9">
                  <c:v>44596</c:v>
                </c:pt>
                <c:pt idx="10">
                  <c:v>44599</c:v>
                </c:pt>
                <c:pt idx="11">
                  <c:v>44600</c:v>
                </c:pt>
                <c:pt idx="12">
                  <c:v>44601</c:v>
                </c:pt>
                <c:pt idx="13">
                  <c:v>44602</c:v>
                </c:pt>
                <c:pt idx="14">
                  <c:v>44603</c:v>
                </c:pt>
                <c:pt idx="15">
                  <c:v>44606</c:v>
                </c:pt>
                <c:pt idx="16">
                  <c:v>44607</c:v>
                </c:pt>
                <c:pt idx="17">
                  <c:v>44608</c:v>
                </c:pt>
                <c:pt idx="18">
                  <c:v>44609</c:v>
                </c:pt>
                <c:pt idx="19">
                  <c:v>44610</c:v>
                </c:pt>
                <c:pt idx="20">
                  <c:v>44613</c:v>
                </c:pt>
                <c:pt idx="21">
                  <c:v>44614</c:v>
                </c:pt>
                <c:pt idx="22">
                  <c:v>44615</c:v>
                </c:pt>
                <c:pt idx="23">
                  <c:v>44616</c:v>
                </c:pt>
                <c:pt idx="24">
                  <c:v>44617</c:v>
                </c:pt>
                <c:pt idx="25">
                  <c:v>44620</c:v>
                </c:pt>
              </c:numCache>
            </c:numRef>
          </c:cat>
          <c:val>
            <c:numRef>
              <c:f>'3.24.'!$C$30:$C$55</c:f>
              <c:numCache>
                <c:formatCode>General</c:formatCode>
                <c:ptCount val="26"/>
                <c:pt idx="0">
                  <c:v>4.718</c:v>
                </c:pt>
                <c:pt idx="1">
                  <c:v>4.7480000000000002</c:v>
                </c:pt>
                <c:pt idx="2">
                  <c:v>4.6420000000000003</c:v>
                </c:pt>
                <c:pt idx="3">
                  <c:v>4.8209999999999997</c:v>
                </c:pt>
                <c:pt idx="4">
                  <c:v>4.8970000000000002</c:v>
                </c:pt>
                <c:pt idx="5">
                  <c:v>4.9669999999999996</c:v>
                </c:pt>
                <c:pt idx="6">
                  <c:v>4.907</c:v>
                </c:pt>
                <c:pt idx="7">
                  <c:v>4.8940000000000001</c:v>
                </c:pt>
                <c:pt idx="8">
                  <c:v>4.9050000000000002</c:v>
                </c:pt>
                <c:pt idx="9">
                  <c:v>4.8070000000000004</c:v>
                </c:pt>
                <c:pt idx="10">
                  <c:v>4.7469999999999999</c:v>
                </c:pt>
                <c:pt idx="11">
                  <c:v>4.6580000000000004</c:v>
                </c:pt>
                <c:pt idx="12">
                  <c:v>4.5819999999999999</c:v>
                </c:pt>
                <c:pt idx="13">
                  <c:v>4.742</c:v>
                </c:pt>
                <c:pt idx="14">
                  <c:v>4.7670000000000003</c:v>
                </c:pt>
                <c:pt idx="15">
                  <c:v>4.8479999999999999</c:v>
                </c:pt>
                <c:pt idx="16">
                  <c:v>4.8289999999999997</c:v>
                </c:pt>
                <c:pt idx="17">
                  <c:v>4.8550000000000004</c:v>
                </c:pt>
                <c:pt idx="18">
                  <c:v>4.7809999999999997</c:v>
                </c:pt>
                <c:pt idx="19">
                  <c:v>4.7679999999999998</c:v>
                </c:pt>
                <c:pt idx="20">
                  <c:v>4.8029999999999999</c:v>
                </c:pt>
                <c:pt idx="21">
                  <c:v>4.8650000000000002</c:v>
                </c:pt>
                <c:pt idx="22">
                  <c:v>4.8310000000000004</c:v>
                </c:pt>
                <c:pt idx="23">
                  <c:v>5.0960000000000001</c:v>
                </c:pt>
                <c:pt idx="24">
                  <c:v>5.0999999999999996</c:v>
                </c:pt>
                <c:pt idx="25">
                  <c:v>5.3390000000000004</c:v>
                </c:pt>
              </c:numCache>
            </c:numRef>
          </c:val>
          <c:smooth val="0"/>
          <c:extLst>
            <c:ext xmlns:c16="http://schemas.microsoft.com/office/drawing/2014/chart" uri="{C3380CC4-5D6E-409C-BE32-E72D297353CC}">
              <c16:uniqueId val="{00000002-23C2-4483-8A76-68C3B9E623E4}"/>
            </c:ext>
          </c:extLst>
        </c:ser>
        <c:ser>
          <c:idx val="2"/>
          <c:order val="2"/>
          <c:tx>
            <c:strRef>
              <c:f>'3.24.'!$D$14</c:f>
              <c:strCache>
                <c:ptCount val="1"/>
                <c:pt idx="0">
                  <c:v>32/A hozam (jobb t.)</c:v>
                </c:pt>
              </c:strCache>
            </c:strRef>
          </c:tx>
          <c:spPr>
            <a:ln w="12700" cap="rnd">
              <a:solidFill>
                <a:srgbClr val="00B0F0"/>
              </a:solidFill>
              <a:round/>
            </a:ln>
            <a:effectLst/>
          </c:spPr>
          <c:marker>
            <c:symbol val="none"/>
          </c:marker>
          <c:cat>
            <c:numRef>
              <c:f>'3.24.'!$A$30:$A$55</c:f>
              <c:numCache>
                <c:formatCode>m/d/yyyy</c:formatCode>
                <c:ptCount val="26"/>
                <c:pt idx="0">
                  <c:v>44585</c:v>
                </c:pt>
                <c:pt idx="1">
                  <c:v>44586</c:v>
                </c:pt>
                <c:pt idx="2">
                  <c:v>44587</c:v>
                </c:pt>
                <c:pt idx="3">
                  <c:v>44588</c:v>
                </c:pt>
                <c:pt idx="4">
                  <c:v>44589</c:v>
                </c:pt>
                <c:pt idx="5">
                  <c:v>44592</c:v>
                </c:pt>
                <c:pt idx="6">
                  <c:v>44593</c:v>
                </c:pt>
                <c:pt idx="7">
                  <c:v>44594</c:v>
                </c:pt>
                <c:pt idx="8">
                  <c:v>44595</c:v>
                </c:pt>
                <c:pt idx="9">
                  <c:v>44596</c:v>
                </c:pt>
                <c:pt idx="10">
                  <c:v>44599</c:v>
                </c:pt>
                <c:pt idx="11">
                  <c:v>44600</c:v>
                </c:pt>
                <c:pt idx="12">
                  <c:v>44601</c:v>
                </c:pt>
                <c:pt idx="13">
                  <c:v>44602</c:v>
                </c:pt>
                <c:pt idx="14">
                  <c:v>44603</c:v>
                </c:pt>
                <c:pt idx="15">
                  <c:v>44606</c:v>
                </c:pt>
                <c:pt idx="16">
                  <c:v>44607</c:v>
                </c:pt>
                <c:pt idx="17">
                  <c:v>44608</c:v>
                </c:pt>
                <c:pt idx="18">
                  <c:v>44609</c:v>
                </c:pt>
                <c:pt idx="19">
                  <c:v>44610</c:v>
                </c:pt>
                <c:pt idx="20">
                  <c:v>44613</c:v>
                </c:pt>
                <c:pt idx="21">
                  <c:v>44614</c:v>
                </c:pt>
                <c:pt idx="22">
                  <c:v>44615</c:v>
                </c:pt>
                <c:pt idx="23">
                  <c:v>44616</c:v>
                </c:pt>
                <c:pt idx="24">
                  <c:v>44617</c:v>
                </c:pt>
                <c:pt idx="25">
                  <c:v>44620</c:v>
                </c:pt>
              </c:numCache>
            </c:numRef>
          </c:cat>
          <c:val>
            <c:numRef>
              <c:f>'3.24.'!$D$30:$D$55</c:f>
              <c:numCache>
                <c:formatCode>General</c:formatCode>
                <c:ptCount val="26"/>
                <c:pt idx="0">
                  <c:v>4.8</c:v>
                </c:pt>
                <c:pt idx="1">
                  <c:v>4.8250000000000002</c:v>
                </c:pt>
                <c:pt idx="2">
                  <c:v>4.7370000000000001</c:v>
                </c:pt>
                <c:pt idx="3">
                  <c:v>4.867</c:v>
                </c:pt>
                <c:pt idx="4">
                  <c:v>4.9390000000000001</c:v>
                </c:pt>
                <c:pt idx="5">
                  <c:v>5.0110000000000001</c:v>
                </c:pt>
                <c:pt idx="6">
                  <c:v>4.9249999999999998</c:v>
                </c:pt>
                <c:pt idx="7">
                  <c:v>4.9029999999999996</c:v>
                </c:pt>
                <c:pt idx="8">
                  <c:v>4.9169999999999998</c:v>
                </c:pt>
                <c:pt idx="9">
                  <c:v>4.806</c:v>
                </c:pt>
                <c:pt idx="10">
                  <c:v>4.7460000000000004</c:v>
                </c:pt>
                <c:pt idx="11">
                  <c:v>4.6619999999999999</c:v>
                </c:pt>
                <c:pt idx="12">
                  <c:v>4.609</c:v>
                </c:pt>
                <c:pt idx="13">
                  <c:v>4.7450000000000001</c:v>
                </c:pt>
                <c:pt idx="14">
                  <c:v>4.7759999999999998</c:v>
                </c:pt>
                <c:pt idx="15">
                  <c:v>4.8609999999999998</c:v>
                </c:pt>
                <c:pt idx="16">
                  <c:v>4.8540000000000001</c:v>
                </c:pt>
                <c:pt idx="17">
                  <c:v>4.8710000000000004</c:v>
                </c:pt>
                <c:pt idx="18">
                  <c:v>4.7919999999999998</c:v>
                </c:pt>
                <c:pt idx="19">
                  <c:v>4.7949999999999999</c:v>
                </c:pt>
                <c:pt idx="20">
                  <c:v>4.8330000000000002</c:v>
                </c:pt>
                <c:pt idx="21">
                  <c:v>4.9000000000000004</c:v>
                </c:pt>
                <c:pt idx="22">
                  <c:v>4.8689999999999998</c:v>
                </c:pt>
                <c:pt idx="23">
                  <c:v>5.1130000000000004</c:v>
                </c:pt>
                <c:pt idx="24">
                  <c:v>5.1109999999999998</c:v>
                </c:pt>
                <c:pt idx="25">
                  <c:v>5.3479999999999999</c:v>
                </c:pt>
              </c:numCache>
            </c:numRef>
          </c:val>
          <c:smooth val="0"/>
          <c:extLst>
            <c:ext xmlns:c16="http://schemas.microsoft.com/office/drawing/2014/chart" uri="{C3380CC4-5D6E-409C-BE32-E72D297353CC}">
              <c16:uniqueId val="{00000003-23C2-4483-8A76-68C3B9E623E4}"/>
            </c:ext>
          </c:extLst>
        </c:ser>
        <c:dLbls>
          <c:showLegendKey val="0"/>
          <c:showVal val="0"/>
          <c:showCatName val="0"/>
          <c:showSerName val="0"/>
          <c:showPercent val="0"/>
          <c:showBubbleSize val="0"/>
        </c:dLbls>
        <c:marker val="1"/>
        <c:smooth val="0"/>
        <c:axId val="1103682840"/>
        <c:axId val="1103682184"/>
      </c:lineChart>
      <c:catAx>
        <c:axId val="261025816"/>
        <c:scaling>
          <c:orientation val="minMax"/>
        </c:scaling>
        <c:delete val="0"/>
        <c:axPos val="b"/>
        <c:numFmt formatCode="m/d/yyyy" sourceLinked="1"/>
        <c:majorTickMark val="none"/>
        <c:minorTickMark val="none"/>
        <c:tickLblPos val="low"/>
        <c:spPr>
          <a:noFill/>
          <a:ln w="9525" cap="flat" cmpd="sng" algn="ctr">
            <a:solidFill>
              <a:sysClr val="windowText" lastClr="000000"/>
            </a:solidFill>
            <a:round/>
          </a:ln>
          <a:effectLst/>
        </c:spPr>
        <c:txPr>
          <a:bodyPr rot="-27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hu-HU"/>
          </a:p>
        </c:txPr>
        <c:crossAx val="261026800"/>
        <c:crosses val="autoZero"/>
        <c:auto val="0"/>
        <c:lblAlgn val="ctr"/>
        <c:lblOffset val="100"/>
        <c:noMultiLvlLbl val="0"/>
      </c:catAx>
      <c:valAx>
        <c:axId val="261026800"/>
        <c:scaling>
          <c:orientation val="minMax"/>
          <c:max val="8"/>
        </c:scaling>
        <c:delete val="0"/>
        <c:axPos val="l"/>
        <c:majorGridlines>
          <c:spPr>
            <a:ln w="9525" cap="flat" cmpd="sng" algn="ctr">
              <a:solidFill>
                <a:schemeClr val="bg1">
                  <a:lumMod val="75000"/>
                </a:schemeClr>
              </a:solidFill>
              <a:prstDash val="sysDot"/>
              <a:round/>
            </a:ln>
            <a:effectLst/>
          </c:spPr>
        </c:majorGridlines>
        <c:title>
          <c:tx>
            <c:rich>
              <a:bodyPr rot="0" spcFirstLastPara="1" vertOverflow="ellipsis" wrap="square" anchor="ctr" anchorCtr="1"/>
              <a:lstStyle/>
              <a:p>
                <a:pPr>
                  <a:defRPr sz="900" b="0" i="0" u="none" strike="noStrike" kern="1200" baseline="0">
                    <a:solidFill>
                      <a:sysClr val="windowText" lastClr="000000"/>
                    </a:solidFill>
                    <a:latin typeface="+mn-lt"/>
                    <a:ea typeface="+mn-ea"/>
                    <a:cs typeface="+mn-cs"/>
                  </a:defRPr>
                </a:pPr>
                <a:r>
                  <a:rPr lang="hu-HU"/>
                  <a:t>bázispont</a:t>
                </a:r>
              </a:p>
            </c:rich>
          </c:tx>
          <c:layout>
            <c:manualLayout>
              <c:xMode val="edge"/>
              <c:yMode val="edge"/>
              <c:x val="0.1104507259308735"/>
              <c:y val="1.0042540275551567E-3"/>
            </c:manualLayout>
          </c:layout>
          <c:overlay val="0"/>
          <c:spPr>
            <a:noFill/>
            <a:ln>
              <a:noFill/>
            </a:ln>
            <a:effectLst/>
          </c:spPr>
          <c:txPr>
            <a:bodyPr rot="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261025816"/>
        <c:crosses val="autoZero"/>
        <c:crossBetween val="between"/>
      </c:valAx>
      <c:valAx>
        <c:axId val="1103682184"/>
        <c:scaling>
          <c:orientation val="minMax"/>
        </c:scaling>
        <c:delete val="0"/>
        <c:axPos val="r"/>
        <c:title>
          <c:tx>
            <c:rich>
              <a:bodyPr rot="0" spcFirstLastPara="1" vertOverflow="ellipsis" wrap="square" anchor="ctr" anchorCtr="1"/>
              <a:lstStyle/>
              <a:p>
                <a:pPr>
                  <a:defRPr sz="900" b="0" i="0" u="none" strike="noStrike" kern="1200" baseline="0">
                    <a:solidFill>
                      <a:sysClr val="windowText" lastClr="000000"/>
                    </a:solidFill>
                    <a:latin typeface="+mn-lt"/>
                    <a:ea typeface="+mn-ea"/>
                    <a:cs typeface="+mn-cs"/>
                  </a:defRPr>
                </a:pPr>
                <a:r>
                  <a:rPr lang="hu-HU"/>
                  <a:t>%</a:t>
                </a:r>
              </a:p>
            </c:rich>
          </c:tx>
          <c:layout>
            <c:manualLayout>
              <c:xMode val="edge"/>
              <c:yMode val="edge"/>
              <c:x val="0.85092211031258413"/>
              <c:y val="1.0041666666666667E-3"/>
            </c:manualLayout>
          </c:layout>
          <c:overlay val="0"/>
          <c:spPr>
            <a:noFill/>
            <a:ln>
              <a:noFill/>
            </a:ln>
            <a:effectLst/>
          </c:spPr>
          <c:txPr>
            <a:bodyPr rot="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hu-HU"/>
            </a:p>
          </c:txPr>
        </c:title>
        <c:numFmt formatCode="#,##0.0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1103682840"/>
        <c:crosses val="max"/>
        <c:crossBetween val="between"/>
        <c:majorUnit val="0.25"/>
      </c:valAx>
      <c:dateAx>
        <c:axId val="1103682840"/>
        <c:scaling>
          <c:orientation val="minMax"/>
        </c:scaling>
        <c:delete val="1"/>
        <c:axPos val="b"/>
        <c:numFmt formatCode="m/d/yyyy" sourceLinked="1"/>
        <c:majorTickMark val="out"/>
        <c:minorTickMark val="none"/>
        <c:tickLblPos val="nextTo"/>
        <c:crossAx val="1103682184"/>
        <c:crosses val="autoZero"/>
        <c:auto val="1"/>
        <c:lblOffset val="100"/>
        <c:baseTimeUnit val="days"/>
        <c:majorUnit val="1"/>
        <c:minorUnit val="1"/>
      </c:dateAx>
      <c:spPr>
        <a:solidFill>
          <a:schemeClr val="bg1"/>
        </a:solidFill>
        <a:ln>
          <a:noFill/>
        </a:ln>
        <a:effectLst/>
      </c:spPr>
    </c:plotArea>
    <c:legend>
      <c:legendPos val="b"/>
      <c:layout>
        <c:manualLayout>
          <c:xMode val="edge"/>
          <c:yMode val="edge"/>
          <c:x val="0"/>
          <c:y val="0.83982827685475514"/>
          <c:w val="0.9068436555709205"/>
          <c:h val="0.13077338644588507"/>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defRPr>
      </a:pPr>
      <a:endParaRPr lang="hu-HU"/>
    </a:p>
  </c:txPr>
  <c:printSettings>
    <c:headerFooter/>
    <c:pageMargins b="0.75" l="0.7" r="0.7" t="0.75" header="0.3" footer="0.3"/>
    <c:pageSetup/>
  </c:printSettings>
</c:chartSpace>
</file>

<file path=xl/charts/chart1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0817928528164745E-2"/>
          <c:y val="5.3843582253163741E-2"/>
          <c:w val="0.83480460327074502"/>
          <c:h val="0.71506635376623751"/>
        </c:manualLayout>
      </c:layout>
      <c:barChart>
        <c:barDir val="col"/>
        <c:grouping val="stacked"/>
        <c:varyColors val="0"/>
        <c:ser>
          <c:idx val="2"/>
          <c:order val="0"/>
          <c:tx>
            <c:strRef>
              <c:f>'3.25.'!$D$8</c:f>
              <c:strCache>
                <c:ptCount val="1"/>
                <c:pt idx="0">
                  <c:v>MNB vásárlás</c:v>
                </c:pt>
              </c:strCache>
            </c:strRef>
          </c:tx>
          <c:spPr>
            <a:pattFill prst="pct90">
              <a:fgClr>
                <a:srgbClr val="0070C0"/>
              </a:fgClr>
              <a:bgClr>
                <a:schemeClr val="bg1"/>
              </a:bgClr>
            </a:pattFill>
            <a:ln w="25400" cmpd="sng" algn="ctr">
              <a:solidFill>
                <a:srgbClr val="0070C0"/>
              </a:solidFill>
              <a:prstDash val="solid"/>
              <a:headEnd type="none" w="med" len="med"/>
              <a:tailEnd type="none" w="med" len="med"/>
            </a:ln>
            <a:effectLst/>
          </c:spPr>
          <c:invertIfNegative val="0"/>
          <c:dPt>
            <c:idx val="1"/>
            <c:invertIfNegative val="0"/>
            <c:bubble3D val="0"/>
            <c:spPr>
              <a:pattFill prst="pct90">
                <a:fgClr>
                  <a:srgbClr val="0070C0"/>
                </a:fgClr>
                <a:bgClr>
                  <a:schemeClr val="bg1"/>
                </a:bgClr>
              </a:pattFill>
              <a:ln w="25400" cmpd="sng" algn="ctr">
                <a:solidFill>
                  <a:schemeClr val="accent6"/>
                </a:solidFill>
                <a:prstDash val="solid"/>
                <a:headEnd type="none" w="med" len="med"/>
                <a:tailEnd type="none" w="med" len="med"/>
              </a:ln>
              <a:effectLst/>
            </c:spPr>
            <c:extLst>
              <c:ext xmlns:c16="http://schemas.microsoft.com/office/drawing/2014/chart" uri="{C3380CC4-5D6E-409C-BE32-E72D297353CC}">
                <c16:uniqueId val="{00000001-149F-4ED9-86D8-15DA806C9309}"/>
              </c:ext>
            </c:extLst>
          </c:dPt>
          <c:dPt>
            <c:idx val="3"/>
            <c:invertIfNegative val="0"/>
            <c:bubble3D val="0"/>
            <c:spPr>
              <a:pattFill prst="pct90">
                <a:fgClr>
                  <a:srgbClr val="0070C0"/>
                </a:fgClr>
                <a:bgClr>
                  <a:schemeClr val="bg1"/>
                </a:bgClr>
              </a:pattFill>
              <a:ln w="25400" cmpd="sng" algn="ctr">
                <a:solidFill>
                  <a:srgbClr val="FF0000"/>
                </a:solidFill>
                <a:prstDash val="solid"/>
                <a:headEnd type="none" w="med" len="med"/>
                <a:tailEnd type="none" w="med" len="med"/>
              </a:ln>
              <a:effectLst/>
            </c:spPr>
            <c:extLst>
              <c:ext xmlns:c16="http://schemas.microsoft.com/office/drawing/2014/chart" uri="{C3380CC4-5D6E-409C-BE32-E72D297353CC}">
                <c16:uniqueId val="{00000003-149F-4ED9-86D8-15DA806C9309}"/>
              </c:ext>
            </c:extLst>
          </c:dPt>
          <c:dPt>
            <c:idx val="4"/>
            <c:invertIfNegative val="0"/>
            <c:bubble3D val="0"/>
            <c:spPr>
              <a:pattFill prst="pct90">
                <a:fgClr>
                  <a:srgbClr val="0070C0"/>
                </a:fgClr>
                <a:bgClr>
                  <a:schemeClr val="bg1"/>
                </a:bgClr>
              </a:pattFill>
              <a:ln w="25400" cmpd="sng" algn="ctr">
                <a:solidFill>
                  <a:srgbClr val="00B0F0"/>
                </a:solidFill>
                <a:prstDash val="solid"/>
                <a:headEnd type="none" w="med" len="med"/>
                <a:tailEnd type="none" w="med" len="med"/>
              </a:ln>
              <a:effectLst/>
            </c:spPr>
            <c:extLst>
              <c:ext xmlns:c16="http://schemas.microsoft.com/office/drawing/2014/chart" uri="{C3380CC4-5D6E-409C-BE32-E72D297353CC}">
                <c16:uniqueId val="{00000005-149F-4ED9-86D8-15DA806C9309}"/>
              </c:ext>
            </c:extLst>
          </c:dPt>
          <c:cat>
            <c:strRef>
              <c:f>'3.25.'!$A$9:$A$13</c:f>
              <c:strCache>
                <c:ptCount val="5"/>
                <c:pt idx="0">
                  <c:v>2021.08.16</c:v>
                </c:pt>
                <c:pt idx="1">
                  <c:v>2021.10.05</c:v>
                </c:pt>
                <c:pt idx="2">
                  <c:v>2021.10.27</c:v>
                </c:pt>
                <c:pt idx="3">
                  <c:v>2021.10.28</c:v>
                </c:pt>
                <c:pt idx="4">
                  <c:v>2021.12.13</c:v>
                </c:pt>
              </c:strCache>
            </c:strRef>
          </c:cat>
          <c:val>
            <c:numRef>
              <c:f>'3.25.'!$D$9:$D$13</c:f>
              <c:numCache>
                <c:formatCode>0</c:formatCode>
                <c:ptCount val="5"/>
                <c:pt idx="0">
                  <c:v>2</c:v>
                </c:pt>
                <c:pt idx="1">
                  <c:v>32</c:v>
                </c:pt>
                <c:pt idx="2">
                  <c:v>2</c:v>
                </c:pt>
                <c:pt idx="3">
                  <c:v>8</c:v>
                </c:pt>
                <c:pt idx="4">
                  <c:v>4</c:v>
                </c:pt>
              </c:numCache>
            </c:numRef>
          </c:val>
          <c:extLst>
            <c:ext xmlns:c16="http://schemas.microsoft.com/office/drawing/2014/chart" uri="{C3380CC4-5D6E-409C-BE32-E72D297353CC}">
              <c16:uniqueId val="{00000006-149F-4ED9-86D8-15DA806C9309}"/>
            </c:ext>
          </c:extLst>
        </c:ser>
        <c:ser>
          <c:idx val="1"/>
          <c:order val="1"/>
          <c:tx>
            <c:strRef>
              <c:f>'3.25.'!$C$8</c:f>
              <c:strCache>
                <c:ptCount val="1"/>
                <c:pt idx="0">
                  <c:v>Elfogadott ajánlatok</c:v>
                </c:pt>
              </c:strCache>
            </c:strRef>
          </c:tx>
          <c:spPr>
            <a:pattFill prst="dkUpDiag">
              <a:fgClr>
                <a:schemeClr val="accent6">
                  <a:lumMod val="40000"/>
                  <a:lumOff val="60000"/>
                </a:schemeClr>
              </a:fgClr>
              <a:bgClr>
                <a:schemeClr val="bg1"/>
              </a:bgClr>
            </a:pattFill>
            <a:ln w="25400" cmpd="sng" algn="ctr">
              <a:solidFill>
                <a:schemeClr val="accent6"/>
              </a:solidFill>
              <a:prstDash val="solid"/>
              <a:headEnd type="none" w="med" len="med"/>
              <a:tailEnd type="none" w="med" len="med"/>
            </a:ln>
            <a:effectLst/>
          </c:spPr>
          <c:invertIfNegative val="0"/>
          <c:dPt>
            <c:idx val="2"/>
            <c:invertIfNegative val="0"/>
            <c:bubble3D val="0"/>
            <c:spPr>
              <a:pattFill prst="dkUpDiag">
                <a:fgClr>
                  <a:schemeClr val="accent6">
                    <a:lumMod val="40000"/>
                    <a:lumOff val="60000"/>
                  </a:schemeClr>
                </a:fgClr>
                <a:bgClr>
                  <a:schemeClr val="bg1"/>
                </a:bgClr>
              </a:pattFill>
              <a:ln w="25400" cmpd="sng" algn="ctr">
                <a:solidFill>
                  <a:srgbClr val="0070C0"/>
                </a:solidFill>
                <a:prstDash val="solid"/>
                <a:headEnd type="none" w="med" len="med"/>
                <a:tailEnd type="none" w="med" len="med"/>
              </a:ln>
              <a:effectLst/>
            </c:spPr>
            <c:extLst>
              <c:ext xmlns:c16="http://schemas.microsoft.com/office/drawing/2014/chart" uri="{C3380CC4-5D6E-409C-BE32-E72D297353CC}">
                <c16:uniqueId val="{00000008-149F-4ED9-86D8-15DA806C9309}"/>
              </c:ext>
            </c:extLst>
          </c:dPt>
          <c:dPt>
            <c:idx val="3"/>
            <c:invertIfNegative val="0"/>
            <c:bubble3D val="0"/>
            <c:spPr>
              <a:pattFill prst="dkUpDiag">
                <a:fgClr>
                  <a:schemeClr val="accent6">
                    <a:lumMod val="40000"/>
                    <a:lumOff val="60000"/>
                  </a:schemeClr>
                </a:fgClr>
                <a:bgClr>
                  <a:schemeClr val="bg1"/>
                </a:bgClr>
              </a:pattFill>
              <a:ln w="25400" cmpd="sng" algn="ctr">
                <a:solidFill>
                  <a:srgbClr val="FF0000"/>
                </a:solidFill>
                <a:prstDash val="solid"/>
                <a:headEnd type="none" w="med" len="med"/>
                <a:tailEnd type="none" w="med" len="med"/>
              </a:ln>
              <a:effectLst/>
            </c:spPr>
            <c:extLst>
              <c:ext xmlns:c16="http://schemas.microsoft.com/office/drawing/2014/chart" uri="{C3380CC4-5D6E-409C-BE32-E72D297353CC}">
                <c16:uniqueId val="{0000000A-149F-4ED9-86D8-15DA806C9309}"/>
              </c:ext>
            </c:extLst>
          </c:dPt>
          <c:dPt>
            <c:idx val="4"/>
            <c:invertIfNegative val="0"/>
            <c:bubble3D val="0"/>
            <c:spPr>
              <a:pattFill prst="dkUpDiag">
                <a:fgClr>
                  <a:schemeClr val="accent6">
                    <a:lumMod val="40000"/>
                    <a:lumOff val="60000"/>
                  </a:schemeClr>
                </a:fgClr>
                <a:bgClr>
                  <a:schemeClr val="bg1"/>
                </a:bgClr>
              </a:pattFill>
              <a:ln w="25400" cmpd="sng" algn="ctr">
                <a:solidFill>
                  <a:srgbClr val="00B0F0"/>
                </a:solidFill>
                <a:prstDash val="solid"/>
                <a:headEnd type="none" w="med" len="med"/>
                <a:tailEnd type="none" w="med" len="med"/>
              </a:ln>
              <a:effectLst/>
            </c:spPr>
            <c:extLst>
              <c:ext xmlns:c16="http://schemas.microsoft.com/office/drawing/2014/chart" uri="{C3380CC4-5D6E-409C-BE32-E72D297353CC}">
                <c16:uniqueId val="{0000000C-149F-4ED9-86D8-15DA806C9309}"/>
              </c:ext>
            </c:extLst>
          </c:dPt>
          <c:cat>
            <c:strRef>
              <c:f>'3.25.'!$A$9:$A$13</c:f>
              <c:strCache>
                <c:ptCount val="5"/>
                <c:pt idx="0">
                  <c:v>2021.08.16</c:v>
                </c:pt>
                <c:pt idx="1">
                  <c:v>2021.10.05</c:v>
                </c:pt>
                <c:pt idx="2">
                  <c:v>2021.10.27</c:v>
                </c:pt>
                <c:pt idx="3">
                  <c:v>2021.10.28</c:v>
                </c:pt>
                <c:pt idx="4">
                  <c:v>2021.12.13</c:v>
                </c:pt>
              </c:strCache>
            </c:strRef>
          </c:cat>
          <c:val>
            <c:numRef>
              <c:f>'3.25.'!$C$9:$C$13</c:f>
              <c:numCache>
                <c:formatCode>0</c:formatCode>
                <c:ptCount val="5"/>
                <c:pt idx="0">
                  <c:v>3.0199999999999996</c:v>
                </c:pt>
                <c:pt idx="1">
                  <c:v>58</c:v>
                </c:pt>
                <c:pt idx="2">
                  <c:v>2.9999900000000004</c:v>
                </c:pt>
                <c:pt idx="3">
                  <c:v>15.2</c:v>
                </c:pt>
                <c:pt idx="4">
                  <c:v>6.43</c:v>
                </c:pt>
              </c:numCache>
            </c:numRef>
          </c:val>
          <c:extLst>
            <c:ext xmlns:c16="http://schemas.microsoft.com/office/drawing/2014/chart" uri="{C3380CC4-5D6E-409C-BE32-E72D297353CC}">
              <c16:uniqueId val="{0000000D-149F-4ED9-86D8-15DA806C9309}"/>
            </c:ext>
          </c:extLst>
        </c:ser>
        <c:ser>
          <c:idx val="0"/>
          <c:order val="2"/>
          <c:tx>
            <c:strRef>
              <c:f>'3.25.'!$B$8</c:f>
              <c:strCache>
                <c:ptCount val="1"/>
                <c:pt idx="0">
                  <c:v>Benyújtott ajánlatok</c:v>
                </c:pt>
              </c:strCache>
            </c:strRef>
          </c:tx>
          <c:spPr>
            <a:solidFill>
              <a:schemeClr val="accent3">
                <a:lumMod val="20000"/>
                <a:lumOff val="80000"/>
              </a:schemeClr>
            </a:solidFill>
            <a:ln w="25400" cmpd="sng" algn="ctr">
              <a:noFill/>
              <a:prstDash val="solid"/>
              <a:headEnd type="none" w="med" len="med"/>
              <a:tailEnd type="none" w="med" len="med"/>
            </a:ln>
            <a:effectLst/>
          </c:spPr>
          <c:invertIfNegative val="0"/>
          <c:dPt>
            <c:idx val="0"/>
            <c:invertIfNegative val="0"/>
            <c:bubble3D val="0"/>
            <c:spPr>
              <a:solidFill>
                <a:schemeClr val="accent3">
                  <a:lumMod val="20000"/>
                  <a:lumOff val="80000"/>
                </a:schemeClr>
              </a:solidFill>
              <a:ln w="25400" cmpd="sng" algn="ctr">
                <a:solidFill>
                  <a:schemeClr val="accent6"/>
                </a:solidFill>
                <a:prstDash val="solid"/>
                <a:headEnd type="none" w="med" len="med"/>
                <a:tailEnd type="none" w="med" len="med"/>
              </a:ln>
              <a:effectLst/>
            </c:spPr>
            <c:extLst>
              <c:ext xmlns:c16="http://schemas.microsoft.com/office/drawing/2014/chart" uri="{C3380CC4-5D6E-409C-BE32-E72D297353CC}">
                <c16:uniqueId val="{0000000F-149F-4ED9-86D8-15DA806C9309}"/>
              </c:ext>
            </c:extLst>
          </c:dPt>
          <c:dPt>
            <c:idx val="1"/>
            <c:invertIfNegative val="0"/>
            <c:bubble3D val="0"/>
            <c:spPr>
              <a:solidFill>
                <a:schemeClr val="accent3">
                  <a:lumMod val="20000"/>
                  <a:lumOff val="80000"/>
                </a:schemeClr>
              </a:solidFill>
              <a:ln w="25400" cmpd="sng" algn="ctr">
                <a:solidFill>
                  <a:schemeClr val="accent6"/>
                </a:solidFill>
                <a:prstDash val="solid"/>
                <a:headEnd type="none" w="med" len="med"/>
                <a:tailEnd type="none" w="med" len="med"/>
              </a:ln>
              <a:effectLst/>
            </c:spPr>
            <c:extLst>
              <c:ext xmlns:c16="http://schemas.microsoft.com/office/drawing/2014/chart" uri="{C3380CC4-5D6E-409C-BE32-E72D297353CC}">
                <c16:uniqueId val="{00000011-149F-4ED9-86D8-15DA806C9309}"/>
              </c:ext>
            </c:extLst>
          </c:dPt>
          <c:dPt>
            <c:idx val="2"/>
            <c:invertIfNegative val="0"/>
            <c:bubble3D val="0"/>
            <c:spPr>
              <a:solidFill>
                <a:schemeClr val="accent3">
                  <a:lumMod val="20000"/>
                  <a:lumOff val="80000"/>
                </a:schemeClr>
              </a:solidFill>
              <a:ln w="25400" cmpd="sng" algn="ctr">
                <a:solidFill>
                  <a:srgbClr val="0070C0"/>
                </a:solidFill>
                <a:prstDash val="solid"/>
                <a:headEnd type="none" w="med" len="med"/>
                <a:tailEnd type="none" w="med" len="med"/>
              </a:ln>
              <a:effectLst/>
            </c:spPr>
            <c:extLst>
              <c:ext xmlns:c16="http://schemas.microsoft.com/office/drawing/2014/chart" uri="{C3380CC4-5D6E-409C-BE32-E72D297353CC}">
                <c16:uniqueId val="{00000013-149F-4ED9-86D8-15DA806C9309}"/>
              </c:ext>
            </c:extLst>
          </c:dPt>
          <c:dPt>
            <c:idx val="3"/>
            <c:invertIfNegative val="0"/>
            <c:bubble3D val="0"/>
            <c:spPr>
              <a:solidFill>
                <a:schemeClr val="accent3">
                  <a:lumMod val="20000"/>
                  <a:lumOff val="80000"/>
                </a:schemeClr>
              </a:solidFill>
              <a:ln w="25400" cmpd="sng" algn="ctr">
                <a:solidFill>
                  <a:srgbClr val="FF0000"/>
                </a:solidFill>
                <a:prstDash val="solid"/>
                <a:headEnd type="none" w="med" len="med"/>
                <a:tailEnd type="none" w="med" len="med"/>
              </a:ln>
              <a:effectLst/>
            </c:spPr>
            <c:extLst>
              <c:ext xmlns:c16="http://schemas.microsoft.com/office/drawing/2014/chart" uri="{C3380CC4-5D6E-409C-BE32-E72D297353CC}">
                <c16:uniqueId val="{00000015-149F-4ED9-86D8-15DA806C9309}"/>
              </c:ext>
            </c:extLst>
          </c:dPt>
          <c:dPt>
            <c:idx val="4"/>
            <c:invertIfNegative val="0"/>
            <c:bubble3D val="0"/>
            <c:spPr>
              <a:solidFill>
                <a:schemeClr val="accent3">
                  <a:lumMod val="20000"/>
                  <a:lumOff val="80000"/>
                </a:schemeClr>
              </a:solidFill>
              <a:ln w="25400" cmpd="sng" algn="ctr">
                <a:solidFill>
                  <a:srgbClr val="00B0F0"/>
                </a:solidFill>
                <a:prstDash val="solid"/>
                <a:headEnd type="none" w="med" len="med"/>
                <a:tailEnd type="none" w="med" len="med"/>
              </a:ln>
              <a:effectLst/>
            </c:spPr>
            <c:extLst>
              <c:ext xmlns:c16="http://schemas.microsoft.com/office/drawing/2014/chart" uri="{C3380CC4-5D6E-409C-BE32-E72D297353CC}">
                <c16:uniqueId val="{00000017-149F-4ED9-86D8-15DA806C9309}"/>
              </c:ext>
            </c:extLst>
          </c:dPt>
          <c:cat>
            <c:strRef>
              <c:f>'3.25.'!$A$9:$A$13</c:f>
              <c:strCache>
                <c:ptCount val="5"/>
                <c:pt idx="0">
                  <c:v>2021.08.16</c:v>
                </c:pt>
                <c:pt idx="1">
                  <c:v>2021.10.05</c:v>
                </c:pt>
                <c:pt idx="2">
                  <c:v>2021.10.27</c:v>
                </c:pt>
                <c:pt idx="3">
                  <c:v>2021.10.28</c:v>
                </c:pt>
                <c:pt idx="4">
                  <c:v>2021.12.13</c:v>
                </c:pt>
              </c:strCache>
            </c:strRef>
          </c:cat>
          <c:val>
            <c:numRef>
              <c:f>'3.25.'!$B$9:$B$13</c:f>
              <c:numCache>
                <c:formatCode>0</c:formatCode>
                <c:ptCount val="5"/>
                <c:pt idx="0">
                  <c:v>5.0600000000000005</c:v>
                </c:pt>
                <c:pt idx="1">
                  <c:v>31</c:v>
                </c:pt>
                <c:pt idx="2">
                  <c:v>1.3300099999999997</c:v>
                </c:pt>
                <c:pt idx="3">
                  <c:v>13.849999999999998</c:v>
                </c:pt>
                <c:pt idx="4">
                  <c:v>6.52</c:v>
                </c:pt>
              </c:numCache>
            </c:numRef>
          </c:val>
          <c:extLst>
            <c:ext xmlns:c16="http://schemas.microsoft.com/office/drawing/2014/chart" uri="{C3380CC4-5D6E-409C-BE32-E72D297353CC}">
              <c16:uniqueId val="{00000018-149F-4ED9-86D8-15DA806C9309}"/>
            </c:ext>
          </c:extLst>
        </c:ser>
        <c:dLbls>
          <c:showLegendKey val="0"/>
          <c:showVal val="0"/>
          <c:showCatName val="0"/>
          <c:showSerName val="0"/>
          <c:showPercent val="0"/>
          <c:showBubbleSize val="0"/>
        </c:dLbls>
        <c:gapWidth val="150"/>
        <c:overlap val="100"/>
        <c:axId val="1203352472"/>
        <c:axId val="1203353456"/>
      </c:barChart>
      <c:lineChart>
        <c:grouping val="standard"/>
        <c:varyColors val="0"/>
        <c:ser>
          <c:idx val="4"/>
          <c:order val="3"/>
          <c:tx>
            <c:v>fikt</c:v>
          </c:tx>
          <c:spPr>
            <a:ln w="28575" cap="rnd">
              <a:solidFill>
                <a:schemeClr val="accent5"/>
              </a:solidFill>
              <a:round/>
            </a:ln>
            <a:effectLst/>
          </c:spPr>
          <c:marker>
            <c:symbol val="none"/>
          </c:marker>
          <c:smooth val="0"/>
          <c:extLst>
            <c:ext xmlns:c16="http://schemas.microsoft.com/office/drawing/2014/chart" uri="{C3380CC4-5D6E-409C-BE32-E72D297353CC}">
              <c16:uniqueId val="{00000019-149F-4ED9-86D8-15DA806C9309}"/>
            </c:ext>
          </c:extLst>
        </c:ser>
        <c:dLbls>
          <c:showLegendKey val="0"/>
          <c:showVal val="0"/>
          <c:showCatName val="0"/>
          <c:showSerName val="0"/>
          <c:showPercent val="0"/>
          <c:showBubbleSize val="0"/>
        </c:dLbls>
        <c:marker val="1"/>
        <c:smooth val="0"/>
        <c:axId val="1203353784"/>
        <c:axId val="1203349520"/>
      </c:lineChart>
      <c:catAx>
        <c:axId val="1203352472"/>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0" spcFirstLastPara="1" vertOverflow="ellipsis" wrap="square" anchor="ctr" anchorCtr="1"/>
          <a:lstStyle/>
          <a:p>
            <a:pPr>
              <a:defRPr sz="1800" b="0" i="0" u="none" strike="noStrike" kern="1200" baseline="0">
                <a:solidFill>
                  <a:srgbClr val="000000"/>
                </a:solidFill>
                <a:latin typeface="Calibri"/>
                <a:ea typeface="Calibri"/>
                <a:cs typeface="Calibri"/>
              </a:defRPr>
            </a:pPr>
            <a:endParaRPr lang="hu-HU"/>
          </a:p>
        </c:txPr>
        <c:crossAx val="1203353456"/>
        <c:crosses val="autoZero"/>
        <c:auto val="1"/>
        <c:lblAlgn val="ctr"/>
        <c:lblOffset val="100"/>
        <c:noMultiLvlLbl val="0"/>
      </c:catAx>
      <c:valAx>
        <c:axId val="1203353456"/>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800" b="0" i="0" u="none" strike="noStrike" kern="1200" baseline="0">
                    <a:solidFill>
                      <a:srgbClr val="000000"/>
                    </a:solidFill>
                    <a:latin typeface="Calibri"/>
                    <a:ea typeface="Calibri"/>
                    <a:cs typeface="Calibri"/>
                  </a:defRPr>
                </a:pPr>
                <a:r>
                  <a:rPr lang="hu-HU" sz="1800" b="0"/>
                  <a:t>milliárd forint</a:t>
                </a:r>
              </a:p>
            </c:rich>
          </c:tx>
          <c:layout>
            <c:manualLayout>
              <c:xMode val="edge"/>
              <c:yMode val="edge"/>
              <c:x val="9.7185571101772825E-2"/>
              <c:y val="2.0966400957631716E-3"/>
            </c:manualLayout>
          </c:layout>
          <c:overlay val="0"/>
          <c:spPr>
            <a:noFill/>
            <a:ln>
              <a:noFill/>
            </a:ln>
            <a:effectLst/>
          </c:spPr>
          <c:txPr>
            <a:bodyPr rot="0" spcFirstLastPara="1" vertOverflow="ellipsis" wrap="square" anchor="ctr" anchorCtr="1"/>
            <a:lstStyle/>
            <a:p>
              <a:pPr>
                <a:defRPr sz="18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800" b="0" i="0" u="none" strike="noStrike" kern="1200" baseline="0">
                <a:solidFill>
                  <a:srgbClr val="000000"/>
                </a:solidFill>
                <a:latin typeface="Calibri"/>
                <a:ea typeface="Calibri"/>
                <a:cs typeface="Calibri"/>
              </a:defRPr>
            </a:pPr>
            <a:endParaRPr lang="hu-HU"/>
          </a:p>
        </c:txPr>
        <c:crossAx val="1203352472"/>
        <c:crosses val="autoZero"/>
        <c:crossBetween val="between"/>
        <c:majorUnit val="10"/>
      </c:valAx>
      <c:valAx>
        <c:axId val="1203349520"/>
        <c:scaling>
          <c:orientation val="minMax"/>
          <c:max val="130"/>
          <c:min val="0"/>
        </c:scaling>
        <c:delete val="0"/>
        <c:axPos val="r"/>
        <c:title>
          <c:tx>
            <c:rich>
              <a:bodyPr rot="0" spcFirstLastPara="1" vertOverflow="ellipsis"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baseline="0">
                    <a:solidFill>
                      <a:srgbClr val="000000"/>
                    </a:solidFill>
                    <a:latin typeface="Calibri"/>
                    <a:ea typeface="Calibri"/>
                    <a:cs typeface="Calibri"/>
                  </a:defRPr>
                </a:pPr>
                <a:r>
                  <a:rPr lang="hu-HU" sz="1800" b="0" i="0" baseline="0">
                    <a:effectLst/>
                  </a:rPr>
                  <a:t>milliárd forint</a:t>
                </a:r>
                <a:endParaRPr lang="hu-HU">
                  <a:effectLst/>
                </a:endParaRPr>
              </a:p>
            </c:rich>
          </c:tx>
          <c:layout>
            <c:manualLayout>
              <c:xMode val="edge"/>
              <c:yMode val="edge"/>
              <c:x val="0.75280846450420491"/>
              <c:y val="0"/>
            </c:manualLayout>
          </c:layout>
          <c:overlay val="0"/>
          <c:spPr>
            <a:noFill/>
            <a:ln>
              <a:noFill/>
            </a:ln>
            <a:effectLst/>
          </c:spPr>
          <c:txPr>
            <a:bodyPr rot="0" spcFirstLastPara="1" vertOverflow="ellipsis"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800" b="0" i="0" u="none" strike="noStrike" kern="1200" baseline="0">
                <a:solidFill>
                  <a:srgbClr val="000000"/>
                </a:solidFill>
                <a:latin typeface="Calibri"/>
                <a:ea typeface="Calibri"/>
                <a:cs typeface="Calibri"/>
              </a:defRPr>
            </a:pPr>
            <a:endParaRPr lang="hu-HU"/>
          </a:p>
        </c:txPr>
        <c:crossAx val="1203353784"/>
        <c:crosses val="max"/>
        <c:crossBetween val="between"/>
        <c:majorUnit val="10"/>
        <c:minorUnit val="2.0000000000000004E-2"/>
      </c:valAx>
      <c:catAx>
        <c:axId val="1203353784"/>
        <c:scaling>
          <c:orientation val="minMax"/>
        </c:scaling>
        <c:delete val="1"/>
        <c:axPos val="b"/>
        <c:majorTickMark val="out"/>
        <c:minorTickMark val="none"/>
        <c:tickLblPos val="nextTo"/>
        <c:crossAx val="1203349520"/>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3"/>
        <c:delete val="1"/>
      </c:legendEntry>
      <c:layout>
        <c:manualLayout>
          <c:xMode val="edge"/>
          <c:yMode val="edge"/>
          <c:x val="2.7266601731818645E-2"/>
          <c:y val="0.87385201630503062"/>
          <c:w val="0.94820373680330683"/>
          <c:h val="8.4105938670587507E-2"/>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18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4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3"/>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657270149429499"/>
          <c:y val="0.10357252919054384"/>
          <c:w val="0.75676058332153473"/>
          <c:h val="0.75267572162963914"/>
        </c:manualLayout>
      </c:layout>
      <c:scatterChart>
        <c:scatterStyle val="lineMarker"/>
        <c:varyColors val="0"/>
        <c:ser>
          <c:idx val="0"/>
          <c:order val="0"/>
          <c:spPr>
            <a:ln w="25400" cap="rnd">
              <a:noFill/>
              <a:round/>
            </a:ln>
            <a:effectLst/>
          </c:spPr>
          <c:marker>
            <c:symbol val="circle"/>
            <c:size val="3"/>
            <c:spPr>
              <a:solidFill>
                <a:schemeClr val="tx1"/>
              </a:solidFill>
              <a:ln w="9525">
                <a:noFill/>
              </a:ln>
              <a:effectLst/>
            </c:spPr>
          </c:marker>
          <c:xVal>
            <c:numRef>
              <c:f>'2.3.'!$C$13:$C$44</c:f>
              <c:numCache>
                <c:formatCode>General</c:formatCode>
                <c:ptCount val="32"/>
                <c:pt idx="0">
                  <c:v>50.865740944834862</c:v>
                </c:pt>
                <c:pt idx="1">
                  <c:v>60.311489380142739</c:v>
                </c:pt>
                <c:pt idx="2">
                  <c:v>64.937270600015552</c:v>
                </c:pt>
                <c:pt idx="3">
                  <c:v>62.427161847189502</c:v>
                </c:pt>
                <c:pt idx="4">
                  <c:v>50.149032677302444</c:v>
                </c:pt>
                <c:pt idx="5">
                  <c:v>69.63865500966881</c:v>
                </c:pt>
                <c:pt idx="6">
                  <c:v>57.582429438445679</c:v>
                </c:pt>
                <c:pt idx="7">
                  <c:v>61.875024175015305</c:v>
                </c:pt>
                <c:pt idx="8">
                  <c:v>38.953814742223095</c:v>
                </c:pt>
                <c:pt idx="9">
                  <c:v>67.834055780983164</c:v>
                </c:pt>
                <c:pt idx="10">
                  <c:v>55.445097005050016</c:v>
                </c:pt>
                <c:pt idx="11">
                  <c:v>67.820287974474127</c:v>
                </c:pt>
                <c:pt idx="12">
                  <c:v>52.700666813017435</c:v>
                </c:pt>
                <c:pt idx="13">
                  <c:v>51.990887748355831</c:v>
                </c:pt>
                <c:pt idx="14">
                  <c:v>66.949736596066984</c:v>
                </c:pt>
                <c:pt idx="15">
                  <c:v>99.960574074245031</c:v>
                </c:pt>
                <c:pt idx="16">
                  <c:v>99.590259742696219</c:v>
                </c:pt>
                <c:pt idx="17">
                  <c:v>100</c:v>
                </c:pt>
                <c:pt idx="18">
                  <c:v>0</c:v>
                </c:pt>
                <c:pt idx="19">
                  <c:v>73.587619595566579</c:v>
                </c:pt>
                <c:pt idx="20">
                  <c:v>62.26571154757643</c:v>
                </c:pt>
                <c:pt idx="21">
                  <c:v>64.921990543309803</c:v>
                </c:pt>
                <c:pt idx="22">
                  <c:v>55.100690334767876</c:v>
                </c:pt>
                <c:pt idx="23">
                  <c:v>80.733546214492193</c:v>
                </c:pt>
                <c:pt idx="24">
                  <c:v>79.1548513284759</c:v>
                </c:pt>
                <c:pt idx="25">
                  <c:v>55.841002481263658</c:v>
                </c:pt>
                <c:pt idx="26">
                  <c:v>57.625138020190505</c:v>
                </c:pt>
                <c:pt idx="27">
                  <c:v>0</c:v>
                </c:pt>
                <c:pt idx="28">
                  <c:v>100</c:v>
                </c:pt>
                <c:pt idx="29">
                  <c:v>61.201755666294652</c:v>
                </c:pt>
                <c:pt idx="30">
                  <c:v>51.653560810000108</c:v>
                </c:pt>
                <c:pt idx="31">
                  <c:v>93.038228814018851</c:v>
                </c:pt>
              </c:numCache>
            </c:numRef>
          </c:xVal>
          <c:yVal>
            <c:numRef>
              <c:f>'2.3.'!$D$13:$D$44</c:f>
              <c:numCache>
                <c:formatCode>General</c:formatCode>
                <c:ptCount val="32"/>
                <c:pt idx="0">
                  <c:v>65.082655697354198</c:v>
                </c:pt>
                <c:pt idx="1">
                  <c:v>59.538697648169261</c:v>
                </c:pt>
                <c:pt idx="2">
                  <c:v>46.356751843265862</c:v>
                </c:pt>
                <c:pt idx="3">
                  <c:v>67.112799516406554</c:v>
                </c:pt>
                <c:pt idx="4">
                  <c:v>73.766737416173456</c:v>
                </c:pt>
                <c:pt idx="5">
                  <c:v>40.310813056484015</c:v>
                </c:pt>
                <c:pt idx="6">
                  <c:v>49.520130450623093</c:v>
                </c:pt>
                <c:pt idx="7">
                  <c:v>46.82231910008143</c:v>
                </c:pt>
                <c:pt idx="8">
                  <c:v>44.132217988615032</c:v>
                </c:pt>
                <c:pt idx="9">
                  <c:v>77.602845306002948</c:v>
                </c:pt>
                <c:pt idx="10">
                  <c:v>56.19058859801838</c:v>
                </c:pt>
                <c:pt idx="11">
                  <c:v>42.847211185524948</c:v>
                </c:pt>
                <c:pt idx="12">
                  <c:v>49.371587088157476</c:v>
                </c:pt>
                <c:pt idx="13">
                  <c:v>85.389466187191772</c:v>
                </c:pt>
                <c:pt idx="14">
                  <c:v>43.872831014412398</c:v>
                </c:pt>
                <c:pt idx="15">
                  <c:v>0</c:v>
                </c:pt>
                <c:pt idx="16">
                  <c:v>0</c:v>
                </c:pt>
                <c:pt idx="17">
                  <c:v>75.55791931914581</c:v>
                </c:pt>
                <c:pt idx="18">
                  <c:v>0</c:v>
                </c:pt>
                <c:pt idx="19">
                  <c:v>21.709727667818974</c:v>
                </c:pt>
                <c:pt idx="20">
                  <c:v>25.356015544285786</c:v>
                </c:pt>
                <c:pt idx="21">
                  <c:v>38.593080733190767</c:v>
                </c:pt>
                <c:pt idx="22">
                  <c:v>67.601049014778553</c:v>
                </c:pt>
                <c:pt idx="23">
                  <c:v>46.375895674121885</c:v>
                </c:pt>
                <c:pt idx="24">
                  <c:v>33.669038095389212</c:v>
                </c:pt>
                <c:pt idx="25">
                  <c:v>59.288017751152609</c:v>
                </c:pt>
                <c:pt idx="26">
                  <c:v>64.803151326438197</c:v>
                </c:pt>
                <c:pt idx="27">
                  <c:v>0</c:v>
                </c:pt>
                <c:pt idx="28">
                  <c:v>3.4498472086466241</c:v>
                </c:pt>
                <c:pt idx="29">
                  <c:v>36.175243686821922</c:v>
                </c:pt>
                <c:pt idx="30">
                  <c:v>51.803891719991334</c:v>
                </c:pt>
                <c:pt idx="31">
                  <c:v>60.495864125269328</c:v>
                </c:pt>
              </c:numCache>
            </c:numRef>
          </c:yVal>
          <c:smooth val="0"/>
          <c:extLst>
            <c:ext xmlns:c16="http://schemas.microsoft.com/office/drawing/2014/chart" uri="{C3380CC4-5D6E-409C-BE32-E72D297353CC}">
              <c16:uniqueId val="{00000000-1CAF-4FA2-9B7A-68F8C3FFFE70}"/>
            </c:ext>
          </c:extLst>
        </c:ser>
        <c:dLbls>
          <c:showLegendKey val="0"/>
          <c:showVal val="0"/>
          <c:showCatName val="0"/>
          <c:showSerName val="0"/>
          <c:showPercent val="0"/>
          <c:showBubbleSize val="0"/>
        </c:dLbls>
        <c:axId val="1052523376"/>
        <c:axId val="1052524032"/>
      </c:scatterChart>
      <c:scatterChart>
        <c:scatterStyle val="lineMarker"/>
        <c:varyColors val="0"/>
        <c:ser>
          <c:idx val="1"/>
          <c:order val="1"/>
          <c:spPr>
            <a:ln w="25400" cap="rnd">
              <a:noFill/>
              <a:round/>
            </a:ln>
            <a:effectLst/>
          </c:spPr>
          <c:marker>
            <c:symbol val="circle"/>
            <c:size val="3"/>
            <c:spPr>
              <a:solidFill>
                <a:schemeClr val="tx1"/>
              </a:solidFill>
              <a:ln w="9525">
                <a:noFill/>
              </a:ln>
              <a:effectLst/>
            </c:spPr>
          </c:marker>
          <c:xVal>
            <c:numRef>
              <c:f>'2.3.'!$E$17:$E$48</c:f>
              <c:numCache>
                <c:formatCode>General</c:formatCode>
                <c:ptCount val="32"/>
                <c:pt idx="0">
                  <c:v>50.865740944834862</c:v>
                </c:pt>
                <c:pt idx="1">
                  <c:v>60.311489380142739</c:v>
                </c:pt>
                <c:pt idx="2">
                  <c:v>64.937270600015552</c:v>
                </c:pt>
                <c:pt idx="3">
                  <c:v>62.427161847189502</c:v>
                </c:pt>
                <c:pt idx="4">
                  <c:v>50.149032677302444</c:v>
                </c:pt>
                <c:pt idx="5">
                  <c:v>69.63865500966881</c:v>
                </c:pt>
                <c:pt idx="6">
                  <c:v>57.582429438445679</c:v>
                </c:pt>
                <c:pt idx="7">
                  <c:v>61.875024175015305</c:v>
                </c:pt>
                <c:pt idx="8">
                  <c:v>38.953814742223095</c:v>
                </c:pt>
                <c:pt idx="9">
                  <c:v>67.834055780983164</c:v>
                </c:pt>
                <c:pt idx="10">
                  <c:v>55.445097005050016</c:v>
                </c:pt>
                <c:pt idx="11">
                  <c:v>67.820287974474127</c:v>
                </c:pt>
                <c:pt idx="12">
                  <c:v>52.700666813017435</c:v>
                </c:pt>
                <c:pt idx="13">
                  <c:v>51.990887748355831</c:v>
                </c:pt>
                <c:pt idx="14">
                  <c:v>66.949736596066984</c:v>
                </c:pt>
                <c:pt idx="15">
                  <c:v>99.960574074245031</c:v>
                </c:pt>
                <c:pt idx="16">
                  <c:v>99.590259742696219</c:v>
                </c:pt>
                <c:pt idx="17">
                  <c:v>100</c:v>
                </c:pt>
                <c:pt idx="18">
                  <c:v>0</c:v>
                </c:pt>
                <c:pt idx="19">
                  <c:v>73.587619595566579</c:v>
                </c:pt>
                <c:pt idx="20">
                  <c:v>62.26571154757643</c:v>
                </c:pt>
                <c:pt idx="21">
                  <c:v>64.921990543309803</c:v>
                </c:pt>
                <c:pt idx="22">
                  <c:v>55.100690334767876</c:v>
                </c:pt>
                <c:pt idx="23">
                  <c:v>80.733546214492193</c:v>
                </c:pt>
                <c:pt idx="24">
                  <c:v>79.1548513284759</c:v>
                </c:pt>
                <c:pt idx="25">
                  <c:v>55.841002481263658</c:v>
                </c:pt>
                <c:pt idx="26">
                  <c:v>57.625138020190505</c:v>
                </c:pt>
                <c:pt idx="27">
                  <c:v>0</c:v>
                </c:pt>
                <c:pt idx="28">
                  <c:v>100</c:v>
                </c:pt>
                <c:pt idx="29">
                  <c:v>61.201755666294652</c:v>
                </c:pt>
                <c:pt idx="30">
                  <c:v>51.653560810000108</c:v>
                </c:pt>
                <c:pt idx="31">
                  <c:v>93.038228814018851</c:v>
                </c:pt>
              </c:numCache>
            </c:numRef>
          </c:xVal>
          <c:yVal>
            <c:numRef>
              <c:f>'2.3.'!$F$17:$F$48</c:f>
              <c:numCache>
                <c:formatCode>General</c:formatCode>
                <c:ptCount val="32"/>
                <c:pt idx="0">
                  <c:v>65.082655697354198</c:v>
                </c:pt>
                <c:pt idx="1">
                  <c:v>59.538697648169261</c:v>
                </c:pt>
                <c:pt idx="2">
                  <c:v>46.356751843265862</c:v>
                </c:pt>
                <c:pt idx="3">
                  <c:v>67.112799516406554</c:v>
                </c:pt>
                <c:pt idx="4">
                  <c:v>73.766737416173456</c:v>
                </c:pt>
                <c:pt idx="5">
                  <c:v>40.310813056484015</c:v>
                </c:pt>
                <c:pt idx="6">
                  <c:v>49.520130450623093</c:v>
                </c:pt>
                <c:pt idx="7">
                  <c:v>46.82231910008143</c:v>
                </c:pt>
                <c:pt idx="8">
                  <c:v>44.132217988615032</c:v>
                </c:pt>
                <c:pt idx="9">
                  <c:v>77.602845306002948</c:v>
                </c:pt>
                <c:pt idx="10">
                  <c:v>56.19058859801838</c:v>
                </c:pt>
                <c:pt idx="11">
                  <c:v>42.847211185524948</c:v>
                </c:pt>
                <c:pt idx="12">
                  <c:v>49.371587088157476</c:v>
                </c:pt>
                <c:pt idx="13">
                  <c:v>85.389466187191772</c:v>
                </c:pt>
                <c:pt idx="14">
                  <c:v>43.872831014412398</c:v>
                </c:pt>
                <c:pt idx="15">
                  <c:v>0</c:v>
                </c:pt>
                <c:pt idx="16">
                  <c:v>0</c:v>
                </c:pt>
                <c:pt idx="17">
                  <c:v>75.55791931914581</c:v>
                </c:pt>
                <c:pt idx="18">
                  <c:v>0</c:v>
                </c:pt>
                <c:pt idx="19">
                  <c:v>21.709727667818974</c:v>
                </c:pt>
                <c:pt idx="20">
                  <c:v>25.356015544285786</c:v>
                </c:pt>
                <c:pt idx="21">
                  <c:v>38.593080733190767</c:v>
                </c:pt>
                <c:pt idx="22">
                  <c:v>67.601049014778553</c:v>
                </c:pt>
                <c:pt idx="23">
                  <c:v>46.375895674121885</c:v>
                </c:pt>
                <c:pt idx="24">
                  <c:v>33.669038095389212</c:v>
                </c:pt>
                <c:pt idx="25">
                  <c:v>59.288017751152609</c:v>
                </c:pt>
                <c:pt idx="26">
                  <c:v>64.803151326438197</c:v>
                </c:pt>
                <c:pt idx="27">
                  <c:v>0</c:v>
                </c:pt>
                <c:pt idx="28">
                  <c:v>3.4498472086466241</c:v>
                </c:pt>
                <c:pt idx="29">
                  <c:v>36.175243686821922</c:v>
                </c:pt>
                <c:pt idx="30">
                  <c:v>51.803891719991334</c:v>
                </c:pt>
                <c:pt idx="31">
                  <c:v>60.495864125269328</c:v>
                </c:pt>
              </c:numCache>
            </c:numRef>
          </c:yVal>
          <c:smooth val="0"/>
          <c:extLst>
            <c:ext xmlns:c16="http://schemas.microsoft.com/office/drawing/2014/chart" uri="{C3380CC4-5D6E-409C-BE32-E72D297353CC}">
              <c16:uniqueId val="{00000001-1CAF-4FA2-9B7A-68F8C3FFFE70}"/>
            </c:ext>
          </c:extLst>
        </c:ser>
        <c:dLbls>
          <c:showLegendKey val="0"/>
          <c:showVal val="0"/>
          <c:showCatName val="0"/>
          <c:showSerName val="0"/>
          <c:showPercent val="0"/>
          <c:showBubbleSize val="0"/>
        </c:dLbls>
        <c:axId val="1096956736"/>
        <c:axId val="1096950832"/>
      </c:scatterChart>
      <c:valAx>
        <c:axId val="1052523376"/>
        <c:scaling>
          <c:orientation val="minMax"/>
          <c:max val="100"/>
        </c:scaling>
        <c:delete val="0"/>
        <c:axPos val="b"/>
        <c:majorGridlines>
          <c:spPr>
            <a:ln w="9525" cap="flat" cmpd="sng" algn="ctr">
              <a:solidFill>
                <a:schemeClr val="bg1">
                  <a:lumMod val="75000"/>
                </a:schemeClr>
              </a:solidFill>
              <a:prstDash val="sysDash"/>
              <a:round/>
            </a:ln>
            <a:effectLst/>
          </c:spPr>
        </c:majorGridlines>
        <c:numFmt formatCode="General" sourceLinked="1"/>
        <c:majorTickMark val="out"/>
        <c:minorTickMark val="none"/>
        <c:tickLblPos val="nextTo"/>
        <c:spPr>
          <a:noFill/>
          <a:ln w="6350" cap="flat" cmpd="sng" algn="ctr">
            <a:solidFill>
              <a:schemeClr val="tx1"/>
            </a:solidFill>
            <a:round/>
          </a:ln>
          <a:effectLst/>
        </c:spPr>
        <c:txPr>
          <a:bodyPr rot="5400000" spcFirstLastPara="1" vertOverflow="ellipsis" wrap="square" anchor="ctr" anchorCtr="1"/>
          <a:lstStyle/>
          <a:p>
            <a:pPr>
              <a:defRPr sz="1000" b="0" i="0" u="none" strike="noStrike" kern="1200" baseline="0">
                <a:solidFill>
                  <a:sysClr val="windowText" lastClr="000000"/>
                </a:solidFill>
                <a:latin typeface="+mn-lt"/>
                <a:ea typeface="+mn-ea"/>
                <a:cs typeface="+mn-cs"/>
              </a:defRPr>
            </a:pPr>
            <a:endParaRPr lang="hu-HU"/>
          </a:p>
        </c:txPr>
        <c:crossAx val="1052524032"/>
        <c:crosses val="autoZero"/>
        <c:crossBetween val="midCat"/>
        <c:majorUnit val="10"/>
      </c:valAx>
      <c:valAx>
        <c:axId val="1052524032"/>
        <c:scaling>
          <c:orientation val="minMax"/>
          <c:max val="100"/>
        </c:scaling>
        <c:delete val="0"/>
        <c:axPos val="l"/>
        <c:majorGridlines>
          <c:spPr>
            <a:ln w="9525" cap="flat" cmpd="sng" algn="ctr">
              <a:solidFill>
                <a:schemeClr val="bg1">
                  <a:lumMod val="75000"/>
                </a:schemeClr>
              </a:solidFill>
              <a:prstDash val="sysDash"/>
              <a:round/>
            </a:ln>
            <a:effectLst/>
          </c:spPr>
        </c:majorGridlines>
        <c:numFmt formatCode="General" sourceLinked="1"/>
        <c:majorTickMark val="out"/>
        <c:minorTickMark val="none"/>
        <c:tickLblPos val="nextTo"/>
        <c:spPr>
          <a:noFill/>
          <a:ln w="6350" cap="flat" cmpd="sng" algn="ctr">
            <a:solidFill>
              <a:schemeClr val="tx1"/>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hu-HU"/>
          </a:p>
        </c:txPr>
        <c:crossAx val="1052523376"/>
        <c:crosses val="autoZero"/>
        <c:crossBetween val="midCat"/>
      </c:valAx>
      <c:valAx>
        <c:axId val="1096950832"/>
        <c:scaling>
          <c:orientation val="minMax"/>
          <c:max val="100"/>
        </c:scaling>
        <c:delete val="0"/>
        <c:axPos val="r"/>
        <c:numFmt formatCode="General" sourceLinked="1"/>
        <c:majorTickMark val="out"/>
        <c:minorTickMark val="none"/>
        <c:tickLblPos val="nextTo"/>
        <c:spPr>
          <a:noFill/>
          <a:ln w="6350" cap="flat" cmpd="sng" algn="ctr">
            <a:solidFill>
              <a:schemeClr val="tx1"/>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hu-HU"/>
          </a:p>
        </c:txPr>
        <c:crossAx val="1096956736"/>
        <c:crosses val="max"/>
        <c:crossBetween val="midCat"/>
        <c:majorUnit val="10"/>
      </c:valAx>
      <c:valAx>
        <c:axId val="1096956736"/>
        <c:scaling>
          <c:orientation val="minMax"/>
        </c:scaling>
        <c:delete val="1"/>
        <c:axPos val="b"/>
        <c:numFmt formatCode="General" sourceLinked="1"/>
        <c:majorTickMark val="out"/>
        <c:minorTickMark val="none"/>
        <c:tickLblPos val="nextTo"/>
        <c:crossAx val="1096950832"/>
        <c:crosses val="autoZero"/>
        <c:crossBetween val="midCat"/>
      </c:valAx>
      <c:spPr>
        <a:noFill/>
        <a:ln>
          <a:solidFill>
            <a:schemeClr val="bg1">
              <a:alpha val="55000"/>
            </a:schemeClr>
          </a:solidFill>
        </a:ln>
        <a:effectLst/>
      </c:spPr>
    </c:plotArea>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defRPr>
      </a:pPr>
      <a:endParaRPr lang="hu-HU"/>
    </a:p>
  </c:txPr>
  <c:printSettings>
    <c:headerFooter/>
    <c:pageMargins b="0.75" l="0.7" r="0.7" t="0.75" header="0.3" footer="0.3"/>
    <c:pageSetup/>
  </c:printSettings>
  <c:userShapes r:id="rId3"/>
</c:chartSpace>
</file>

<file path=xl/charts/chart1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0817928528164745E-2"/>
          <c:y val="5.3843582253163741E-2"/>
          <c:w val="0.83480460327074502"/>
          <c:h val="0.71506635376623751"/>
        </c:manualLayout>
      </c:layout>
      <c:barChart>
        <c:barDir val="col"/>
        <c:grouping val="stacked"/>
        <c:varyColors val="0"/>
        <c:ser>
          <c:idx val="2"/>
          <c:order val="0"/>
          <c:tx>
            <c:strRef>
              <c:f>'3.25.'!$D$8</c:f>
              <c:strCache>
                <c:ptCount val="1"/>
                <c:pt idx="0">
                  <c:v>MNB vásárlás</c:v>
                </c:pt>
              </c:strCache>
            </c:strRef>
          </c:tx>
          <c:spPr>
            <a:pattFill prst="pct90">
              <a:fgClr>
                <a:srgbClr val="0070C0"/>
              </a:fgClr>
              <a:bgClr>
                <a:schemeClr val="bg1"/>
              </a:bgClr>
            </a:pattFill>
            <a:ln w="25400" cmpd="sng" algn="ctr">
              <a:solidFill>
                <a:srgbClr val="0070C0"/>
              </a:solidFill>
              <a:prstDash val="solid"/>
              <a:headEnd type="none" w="med" len="med"/>
              <a:tailEnd type="none" w="med" len="med"/>
            </a:ln>
            <a:effectLst/>
          </c:spPr>
          <c:invertIfNegative val="0"/>
          <c:dPt>
            <c:idx val="1"/>
            <c:invertIfNegative val="0"/>
            <c:bubble3D val="0"/>
            <c:spPr>
              <a:pattFill prst="pct90">
                <a:fgClr>
                  <a:srgbClr val="0070C0"/>
                </a:fgClr>
                <a:bgClr>
                  <a:schemeClr val="bg1"/>
                </a:bgClr>
              </a:pattFill>
              <a:ln w="25400" cmpd="sng" algn="ctr">
                <a:solidFill>
                  <a:schemeClr val="accent6"/>
                </a:solidFill>
                <a:prstDash val="solid"/>
                <a:headEnd type="none" w="med" len="med"/>
                <a:tailEnd type="none" w="med" len="med"/>
              </a:ln>
              <a:effectLst/>
            </c:spPr>
            <c:extLst>
              <c:ext xmlns:c16="http://schemas.microsoft.com/office/drawing/2014/chart" uri="{C3380CC4-5D6E-409C-BE32-E72D297353CC}">
                <c16:uniqueId val="{00000001-B236-4E9C-8501-CD496369E791}"/>
              </c:ext>
            </c:extLst>
          </c:dPt>
          <c:dPt>
            <c:idx val="3"/>
            <c:invertIfNegative val="0"/>
            <c:bubble3D val="0"/>
            <c:spPr>
              <a:pattFill prst="pct90">
                <a:fgClr>
                  <a:srgbClr val="0070C0"/>
                </a:fgClr>
                <a:bgClr>
                  <a:schemeClr val="bg1"/>
                </a:bgClr>
              </a:pattFill>
              <a:ln w="25400" cmpd="sng" algn="ctr">
                <a:solidFill>
                  <a:srgbClr val="FF0000"/>
                </a:solidFill>
                <a:prstDash val="solid"/>
                <a:headEnd type="none" w="med" len="med"/>
                <a:tailEnd type="none" w="med" len="med"/>
              </a:ln>
              <a:effectLst/>
            </c:spPr>
            <c:extLst>
              <c:ext xmlns:c16="http://schemas.microsoft.com/office/drawing/2014/chart" uri="{C3380CC4-5D6E-409C-BE32-E72D297353CC}">
                <c16:uniqueId val="{00000003-B236-4E9C-8501-CD496369E791}"/>
              </c:ext>
            </c:extLst>
          </c:dPt>
          <c:dPt>
            <c:idx val="4"/>
            <c:invertIfNegative val="0"/>
            <c:bubble3D val="0"/>
            <c:spPr>
              <a:pattFill prst="pct90">
                <a:fgClr>
                  <a:srgbClr val="0070C0"/>
                </a:fgClr>
                <a:bgClr>
                  <a:schemeClr val="bg1"/>
                </a:bgClr>
              </a:pattFill>
              <a:ln w="25400" cmpd="sng" algn="ctr">
                <a:solidFill>
                  <a:srgbClr val="00B0F0"/>
                </a:solidFill>
                <a:prstDash val="solid"/>
                <a:headEnd type="none" w="med" len="med"/>
                <a:tailEnd type="none" w="med" len="med"/>
              </a:ln>
              <a:effectLst/>
            </c:spPr>
            <c:extLst>
              <c:ext xmlns:c16="http://schemas.microsoft.com/office/drawing/2014/chart" uri="{C3380CC4-5D6E-409C-BE32-E72D297353CC}">
                <c16:uniqueId val="{00000005-B236-4E9C-8501-CD496369E791}"/>
              </c:ext>
            </c:extLst>
          </c:dPt>
          <c:cat>
            <c:strRef>
              <c:f>'3.25.'!$A$9:$A$13</c:f>
              <c:strCache>
                <c:ptCount val="5"/>
                <c:pt idx="0">
                  <c:v>2021.08.16</c:v>
                </c:pt>
                <c:pt idx="1">
                  <c:v>2021.10.05</c:v>
                </c:pt>
                <c:pt idx="2">
                  <c:v>2021.10.27</c:v>
                </c:pt>
                <c:pt idx="3">
                  <c:v>2021.10.28</c:v>
                </c:pt>
                <c:pt idx="4">
                  <c:v>2021.12.13</c:v>
                </c:pt>
              </c:strCache>
            </c:strRef>
          </c:cat>
          <c:val>
            <c:numRef>
              <c:f>'3.25.'!$D$9:$D$13</c:f>
              <c:numCache>
                <c:formatCode>0</c:formatCode>
                <c:ptCount val="5"/>
                <c:pt idx="0">
                  <c:v>2</c:v>
                </c:pt>
                <c:pt idx="1">
                  <c:v>32</c:v>
                </c:pt>
                <c:pt idx="2">
                  <c:v>2</c:v>
                </c:pt>
                <c:pt idx="3">
                  <c:v>8</c:v>
                </c:pt>
                <c:pt idx="4">
                  <c:v>4</c:v>
                </c:pt>
              </c:numCache>
            </c:numRef>
          </c:val>
          <c:extLst>
            <c:ext xmlns:c16="http://schemas.microsoft.com/office/drawing/2014/chart" uri="{C3380CC4-5D6E-409C-BE32-E72D297353CC}">
              <c16:uniqueId val="{00000006-B236-4E9C-8501-CD496369E791}"/>
            </c:ext>
          </c:extLst>
        </c:ser>
        <c:ser>
          <c:idx val="1"/>
          <c:order val="1"/>
          <c:tx>
            <c:strRef>
              <c:f>'3.25.'!$C$8</c:f>
              <c:strCache>
                <c:ptCount val="1"/>
                <c:pt idx="0">
                  <c:v>Elfogadott ajánlatok</c:v>
                </c:pt>
              </c:strCache>
            </c:strRef>
          </c:tx>
          <c:spPr>
            <a:pattFill prst="dkUpDiag">
              <a:fgClr>
                <a:schemeClr val="accent6">
                  <a:lumMod val="40000"/>
                  <a:lumOff val="60000"/>
                </a:schemeClr>
              </a:fgClr>
              <a:bgClr>
                <a:schemeClr val="bg1"/>
              </a:bgClr>
            </a:pattFill>
            <a:ln w="25400" cmpd="sng" algn="ctr">
              <a:solidFill>
                <a:schemeClr val="accent6"/>
              </a:solidFill>
              <a:prstDash val="solid"/>
              <a:headEnd type="none" w="med" len="med"/>
              <a:tailEnd type="none" w="med" len="med"/>
            </a:ln>
            <a:effectLst/>
          </c:spPr>
          <c:invertIfNegative val="0"/>
          <c:dPt>
            <c:idx val="2"/>
            <c:invertIfNegative val="0"/>
            <c:bubble3D val="0"/>
            <c:spPr>
              <a:pattFill prst="dkUpDiag">
                <a:fgClr>
                  <a:schemeClr val="accent6">
                    <a:lumMod val="40000"/>
                    <a:lumOff val="60000"/>
                  </a:schemeClr>
                </a:fgClr>
                <a:bgClr>
                  <a:schemeClr val="bg1"/>
                </a:bgClr>
              </a:pattFill>
              <a:ln w="25400" cmpd="sng" algn="ctr">
                <a:solidFill>
                  <a:srgbClr val="0070C0"/>
                </a:solidFill>
                <a:prstDash val="solid"/>
                <a:headEnd type="none" w="med" len="med"/>
                <a:tailEnd type="none" w="med" len="med"/>
              </a:ln>
              <a:effectLst/>
            </c:spPr>
            <c:extLst>
              <c:ext xmlns:c16="http://schemas.microsoft.com/office/drawing/2014/chart" uri="{C3380CC4-5D6E-409C-BE32-E72D297353CC}">
                <c16:uniqueId val="{00000008-B236-4E9C-8501-CD496369E791}"/>
              </c:ext>
            </c:extLst>
          </c:dPt>
          <c:dPt>
            <c:idx val="3"/>
            <c:invertIfNegative val="0"/>
            <c:bubble3D val="0"/>
            <c:spPr>
              <a:pattFill prst="dkUpDiag">
                <a:fgClr>
                  <a:schemeClr val="accent6">
                    <a:lumMod val="40000"/>
                    <a:lumOff val="60000"/>
                  </a:schemeClr>
                </a:fgClr>
                <a:bgClr>
                  <a:schemeClr val="bg1"/>
                </a:bgClr>
              </a:pattFill>
              <a:ln w="25400" cmpd="sng" algn="ctr">
                <a:solidFill>
                  <a:srgbClr val="FF0000"/>
                </a:solidFill>
                <a:prstDash val="solid"/>
                <a:headEnd type="none" w="med" len="med"/>
                <a:tailEnd type="none" w="med" len="med"/>
              </a:ln>
              <a:effectLst/>
            </c:spPr>
            <c:extLst>
              <c:ext xmlns:c16="http://schemas.microsoft.com/office/drawing/2014/chart" uri="{C3380CC4-5D6E-409C-BE32-E72D297353CC}">
                <c16:uniqueId val="{0000000A-B236-4E9C-8501-CD496369E791}"/>
              </c:ext>
            </c:extLst>
          </c:dPt>
          <c:dPt>
            <c:idx val="4"/>
            <c:invertIfNegative val="0"/>
            <c:bubble3D val="0"/>
            <c:spPr>
              <a:pattFill prst="dkUpDiag">
                <a:fgClr>
                  <a:schemeClr val="accent6">
                    <a:lumMod val="40000"/>
                    <a:lumOff val="60000"/>
                  </a:schemeClr>
                </a:fgClr>
                <a:bgClr>
                  <a:schemeClr val="bg1"/>
                </a:bgClr>
              </a:pattFill>
              <a:ln w="25400" cmpd="sng" algn="ctr">
                <a:solidFill>
                  <a:srgbClr val="00B0F0"/>
                </a:solidFill>
                <a:prstDash val="solid"/>
                <a:headEnd type="none" w="med" len="med"/>
                <a:tailEnd type="none" w="med" len="med"/>
              </a:ln>
              <a:effectLst/>
            </c:spPr>
            <c:extLst>
              <c:ext xmlns:c16="http://schemas.microsoft.com/office/drawing/2014/chart" uri="{C3380CC4-5D6E-409C-BE32-E72D297353CC}">
                <c16:uniqueId val="{0000000C-B236-4E9C-8501-CD496369E791}"/>
              </c:ext>
            </c:extLst>
          </c:dPt>
          <c:cat>
            <c:strRef>
              <c:f>'3.25.'!$A$9:$A$13</c:f>
              <c:strCache>
                <c:ptCount val="5"/>
                <c:pt idx="0">
                  <c:v>2021.08.16</c:v>
                </c:pt>
                <c:pt idx="1">
                  <c:v>2021.10.05</c:v>
                </c:pt>
                <c:pt idx="2">
                  <c:v>2021.10.27</c:v>
                </c:pt>
                <c:pt idx="3">
                  <c:v>2021.10.28</c:v>
                </c:pt>
                <c:pt idx="4">
                  <c:v>2021.12.13</c:v>
                </c:pt>
              </c:strCache>
            </c:strRef>
          </c:cat>
          <c:val>
            <c:numRef>
              <c:f>'3.25.'!$C$9:$C$13</c:f>
              <c:numCache>
                <c:formatCode>0</c:formatCode>
                <c:ptCount val="5"/>
                <c:pt idx="0">
                  <c:v>3.0199999999999996</c:v>
                </c:pt>
                <c:pt idx="1">
                  <c:v>58</c:v>
                </c:pt>
                <c:pt idx="2">
                  <c:v>2.9999900000000004</c:v>
                </c:pt>
                <c:pt idx="3">
                  <c:v>15.2</c:v>
                </c:pt>
                <c:pt idx="4">
                  <c:v>6.43</c:v>
                </c:pt>
              </c:numCache>
            </c:numRef>
          </c:val>
          <c:extLst>
            <c:ext xmlns:c16="http://schemas.microsoft.com/office/drawing/2014/chart" uri="{C3380CC4-5D6E-409C-BE32-E72D297353CC}">
              <c16:uniqueId val="{0000000D-B236-4E9C-8501-CD496369E791}"/>
            </c:ext>
          </c:extLst>
        </c:ser>
        <c:ser>
          <c:idx val="0"/>
          <c:order val="2"/>
          <c:tx>
            <c:strRef>
              <c:f>'3.25.'!$B$8</c:f>
              <c:strCache>
                <c:ptCount val="1"/>
                <c:pt idx="0">
                  <c:v>Benyújtott ajánlatok</c:v>
                </c:pt>
              </c:strCache>
            </c:strRef>
          </c:tx>
          <c:spPr>
            <a:solidFill>
              <a:schemeClr val="accent3">
                <a:lumMod val="20000"/>
                <a:lumOff val="80000"/>
              </a:schemeClr>
            </a:solidFill>
            <a:ln w="25400" cmpd="sng" algn="ctr">
              <a:noFill/>
              <a:prstDash val="solid"/>
              <a:headEnd type="none" w="med" len="med"/>
              <a:tailEnd type="none" w="med" len="med"/>
            </a:ln>
            <a:effectLst/>
          </c:spPr>
          <c:invertIfNegative val="0"/>
          <c:dPt>
            <c:idx val="0"/>
            <c:invertIfNegative val="0"/>
            <c:bubble3D val="0"/>
            <c:spPr>
              <a:solidFill>
                <a:schemeClr val="accent3">
                  <a:lumMod val="20000"/>
                  <a:lumOff val="80000"/>
                </a:schemeClr>
              </a:solidFill>
              <a:ln w="25400" cmpd="sng" algn="ctr">
                <a:solidFill>
                  <a:schemeClr val="accent6"/>
                </a:solidFill>
                <a:prstDash val="solid"/>
                <a:headEnd type="none" w="med" len="med"/>
                <a:tailEnd type="none" w="med" len="med"/>
              </a:ln>
              <a:effectLst/>
            </c:spPr>
            <c:extLst>
              <c:ext xmlns:c16="http://schemas.microsoft.com/office/drawing/2014/chart" uri="{C3380CC4-5D6E-409C-BE32-E72D297353CC}">
                <c16:uniqueId val="{0000000F-B236-4E9C-8501-CD496369E791}"/>
              </c:ext>
            </c:extLst>
          </c:dPt>
          <c:dPt>
            <c:idx val="1"/>
            <c:invertIfNegative val="0"/>
            <c:bubble3D val="0"/>
            <c:spPr>
              <a:solidFill>
                <a:schemeClr val="accent3">
                  <a:lumMod val="20000"/>
                  <a:lumOff val="80000"/>
                </a:schemeClr>
              </a:solidFill>
              <a:ln w="25400" cmpd="sng" algn="ctr">
                <a:solidFill>
                  <a:schemeClr val="accent6"/>
                </a:solidFill>
                <a:prstDash val="solid"/>
                <a:headEnd type="none" w="med" len="med"/>
                <a:tailEnd type="none" w="med" len="med"/>
              </a:ln>
              <a:effectLst/>
            </c:spPr>
            <c:extLst>
              <c:ext xmlns:c16="http://schemas.microsoft.com/office/drawing/2014/chart" uri="{C3380CC4-5D6E-409C-BE32-E72D297353CC}">
                <c16:uniqueId val="{00000011-B236-4E9C-8501-CD496369E791}"/>
              </c:ext>
            </c:extLst>
          </c:dPt>
          <c:dPt>
            <c:idx val="2"/>
            <c:invertIfNegative val="0"/>
            <c:bubble3D val="0"/>
            <c:spPr>
              <a:solidFill>
                <a:schemeClr val="accent3">
                  <a:lumMod val="20000"/>
                  <a:lumOff val="80000"/>
                </a:schemeClr>
              </a:solidFill>
              <a:ln w="25400" cmpd="sng" algn="ctr">
                <a:solidFill>
                  <a:srgbClr val="0070C0"/>
                </a:solidFill>
                <a:prstDash val="solid"/>
                <a:headEnd type="none" w="med" len="med"/>
                <a:tailEnd type="none" w="med" len="med"/>
              </a:ln>
              <a:effectLst/>
            </c:spPr>
            <c:extLst>
              <c:ext xmlns:c16="http://schemas.microsoft.com/office/drawing/2014/chart" uri="{C3380CC4-5D6E-409C-BE32-E72D297353CC}">
                <c16:uniqueId val="{00000013-B236-4E9C-8501-CD496369E791}"/>
              </c:ext>
            </c:extLst>
          </c:dPt>
          <c:dPt>
            <c:idx val="3"/>
            <c:invertIfNegative val="0"/>
            <c:bubble3D val="0"/>
            <c:spPr>
              <a:solidFill>
                <a:schemeClr val="accent3">
                  <a:lumMod val="20000"/>
                  <a:lumOff val="80000"/>
                </a:schemeClr>
              </a:solidFill>
              <a:ln w="25400" cmpd="sng" algn="ctr">
                <a:solidFill>
                  <a:srgbClr val="FF0000"/>
                </a:solidFill>
                <a:prstDash val="solid"/>
                <a:headEnd type="none" w="med" len="med"/>
                <a:tailEnd type="none" w="med" len="med"/>
              </a:ln>
              <a:effectLst/>
            </c:spPr>
            <c:extLst>
              <c:ext xmlns:c16="http://schemas.microsoft.com/office/drawing/2014/chart" uri="{C3380CC4-5D6E-409C-BE32-E72D297353CC}">
                <c16:uniqueId val="{00000015-B236-4E9C-8501-CD496369E791}"/>
              </c:ext>
            </c:extLst>
          </c:dPt>
          <c:dPt>
            <c:idx val="4"/>
            <c:invertIfNegative val="0"/>
            <c:bubble3D val="0"/>
            <c:spPr>
              <a:solidFill>
                <a:schemeClr val="accent3">
                  <a:lumMod val="20000"/>
                  <a:lumOff val="80000"/>
                </a:schemeClr>
              </a:solidFill>
              <a:ln w="25400" cmpd="sng" algn="ctr">
                <a:solidFill>
                  <a:srgbClr val="00B0F0"/>
                </a:solidFill>
                <a:prstDash val="solid"/>
                <a:headEnd type="none" w="med" len="med"/>
                <a:tailEnd type="none" w="med" len="med"/>
              </a:ln>
              <a:effectLst/>
            </c:spPr>
            <c:extLst>
              <c:ext xmlns:c16="http://schemas.microsoft.com/office/drawing/2014/chart" uri="{C3380CC4-5D6E-409C-BE32-E72D297353CC}">
                <c16:uniqueId val="{00000017-B236-4E9C-8501-CD496369E791}"/>
              </c:ext>
            </c:extLst>
          </c:dPt>
          <c:cat>
            <c:strRef>
              <c:f>'3.25.'!$A$9:$A$13</c:f>
              <c:strCache>
                <c:ptCount val="5"/>
                <c:pt idx="0">
                  <c:v>2021.08.16</c:v>
                </c:pt>
                <c:pt idx="1">
                  <c:v>2021.10.05</c:v>
                </c:pt>
                <c:pt idx="2">
                  <c:v>2021.10.27</c:v>
                </c:pt>
                <c:pt idx="3">
                  <c:v>2021.10.28</c:v>
                </c:pt>
                <c:pt idx="4">
                  <c:v>2021.12.13</c:v>
                </c:pt>
              </c:strCache>
            </c:strRef>
          </c:cat>
          <c:val>
            <c:numRef>
              <c:f>'3.25.'!$B$9:$B$13</c:f>
              <c:numCache>
                <c:formatCode>0</c:formatCode>
                <c:ptCount val="5"/>
                <c:pt idx="0">
                  <c:v>5.0600000000000005</c:v>
                </c:pt>
                <c:pt idx="1">
                  <c:v>31</c:v>
                </c:pt>
                <c:pt idx="2">
                  <c:v>1.3300099999999997</c:v>
                </c:pt>
                <c:pt idx="3">
                  <c:v>13.849999999999998</c:v>
                </c:pt>
                <c:pt idx="4">
                  <c:v>6.52</c:v>
                </c:pt>
              </c:numCache>
            </c:numRef>
          </c:val>
          <c:extLst>
            <c:ext xmlns:c16="http://schemas.microsoft.com/office/drawing/2014/chart" uri="{C3380CC4-5D6E-409C-BE32-E72D297353CC}">
              <c16:uniqueId val="{00000018-B236-4E9C-8501-CD496369E791}"/>
            </c:ext>
          </c:extLst>
        </c:ser>
        <c:dLbls>
          <c:showLegendKey val="0"/>
          <c:showVal val="0"/>
          <c:showCatName val="0"/>
          <c:showSerName val="0"/>
          <c:showPercent val="0"/>
          <c:showBubbleSize val="0"/>
        </c:dLbls>
        <c:gapWidth val="150"/>
        <c:overlap val="100"/>
        <c:axId val="1203352472"/>
        <c:axId val="1203353456"/>
      </c:barChart>
      <c:lineChart>
        <c:grouping val="standard"/>
        <c:varyColors val="0"/>
        <c:ser>
          <c:idx val="4"/>
          <c:order val="3"/>
          <c:tx>
            <c:v>fikt</c:v>
          </c:tx>
          <c:spPr>
            <a:ln w="28575" cap="rnd">
              <a:solidFill>
                <a:schemeClr val="accent5"/>
              </a:solidFill>
              <a:round/>
            </a:ln>
            <a:effectLst/>
          </c:spPr>
          <c:marker>
            <c:symbol val="none"/>
          </c:marker>
          <c:smooth val="0"/>
          <c:extLst>
            <c:ext xmlns:c16="http://schemas.microsoft.com/office/drawing/2014/chart" uri="{C3380CC4-5D6E-409C-BE32-E72D297353CC}">
              <c16:uniqueId val="{00000019-B236-4E9C-8501-CD496369E791}"/>
            </c:ext>
          </c:extLst>
        </c:ser>
        <c:dLbls>
          <c:showLegendKey val="0"/>
          <c:showVal val="0"/>
          <c:showCatName val="0"/>
          <c:showSerName val="0"/>
          <c:showPercent val="0"/>
          <c:showBubbleSize val="0"/>
        </c:dLbls>
        <c:marker val="1"/>
        <c:smooth val="0"/>
        <c:axId val="1203353784"/>
        <c:axId val="1203349520"/>
      </c:lineChart>
      <c:catAx>
        <c:axId val="1203352472"/>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0" spcFirstLastPara="1" vertOverflow="ellipsis" wrap="square" anchor="ctr" anchorCtr="1"/>
          <a:lstStyle/>
          <a:p>
            <a:pPr>
              <a:defRPr sz="1800" b="0" i="0" u="none" strike="noStrike" kern="1200" baseline="0">
                <a:solidFill>
                  <a:srgbClr val="000000"/>
                </a:solidFill>
                <a:latin typeface="Calibri"/>
                <a:ea typeface="Calibri"/>
                <a:cs typeface="Calibri"/>
              </a:defRPr>
            </a:pPr>
            <a:endParaRPr lang="hu-HU"/>
          </a:p>
        </c:txPr>
        <c:crossAx val="1203353456"/>
        <c:crosses val="autoZero"/>
        <c:auto val="1"/>
        <c:lblAlgn val="ctr"/>
        <c:lblOffset val="100"/>
        <c:noMultiLvlLbl val="0"/>
      </c:catAx>
      <c:valAx>
        <c:axId val="1203353456"/>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800" b="0" i="0" u="none" strike="noStrike" kern="1200" baseline="0">
                    <a:solidFill>
                      <a:srgbClr val="000000"/>
                    </a:solidFill>
                    <a:latin typeface="Calibri"/>
                    <a:ea typeface="Calibri"/>
                    <a:cs typeface="Calibri"/>
                  </a:defRPr>
                </a:pPr>
                <a:r>
                  <a:rPr lang="hu-HU" sz="1800" b="0"/>
                  <a:t>Billion huf</a:t>
                </a:r>
              </a:p>
            </c:rich>
          </c:tx>
          <c:layout>
            <c:manualLayout>
              <c:xMode val="edge"/>
              <c:yMode val="edge"/>
              <c:x val="9.7185571101772825E-2"/>
              <c:y val="2.0966400957631716E-3"/>
            </c:manualLayout>
          </c:layout>
          <c:overlay val="0"/>
          <c:spPr>
            <a:noFill/>
            <a:ln>
              <a:noFill/>
            </a:ln>
            <a:effectLst/>
          </c:spPr>
          <c:txPr>
            <a:bodyPr rot="0" spcFirstLastPara="1" vertOverflow="ellipsis" wrap="square" anchor="ctr" anchorCtr="1"/>
            <a:lstStyle/>
            <a:p>
              <a:pPr>
                <a:defRPr sz="18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800" b="0" i="0" u="none" strike="noStrike" kern="1200" baseline="0">
                <a:solidFill>
                  <a:srgbClr val="000000"/>
                </a:solidFill>
                <a:latin typeface="Calibri"/>
                <a:ea typeface="Calibri"/>
                <a:cs typeface="Calibri"/>
              </a:defRPr>
            </a:pPr>
            <a:endParaRPr lang="hu-HU"/>
          </a:p>
        </c:txPr>
        <c:crossAx val="1203352472"/>
        <c:crosses val="autoZero"/>
        <c:crossBetween val="between"/>
        <c:majorUnit val="10"/>
      </c:valAx>
      <c:valAx>
        <c:axId val="1203349520"/>
        <c:scaling>
          <c:orientation val="minMax"/>
          <c:max val="130"/>
          <c:min val="0"/>
        </c:scaling>
        <c:delete val="0"/>
        <c:axPos val="r"/>
        <c:title>
          <c:tx>
            <c:rich>
              <a:bodyPr rot="0" spcFirstLastPara="1" vertOverflow="ellipsis"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baseline="0">
                    <a:solidFill>
                      <a:srgbClr val="000000"/>
                    </a:solidFill>
                    <a:latin typeface="Calibri"/>
                    <a:ea typeface="Calibri"/>
                    <a:cs typeface="Calibri"/>
                  </a:defRPr>
                </a:pPr>
                <a:r>
                  <a:rPr lang="hu-HU" sz="1800" b="0" i="0" baseline="0">
                    <a:effectLst/>
                  </a:rPr>
                  <a:t>Billion huf</a:t>
                </a:r>
                <a:endParaRPr lang="hu-HU">
                  <a:effectLst/>
                </a:endParaRPr>
              </a:p>
            </c:rich>
          </c:tx>
          <c:layout>
            <c:manualLayout>
              <c:xMode val="edge"/>
              <c:yMode val="edge"/>
              <c:x val="0.75280846450420491"/>
              <c:y val="0"/>
            </c:manualLayout>
          </c:layout>
          <c:overlay val="0"/>
          <c:spPr>
            <a:noFill/>
            <a:ln>
              <a:noFill/>
            </a:ln>
            <a:effectLst/>
          </c:spPr>
          <c:txPr>
            <a:bodyPr rot="0" spcFirstLastPara="1" vertOverflow="ellipsis"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800" b="0" i="0" u="none" strike="noStrike" kern="1200" baseline="0">
                <a:solidFill>
                  <a:srgbClr val="000000"/>
                </a:solidFill>
                <a:latin typeface="Calibri"/>
                <a:ea typeface="Calibri"/>
                <a:cs typeface="Calibri"/>
              </a:defRPr>
            </a:pPr>
            <a:endParaRPr lang="hu-HU"/>
          </a:p>
        </c:txPr>
        <c:crossAx val="1203353784"/>
        <c:crosses val="max"/>
        <c:crossBetween val="between"/>
        <c:majorUnit val="10"/>
        <c:minorUnit val="2.0000000000000004E-2"/>
      </c:valAx>
      <c:catAx>
        <c:axId val="1203353784"/>
        <c:scaling>
          <c:orientation val="minMax"/>
        </c:scaling>
        <c:delete val="1"/>
        <c:axPos val="b"/>
        <c:majorTickMark val="out"/>
        <c:minorTickMark val="none"/>
        <c:tickLblPos val="nextTo"/>
        <c:crossAx val="1203349520"/>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3"/>
        <c:delete val="1"/>
      </c:legendEntry>
      <c:layout>
        <c:manualLayout>
          <c:xMode val="edge"/>
          <c:yMode val="edge"/>
          <c:x val="2.7266601731818645E-2"/>
          <c:y val="0.87385201630503062"/>
          <c:w val="0.94820373680330683"/>
          <c:h val="8.4105938670587507E-2"/>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18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4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3"/>
</c:chartSpace>
</file>

<file path=xl/charts/chart1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9591749902422148E-3"/>
          <c:y val="1.2601306565071479E-2"/>
          <c:w val="0.85279615384615381"/>
          <c:h val="0.98739880952380954"/>
        </c:manualLayout>
      </c:layout>
      <c:doughnutChart>
        <c:varyColors val="1"/>
        <c:ser>
          <c:idx val="0"/>
          <c:order val="0"/>
          <c:dPt>
            <c:idx val="0"/>
            <c:bubble3D val="0"/>
            <c:spPr>
              <a:solidFill>
                <a:srgbClr val="0A2146"/>
              </a:solidFill>
              <a:ln w="19050">
                <a:solidFill>
                  <a:schemeClr val="lt1"/>
                </a:solidFill>
              </a:ln>
              <a:effectLst/>
            </c:spPr>
            <c:extLst>
              <c:ext xmlns:c16="http://schemas.microsoft.com/office/drawing/2014/chart" uri="{C3380CC4-5D6E-409C-BE32-E72D297353CC}">
                <c16:uniqueId val="{00000001-9593-44D4-8333-EDD4D0D44A33}"/>
              </c:ext>
            </c:extLst>
          </c:dPt>
          <c:dPt>
            <c:idx val="1"/>
            <c:bubble3D val="0"/>
            <c:spPr>
              <a:solidFill>
                <a:srgbClr val="70AD47"/>
              </a:solidFill>
              <a:ln w="19050">
                <a:solidFill>
                  <a:schemeClr val="lt1"/>
                </a:solidFill>
              </a:ln>
              <a:effectLst/>
            </c:spPr>
            <c:extLst>
              <c:ext xmlns:c16="http://schemas.microsoft.com/office/drawing/2014/chart" uri="{C3380CC4-5D6E-409C-BE32-E72D297353CC}">
                <c16:uniqueId val="{00000003-9593-44D4-8333-EDD4D0D44A33}"/>
              </c:ext>
            </c:extLst>
          </c:dPt>
          <c:cat>
            <c:strLit>
              <c:ptCount val="2"/>
              <c:pt idx="0">
                <c:v>Nem ESG befektetési alap</c:v>
              </c:pt>
              <c:pt idx="1">
                <c:v>ESG befektetési alap</c:v>
              </c:pt>
            </c:strLit>
          </c:cat>
          <c:val>
            <c:numLit>
              <c:formatCode>General</c:formatCode>
              <c:ptCount val="2"/>
              <c:pt idx="0">
                <c:v>8670.2860890868305</c:v>
              </c:pt>
              <c:pt idx="1">
                <c:v>158.248036472</c:v>
              </c:pt>
            </c:numLit>
          </c:val>
          <c:extLst>
            <c:ext xmlns:c16="http://schemas.microsoft.com/office/drawing/2014/chart" uri="{C3380CC4-5D6E-409C-BE32-E72D297353CC}">
              <c16:uniqueId val="{00000004-9593-44D4-8333-EDD4D0D44A33}"/>
            </c:ext>
          </c:extLst>
        </c:ser>
        <c:ser>
          <c:idx val="1"/>
          <c:order val="1"/>
          <c:dPt>
            <c:idx val="0"/>
            <c:bubble3D val="0"/>
            <c:spPr>
              <a:solidFill>
                <a:schemeClr val="accent1"/>
              </a:solidFill>
              <a:ln w="19050">
                <a:solidFill>
                  <a:schemeClr val="lt1"/>
                </a:solidFill>
              </a:ln>
              <a:effectLst/>
            </c:spPr>
            <c:extLst>
              <c:ext xmlns:c16="http://schemas.microsoft.com/office/drawing/2014/chart" uri="{C3380CC4-5D6E-409C-BE32-E72D297353CC}">
                <c16:uniqueId val="{00000006-9593-44D4-8333-EDD4D0D44A33}"/>
              </c:ext>
            </c:extLst>
          </c:dPt>
          <c:cat>
            <c:strLit>
              <c:ptCount val="2"/>
              <c:pt idx="0">
                <c:v>Nem ESG befektetési alap</c:v>
              </c:pt>
              <c:pt idx="1">
                <c:v>ESG befektetési alap</c:v>
              </c:pt>
            </c:strLit>
          </c:cat>
          <c:val>
            <c:numLit>
              <c:formatCode>General</c:formatCode>
              <c:ptCount val="1"/>
              <c:pt idx="0">
                <c:v>0</c:v>
              </c:pt>
            </c:numLit>
          </c:val>
          <c:extLst>
            <c:ext xmlns:c16="http://schemas.microsoft.com/office/drawing/2014/chart" uri="{C3380CC4-5D6E-409C-BE32-E72D297353CC}">
              <c16:uniqueId val="{00000007-9593-44D4-8333-EDD4D0D44A33}"/>
            </c:ext>
          </c:extLst>
        </c:ser>
        <c:dLbls>
          <c:showLegendKey val="0"/>
          <c:showVal val="0"/>
          <c:showCatName val="0"/>
          <c:showSerName val="0"/>
          <c:showPercent val="0"/>
          <c:showBubbleSize val="0"/>
          <c:showLeaderLines val="1"/>
        </c:dLbls>
        <c:firstSliceAng val="22"/>
        <c:holeSize val="50"/>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hu-HU"/>
    </a:p>
  </c:txPr>
  <c:printSettings>
    <c:headerFooter/>
    <c:pageMargins b="0.75" l="0.7" r="0.7" t="0.75" header="0.3" footer="0.3"/>
    <c:pageSetup/>
  </c:printSettings>
  <c:userShapes r:id="rId3"/>
</c:chartSpace>
</file>

<file path=xl/charts/chart1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9591749902422148E-3"/>
          <c:y val="1.2601306565071479E-2"/>
          <c:w val="0.85279615384615381"/>
          <c:h val="0.98739880952380954"/>
        </c:manualLayout>
      </c:layout>
      <c:doughnutChart>
        <c:varyColors val="1"/>
        <c:ser>
          <c:idx val="0"/>
          <c:order val="0"/>
          <c:dPt>
            <c:idx val="0"/>
            <c:bubble3D val="0"/>
            <c:spPr>
              <a:solidFill>
                <a:srgbClr val="0A2146"/>
              </a:solidFill>
              <a:ln w="19050">
                <a:solidFill>
                  <a:schemeClr val="lt1"/>
                </a:solidFill>
              </a:ln>
              <a:effectLst/>
            </c:spPr>
            <c:extLst>
              <c:ext xmlns:c16="http://schemas.microsoft.com/office/drawing/2014/chart" uri="{C3380CC4-5D6E-409C-BE32-E72D297353CC}">
                <c16:uniqueId val="{00000001-18F7-4A8E-9A69-BFFE9F8C95E2}"/>
              </c:ext>
            </c:extLst>
          </c:dPt>
          <c:dPt>
            <c:idx val="1"/>
            <c:bubble3D val="0"/>
            <c:spPr>
              <a:solidFill>
                <a:srgbClr val="70AD47"/>
              </a:solidFill>
              <a:ln w="19050">
                <a:solidFill>
                  <a:schemeClr val="lt1"/>
                </a:solidFill>
              </a:ln>
              <a:effectLst/>
            </c:spPr>
            <c:extLst>
              <c:ext xmlns:c16="http://schemas.microsoft.com/office/drawing/2014/chart" uri="{C3380CC4-5D6E-409C-BE32-E72D297353CC}">
                <c16:uniqueId val="{00000003-18F7-4A8E-9A69-BFFE9F8C95E2}"/>
              </c:ext>
            </c:extLst>
          </c:dPt>
          <c:cat>
            <c:strLit>
              <c:ptCount val="2"/>
              <c:pt idx="0">
                <c:v>Nem ESG befektetési alap</c:v>
              </c:pt>
              <c:pt idx="1">
                <c:v>ESG befektetési alap</c:v>
              </c:pt>
            </c:strLit>
          </c:cat>
          <c:val>
            <c:numLit>
              <c:formatCode>General</c:formatCode>
              <c:ptCount val="2"/>
              <c:pt idx="0">
                <c:v>8670.2860890868305</c:v>
              </c:pt>
              <c:pt idx="1">
                <c:v>158.248036472</c:v>
              </c:pt>
            </c:numLit>
          </c:val>
          <c:extLst>
            <c:ext xmlns:c16="http://schemas.microsoft.com/office/drawing/2014/chart" uri="{C3380CC4-5D6E-409C-BE32-E72D297353CC}">
              <c16:uniqueId val="{00000004-18F7-4A8E-9A69-BFFE9F8C95E2}"/>
            </c:ext>
          </c:extLst>
        </c:ser>
        <c:ser>
          <c:idx val="1"/>
          <c:order val="1"/>
          <c:dPt>
            <c:idx val="0"/>
            <c:bubble3D val="0"/>
            <c:spPr>
              <a:solidFill>
                <a:schemeClr val="accent1"/>
              </a:solidFill>
              <a:ln w="19050">
                <a:solidFill>
                  <a:schemeClr val="lt1"/>
                </a:solidFill>
              </a:ln>
              <a:effectLst/>
            </c:spPr>
            <c:extLst>
              <c:ext xmlns:c16="http://schemas.microsoft.com/office/drawing/2014/chart" uri="{C3380CC4-5D6E-409C-BE32-E72D297353CC}">
                <c16:uniqueId val="{00000006-18F7-4A8E-9A69-BFFE9F8C95E2}"/>
              </c:ext>
            </c:extLst>
          </c:dPt>
          <c:cat>
            <c:strLit>
              <c:ptCount val="2"/>
              <c:pt idx="0">
                <c:v>Nem ESG befektetési alap</c:v>
              </c:pt>
              <c:pt idx="1">
                <c:v>ESG befektetési alap</c:v>
              </c:pt>
            </c:strLit>
          </c:cat>
          <c:val>
            <c:numLit>
              <c:formatCode>General</c:formatCode>
              <c:ptCount val="1"/>
              <c:pt idx="0">
                <c:v>0</c:v>
              </c:pt>
            </c:numLit>
          </c:val>
          <c:extLst>
            <c:ext xmlns:c16="http://schemas.microsoft.com/office/drawing/2014/chart" uri="{C3380CC4-5D6E-409C-BE32-E72D297353CC}">
              <c16:uniqueId val="{00000007-18F7-4A8E-9A69-BFFE9F8C95E2}"/>
            </c:ext>
          </c:extLst>
        </c:ser>
        <c:dLbls>
          <c:showLegendKey val="0"/>
          <c:showVal val="0"/>
          <c:showCatName val="0"/>
          <c:showSerName val="0"/>
          <c:showPercent val="0"/>
          <c:showBubbleSize val="0"/>
          <c:showLeaderLines val="1"/>
        </c:dLbls>
        <c:firstSliceAng val="22"/>
        <c:holeSize val="50"/>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hu-HU"/>
    </a:p>
  </c:txPr>
  <c:printSettings>
    <c:headerFooter/>
    <c:pageMargins b="0.75" l="0.7" r="0.7" t="0.75" header="0.3" footer="0.3"/>
    <c:pageSetup/>
  </c:printSettings>
  <c:userShapes r:id="rId3"/>
</c:chartSpace>
</file>

<file path=xl/charts/chart1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441856500522089"/>
          <c:y val="0.16721315626226438"/>
          <c:w val="0.69116286998955823"/>
          <c:h val="0.68359239894162482"/>
        </c:manualLayout>
      </c:layout>
      <c:barChart>
        <c:barDir val="col"/>
        <c:grouping val="clustered"/>
        <c:varyColors val="0"/>
        <c:ser>
          <c:idx val="0"/>
          <c:order val="0"/>
          <c:spPr>
            <a:solidFill>
              <a:schemeClr val="accent1"/>
            </a:solidFill>
            <a:ln>
              <a:noFill/>
            </a:ln>
            <a:effectLst/>
          </c:spPr>
          <c:invertIfNegative val="0"/>
          <c:cat>
            <c:numLit>
              <c:formatCode>General</c:formatCode>
              <c:ptCount val="2"/>
              <c:pt idx="0">
                <c:v>44196</c:v>
              </c:pt>
              <c:pt idx="1">
                <c:v>44561</c:v>
              </c:pt>
            </c:numLit>
          </c:cat>
          <c:val>
            <c:numLit>
              <c:formatCode>General</c:formatCode>
              <c:ptCount val="2"/>
              <c:pt idx="0">
                <c:v>27</c:v>
              </c:pt>
              <c:pt idx="1">
                <c:v>158.248036472</c:v>
              </c:pt>
            </c:numLit>
          </c:val>
          <c:extLst>
            <c:ext xmlns:c16="http://schemas.microsoft.com/office/drawing/2014/chart" uri="{C3380CC4-5D6E-409C-BE32-E72D297353CC}">
              <c16:uniqueId val="{00000000-5B98-4E66-829C-53B065BD3C38}"/>
            </c:ext>
          </c:extLst>
        </c:ser>
        <c:dLbls>
          <c:showLegendKey val="0"/>
          <c:showVal val="0"/>
          <c:showCatName val="0"/>
          <c:showSerName val="0"/>
          <c:showPercent val="0"/>
          <c:showBubbleSize val="0"/>
        </c:dLbls>
        <c:gapWidth val="219"/>
        <c:overlap val="-27"/>
        <c:axId val="952289568"/>
        <c:axId val="952291864"/>
      </c:barChart>
      <c:barChart>
        <c:barDir val="col"/>
        <c:grouping val="clustered"/>
        <c:varyColors val="0"/>
        <c:ser>
          <c:idx val="1"/>
          <c:order val="1"/>
          <c:tx>
            <c:v>44196 44561</c:v>
          </c:tx>
          <c:spPr>
            <a:solidFill>
              <a:srgbClr val="70AD47"/>
            </a:solidFill>
            <a:ln>
              <a:noFill/>
            </a:ln>
            <a:effectLst/>
          </c:spPr>
          <c:invertIfNegative val="0"/>
          <c:val>
            <c:numLit>
              <c:formatCode>General</c:formatCode>
              <c:ptCount val="2"/>
              <c:pt idx="0">
                <c:v>27</c:v>
              </c:pt>
              <c:pt idx="1">
                <c:v>158.248036472</c:v>
              </c:pt>
            </c:numLit>
          </c:val>
          <c:extLst>
            <c:ext xmlns:c16="http://schemas.microsoft.com/office/drawing/2014/chart" uri="{C3380CC4-5D6E-409C-BE32-E72D297353CC}">
              <c16:uniqueId val="{00000001-5B98-4E66-829C-53B065BD3C38}"/>
            </c:ext>
          </c:extLst>
        </c:ser>
        <c:dLbls>
          <c:showLegendKey val="0"/>
          <c:showVal val="0"/>
          <c:showCatName val="0"/>
          <c:showSerName val="0"/>
          <c:showPercent val="0"/>
          <c:showBubbleSize val="0"/>
        </c:dLbls>
        <c:gapWidth val="219"/>
        <c:overlap val="-27"/>
        <c:axId val="957990752"/>
        <c:axId val="957989440"/>
      </c:barChart>
      <c:catAx>
        <c:axId val="952289568"/>
        <c:scaling>
          <c:orientation val="minMax"/>
          <c:min val="1"/>
        </c:scaling>
        <c:delete val="0"/>
        <c:axPos val="b"/>
        <c:numFmt formatCode="General" sourceLinked="1"/>
        <c:majorTickMark val="out"/>
        <c:minorTickMark val="none"/>
        <c:tickLblPos val="nextTo"/>
        <c:spPr>
          <a:noFill/>
          <a:ln w="6350" cap="flat" cmpd="sng" algn="ctr">
            <a:solidFill>
              <a:schemeClr val="dk1"/>
            </a:solidFill>
            <a:prstDash val="solid"/>
            <a:miter lim="800000"/>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hu-HU"/>
          </a:p>
        </c:txPr>
        <c:crossAx val="952291864"/>
        <c:crosses val="autoZero"/>
        <c:auto val="0"/>
        <c:lblAlgn val="ctr"/>
        <c:lblOffset val="100"/>
        <c:noMultiLvlLbl val="0"/>
      </c:catAx>
      <c:valAx>
        <c:axId val="952291864"/>
        <c:scaling>
          <c:orientation val="minMax"/>
        </c:scaling>
        <c:delete val="0"/>
        <c:axPos val="l"/>
        <c:majorGridlines>
          <c:spPr>
            <a:ln w="9525" cap="flat" cmpd="sng" algn="ctr">
              <a:solidFill>
                <a:schemeClr val="bg1">
                  <a:lumMod val="75000"/>
                </a:schemeClr>
              </a:solidFill>
              <a:prstDash val="sysDash"/>
              <a:round/>
            </a:ln>
            <a:effectLst/>
          </c:spPr>
        </c:majorGridlines>
        <c:numFmt formatCode="General" sourceLinked="1"/>
        <c:majorTickMark val="out"/>
        <c:minorTickMark val="none"/>
        <c:tickLblPos val="nextTo"/>
        <c:spPr>
          <a:noFill/>
          <a:ln w="6350" cap="flat" cmpd="sng" algn="ctr">
            <a:solidFill>
              <a:schemeClr val="dk1"/>
            </a:solidFill>
            <a:prstDash val="solid"/>
            <a:miter lim="800000"/>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hu-HU"/>
          </a:p>
        </c:txPr>
        <c:crossAx val="952289568"/>
        <c:crosses val="autoZero"/>
        <c:crossBetween val="between"/>
        <c:majorUnit val="50"/>
      </c:valAx>
      <c:valAx>
        <c:axId val="957989440"/>
        <c:scaling>
          <c:orientation val="minMax"/>
        </c:scaling>
        <c:delete val="0"/>
        <c:axPos val="r"/>
        <c:numFmt formatCode="General" sourceLinked="1"/>
        <c:majorTickMark val="out"/>
        <c:minorTickMark val="none"/>
        <c:tickLblPos val="nextTo"/>
        <c:spPr>
          <a:noFill/>
          <a:ln w="6350" cap="flat" cmpd="sng" algn="ctr">
            <a:solidFill>
              <a:schemeClr val="dk1"/>
            </a:solidFill>
            <a:prstDash val="solid"/>
            <a:miter lim="800000"/>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hu-HU"/>
          </a:p>
        </c:txPr>
        <c:crossAx val="957990752"/>
        <c:crosses val="max"/>
        <c:crossBetween val="between"/>
        <c:majorUnit val="50"/>
      </c:valAx>
      <c:catAx>
        <c:axId val="957990752"/>
        <c:scaling>
          <c:orientation val="minMax"/>
        </c:scaling>
        <c:delete val="1"/>
        <c:axPos val="b"/>
        <c:majorTickMark val="out"/>
        <c:minorTickMark val="none"/>
        <c:tickLblPos val="nextTo"/>
        <c:crossAx val="957989440"/>
        <c:crosses val="autoZero"/>
        <c:auto val="1"/>
        <c:lblAlgn val="ctr"/>
        <c:lblOffset val="100"/>
        <c:noMultiLvlLbl val="0"/>
      </c:catAx>
      <c:spPr>
        <a:noFill/>
        <a:ln>
          <a:noFill/>
        </a:ln>
        <a:effectLst/>
      </c:spPr>
    </c:plotArea>
    <c:plotVisOnly val="1"/>
    <c:dispBlanksAs val="gap"/>
    <c:showDLblsOverMax val="0"/>
  </c:chart>
  <c:spPr>
    <a:noFill/>
    <a:ln w="9525" cap="flat" cmpd="sng" algn="ctr">
      <a:noFill/>
      <a:round/>
    </a:ln>
    <a:effectLst/>
  </c:spPr>
  <c:txPr>
    <a:bodyPr/>
    <a:lstStyle/>
    <a:p>
      <a:pPr>
        <a:defRPr/>
      </a:pPr>
      <a:endParaRPr lang="hu-HU"/>
    </a:p>
  </c:txPr>
  <c:printSettings>
    <c:headerFooter/>
    <c:pageMargins b="0.75" l="0.7" r="0.7" t="0.75" header="0.3" footer="0.3"/>
    <c:pageSetup/>
  </c:printSettings>
  <c:userShapes r:id="rId3"/>
</c:chartSpace>
</file>

<file path=xl/charts/chart1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441856500522089"/>
          <c:y val="0.16721315626226438"/>
          <c:w val="0.69116286998955823"/>
          <c:h val="0.68359239894162482"/>
        </c:manualLayout>
      </c:layout>
      <c:barChart>
        <c:barDir val="col"/>
        <c:grouping val="clustered"/>
        <c:varyColors val="0"/>
        <c:ser>
          <c:idx val="0"/>
          <c:order val="0"/>
          <c:spPr>
            <a:solidFill>
              <a:schemeClr val="accent1"/>
            </a:solidFill>
            <a:ln>
              <a:noFill/>
            </a:ln>
            <a:effectLst/>
          </c:spPr>
          <c:invertIfNegative val="0"/>
          <c:cat>
            <c:numLit>
              <c:formatCode>General</c:formatCode>
              <c:ptCount val="2"/>
              <c:pt idx="0">
                <c:v>44196</c:v>
              </c:pt>
              <c:pt idx="1">
                <c:v>44561</c:v>
              </c:pt>
            </c:numLit>
          </c:cat>
          <c:val>
            <c:numLit>
              <c:formatCode>General</c:formatCode>
              <c:ptCount val="2"/>
              <c:pt idx="0">
                <c:v>27</c:v>
              </c:pt>
              <c:pt idx="1">
                <c:v>158.248036472</c:v>
              </c:pt>
            </c:numLit>
          </c:val>
          <c:extLst>
            <c:ext xmlns:c16="http://schemas.microsoft.com/office/drawing/2014/chart" uri="{C3380CC4-5D6E-409C-BE32-E72D297353CC}">
              <c16:uniqueId val="{00000000-371E-48E4-A891-05A149DFD64A}"/>
            </c:ext>
          </c:extLst>
        </c:ser>
        <c:dLbls>
          <c:showLegendKey val="0"/>
          <c:showVal val="0"/>
          <c:showCatName val="0"/>
          <c:showSerName val="0"/>
          <c:showPercent val="0"/>
          <c:showBubbleSize val="0"/>
        </c:dLbls>
        <c:gapWidth val="219"/>
        <c:overlap val="-27"/>
        <c:axId val="952289568"/>
        <c:axId val="952291864"/>
      </c:barChart>
      <c:barChart>
        <c:barDir val="col"/>
        <c:grouping val="clustered"/>
        <c:varyColors val="0"/>
        <c:ser>
          <c:idx val="1"/>
          <c:order val="1"/>
          <c:tx>
            <c:v>44196 44561</c:v>
          </c:tx>
          <c:spPr>
            <a:solidFill>
              <a:srgbClr val="70AD47"/>
            </a:solidFill>
            <a:ln>
              <a:noFill/>
            </a:ln>
            <a:effectLst/>
          </c:spPr>
          <c:invertIfNegative val="0"/>
          <c:val>
            <c:numLit>
              <c:formatCode>General</c:formatCode>
              <c:ptCount val="2"/>
              <c:pt idx="0">
                <c:v>27</c:v>
              </c:pt>
              <c:pt idx="1">
                <c:v>158.248036472</c:v>
              </c:pt>
            </c:numLit>
          </c:val>
          <c:extLst>
            <c:ext xmlns:c16="http://schemas.microsoft.com/office/drawing/2014/chart" uri="{C3380CC4-5D6E-409C-BE32-E72D297353CC}">
              <c16:uniqueId val="{00000001-371E-48E4-A891-05A149DFD64A}"/>
            </c:ext>
          </c:extLst>
        </c:ser>
        <c:dLbls>
          <c:showLegendKey val="0"/>
          <c:showVal val="0"/>
          <c:showCatName val="0"/>
          <c:showSerName val="0"/>
          <c:showPercent val="0"/>
          <c:showBubbleSize val="0"/>
        </c:dLbls>
        <c:gapWidth val="219"/>
        <c:overlap val="-27"/>
        <c:axId val="957990752"/>
        <c:axId val="957989440"/>
      </c:barChart>
      <c:catAx>
        <c:axId val="952289568"/>
        <c:scaling>
          <c:orientation val="minMax"/>
        </c:scaling>
        <c:delete val="0"/>
        <c:axPos val="b"/>
        <c:numFmt formatCode="General" sourceLinked="1"/>
        <c:majorTickMark val="out"/>
        <c:minorTickMark val="none"/>
        <c:tickLblPos val="nextTo"/>
        <c:spPr>
          <a:noFill/>
          <a:ln w="6350" cap="flat" cmpd="sng" algn="ctr">
            <a:solidFill>
              <a:schemeClr val="dk1"/>
            </a:solidFill>
            <a:prstDash val="solid"/>
            <a:miter lim="800000"/>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hu-HU"/>
          </a:p>
        </c:txPr>
        <c:crossAx val="952291864"/>
        <c:crosses val="autoZero"/>
        <c:auto val="0"/>
        <c:lblAlgn val="ctr"/>
        <c:lblOffset val="100"/>
        <c:noMultiLvlLbl val="0"/>
      </c:catAx>
      <c:valAx>
        <c:axId val="952291864"/>
        <c:scaling>
          <c:orientation val="minMax"/>
        </c:scaling>
        <c:delete val="0"/>
        <c:axPos val="l"/>
        <c:majorGridlines>
          <c:spPr>
            <a:ln w="9525" cap="flat" cmpd="sng" algn="ctr">
              <a:solidFill>
                <a:schemeClr val="bg1">
                  <a:lumMod val="75000"/>
                </a:schemeClr>
              </a:solidFill>
              <a:prstDash val="sysDash"/>
              <a:round/>
            </a:ln>
            <a:effectLst/>
          </c:spPr>
        </c:majorGridlines>
        <c:numFmt formatCode="General" sourceLinked="1"/>
        <c:majorTickMark val="out"/>
        <c:minorTickMark val="none"/>
        <c:tickLblPos val="nextTo"/>
        <c:spPr>
          <a:noFill/>
          <a:ln w="6350" cap="flat" cmpd="sng" algn="ctr">
            <a:solidFill>
              <a:schemeClr val="dk1"/>
            </a:solidFill>
            <a:prstDash val="solid"/>
            <a:miter lim="800000"/>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hu-HU"/>
          </a:p>
        </c:txPr>
        <c:crossAx val="952289568"/>
        <c:crosses val="autoZero"/>
        <c:crossBetween val="between"/>
        <c:majorUnit val="50"/>
      </c:valAx>
      <c:valAx>
        <c:axId val="957989440"/>
        <c:scaling>
          <c:orientation val="minMax"/>
        </c:scaling>
        <c:delete val="0"/>
        <c:axPos val="r"/>
        <c:numFmt formatCode="General" sourceLinked="1"/>
        <c:majorTickMark val="out"/>
        <c:minorTickMark val="none"/>
        <c:tickLblPos val="nextTo"/>
        <c:spPr>
          <a:noFill/>
          <a:ln w="6350" cap="flat" cmpd="sng" algn="ctr">
            <a:solidFill>
              <a:schemeClr val="dk1"/>
            </a:solidFill>
            <a:prstDash val="solid"/>
            <a:miter lim="800000"/>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hu-HU"/>
          </a:p>
        </c:txPr>
        <c:crossAx val="957990752"/>
        <c:crosses val="max"/>
        <c:crossBetween val="between"/>
        <c:majorUnit val="50"/>
      </c:valAx>
      <c:catAx>
        <c:axId val="957990752"/>
        <c:scaling>
          <c:orientation val="minMax"/>
        </c:scaling>
        <c:delete val="1"/>
        <c:axPos val="b"/>
        <c:majorTickMark val="out"/>
        <c:minorTickMark val="none"/>
        <c:tickLblPos val="nextTo"/>
        <c:crossAx val="957989440"/>
        <c:crosses val="autoZero"/>
        <c:auto val="1"/>
        <c:lblAlgn val="ctr"/>
        <c:lblOffset val="100"/>
        <c:noMultiLvlLbl val="0"/>
      </c:catAx>
      <c:spPr>
        <a:noFill/>
        <a:ln>
          <a:noFill/>
        </a:ln>
        <a:effectLst/>
      </c:spPr>
    </c:plotArea>
    <c:plotVisOnly val="1"/>
    <c:dispBlanksAs val="gap"/>
    <c:showDLblsOverMax val="0"/>
  </c:chart>
  <c:spPr>
    <a:noFill/>
    <a:ln w="9525" cap="flat" cmpd="sng" algn="ctr">
      <a:noFill/>
      <a:round/>
    </a:ln>
    <a:effectLst/>
  </c:spPr>
  <c:txPr>
    <a:bodyPr/>
    <a:lstStyle/>
    <a:p>
      <a:pPr>
        <a:defRPr/>
      </a:pPr>
      <a:endParaRPr lang="hu-HU"/>
    </a:p>
  </c:txPr>
  <c:printSettings>
    <c:headerFooter/>
    <c:pageMargins b="0.75" l="0.7" r="0.7" t="0.75" header="0.3" footer="0.3"/>
    <c:pageSetup/>
  </c:printSettings>
  <c:userShapes r:id="rId3"/>
</c:chartSpace>
</file>

<file path=xl/charts/chart1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4900735294117643E-2"/>
          <c:y val="1.0375816993464052E-2"/>
          <c:w val="0.8761380718954247"/>
          <c:h val="0.8761380718954247"/>
        </c:manualLayout>
      </c:layout>
      <c:doughnutChart>
        <c:varyColors val="1"/>
        <c:ser>
          <c:idx val="0"/>
          <c:order val="0"/>
          <c:dPt>
            <c:idx val="0"/>
            <c:bubble3D val="0"/>
            <c:spPr>
              <a:solidFill>
                <a:srgbClr val="70AD47"/>
              </a:solidFill>
              <a:ln w="19050">
                <a:solidFill>
                  <a:schemeClr val="lt1"/>
                </a:solidFill>
              </a:ln>
              <a:effectLst/>
            </c:spPr>
            <c:extLst>
              <c:ext xmlns:c16="http://schemas.microsoft.com/office/drawing/2014/chart" uri="{C3380CC4-5D6E-409C-BE32-E72D297353CC}">
                <c16:uniqueId val="{00000001-6284-4816-9C3E-D4F5987FF16C}"/>
              </c:ext>
            </c:extLst>
          </c:dPt>
          <c:dPt>
            <c:idx val="1"/>
            <c:bubble3D val="0"/>
            <c:spPr>
              <a:solidFill>
                <a:srgbClr val="339999"/>
              </a:solidFill>
              <a:ln w="19050">
                <a:solidFill>
                  <a:schemeClr val="lt1"/>
                </a:solidFill>
              </a:ln>
              <a:effectLst/>
            </c:spPr>
            <c:extLst>
              <c:ext xmlns:c16="http://schemas.microsoft.com/office/drawing/2014/chart" uri="{C3380CC4-5D6E-409C-BE32-E72D297353CC}">
                <c16:uniqueId val="{00000003-6284-4816-9C3E-D4F5987FF16C}"/>
              </c:ext>
            </c:extLst>
          </c:dPt>
          <c:dPt>
            <c:idx val="2"/>
            <c:bubble3D val="0"/>
            <c:spPr>
              <a:solidFill>
                <a:srgbClr val="0A2146"/>
              </a:solidFill>
              <a:ln w="19050">
                <a:solidFill>
                  <a:schemeClr val="lt1"/>
                </a:solidFill>
              </a:ln>
              <a:effectLst/>
            </c:spPr>
            <c:extLst>
              <c:ext xmlns:c16="http://schemas.microsoft.com/office/drawing/2014/chart" uri="{C3380CC4-5D6E-409C-BE32-E72D297353CC}">
                <c16:uniqueId val="{00000005-6284-4816-9C3E-D4F5987FF16C}"/>
              </c:ext>
            </c:extLst>
          </c:dPt>
          <c:cat>
            <c:strLit>
              <c:ptCount val="3"/>
              <c:pt idx="0">
                <c:v>ESG</c:v>
              </c:pt>
              <c:pt idx="1">
                <c:v>fenntartható</c:v>
              </c:pt>
              <c:pt idx="2">
                <c:v>hagyományos</c:v>
              </c:pt>
            </c:strLit>
          </c:cat>
          <c:val>
            <c:numLit>
              <c:formatCode>General</c:formatCode>
              <c:ptCount val="3"/>
              <c:pt idx="0">
                <c:v>117.926294674077</c:v>
              </c:pt>
              <c:pt idx="1">
                <c:v>18.357275820011001</c:v>
              </c:pt>
              <c:pt idx="2">
                <c:v>1437.69497530577</c:v>
              </c:pt>
            </c:numLit>
          </c:val>
          <c:extLst>
            <c:ext xmlns:c16="http://schemas.microsoft.com/office/drawing/2014/chart" uri="{C3380CC4-5D6E-409C-BE32-E72D297353CC}">
              <c16:uniqueId val="{00000006-6284-4816-9C3E-D4F5987FF16C}"/>
            </c:ext>
          </c:extLst>
        </c:ser>
        <c:dLbls>
          <c:showLegendKey val="0"/>
          <c:showVal val="0"/>
          <c:showCatName val="0"/>
          <c:showSerName val="0"/>
          <c:showPercent val="0"/>
          <c:showBubbleSize val="0"/>
          <c:showLeaderLines val="1"/>
        </c:dLbls>
        <c:firstSliceAng val="0"/>
        <c:holeSize val="60"/>
      </c:doughnutChart>
      <c:spPr>
        <a:noFill/>
        <a:ln>
          <a:noFill/>
        </a:ln>
        <a:effectLst/>
      </c:spPr>
    </c:plotArea>
    <c:legend>
      <c:legendPos val="b"/>
      <c:layout>
        <c:manualLayout>
          <c:xMode val="edge"/>
          <c:yMode val="edge"/>
          <c:x val="1.2854983660130721E-2"/>
          <c:y val="0.91245343137254897"/>
          <c:w val="0.96910171568627446"/>
          <c:h val="8.7546568627450999E-2"/>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hu-HU"/>
    </a:p>
  </c:txPr>
  <c:printSettings>
    <c:headerFooter/>
    <c:pageMargins b="0.75" l="0.7" r="0.7" t="0.75" header="0.3" footer="0.3"/>
    <c:pageSetup/>
  </c:printSettings>
  <c:userShapes r:id="rId3"/>
</c:chartSpace>
</file>

<file path=xl/charts/chart1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4900735294117643E-2"/>
          <c:y val="1.0375816993464052E-2"/>
          <c:w val="0.8761380718954247"/>
          <c:h val="0.8761380718954247"/>
        </c:manualLayout>
      </c:layout>
      <c:doughnutChart>
        <c:varyColors val="1"/>
        <c:ser>
          <c:idx val="0"/>
          <c:order val="0"/>
          <c:dPt>
            <c:idx val="0"/>
            <c:bubble3D val="0"/>
            <c:spPr>
              <a:solidFill>
                <a:srgbClr val="70AD47"/>
              </a:solidFill>
              <a:ln w="19050">
                <a:solidFill>
                  <a:schemeClr val="lt1"/>
                </a:solidFill>
              </a:ln>
              <a:effectLst/>
            </c:spPr>
            <c:extLst>
              <c:ext xmlns:c16="http://schemas.microsoft.com/office/drawing/2014/chart" uri="{C3380CC4-5D6E-409C-BE32-E72D297353CC}">
                <c16:uniqueId val="{00000001-07EA-412E-8570-39C90198CB28}"/>
              </c:ext>
            </c:extLst>
          </c:dPt>
          <c:dPt>
            <c:idx val="1"/>
            <c:bubble3D val="0"/>
            <c:spPr>
              <a:solidFill>
                <a:srgbClr val="339999"/>
              </a:solidFill>
              <a:ln w="19050">
                <a:solidFill>
                  <a:schemeClr val="lt1"/>
                </a:solidFill>
              </a:ln>
              <a:effectLst/>
            </c:spPr>
            <c:extLst>
              <c:ext xmlns:c16="http://schemas.microsoft.com/office/drawing/2014/chart" uri="{C3380CC4-5D6E-409C-BE32-E72D297353CC}">
                <c16:uniqueId val="{00000003-07EA-412E-8570-39C90198CB28}"/>
              </c:ext>
            </c:extLst>
          </c:dPt>
          <c:dPt>
            <c:idx val="2"/>
            <c:bubble3D val="0"/>
            <c:spPr>
              <a:solidFill>
                <a:srgbClr val="0A2146"/>
              </a:solidFill>
              <a:ln w="19050">
                <a:solidFill>
                  <a:schemeClr val="lt1"/>
                </a:solidFill>
              </a:ln>
              <a:effectLst/>
            </c:spPr>
            <c:extLst>
              <c:ext xmlns:c16="http://schemas.microsoft.com/office/drawing/2014/chart" uri="{C3380CC4-5D6E-409C-BE32-E72D297353CC}">
                <c16:uniqueId val="{00000005-07EA-412E-8570-39C90198CB28}"/>
              </c:ext>
            </c:extLst>
          </c:dPt>
          <c:cat>
            <c:strLit>
              <c:ptCount val="3"/>
              <c:pt idx="0">
                <c:v>ESG</c:v>
              </c:pt>
              <c:pt idx="1">
                <c:v>sustainable</c:v>
              </c:pt>
              <c:pt idx="2">
                <c:v>traditional</c:v>
              </c:pt>
            </c:strLit>
          </c:cat>
          <c:val>
            <c:numLit>
              <c:formatCode>General</c:formatCode>
              <c:ptCount val="3"/>
              <c:pt idx="0">
                <c:v>117.926294674077</c:v>
              </c:pt>
              <c:pt idx="1">
                <c:v>18.357275820011001</c:v>
              </c:pt>
              <c:pt idx="2">
                <c:v>1437.69497530577</c:v>
              </c:pt>
            </c:numLit>
          </c:val>
          <c:extLst>
            <c:ext xmlns:c16="http://schemas.microsoft.com/office/drawing/2014/chart" uri="{C3380CC4-5D6E-409C-BE32-E72D297353CC}">
              <c16:uniqueId val="{00000006-07EA-412E-8570-39C90198CB28}"/>
            </c:ext>
          </c:extLst>
        </c:ser>
        <c:dLbls>
          <c:showLegendKey val="0"/>
          <c:showVal val="0"/>
          <c:showCatName val="0"/>
          <c:showSerName val="0"/>
          <c:showPercent val="0"/>
          <c:showBubbleSize val="0"/>
          <c:showLeaderLines val="1"/>
        </c:dLbls>
        <c:firstSliceAng val="0"/>
        <c:holeSize val="60"/>
      </c:doughnutChart>
      <c:spPr>
        <a:noFill/>
        <a:ln>
          <a:noFill/>
        </a:ln>
        <a:effectLst/>
      </c:spPr>
    </c:plotArea>
    <c:legend>
      <c:legendPos val="b"/>
      <c:layout>
        <c:manualLayout>
          <c:xMode val="edge"/>
          <c:yMode val="edge"/>
          <c:x val="1.2854983660130721E-2"/>
          <c:y val="0.91245343137254897"/>
          <c:w val="0.96910171568627446"/>
          <c:h val="8.7546568627450999E-2"/>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hu-HU"/>
    </a:p>
  </c:txPr>
  <c:printSettings>
    <c:headerFooter/>
    <c:pageMargins b="0.75" l="0.7" r="0.7" t="0.75" header="0.3" footer="0.3"/>
    <c:pageSetup/>
  </c:printSettings>
  <c:userShapes r:id="rId3"/>
</c:chartSpace>
</file>

<file path=xl/charts/chart1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4580927384077"/>
          <c:y val="9.2592592592592587E-2"/>
          <c:w val="0.79083814523184603"/>
          <c:h val="0.69410469524642748"/>
        </c:manualLayout>
      </c:layout>
      <c:barChart>
        <c:barDir val="col"/>
        <c:grouping val="clustered"/>
        <c:varyColors val="0"/>
        <c:ser>
          <c:idx val="0"/>
          <c:order val="0"/>
          <c:tx>
            <c:strRef>
              <c:f>'4.1.'!$E$9</c:f>
              <c:strCache>
                <c:ptCount val="1"/>
                <c:pt idx="0">
                  <c:v>Családi ház</c:v>
                </c:pt>
              </c:strCache>
            </c:strRef>
          </c:tx>
          <c:spPr>
            <a:solidFill>
              <a:schemeClr val="accent1"/>
            </a:solidFill>
            <a:ln>
              <a:noFill/>
            </a:ln>
            <a:effectLst/>
          </c:spPr>
          <c:invertIfNegative val="0"/>
          <c:cat>
            <c:strRef>
              <c:f>'4.1.'!$D$10:$D$14</c:f>
              <c:strCache>
                <c:ptCount val="5"/>
                <c:pt idx="0">
                  <c:v>Q1</c:v>
                </c:pt>
                <c:pt idx="1">
                  <c:v>Q2</c:v>
                </c:pt>
                <c:pt idx="2">
                  <c:v>Q3</c:v>
                </c:pt>
                <c:pt idx="3">
                  <c:v>Q4</c:v>
                </c:pt>
                <c:pt idx="4">
                  <c:v>Q5</c:v>
                </c:pt>
              </c:strCache>
            </c:strRef>
          </c:cat>
          <c:val>
            <c:numRef>
              <c:f>'4.1.'!$E$10:$E$14</c:f>
              <c:numCache>
                <c:formatCode>0</c:formatCode>
                <c:ptCount val="5"/>
                <c:pt idx="0">
                  <c:v>8017.9864500000003</c:v>
                </c:pt>
                <c:pt idx="1">
                  <c:v>8129</c:v>
                </c:pt>
                <c:pt idx="2">
                  <c:v>9174</c:v>
                </c:pt>
                <c:pt idx="3">
                  <c:v>10287</c:v>
                </c:pt>
                <c:pt idx="4">
                  <c:v>11131</c:v>
                </c:pt>
              </c:numCache>
            </c:numRef>
          </c:val>
          <c:extLst>
            <c:ext xmlns:c16="http://schemas.microsoft.com/office/drawing/2014/chart" uri="{C3380CC4-5D6E-409C-BE32-E72D297353CC}">
              <c16:uniqueId val="{00000000-EF06-45E8-989D-7972DCF1DAFA}"/>
            </c:ext>
          </c:extLst>
        </c:ser>
        <c:ser>
          <c:idx val="1"/>
          <c:order val="1"/>
          <c:tx>
            <c:strRef>
              <c:f>'4.1.'!$F$9</c:f>
              <c:strCache>
                <c:ptCount val="1"/>
                <c:pt idx="0">
                  <c:v>Lakótelep</c:v>
                </c:pt>
              </c:strCache>
            </c:strRef>
          </c:tx>
          <c:spPr>
            <a:solidFill>
              <a:schemeClr val="accent5"/>
            </a:solidFill>
            <a:ln>
              <a:noFill/>
            </a:ln>
            <a:effectLst/>
          </c:spPr>
          <c:invertIfNegative val="0"/>
          <c:cat>
            <c:strRef>
              <c:f>'4.1.'!$D$10:$D$14</c:f>
              <c:strCache>
                <c:ptCount val="5"/>
                <c:pt idx="0">
                  <c:v>Q1</c:v>
                </c:pt>
                <c:pt idx="1">
                  <c:v>Q2</c:v>
                </c:pt>
                <c:pt idx="2">
                  <c:v>Q3</c:v>
                </c:pt>
                <c:pt idx="3">
                  <c:v>Q4</c:v>
                </c:pt>
                <c:pt idx="4">
                  <c:v>Q5</c:v>
                </c:pt>
              </c:strCache>
            </c:strRef>
          </c:cat>
          <c:val>
            <c:numRef>
              <c:f>'4.1.'!$F$10:$F$14</c:f>
              <c:numCache>
                <c:formatCode>0</c:formatCode>
                <c:ptCount val="5"/>
                <c:pt idx="0">
                  <c:v>4809</c:v>
                </c:pt>
                <c:pt idx="1">
                  <c:v>5187</c:v>
                </c:pt>
                <c:pt idx="2">
                  <c:v>5873</c:v>
                </c:pt>
                <c:pt idx="3">
                  <c:v>7336</c:v>
                </c:pt>
                <c:pt idx="4">
                  <c:v>8560</c:v>
                </c:pt>
              </c:numCache>
            </c:numRef>
          </c:val>
          <c:extLst>
            <c:ext xmlns:c16="http://schemas.microsoft.com/office/drawing/2014/chart" uri="{C3380CC4-5D6E-409C-BE32-E72D297353CC}">
              <c16:uniqueId val="{00000001-EF06-45E8-989D-7972DCF1DAFA}"/>
            </c:ext>
          </c:extLst>
        </c:ser>
        <c:ser>
          <c:idx val="2"/>
          <c:order val="2"/>
          <c:tx>
            <c:strRef>
              <c:f>'4.1.'!$G$9</c:f>
              <c:strCache>
                <c:ptCount val="1"/>
                <c:pt idx="0">
                  <c:v>Társasház</c:v>
                </c:pt>
              </c:strCache>
            </c:strRef>
          </c:tx>
          <c:spPr>
            <a:solidFill>
              <a:schemeClr val="accent3"/>
            </a:solidFill>
            <a:ln>
              <a:noFill/>
            </a:ln>
            <a:effectLst/>
          </c:spPr>
          <c:invertIfNegative val="0"/>
          <c:cat>
            <c:strRef>
              <c:f>'4.1.'!$D$10:$D$14</c:f>
              <c:strCache>
                <c:ptCount val="5"/>
                <c:pt idx="0">
                  <c:v>Q1</c:v>
                </c:pt>
                <c:pt idx="1">
                  <c:v>Q2</c:v>
                </c:pt>
                <c:pt idx="2">
                  <c:v>Q3</c:v>
                </c:pt>
                <c:pt idx="3">
                  <c:v>Q4</c:v>
                </c:pt>
                <c:pt idx="4">
                  <c:v>Q5</c:v>
                </c:pt>
              </c:strCache>
            </c:strRef>
          </c:cat>
          <c:val>
            <c:numRef>
              <c:f>'4.1.'!$G$10:$G$14</c:f>
              <c:numCache>
                <c:formatCode>0</c:formatCode>
                <c:ptCount val="5"/>
                <c:pt idx="0">
                  <c:v>3970</c:v>
                </c:pt>
                <c:pt idx="1">
                  <c:v>5404</c:v>
                </c:pt>
                <c:pt idx="2">
                  <c:v>6717</c:v>
                </c:pt>
                <c:pt idx="3">
                  <c:v>4940</c:v>
                </c:pt>
                <c:pt idx="4">
                  <c:v>8762</c:v>
                </c:pt>
              </c:numCache>
            </c:numRef>
          </c:val>
          <c:extLst>
            <c:ext xmlns:c16="http://schemas.microsoft.com/office/drawing/2014/chart" uri="{C3380CC4-5D6E-409C-BE32-E72D297353CC}">
              <c16:uniqueId val="{00000002-EF06-45E8-989D-7972DCF1DAFA}"/>
            </c:ext>
          </c:extLst>
        </c:ser>
        <c:dLbls>
          <c:showLegendKey val="0"/>
          <c:showVal val="0"/>
          <c:showCatName val="0"/>
          <c:showSerName val="0"/>
          <c:showPercent val="0"/>
          <c:showBubbleSize val="0"/>
        </c:dLbls>
        <c:gapWidth val="219"/>
        <c:axId val="580375864"/>
        <c:axId val="580368976"/>
      </c:barChart>
      <c:barChart>
        <c:barDir val="col"/>
        <c:grouping val="clustered"/>
        <c:varyColors val="0"/>
        <c:ser>
          <c:idx val="3"/>
          <c:order val="3"/>
          <c:tx>
            <c:strRef>
              <c:f>'4.1.'!$H$9</c:f>
              <c:strCache>
                <c:ptCount val="1"/>
              </c:strCache>
            </c:strRef>
          </c:tx>
          <c:spPr>
            <a:noFill/>
            <a:ln>
              <a:noFill/>
            </a:ln>
            <a:effectLst/>
          </c:spPr>
          <c:invertIfNegative val="0"/>
          <c:cat>
            <c:strRef>
              <c:f>'4.1.'!$D$10:$D$14</c:f>
              <c:strCache>
                <c:ptCount val="5"/>
                <c:pt idx="0">
                  <c:v>Q1</c:v>
                </c:pt>
                <c:pt idx="1">
                  <c:v>Q2</c:v>
                </c:pt>
                <c:pt idx="2">
                  <c:v>Q3</c:v>
                </c:pt>
                <c:pt idx="3">
                  <c:v>Q4</c:v>
                </c:pt>
                <c:pt idx="4">
                  <c:v>Q5</c:v>
                </c:pt>
              </c:strCache>
            </c:strRef>
          </c:cat>
          <c:val>
            <c:numRef>
              <c:f>'4.1.'!$H$10:$H$14</c:f>
              <c:numCache>
                <c:formatCode>General</c:formatCode>
                <c:ptCount val="5"/>
                <c:pt idx="0">
                  <c:v>3970</c:v>
                </c:pt>
                <c:pt idx="1">
                  <c:v>5404</c:v>
                </c:pt>
                <c:pt idx="2">
                  <c:v>6717</c:v>
                </c:pt>
                <c:pt idx="3">
                  <c:v>4940</c:v>
                </c:pt>
                <c:pt idx="4">
                  <c:v>8762</c:v>
                </c:pt>
              </c:numCache>
            </c:numRef>
          </c:val>
          <c:extLst>
            <c:ext xmlns:c16="http://schemas.microsoft.com/office/drawing/2014/chart" uri="{C3380CC4-5D6E-409C-BE32-E72D297353CC}">
              <c16:uniqueId val="{00000003-EF06-45E8-989D-7972DCF1DAFA}"/>
            </c:ext>
          </c:extLst>
        </c:ser>
        <c:dLbls>
          <c:showLegendKey val="0"/>
          <c:showVal val="0"/>
          <c:showCatName val="0"/>
          <c:showSerName val="0"/>
          <c:showPercent val="0"/>
          <c:showBubbleSize val="0"/>
        </c:dLbls>
        <c:gapWidth val="219"/>
        <c:axId val="586318672"/>
        <c:axId val="586319984"/>
      </c:barChart>
      <c:catAx>
        <c:axId val="580375864"/>
        <c:scaling>
          <c:orientation val="minMax"/>
        </c:scaling>
        <c:delete val="0"/>
        <c:axPos val="b"/>
        <c:numFmt formatCode="General" sourceLinked="1"/>
        <c:majorTickMark val="out"/>
        <c:minorTickMark val="none"/>
        <c:tickLblPos val="nextTo"/>
        <c:spPr>
          <a:noFill/>
          <a:ln w="6350" cap="flat" cmpd="sng" algn="ctr">
            <a:solidFill>
              <a:schemeClr val="dk1"/>
            </a:solidFill>
            <a:prstDash val="solid"/>
            <a:miter lim="800000"/>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hu-HU"/>
          </a:p>
        </c:txPr>
        <c:crossAx val="580368976"/>
        <c:crosses val="autoZero"/>
        <c:auto val="1"/>
        <c:lblAlgn val="ctr"/>
        <c:lblOffset val="100"/>
        <c:noMultiLvlLbl val="0"/>
      </c:catAx>
      <c:valAx>
        <c:axId val="580368976"/>
        <c:scaling>
          <c:orientation val="minMax"/>
        </c:scaling>
        <c:delete val="0"/>
        <c:axPos val="l"/>
        <c:majorGridlines>
          <c:spPr>
            <a:ln w="9525" cap="flat" cmpd="sng" algn="ctr">
              <a:solidFill>
                <a:schemeClr val="tx1">
                  <a:lumMod val="15000"/>
                  <a:lumOff val="85000"/>
                </a:schemeClr>
              </a:solidFill>
              <a:prstDash val="sysDash"/>
              <a:round/>
            </a:ln>
            <a:effectLst/>
          </c:spPr>
        </c:majorGridlines>
        <c:numFmt formatCode="0" sourceLinked="1"/>
        <c:majorTickMark val="out"/>
        <c:minorTickMark val="none"/>
        <c:tickLblPos val="nextTo"/>
        <c:spPr>
          <a:noFill/>
          <a:ln w="6350" cap="flat" cmpd="sng" algn="ctr">
            <a:solidFill>
              <a:schemeClr val="dk1"/>
            </a:solidFill>
            <a:prstDash val="solid"/>
            <a:miter lim="800000"/>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hu-HU"/>
          </a:p>
        </c:txPr>
        <c:crossAx val="580375864"/>
        <c:crosses val="autoZero"/>
        <c:crossBetween val="between"/>
      </c:valAx>
      <c:valAx>
        <c:axId val="586319984"/>
        <c:scaling>
          <c:orientation val="minMax"/>
          <c:max val="12000"/>
        </c:scaling>
        <c:delete val="0"/>
        <c:axPos val="r"/>
        <c:numFmt formatCode="General" sourceLinked="1"/>
        <c:majorTickMark val="out"/>
        <c:minorTickMark val="none"/>
        <c:tickLblPos val="nextTo"/>
        <c:spPr>
          <a:noFill/>
          <a:ln w="6350" cap="flat" cmpd="sng" algn="ctr">
            <a:solidFill>
              <a:schemeClr val="dk1"/>
            </a:solidFill>
            <a:prstDash val="solid"/>
            <a:miter lim="800000"/>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hu-HU"/>
          </a:p>
        </c:txPr>
        <c:crossAx val="586318672"/>
        <c:crosses val="max"/>
        <c:crossBetween val="between"/>
      </c:valAx>
      <c:catAx>
        <c:axId val="586318672"/>
        <c:scaling>
          <c:orientation val="minMax"/>
        </c:scaling>
        <c:delete val="1"/>
        <c:axPos val="b"/>
        <c:numFmt formatCode="General" sourceLinked="1"/>
        <c:majorTickMark val="out"/>
        <c:minorTickMark val="none"/>
        <c:tickLblPos val="nextTo"/>
        <c:crossAx val="586319984"/>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00"/>
      </a:pPr>
      <a:endParaRPr lang="hu-HU"/>
    </a:p>
  </c:txPr>
  <c:printSettings>
    <c:headerFooter/>
    <c:pageMargins b="0.75" l="0.7" r="0.7" t="0.75" header="0.3" footer="0.3"/>
    <c:pageSetup/>
  </c:printSettings>
  <c:userShapes r:id="rId3"/>
</c:chartSpace>
</file>

<file path=xl/charts/chart1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4580927384077"/>
          <c:y val="9.2592592592592587E-2"/>
          <c:w val="0.79083814523184603"/>
          <c:h val="0.69410469524642748"/>
        </c:manualLayout>
      </c:layout>
      <c:barChart>
        <c:barDir val="col"/>
        <c:grouping val="clustered"/>
        <c:varyColors val="0"/>
        <c:ser>
          <c:idx val="0"/>
          <c:order val="0"/>
          <c:tx>
            <c:strRef>
              <c:f>'4.1.'!$E$8</c:f>
              <c:strCache>
                <c:ptCount val="1"/>
                <c:pt idx="0">
                  <c:v>Single Family Home</c:v>
                </c:pt>
              </c:strCache>
            </c:strRef>
          </c:tx>
          <c:spPr>
            <a:solidFill>
              <a:schemeClr val="accent1"/>
            </a:solidFill>
            <a:ln>
              <a:noFill/>
            </a:ln>
            <a:effectLst/>
          </c:spPr>
          <c:invertIfNegative val="0"/>
          <c:cat>
            <c:strRef>
              <c:f>'4.1.'!$D$10:$D$14</c:f>
              <c:strCache>
                <c:ptCount val="5"/>
                <c:pt idx="0">
                  <c:v>Q1</c:v>
                </c:pt>
                <c:pt idx="1">
                  <c:v>Q2</c:v>
                </c:pt>
                <c:pt idx="2">
                  <c:v>Q3</c:v>
                </c:pt>
                <c:pt idx="3">
                  <c:v>Q4</c:v>
                </c:pt>
                <c:pt idx="4">
                  <c:v>Q5</c:v>
                </c:pt>
              </c:strCache>
            </c:strRef>
          </c:cat>
          <c:val>
            <c:numRef>
              <c:f>'4.1.'!$E$10:$E$14</c:f>
              <c:numCache>
                <c:formatCode>0</c:formatCode>
                <c:ptCount val="5"/>
                <c:pt idx="0">
                  <c:v>8017.9864500000003</c:v>
                </c:pt>
                <c:pt idx="1">
                  <c:v>8129</c:v>
                </c:pt>
                <c:pt idx="2">
                  <c:v>9174</c:v>
                </c:pt>
                <c:pt idx="3">
                  <c:v>10287</c:v>
                </c:pt>
                <c:pt idx="4">
                  <c:v>11131</c:v>
                </c:pt>
              </c:numCache>
            </c:numRef>
          </c:val>
          <c:extLst>
            <c:ext xmlns:c16="http://schemas.microsoft.com/office/drawing/2014/chart" uri="{C3380CC4-5D6E-409C-BE32-E72D297353CC}">
              <c16:uniqueId val="{00000000-1D1C-45A8-A16C-6A98E7E10D0F}"/>
            </c:ext>
          </c:extLst>
        </c:ser>
        <c:ser>
          <c:idx val="1"/>
          <c:order val="1"/>
          <c:tx>
            <c:strRef>
              <c:f>'4.1.'!$F$8</c:f>
              <c:strCache>
                <c:ptCount val="1"/>
                <c:pt idx="0">
                  <c:v>Apartment building</c:v>
                </c:pt>
              </c:strCache>
            </c:strRef>
          </c:tx>
          <c:spPr>
            <a:solidFill>
              <a:schemeClr val="accent5"/>
            </a:solidFill>
            <a:ln>
              <a:noFill/>
            </a:ln>
            <a:effectLst/>
          </c:spPr>
          <c:invertIfNegative val="0"/>
          <c:cat>
            <c:strRef>
              <c:f>'4.1.'!$D$10:$D$14</c:f>
              <c:strCache>
                <c:ptCount val="5"/>
                <c:pt idx="0">
                  <c:v>Q1</c:v>
                </c:pt>
                <c:pt idx="1">
                  <c:v>Q2</c:v>
                </c:pt>
                <c:pt idx="2">
                  <c:v>Q3</c:v>
                </c:pt>
                <c:pt idx="3">
                  <c:v>Q4</c:v>
                </c:pt>
                <c:pt idx="4">
                  <c:v>Q5</c:v>
                </c:pt>
              </c:strCache>
            </c:strRef>
          </c:cat>
          <c:val>
            <c:numRef>
              <c:f>'4.1.'!$F$10:$F$14</c:f>
              <c:numCache>
                <c:formatCode>0</c:formatCode>
                <c:ptCount val="5"/>
                <c:pt idx="0">
                  <c:v>4809</c:v>
                </c:pt>
                <c:pt idx="1">
                  <c:v>5187</c:v>
                </c:pt>
                <c:pt idx="2">
                  <c:v>5873</c:v>
                </c:pt>
                <c:pt idx="3">
                  <c:v>7336</c:v>
                </c:pt>
                <c:pt idx="4">
                  <c:v>8560</c:v>
                </c:pt>
              </c:numCache>
            </c:numRef>
          </c:val>
          <c:extLst>
            <c:ext xmlns:c16="http://schemas.microsoft.com/office/drawing/2014/chart" uri="{C3380CC4-5D6E-409C-BE32-E72D297353CC}">
              <c16:uniqueId val="{00000001-1D1C-45A8-A16C-6A98E7E10D0F}"/>
            </c:ext>
          </c:extLst>
        </c:ser>
        <c:ser>
          <c:idx val="2"/>
          <c:order val="2"/>
          <c:tx>
            <c:strRef>
              <c:f>'4.1.'!$G$8</c:f>
              <c:strCache>
                <c:ptCount val="1"/>
                <c:pt idx="0">
                  <c:v>Multi-Family Home</c:v>
                </c:pt>
              </c:strCache>
            </c:strRef>
          </c:tx>
          <c:spPr>
            <a:solidFill>
              <a:schemeClr val="accent3"/>
            </a:solidFill>
            <a:ln>
              <a:noFill/>
            </a:ln>
            <a:effectLst/>
          </c:spPr>
          <c:invertIfNegative val="0"/>
          <c:cat>
            <c:strRef>
              <c:f>'4.1.'!$D$10:$D$14</c:f>
              <c:strCache>
                <c:ptCount val="5"/>
                <c:pt idx="0">
                  <c:v>Q1</c:v>
                </c:pt>
                <c:pt idx="1">
                  <c:v>Q2</c:v>
                </c:pt>
                <c:pt idx="2">
                  <c:v>Q3</c:v>
                </c:pt>
                <c:pt idx="3">
                  <c:v>Q4</c:v>
                </c:pt>
                <c:pt idx="4">
                  <c:v>Q5</c:v>
                </c:pt>
              </c:strCache>
            </c:strRef>
          </c:cat>
          <c:val>
            <c:numRef>
              <c:f>'4.1.'!$G$10:$G$14</c:f>
              <c:numCache>
                <c:formatCode>0</c:formatCode>
                <c:ptCount val="5"/>
                <c:pt idx="0">
                  <c:v>3970</c:v>
                </c:pt>
                <c:pt idx="1">
                  <c:v>5404</c:v>
                </c:pt>
                <c:pt idx="2">
                  <c:v>6717</c:v>
                </c:pt>
                <c:pt idx="3">
                  <c:v>4940</c:v>
                </c:pt>
                <c:pt idx="4">
                  <c:v>8762</c:v>
                </c:pt>
              </c:numCache>
            </c:numRef>
          </c:val>
          <c:extLst>
            <c:ext xmlns:c16="http://schemas.microsoft.com/office/drawing/2014/chart" uri="{C3380CC4-5D6E-409C-BE32-E72D297353CC}">
              <c16:uniqueId val="{00000002-1D1C-45A8-A16C-6A98E7E10D0F}"/>
            </c:ext>
          </c:extLst>
        </c:ser>
        <c:dLbls>
          <c:showLegendKey val="0"/>
          <c:showVal val="0"/>
          <c:showCatName val="0"/>
          <c:showSerName val="0"/>
          <c:showPercent val="0"/>
          <c:showBubbleSize val="0"/>
        </c:dLbls>
        <c:gapWidth val="219"/>
        <c:axId val="580375864"/>
        <c:axId val="580368976"/>
      </c:barChart>
      <c:barChart>
        <c:barDir val="col"/>
        <c:grouping val="clustered"/>
        <c:varyColors val="0"/>
        <c:ser>
          <c:idx val="3"/>
          <c:order val="3"/>
          <c:tx>
            <c:strRef>
              <c:f>'4.1.'!$H$9</c:f>
              <c:strCache>
                <c:ptCount val="1"/>
              </c:strCache>
            </c:strRef>
          </c:tx>
          <c:spPr>
            <a:noFill/>
            <a:ln>
              <a:noFill/>
            </a:ln>
            <a:effectLst/>
          </c:spPr>
          <c:invertIfNegative val="0"/>
          <c:cat>
            <c:strRef>
              <c:f>'4.1.'!$D$10:$D$14</c:f>
              <c:strCache>
                <c:ptCount val="5"/>
                <c:pt idx="0">
                  <c:v>Q1</c:v>
                </c:pt>
                <c:pt idx="1">
                  <c:v>Q2</c:v>
                </c:pt>
                <c:pt idx="2">
                  <c:v>Q3</c:v>
                </c:pt>
                <c:pt idx="3">
                  <c:v>Q4</c:v>
                </c:pt>
                <c:pt idx="4">
                  <c:v>Q5</c:v>
                </c:pt>
              </c:strCache>
            </c:strRef>
          </c:cat>
          <c:val>
            <c:numRef>
              <c:f>'4.1.'!$H$10:$H$14</c:f>
              <c:numCache>
                <c:formatCode>General</c:formatCode>
                <c:ptCount val="5"/>
                <c:pt idx="0">
                  <c:v>3970</c:v>
                </c:pt>
                <c:pt idx="1">
                  <c:v>5404</c:v>
                </c:pt>
                <c:pt idx="2">
                  <c:v>6717</c:v>
                </c:pt>
                <c:pt idx="3">
                  <c:v>4940</c:v>
                </c:pt>
                <c:pt idx="4">
                  <c:v>8762</c:v>
                </c:pt>
              </c:numCache>
            </c:numRef>
          </c:val>
          <c:extLst>
            <c:ext xmlns:c16="http://schemas.microsoft.com/office/drawing/2014/chart" uri="{C3380CC4-5D6E-409C-BE32-E72D297353CC}">
              <c16:uniqueId val="{00000003-1D1C-45A8-A16C-6A98E7E10D0F}"/>
            </c:ext>
          </c:extLst>
        </c:ser>
        <c:dLbls>
          <c:showLegendKey val="0"/>
          <c:showVal val="0"/>
          <c:showCatName val="0"/>
          <c:showSerName val="0"/>
          <c:showPercent val="0"/>
          <c:showBubbleSize val="0"/>
        </c:dLbls>
        <c:gapWidth val="219"/>
        <c:axId val="586318672"/>
        <c:axId val="586319984"/>
      </c:barChart>
      <c:catAx>
        <c:axId val="580375864"/>
        <c:scaling>
          <c:orientation val="minMax"/>
        </c:scaling>
        <c:delete val="0"/>
        <c:axPos val="b"/>
        <c:numFmt formatCode="General" sourceLinked="1"/>
        <c:majorTickMark val="out"/>
        <c:minorTickMark val="none"/>
        <c:tickLblPos val="nextTo"/>
        <c:spPr>
          <a:noFill/>
          <a:ln w="6350" cap="flat" cmpd="sng" algn="ctr">
            <a:solidFill>
              <a:schemeClr val="dk1"/>
            </a:solidFill>
            <a:prstDash val="solid"/>
            <a:miter lim="800000"/>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hu-HU"/>
          </a:p>
        </c:txPr>
        <c:crossAx val="580368976"/>
        <c:crosses val="autoZero"/>
        <c:auto val="1"/>
        <c:lblAlgn val="ctr"/>
        <c:lblOffset val="100"/>
        <c:noMultiLvlLbl val="0"/>
      </c:catAx>
      <c:valAx>
        <c:axId val="580368976"/>
        <c:scaling>
          <c:orientation val="minMax"/>
        </c:scaling>
        <c:delete val="0"/>
        <c:axPos val="l"/>
        <c:majorGridlines>
          <c:spPr>
            <a:ln w="9525" cap="flat" cmpd="sng" algn="ctr">
              <a:solidFill>
                <a:schemeClr val="tx1">
                  <a:lumMod val="15000"/>
                  <a:lumOff val="85000"/>
                </a:schemeClr>
              </a:solidFill>
              <a:prstDash val="sysDash"/>
              <a:round/>
            </a:ln>
            <a:effectLst/>
          </c:spPr>
        </c:majorGridlines>
        <c:numFmt formatCode="0"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hu-HU"/>
          </a:p>
        </c:txPr>
        <c:crossAx val="580375864"/>
        <c:crosses val="autoZero"/>
        <c:crossBetween val="between"/>
      </c:valAx>
      <c:valAx>
        <c:axId val="586319984"/>
        <c:scaling>
          <c:orientation val="minMax"/>
          <c:max val="12000"/>
        </c:scaling>
        <c:delete val="0"/>
        <c:axPos val="r"/>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hu-HU"/>
          </a:p>
        </c:txPr>
        <c:crossAx val="586318672"/>
        <c:crosses val="max"/>
        <c:crossBetween val="between"/>
      </c:valAx>
      <c:catAx>
        <c:axId val="586318672"/>
        <c:scaling>
          <c:orientation val="minMax"/>
        </c:scaling>
        <c:delete val="1"/>
        <c:axPos val="b"/>
        <c:numFmt formatCode="General" sourceLinked="1"/>
        <c:majorTickMark val="out"/>
        <c:minorTickMark val="none"/>
        <c:tickLblPos val="nextTo"/>
        <c:crossAx val="586319984"/>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hu-HU"/>
    </a:p>
  </c:txPr>
  <c:printSettings>
    <c:headerFooter/>
    <c:pageMargins b="0.75" l="0.7" r="0.7" t="0.75" header="0.3" footer="0.3"/>
    <c:pageSetup/>
  </c:printSettings>
  <c:userShapes r:id="rId3"/>
</c:chartSpace>
</file>

<file path=xl/charts/chart1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'4.2.'!$H$10</c:f>
              <c:strCache>
                <c:ptCount val="1"/>
                <c:pt idx="0">
                  <c:v>Családi ház</c:v>
                </c:pt>
              </c:strCache>
            </c:strRef>
          </c:tx>
          <c:spPr>
            <a:solidFill>
              <a:schemeClr val="accent1"/>
            </a:solidFill>
            <a:ln>
              <a:noFill/>
            </a:ln>
            <a:effectLst/>
          </c:spPr>
          <c:invertIfNegative val="0"/>
          <c:cat>
            <c:multiLvlStrRef>
              <c:f>'4.2.'!$F$11:$G$20</c:f>
              <c:multiLvlStrCache>
                <c:ptCount val="10"/>
                <c:lvl>
                  <c:pt idx="0">
                    <c:v>Q1</c:v>
                  </c:pt>
                  <c:pt idx="1">
                    <c:v>Q2</c:v>
                  </c:pt>
                  <c:pt idx="2">
                    <c:v>Q3</c:v>
                  </c:pt>
                  <c:pt idx="3">
                    <c:v>Q4</c:v>
                  </c:pt>
                  <c:pt idx="4">
                    <c:v>Q5</c:v>
                  </c:pt>
                  <c:pt idx="5">
                    <c:v>Q1</c:v>
                  </c:pt>
                  <c:pt idx="6">
                    <c:v>Q2</c:v>
                  </c:pt>
                  <c:pt idx="7">
                    <c:v>Q3</c:v>
                  </c:pt>
                  <c:pt idx="8">
                    <c:v>Q4</c:v>
                  </c:pt>
                  <c:pt idx="9">
                    <c:v>Q5</c:v>
                  </c:pt>
                </c:lvl>
                <c:lvl>
                  <c:pt idx="0">
                    <c:v>CC besorolás</c:v>
                  </c:pt>
                  <c:pt idx="5">
                    <c:v>30% csökkentés</c:v>
                  </c:pt>
                </c:lvl>
              </c:multiLvlStrCache>
            </c:multiLvlStrRef>
          </c:cat>
          <c:val>
            <c:numRef>
              <c:f>'4.2.'!$H$11:$H$20</c:f>
              <c:numCache>
                <c:formatCode>General</c:formatCode>
                <c:ptCount val="10"/>
                <c:pt idx="0">
                  <c:v>-2.1999999999999997</c:v>
                </c:pt>
                <c:pt idx="1">
                  <c:v>-1.5</c:v>
                </c:pt>
                <c:pt idx="2">
                  <c:v>-1.5</c:v>
                </c:pt>
                <c:pt idx="3">
                  <c:v>-1.3</c:v>
                </c:pt>
                <c:pt idx="4">
                  <c:v>-0.89999999999999991</c:v>
                </c:pt>
                <c:pt idx="5">
                  <c:v>-0.6</c:v>
                </c:pt>
                <c:pt idx="6">
                  <c:v>-0.4</c:v>
                </c:pt>
                <c:pt idx="7">
                  <c:v>-0.5</c:v>
                </c:pt>
                <c:pt idx="8">
                  <c:v>-0.4</c:v>
                </c:pt>
                <c:pt idx="9">
                  <c:v>-0.3</c:v>
                </c:pt>
              </c:numCache>
            </c:numRef>
          </c:val>
          <c:extLst>
            <c:ext xmlns:c16="http://schemas.microsoft.com/office/drawing/2014/chart" uri="{C3380CC4-5D6E-409C-BE32-E72D297353CC}">
              <c16:uniqueId val="{00000000-01D4-4599-99E6-DD3664485FDE}"/>
            </c:ext>
          </c:extLst>
        </c:ser>
        <c:ser>
          <c:idx val="1"/>
          <c:order val="1"/>
          <c:tx>
            <c:strRef>
              <c:f>'4.2.'!$I$10</c:f>
              <c:strCache>
                <c:ptCount val="1"/>
                <c:pt idx="0">
                  <c:v>Lakótelep</c:v>
                </c:pt>
              </c:strCache>
            </c:strRef>
          </c:tx>
          <c:spPr>
            <a:solidFill>
              <a:schemeClr val="accent5"/>
            </a:solidFill>
            <a:ln>
              <a:noFill/>
            </a:ln>
            <a:effectLst/>
          </c:spPr>
          <c:invertIfNegative val="0"/>
          <c:cat>
            <c:multiLvlStrRef>
              <c:f>'4.2.'!$F$11:$G$20</c:f>
              <c:multiLvlStrCache>
                <c:ptCount val="10"/>
                <c:lvl>
                  <c:pt idx="0">
                    <c:v>Q1</c:v>
                  </c:pt>
                  <c:pt idx="1">
                    <c:v>Q2</c:v>
                  </c:pt>
                  <c:pt idx="2">
                    <c:v>Q3</c:v>
                  </c:pt>
                  <c:pt idx="3">
                    <c:v>Q4</c:v>
                  </c:pt>
                  <c:pt idx="4">
                    <c:v>Q5</c:v>
                  </c:pt>
                  <c:pt idx="5">
                    <c:v>Q1</c:v>
                  </c:pt>
                  <c:pt idx="6">
                    <c:v>Q2</c:v>
                  </c:pt>
                  <c:pt idx="7">
                    <c:v>Q3</c:v>
                  </c:pt>
                  <c:pt idx="8">
                    <c:v>Q4</c:v>
                  </c:pt>
                  <c:pt idx="9">
                    <c:v>Q5</c:v>
                  </c:pt>
                </c:lvl>
                <c:lvl>
                  <c:pt idx="0">
                    <c:v>CC besorolás</c:v>
                  </c:pt>
                  <c:pt idx="5">
                    <c:v>30% csökkentés</c:v>
                  </c:pt>
                </c:lvl>
              </c:multiLvlStrCache>
            </c:multiLvlStrRef>
          </c:cat>
          <c:val>
            <c:numRef>
              <c:f>'4.2.'!$I$11:$I$20</c:f>
              <c:numCache>
                <c:formatCode>General</c:formatCode>
                <c:ptCount val="10"/>
                <c:pt idx="0">
                  <c:v>-1.3</c:v>
                </c:pt>
                <c:pt idx="1">
                  <c:v>-0.89999999999999991</c:v>
                </c:pt>
                <c:pt idx="2">
                  <c:v>-0.89999999999999991</c:v>
                </c:pt>
                <c:pt idx="3">
                  <c:v>-0.89999999999999991</c:v>
                </c:pt>
                <c:pt idx="4">
                  <c:v>-0.70000000000000007</c:v>
                </c:pt>
                <c:pt idx="5">
                  <c:v>-1.0999999999999999</c:v>
                </c:pt>
                <c:pt idx="6">
                  <c:v>-0.8</c:v>
                </c:pt>
                <c:pt idx="7">
                  <c:v>-0.8</c:v>
                </c:pt>
                <c:pt idx="8">
                  <c:v>-0.8</c:v>
                </c:pt>
                <c:pt idx="9">
                  <c:v>-0.6</c:v>
                </c:pt>
              </c:numCache>
            </c:numRef>
          </c:val>
          <c:extLst>
            <c:ext xmlns:c16="http://schemas.microsoft.com/office/drawing/2014/chart" uri="{C3380CC4-5D6E-409C-BE32-E72D297353CC}">
              <c16:uniqueId val="{00000001-01D4-4599-99E6-DD3664485FDE}"/>
            </c:ext>
          </c:extLst>
        </c:ser>
        <c:ser>
          <c:idx val="2"/>
          <c:order val="2"/>
          <c:tx>
            <c:strRef>
              <c:f>'4.2.'!$J$10</c:f>
              <c:strCache>
                <c:ptCount val="1"/>
                <c:pt idx="0">
                  <c:v>Társasház</c:v>
                </c:pt>
              </c:strCache>
            </c:strRef>
          </c:tx>
          <c:spPr>
            <a:solidFill>
              <a:schemeClr val="accent3"/>
            </a:solidFill>
            <a:ln>
              <a:noFill/>
            </a:ln>
            <a:effectLst/>
          </c:spPr>
          <c:invertIfNegative val="0"/>
          <c:cat>
            <c:multiLvlStrRef>
              <c:f>'4.2.'!$F$11:$G$20</c:f>
              <c:multiLvlStrCache>
                <c:ptCount val="10"/>
                <c:lvl>
                  <c:pt idx="0">
                    <c:v>Q1</c:v>
                  </c:pt>
                  <c:pt idx="1">
                    <c:v>Q2</c:v>
                  </c:pt>
                  <c:pt idx="2">
                    <c:v>Q3</c:v>
                  </c:pt>
                  <c:pt idx="3">
                    <c:v>Q4</c:v>
                  </c:pt>
                  <c:pt idx="4">
                    <c:v>Q5</c:v>
                  </c:pt>
                  <c:pt idx="5">
                    <c:v>Q1</c:v>
                  </c:pt>
                  <c:pt idx="6">
                    <c:v>Q2</c:v>
                  </c:pt>
                  <c:pt idx="7">
                    <c:v>Q3</c:v>
                  </c:pt>
                  <c:pt idx="8">
                    <c:v>Q4</c:v>
                  </c:pt>
                  <c:pt idx="9">
                    <c:v>Q5</c:v>
                  </c:pt>
                </c:lvl>
                <c:lvl>
                  <c:pt idx="0">
                    <c:v>CC besorolás</c:v>
                  </c:pt>
                  <c:pt idx="5">
                    <c:v>30% csökkentés</c:v>
                  </c:pt>
                </c:lvl>
              </c:multiLvlStrCache>
            </c:multiLvlStrRef>
          </c:cat>
          <c:val>
            <c:numRef>
              <c:f>'4.2.'!$J$11:$J$20</c:f>
              <c:numCache>
                <c:formatCode>General</c:formatCode>
                <c:ptCount val="10"/>
                <c:pt idx="0">
                  <c:v>-1.2</c:v>
                </c:pt>
                <c:pt idx="1">
                  <c:v>-1</c:v>
                </c:pt>
                <c:pt idx="2">
                  <c:v>-1.2</c:v>
                </c:pt>
                <c:pt idx="3">
                  <c:v>-0.70000000000000007</c:v>
                </c:pt>
                <c:pt idx="4">
                  <c:v>-0.8</c:v>
                </c:pt>
                <c:pt idx="5">
                  <c:v>-0.70000000000000007</c:v>
                </c:pt>
                <c:pt idx="6">
                  <c:v>-0.6</c:v>
                </c:pt>
                <c:pt idx="7">
                  <c:v>-0.8</c:v>
                </c:pt>
                <c:pt idx="8">
                  <c:v>-0.4</c:v>
                </c:pt>
                <c:pt idx="9">
                  <c:v>-0.6</c:v>
                </c:pt>
              </c:numCache>
            </c:numRef>
          </c:val>
          <c:extLst>
            <c:ext xmlns:c16="http://schemas.microsoft.com/office/drawing/2014/chart" uri="{C3380CC4-5D6E-409C-BE32-E72D297353CC}">
              <c16:uniqueId val="{00000002-01D4-4599-99E6-DD3664485FDE}"/>
            </c:ext>
          </c:extLst>
        </c:ser>
        <c:dLbls>
          <c:showLegendKey val="0"/>
          <c:showVal val="0"/>
          <c:showCatName val="0"/>
          <c:showSerName val="0"/>
          <c:showPercent val="0"/>
          <c:showBubbleSize val="0"/>
        </c:dLbls>
        <c:gapWidth val="219"/>
        <c:overlap val="-27"/>
        <c:axId val="1214585016"/>
        <c:axId val="1214587640"/>
      </c:barChart>
      <c:barChart>
        <c:barDir val="col"/>
        <c:grouping val="clustered"/>
        <c:varyColors val="0"/>
        <c:ser>
          <c:idx val="3"/>
          <c:order val="3"/>
          <c:tx>
            <c:strRef>
              <c:f>'4.2.'!$K$10</c:f>
              <c:strCache>
                <c:ptCount val="1"/>
              </c:strCache>
            </c:strRef>
          </c:tx>
          <c:spPr>
            <a:noFill/>
            <a:ln>
              <a:noFill/>
            </a:ln>
            <a:effectLst/>
          </c:spPr>
          <c:invertIfNegative val="0"/>
          <c:cat>
            <c:multiLvlStrRef>
              <c:f>'4.2.'!$F$11:$G$20</c:f>
              <c:multiLvlStrCache>
                <c:ptCount val="10"/>
                <c:lvl>
                  <c:pt idx="0">
                    <c:v>Q1</c:v>
                  </c:pt>
                  <c:pt idx="1">
                    <c:v>Q2</c:v>
                  </c:pt>
                  <c:pt idx="2">
                    <c:v>Q3</c:v>
                  </c:pt>
                  <c:pt idx="3">
                    <c:v>Q4</c:v>
                  </c:pt>
                  <c:pt idx="4">
                    <c:v>Q5</c:v>
                  </c:pt>
                  <c:pt idx="5">
                    <c:v>Q1</c:v>
                  </c:pt>
                  <c:pt idx="6">
                    <c:v>Q2</c:v>
                  </c:pt>
                  <c:pt idx="7">
                    <c:v>Q3</c:v>
                  </c:pt>
                  <c:pt idx="8">
                    <c:v>Q4</c:v>
                  </c:pt>
                  <c:pt idx="9">
                    <c:v>Q5</c:v>
                  </c:pt>
                </c:lvl>
                <c:lvl>
                  <c:pt idx="0">
                    <c:v>CC besorolás</c:v>
                  </c:pt>
                  <c:pt idx="5">
                    <c:v>30% csökkentés</c:v>
                  </c:pt>
                </c:lvl>
              </c:multiLvlStrCache>
            </c:multiLvlStrRef>
          </c:cat>
          <c:val>
            <c:numRef>
              <c:f>'4.2.'!$K$11:$K$20</c:f>
              <c:numCache>
                <c:formatCode>General</c:formatCode>
                <c:ptCount val="10"/>
                <c:pt idx="0">
                  <c:v>-1.2</c:v>
                </c:pt>
                <c:pt idx="1">
                  <c:v>-1</c:v>
                </c:pt>
                <c:pt idx="2">
                  <c:v>-1.2</c:v>
                </c:pt>
                <c:pt idx="3">
                  <c:v>-0.70000000000000007</c:v>
                </c:pt>
                <c:pt idx="4">
                  <c:v>-0.8</c:v>
                </c:pt>
                <c:pt idx="5">
                  <c:v>-0.70000000000000007</c:v>
                </c:pt>
                <c:pt idx="6">
                  <c:v>-0.6</c:v>
                </c:pt>
                <c:pt idx="7">
                  <c:v>-0.8</c:v>
                </c:pt>
                <c:pt idx="8">
                  <c:v>-0.4</c:v>
                </c:pt>
                <c:pt idx="9">
                  <c:v>-0.6</c:v>
                </c:pt>
              </c:numCache>
            </c:numRef>
          </c:val>
          <c:extLst>
            <c:ext xmlns:c16="http://schemas.microsoft.com/office/drawing/2014/chart" uri="{C3380CC4-5D6E-409C-BE32-E72D297353CC}">
              <c16:uniqueId val="{00000003-01D4-4599-99E6-DD3664485FDE}"/>
            </c:ext>
          </c:extLst>
        </c:ser>
        <c:dLbls>
          <c:showLegendKey val="0"/>
          <c:showVal val="0"/>
          <c:showCatName val="0"/>
          <c:showSerName val="0"/>
          <c:showPercent val="0"/>
          <c:showBubbleSize val="0"/>
        </c:dLbls>
        <c:gapWidth val="219"/>
        <c:overlap val="-27"/>
        <c:axId val="588363432"/>
        <c:axId val="588363104"/>
      </c:barChart>
      <c:catAx>
        <c:axId val="1214585016"/>
        <c:scaling>
          <c:orientation val="minMax"/>
        </c:scaling>
        <c:delete val="0"/>
        <c:axPos val="b"/>
        <c:minorGridlines>
          <c:spPr>
            <a:ln w="9525" cap="flat" cmpd="sng" algn="ctr">
              <a:solidFill>
                <a:schemeClr val="tx1">
                  <a:lumMod val="5000"/>
                  <a:lumOff val="95000"/>
                </a:schemeClr>
              </a:solidFill>
              <a:round/>
            </a:ln>
            <a:effectLst/>
          </c:spPr>
        </c:minorGridlines>
        <c:numFmt formatCode="General" sourceLinked="1"/>
        <c:majorTickMark val="out"/>
        <c:minorTickMark val="none"/>
        <c:tickLblPos val="high"/>
        <c:spPr>
          <a:noFill/>
          <a:ln w="6350" cap="flat" cmpd="sng" algn="ctr">
            <a:solidFill>
              <a:schemeClr val="dk1"/>
            </a:solidFill>
            <a:prstDash val="solid"/>
            <a:miter lim="800000"/>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hu-HU"/>
          </a:p>
        </c:txPr>
        <c:crossAx val="1214587640"/>
        <c:crosses val="autoZero"/>
        <c:auto val="1"/>
        <c:lblAlgn val="ctr"/>
        <c:lblOffset val="100"/>
        <c:tickMarkSkip val="1"/>
        <c:noMultiLvlLbl val="0"/>
      </c:catAx>
      <c:valAx>
        <c:axId val="12145876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w="6350" cap="flat" cmpd="sng" algn="ctr">
            <a:solidFill>
              <a:schemeClr val="dk1"/>
            </a:solidFill>
            <a:prstDash val="solid"/>
            <a:miter lim="800000"/>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hu-HU"/>
          </a:p>
        </c:txPr>
        <c:crossAx val="1214585016"/>
        <c:crosses val="autoZero"/>
        <c:crossBetween val="between"/>
      </c:valAx>
      <c:valAx>
        <c:axId val="588363104"/>
        <c:scaling>
          <c:orientation val="minMax"/>
          <c:min val="-2.5"/>
        </c:scaling>
        <c:delete val="0"/>
        <c:axPos val="r"/>
        <c:numFmt formatCode="General" sourceLinked="1"/>
        <c:majorTickMark val="out"/>
        <c:minorTickMark val="none"/>
        <c:tickLblPos val="nextTo"/>
        <c:spPr>
          <a:noFill/>
          <a:ln w="6350" cap="flat" cmpd="sng" algn="ctr">
            <a:solidFill>
              <a:schemeClr val="dk1"/>
            </a:solidFill>
            <a:prstDash val="solid"/>
            <a:miter lim="800000"/>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hu-HU"/>
          </a:p>
        </c:txPr>
        <c:crossAx val="588363432"/>
        <c:crosses val="max"/>
        <c:crossBetween val="between"/>
      </c:valAx>
      <c:catAx>
        <c:axId val="588363432"/>
        <c:scaling>
          <c:orientation val="minMax"/>
        </c:scaling>
        <c:delete val="1"/>
        <c:axPos val="b"/>
        <c:numFmt formatCode="General" sourceLinked="1"/>
        <c:majorTickMark val="out"/>
        <c:minorTickMark val="none"/>
        <c:tickLblPos val="nextTo"/>
        <c:crossAx val="588363104"/>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00"/>
      </a:pPr>
      <a:endParaRPr lang="hu-HU"/>
    </a:p>
  </c:txPr>
  <c:printSettings>
    <c:headerFooter/>
    <c:pageMargins b="0.75" l="0.7" r="0.7" t="0.75" header="0.3" footer="0.3"/>
    <c:pageSetup/>
  </c:printSettings>
  <c:userShapes r:id="rId3"/>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657270149429499"/>
          <c:y val="0.10357252919054384"/>
          <c:w val="0.75676058332153473"/>
          <c:h val="0.75267572162963914"/>
        </c:manualLayout>
      </c:layout>
      <c:scatterChart>
        <c:scatterStyle val="lineMarker"/>
        <c:varyColors val="0"/>
        <c:ser>
          <c:idx val="0"/>
          <c:order val="0"/>
          <c:spPr>
            <a:ln w="25400" cap="rnd">
              <a:noFill/>
              <a:round/>
            </a:ln>
            <a:effectLst/>
          </c:spPr>
          <c:marker>
            <c:symbol val="circle"/>
            <c:size val="3"/>
            <c:spPr>
              <a:solidFill>
                <a:schemeClr val="tx1"/>
              </a:solidFill>
              <a:ln w="9525">
                <a:noFill/>
              </a:ln>
              <a:effectLst/>
            </c:spPr>
          </c:marker>
          <c:xVal>
            <c:numRef>
              <c:f>'2.3.'!$C$13:$C$44</c:f>
              <c:numCache>
                <c:formatCode>General</c:formatCode>
                <c:ptCount val="32"/>
                <c:pt idx="0">
                  <c:v>50.865740944834862</c:v>
                </c:pt>
                <c:pt idx="1">
                  <c:v>60.311489380142739</c:v>
                </c:pt>
                <c:pt idx="2">
                  <c:v>64.937270600015552</c:v>
                </c:pt>
                <c:pt idx="3">
                  <c:v>62.427161847189502</c:v>
                </c:pt>
                <c:pt idx="4">
                  <c:v>50.149032677302444</c:v>
                </c:pt>
                <c:pt idx="5">
                  <c:v>69.63865500966881</c:v>
                </c:pt>
                <c:pt idx="6">
                  <c:v>57.582429438445679</c:v>
                </c:pt>
                <c:pt idx="7">
                  <c:v>61.875024175015305</c:v>
                </c:pt>
                <c:pt idx="8">
                  <c:v>38.953814742223095</c:v>
                </c:pt>
                <c:pt idx="9">
                  <c:v>67.834055780983164</c:v>
                </c:pt>
                <c:pt idx="10">
                  <c:v>55.445097005050016</c:v>
                </c:pt>
                <c:pt idx="11">
                  <c:v>67.820287974474127</c:v>
                </c:pt>
                <c:pt idx="12">
                  <c:v>52.700666813017435</c:v>
                </c:pt>
                <c:pt idx="13">
                  <c:v>51.990887748355831</c:v>
                </c:pt>
                <c:pt idx="14">
                  <c:v>66.949736596066984</c:v>
                </c:pt>
                <c:pt idx="15">
                  <c:v>99.960574074245031</c:v>
                </c:pt>
                <c:pt idx="16">
                  <c:v>99.590259742696219</c:v>
                </c:pt>
                <c:pt idx="17">
                  <c:v>100</c:v>
                </c:pt>
                <c:pt idx="18">
                  <c:v>0</c:v>
                </c:pt>
                <c:pt idx="19">
                  <c:v>73.587619595566579</c:v>
                </c:pt>
                <c:pt idx="20">
                  <c:v>62.26571154757643</c:v>
                </c:pt>
                <c:pt idx="21">
                  <c:v>64.921990543309803</c:v>
                </c:pt>
                <c:pt idx="22">
                  <c:v>55.100690334767876</c:v>
                </c:pt>
                <c:pt idx="23">
                  <c:v>80.733546214492193</c:v>
                </c:pt>
                <c:pt idx="24">
                  <c:v>79.1548513284759</c:v>
                </c:pt>
                <c:pt idx="25">
                  <c:v>55.841002481263658</c:v>
                </c:pt>
                <c:pt idx="26">
                  <c:v>57.625138020190505</c:v>
                </c:pt>
                <c:pt idx="27">
                  <c:v>0</c:v>
                </c:pt>
                <c:pt idx="28">
                  <c:v>100</c:v>
                </c:pt>
                <c:pt idx="29">
                  <c:v>61.201755666294652</c:v>
                </c:pt>
                <c:pt idx="30">
                  <c:v>51.653560810000108</c:v>
                </c:pt>
                <c:pt idx="31">
                  <c:v>93.038228814018851</c:v>
                </c:pt>
              </c:numCache>
            </c:numRef>
          </c:xVal>
          <c:yVal>
            <c:numRef>
              <c:f>'2.3.'!$D$13:$D$44</c:f>
              <c:numCache>
                <c:formatCode>General</c:formatCode>
                <c:ptCount val="32"/>
                <c:pt idx="0">
                  <c:v>65.082655697354198</c:v>
                </c:pt>
                <c:pt idx="1">
                  <c:v>59.538697648169261</c:v>
                </c:pt>
                <c:pt idx="2">
                  <c:v>46.356751843265862</c:v>
                </c:pt>
                <c:pt idx="3">
                  <c:v>67.112799516406554</c:v>
                </c:pt>
                <c:pt idx="4">
                  <c:v>73.766737416173456</c:v>
                </c:pt>
                <c:pt idx="5">
                  <c:v>40.310813056484015</c:v>
                </c:pt>
                <c:pt idx="6">
                  <c:v>49.520130450623093</c:v>
                </c:pt>
                <c:pt idx="7">
                  <c:v>46.82231910008143</c:v>
                </c:pt>
                <c:pt idx="8">
                  <c:v>44.132217988615032</c:v>
                </c:pt>
                <c:pt idx="9">
                  <c:v>77.602845306002948</c:v>
                </c:pt>
                <c:pt idx="10">
                  <c:v>56.19058859801838</c:v>
                </c:pt>
                <c:pt idx="11">
                  <c:v>42.847211185524948</c:v>
                </c:pt>
                <c:pt idx="12">
                  <c:v>49.371587088157476</c:v>
                </c:pt>
                <c:pt idx="13">
                  <c:v>85.389466187191772</c:v>
                </c:pt>
                <c:pt idx="14">
                  <c:v>43.872831014412398</c:v>
                </c:pt>
                <c:pt idx="15">
                  <c:v>0</c:v>
                </c:pt>
                <c:pt idx="16">
                  <c:v>0</c:v>
                </c:pt>
                <c:pt idx="17">
                  <c:v>75.55791931914581</c:v>
                </c:pt>
                <c:pt idx="18">
                  <c:v>0</c:v>
                </c:pt>
                <c:pt idx="19">
                  <c:v>21.709727667818974</c:v>
                </c:pt>
                <c:pt idx="20">
                  <c:v>25.356015544285786</c:v>
                </c:pt>
                <c:pt idx="21">
                  <c:v>38.593080733190767</c:v>
                </c:pt>
                <c:pt idx="22">
                  <c:v>67.601049014778553</c:v>
                </c:pt>
                <c:pt idx="23">
                  <c:v>46.375895674121885</c:v>
                </c:pt>
                <c:pt idx="24">
                  <c:v>33.669038095389212</c:v>
                </c:pt>
                <c:pt idx="25">
                  <c:v>59.288017751152609</c:v>
                </c:pt>
                <c:pt idx="26">
                  <c:v>64.803151326438197</c:v>
                </c:pt>
                <c:pt idx="27">
                  <c:v>0</c:v>
                </c:pt>
                <c:pt idx="28">
                  <c:v>3.4498472086466241</c:v>
                </c:pt>
                <c:pt idx="29">
                  <c:v>36.175243686821922</c:v>
                </c:pt>
                <c:pt idx="30">
                  <c:v>51.803891719991334</c:v>
                </c:pt>
                <c:pt idx="31">
                  <c:v>60.495864125269328</c:v>
                </c:pt>
              </c:numCache>
            </c:numRef>
          </c:yVal>
          <c:smooth val="0"/>
          <c:extLst>
            <c:ext xmlns:c16="http://schemas.microsoft.com/office/drawing/2014/chart" uri="{C3380CC4-5D6E-409C-BE32-E72D297353CC}">
              <c16:uniqueId val="{00000000-393C-439C-BF92-680FFE19098C}"/>
            </c:ext>
          </c:extLst>
        </c:ser>
        <c:dLbls>
          <c:showLegendKey val="0"/>
          <c:showVal val="0"/>
          <c:showCatName val="0"/>
          <c:showSerName val="0"/>
          <c:showPercent val="0"/>
          <c:showBubbleSize val="0"/>
        </c:dLbls>
        <c:axId val="1052523376"/>
        <c:axId val="1052524032"/>
      </c:scatterChart>
      <c:scatterChart>
        <c:scatterStyle val="lineMarker"/>
        <c:varyColors val="0"/>
        <c:ser>
          <c:idx val="1"/>
          <c:order val="1"/>
          <c:spPr>
            <a:ln w="25400" cap="rnd">
              <a:noFill/>
              <a:round/>
            </a:ln>
            <a:effectLst/>
          </c:spPr>
          <c:marker>
            <c:symbol val="circle"/>
            <c:size val="3"/>
            <c:spPr>
              <a:solidFill>
                <a:schemeClr val="tx1"/>
              </a:solidFill>
              <a:ln w="9525">
                <a:noFill/>
              </a:ln>
              <a:effectLst/>
            </c:spPr>
          </c:marker>
          <c:xVal>
            <c:numRef>
              <c:f>'2.3.'!$E$17:$E$48</c:f>
              <c:numCache>
                <c:formatCode>General</c:formatCode>
                <c:ptCount val="32"/>
                <c:pt idx="0">
                  <c:v>50.865740944834862</c:v>
                </c:pt>
                <c:pt idx="1">
                  <c:v>60.311489380142739</c:v>
                </c:pt>
                <c:pt idx="2">
                  <c:v>64.937270600015552</c:v>
                </c:pt>
                <c:pt idx="3">
                  <c:v>62.427161847189502</c:v>
                </c:pt>
                <c:pt idx="4">
                  <c:v>50.149032677302444</c:v>
                </c:pt>
                <c:pt idx="5">
                  <c:v>69.63865500966881</c:v>
                </c:pt>
                <c:pt idx="6">
                  <c:v>57.582429438445679</c:v>
                </c:pt>
                <c:pt idx="7">
                  <c:v>61.875024175015305</c:v>
                </c:pt>
                <c:pt idx="8">
                  <c:v>38.953814742223095</c:v>
                </c:pt>
                <c:pt idx="9">
                  <c:v>67.834055780983164</c:v>
                </c:pt>
                <c:pt idx="10">
                  <c:v>55.445097005050016</c:v>
                </c:pt>
                <c:pt idx="11">
                  <c:v>67.820287974474127</c:v>
                </c:pt>
                <c:pt idx="12">
                  <c:v>52.700666813017435</c:v>
                </c:pt>
                <c:pt idx="13">
                  <c:v>51.990887748355831</c:v>
                </c:pt>
                <c:pt idx="14">
                  <c:v>66.949736596066984</c:v>
                </c:pt>
                <c:pt idx="15">
                  <c:v>99.960574074245031</c:v>
                </c:pt>
                <c:pt idx="16">
                  <c:v>99.590259742696219</c:v>
                </c:pt>
                <c:pt idx="17">
                  <c:v>100</c:v>
                </c:pt>
                <c:pt idx="18">
                  <c:v>0</c:v>
                </c:pt>
                <c:pt idx="19">
                  <c:v>73.587619595566579</c:v>
                </c:pt>
                <c:pt idx="20">
                  <c:v>62.26571154757643</c:v>
                </c:pt>
                <c:pt idx="21">
                  <c:v>64.921990543309803</c:v>
                </c:pt>
                <c:pt idx="22">
                  <c:v>55.100690334767876</c:v>
                </c:pt>
                <c:pt idx="23">
                  <c:v>80.733546214492193</c:v>
                </c:pt>
                <c:pt idx="24">
                  <c:v>79.1548513284759</c:v>
                </c:pt>
                <c:pt idx="25">
                  <c:v>55.841002481263658</c:v>
                </c:pt>
                <c:pt idx="26">
                  <c:v>57.625138020190505</c:v>
                </c:pt>
                <c:pt idx="27">
                  <c:v>0</c:v>
                </c:pt>
                <c:pt idx="28">
                  <c:v>100</c:v>
                </c:pt>
                <c:pt idx="29">
                  <c:v>61.201755666294652</c:v>
                </c:pt>
                <c:pt idx="30">
                  <c:v>51.653560810000108</c:v>
                </c:pt>
                <c:pt idx="31">
                  <c:v>93.038228814018851</c:v>
                </c:pt>
              </c:numCache>
            </c:numRef>
          </c:xVal>
          <c:yVal>
            <c:numRef>
              <c:f>'2.3.'!$F$17:$F$48</c:f>
              <c:numCache>
                <c:formatCode>General</c:formatCode>
                <c:ptCount val="32"/>
                <c:pt idx="0">
                  <c:v>65.082655697354198</c:v>
                </c:pt>
                <c:pt idx="1">
                  <c:v>59.538697648169261</c:v>
                </c:pt>
                <c:pt idx="2">
                  <c:v>46.356751843265862</c:v>
                </c:pt>
                <c:pt idx="3">
                  <c:v>67.112799516406554</c:v>
                </c:pt>
                <c:pt idx="4">
                  <c:v>73.766737416173456</c:v>
                </c:pt>
                <c:pt idx="5">
                  <c:v>40.310813056484015</c:v>
                </c:pt>
                <c:pt idx="6">
                  <c:v>49.520130450623093</c:v>
                </c:pt>
                <c:pt idx="7">
                  <c:v>46.82231910008143</c:v>
                </c:pt>
                <c:pt idx="8">
                  <c:v>44.132217988615032</c:v>
                </c:pt>
                <c:pt idx="9">
                  <c:v>77.602845306002948</c:v>
                </c:pt>
                <c:pt idx="10">
                  <c:v>56.19058859801838</c:v>
                </c:pt>
                <c:pt idx="11">
                  <c:v>42.847211185524948</c:v>
                </c:pt>
                <c:pt idx="12">
                  <c:v>49.371587088157476</c:v>
                </c:pt>
                <c:pt idx="13">
                  <c:v>85.389466187191772</c:v>
                </c:pt>
                <c:pt idx="14">
                  <c:v>43.872831014412398</c:v>
                </c:pt>
                <c:pt idx="15">
                  <c:v>0</c:v>
                </c:pt>
                <c:pt idx="16">
                  <c:v>0</c:v>
                </c:pt>
                <c:pt idx="17">
                  <c:v>75.55791931914581</c:v>
                </c:pt>
                <c:pt idx="18">
                  <c:v>0</c:v>
                </c:pt>
                <c:pt idx="19">
                  <c:v>21.709727667818974</c:v>
                </c:pt>
                <c:pt idx="20">
                  <c:v>25.356015544285786</c:v>
                </c:pt>
                <c:pt idx="21">
                  <c:v>38.593080733190767</c:v>
                </c:pt>
                <c:pt idx="22">
                  <c:v>67.601049014778553</c:v>
                </c:pt>
                <c:pt idx="23">
                  <c:v>46.375895674121885</c:v>
                </c:pt>
                <c:pt idx="24">
                  <c:v>33.669038095389212</c:v>
                </c:pt>
                <c:pt idx="25">
                  <c:v>59.288017751152609</c:v>
                </c:pt>
                <c:pt idx="26">
                  <c:v>64.803151326438197</c:v>
                </c:pt>
                <c:pt idx="27">
                  <c:v>0</c:v>
                </c:pt>
                <c:pt idx="28">
                  <c:v>3.4498472086466241</c:v>
                </c:pt>
                <c:pt idx="29">
                  <c:v>36.175243686821922</c:v>
                </c:pt>
                <c:pt idx="30">
                  <c:v>51.803891719991334</c:v>
                </c:pt>
                <c:pt idx="31">
                  <c:v>60.495864125269328</c:v>
                </c:pt>
              </c:numCache>
            </c:numRef>
          </c:yVal>
          <c:smooth val="0"/>
          <c:extLst>
            <c:ext xmlns:c16="http://schemas.microsoft.com/office/drawing/2014/chart" uri="{C3380CC4-5D6E-409C-BE32-E72D297353CC}">
              <c16:uniqueId val="{00000001-393C-439C-BF92-680FFE19098C}"/>
            </c:ext>
          </c:extLst>
        </c:ser>
        <c:dLbls>
          <c:showLegendKey val="0"/>
          <c:showVal val="0"/>
          <c:showCatName val="0"/>
          <c:showSerName val="0"/>
          <c:showPercent val="0"/>
          <c:showBubbleSize val="0"/>
        </c:dLbls>
        <c:axId val="1096956736"/>
        <c:axId val="1096950832"/>
      </c:scatterChart>
      <c:valAx>
        <c:axId val="1052523376"/>
        <c:scaling>
          <c:orientation val="minMax"/>
          <c:max val="100"/>
        </c:scaling>
        <c:delete val="0"/>
        <c:axPos val="b"/>
        <c:majorGridlines>
          <c:spPr>
            <a:ln w="9525" cap="flat" cmpd="sng" algn="ctr">
              <a:solidFill>
                <a:schemeClr val="bg1">
                  <a:lumMod val="75000"/>
                </a:schemeClr>
              </a:solidFill>
              <a:prstDash val="sysDash"/>
              <a:round/>
            </a:ln>
            <a:effectLst/>
          </c:spPr>
        </c:majorGridlines>
        <c:numFmt formatCode="General" sourceLinked="1"/>
        <c:majorTickMark val="out"/>
        <c:minorTickMark val="none"/>
        <c:tickLblPos val="nextTo"/>
        <c:spPr>
          <a:noFill/>
          <a:ln w="6350" cap="flat" cmpd="sng" algn="ctr">
            <a:solidFill>
              <a:schemeClr val="tx1"/>
            </a:solidFill>
            <a:round/>
          </a:ln>
          <a:effectLst/>
        </c:spPr>
        <c:txPr>
          <a:bodyPr rot="5400000" spcFirstLastPara="1" vertOverflow="ellipsis" wrap="square" anchor="ctr" anchorCtr="1"/>
          <a:lstStyle/>
          <a:p>
            <a:pPr>
              <a:defRPr sz="1000" b="0" i="0" u="none" strike="noStrike" kern="1200" baseline="0">
                <a:solidFill>
                  <a:sysClr val="windowText" lastClr="000000"/>
                </a:solidFill>
                <a:latin typeface="+mn-lt"/>
                <a:ea typeface="+mn-ea"/>
                <a:cs typeface="+mn-cs"/>
              </a:defRPr>
            </a:pPr>
            <a:endParaRPr lang="hu-HU"/>
          </a:p>
        </c:txPr>
        <c:crossAx val="1052524032"/>
        <c:crosses val="autoZero"/>
        <c:crossBetween val="midCat"/>
        <c:majorUnit val="10"/>
      </c:valAx>
      <c:valAx>
        <c:axId val="1052524032"/>
        <c:scaling>
          <c:orientation val="minMax"/>
          <c:max val="100"/>
        </c:scaling>
        <c:delete val="0"/>
        <c:axPos val="l"/>
        <c:majorGridlines>
          <c:spPr>
            <a:ln w="9525" cap="flat" cmpd="sng" algn="ctr">
              <a:solidFill>
                <a:schemeClr val="bg1">
                  <a:lumMod val="75000"/>
                </a:schemeClr>
              </a:solidFill>
              <a:prstDash val="sysDash"/>
              <a:round/>
            </a:ln>
            <a:effectLst/>
          </c:spPr>
        </c:majorGridlines>
        <c:numFmt formatCode="General" sourceLinked="1"/>
        <c:majorTickMark val="out"/>
        <c:minorTickMark val="none"/>
        <c:tickLblPos val="nextTo"/>
        <c:spPr>
          <a:noFill/>
          <a:ln w="6350" cap="flat" cmpd="sng" algn="ctr">
            <a:solidFill>
              <a:schemeClr val="tx1"/>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hu-HU"/>
          </a:p>
        </c:txPr>
        <c:crossAx val="1052523376"/>
        <c:crosses val="autoZero"/>
        <c:crossBetween val="midCat"/>
      </c:valAx>
      <c:valAx>
        <c:axId val="1096950832"/>
        <c:scaling>
          <c:orientation val="minMax"/>
          <c:max val="100"/>
        </c:scaling>
        <c:delete val="0"/>
        <c:axPos val="r"/>
        <c:numFmt formatCode="General" sourceLinked="1"/>
        <c:majorTickMark val="out"/>
        <c:minorTickMark val="none"/>
        <c:tickLblPos val="nextTo"/>
        <c:spPr>
          <a:noFill/>
          <a:ln w="6350" cap="flat" cmpd="sng" algn="ctr">
            <a:solidFill>
              <a:schemeClr val="tx1"/>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hu-HU"/>
          </a:p>
        </c:txPr>
        <c:crossAx val="1096956736"/>
        <c:crosses val="max"/>
        <c:crossBetween val="midCat"/>
        <c:majorUnit val="10"/>
      </c:valAx>
      <c:valAx>
        <c:axId val="1096956736"/>
        <c:scaling>
          <c:orientation val="minMax"/>
        </c:scaling>
        <c:delete val="1"/>
        <c:axPos val="b"/>
        <c:numFmt formatCode="General" sourceLinked="1"/>
        <c:majorTickMark val="out"/>
        <c:minorTickMark val="none"/>
        <c:tickLblPos val="nextTo"/>
        <c:crossAx val="1096950832"/>
        <c:crosses val="autoZero"/>
        <c:crossBetween val="midCat"/>
      </c:valAx>
      <c:spPr>
        <a:noFill/>
        <a:ln>
          <a:solidFill>
            <a:schemeClr val="bg1">
              <a:alpha val="55000"/>
            </a:schemeClr>
          </a:solidFill>
        </a:ln>
        <a:effectLst/>
      </c:spPr>
    </c:plotArea>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defRPr>
      </a:pPr>
      <a:endParaRPr lang="hu-HU"/>
    </a:p>
  </c:txPr>
  <c:printSettings>
    <c:headerFooter/>
    <c:pageMargins b="0.75" l="0.7" r="0.7" t="0.75" header="0.3" footer="0.3"/>
    <c:pageSetup/>
  </c:printSettings>
  <c:userShapes r:id="rId3"/>
</c:chartSpace>
</file>

<file path=xl/charts/chart1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'4.2.'!$H$9</c:f>
              <c:strCache>
                <c:ptCount val="1"/>
                <c:pt idx="0">
                  <c:v>Single Family Home</c:v>
                </c:pt>
              </c:strCache>
            </c:strRef>
          </c:tx>
          <c:spPr>
            <a:solidFill>
              <a:schemeClr val="accent1"/>
            </a:solidFill>
            <a:ln>
              <a:noFill/>
            </a:ln>
            <a:effectLst/>
          </c:spPr>
          <c:invertIfNegative val="0"/>
          <c:cat>
            <c:multiLvlStrRef>
              <c:f>'4.2.'!$D$11:$E$20</c:f>
              <c:multiLvlStrCache>
                <c:ptCount val="10"/>
                <c:lvl>
                  <c:pt idx="0">
                    <c:v>Q1</c:v>
                  </c:pt>
                  <c:pt idx="1">
                    <c:v>Q2</c:v>
                  </c:pt>
                  <c:pt idx="2">
                    <c:v>Q3</c:v>
                  </c:pt>
                  <c:pt idx="3">
                    <c:v>Q4</c:v>
                  </c:pt>
                  <c:pt idx="4">
                    <c:v>Q5</c:v>
                  </c:pt>
                  <c:pt idx="5">
                    <c:v>Q1</c:v>
                  </c:pt>
                  <c:pt idx="6">
                    <c:v>Q2</c:v>
                  </c:pt>
                  <c:pt idx="7">
                    <c:v>Q3</c:v>
                  </c:pt>
                  <c:pt idx="8">
                    <c:v>Q4</c:v>
                  </c:pt>
                  <c:pt idx="9">
                    <c:v>Q5</c:v>
                  </c:pt>
                </c:lvl>
                <c:lvl>
                  <c:pt idx="0">
                    <c:v>CC EPC label</c:v>
                  </c:pt>
                  <c:pt idx="5">
                    <c:v>30% reduction</c:v>
                  </c:pt>
                </c:lvl>
              </c:multiLvlStrCache>
            </c:multiLvlStrRef>
          </c:cat>
          <c:val>
            <c:numRef>
              <c:f>'4.2.'!$H$11:$H$20</c:f>
              <c:numCache>
                <c:formatCode>General</c:formatCode>
                <c:ptCount val="10"/>
                <c:pt idx="0">
                  <c:v>-2.1999999999999997</c:v>
                </c:pt>
                <c:pt idx="1">
                  <c:v>-1.5</c:v>
                </c:pt>
                <c:pt idx="2">
                  <c:v>-1.5</c:v>
                </c:pt>
                <c:pt idx="3">
                  <c:v>-1.3</c:v>
                </c:pt>
                <c:pt idx="4">
                  <c:v>-0.89999999999999991</c:v>
                </c:pt>
                <c:pt idx="5">
                  <c:v>-0.6</c:v>
                </c:pt>
                <c:pt idx="6">
                  <c:v>-0.4</c:v>
                </c:pt>
                <c:pt idx="7">
                  <c:v>-0.5</c:v>
                </c:pt>
                <c:pt idx="8">
                  <c:v>-0.4</c:v>
                </c:pt>
                <c:pt idx="9">
                  <c:v>-0.3</c:v>
                </c:pt>
              </c:numCache>
            </c:numRef>
          </c:val>
          <c:extLst>
            <c:ext xmlns:c16="http://schemas.microsoft.com/office/drawing/2014/chart" uri="{C3380CC4-5D6E-409C-BE32-E72D297353CC}">
              <c16:uniqueId val="{00000000-5E74-4300-98EF-B7118BAE2EFA}"/>
            </c:ext>
          </c:extLst>
        </c:ser>
        <c:ser>
          <c:idx val="1"/>
          <c:order val="1"/>
          <c:tx>
            <c:strRef>
              <c:f>'4.2.'!$I$9</c:f>
              <c:strCache>
                <c:ptCount val="1"/>
                <c:pt idx="0">
                  <c:v>Apartment building</c:v>
                </c:pt>
              </c:strCache>
            </c:strRef>
          </c:tx>
          <c:spPr>
            <a:solidFill>
              <a:schemeClr val="accent5"/>
            </a:solidFill>
            <a:ln>
              <a:noFill/>
            </a:ln>
            <a:effectLst/>
          </c:spPr>
          <c:invertIfNegative val="0"/>
          <c:cat>
            <c:multiLvlStrRef>
              <c:f>'4.2.'!$D$11:$E$20</c:f>
              <c:multiLvlStrCache>
                <c:ptCount val="10"/>
                <c:lvl>
                  <c:pt idx="0">
                    <c:v>Q1</c:v>
                  </c:pt>
                  <c:pt idx="1">
                    <c:v>Q2</c:v>
                  </c:pt>
                  <c:pt idx="2">
                    <c:v>Q3</c:v>
                  </c:pt>
                  <c:pt idx="3">
                    <c:v>Q4</c:v>
                  </c:pt>
                  <c:pt idx="4">
                    <c:v>Q5</c:v>
                  </c:pt>
                  <c:pt idx="5">
                    <c:v>Q1</c:v>
                  </c:pt>
                  <c:pt idx="6">
                    <c:v>Q2</c:v>
                  </c:pt>
                  <c:pt idx="7">
                    <c:v>Q3</c:v>
                  </c:pt>
                  <c:pt idx="8">
                    <c:v>Q4</c:v>
                  </c:pt>
                  <c:pt idx="9">
                    <c:v>Q5</c:v>
                  </c:pt>
                </c:lvl>
                <c:lvl>
                  <c:pt idx="0">
                    <c:v>CC EPC label</c:v>
                  </c:pt>
                  <c:pt idx="5">
                    <c:v>30% reduction</c:v>
                  </c:pt>
                </c:lvl>
              </c:multiLvlStrCache>
            </c:multiLvlStrRef>
          </c:cat>
          <c:val>
            <c:numRef>
              <c:f>'4.2.'!$I$11:$I$20</c:f>
              <c:numCache>
                <c:formatCode>General</c:formatCode>
                <c:ptCount val="10"/>
                <c:pt idx="0">
                  <c:v>-1.3</c:v>
                </c:pt>
                <c:pt idx="1">
                  <c:v>-0.89999999999999991</c:v>
                </c:pt>
                <c:pt idx="2">
                  <c:v>-0.89999999999999991</c:v>
                </c:pt>
                <c:pt idx="3">
                  <c:v>-0.89999999999999991</c:v>
                </c:pt>
                <c:pt idx="4">
                  <c:v>-0.70000000000000007</c:v>
                </c:pt>
                <c:pt idx="5">
                  <c:v>-1.0999999999999999</c:v>
                </c:pt>
                <c:pt idx="6">
                  <c:v>-0.8</c:v>
                </c:pt>
                <c:pt idx="7">
                  <c:v>-0.8</c:v>
                </c:pt>
                <c:pt idx="8">
                  <c:v>-0.8</c:v>
                </c:pt>
                <c:pt idx="9">
                  <c:v>-0.6</c:v>
                </c:pt>
              </c:numCache>
            </c:numRef>
          </c:val>
          <c:extLst>
            <c:ext xmlns:c16="http://schemas.microsoft.com/office/drawing/2014/chart" uri="{C3380CC4-5D6E-409C-BE32-E72D297353CC}">
              <c16:uniqueId val="{00000001-5E74-4300-98EF-B7118BAE2EFA}"/>
            </c:ext>
          </c:extLst>
        </c:ser>
        <c:ser>
          <c:idx val="2"/>
          <c:order val="2"/>
          <c:tx>
            <c:strRef>
              <c:f>'4.2.'!$J$9</c:f>
              <c:strCache>
                <c:ptCount val="1"/>
                <c:pt idx="0">
                  <c:v>Multi-Family Home</c:v>
                </c:pt>
              </c:strCache>
            </c:strRef>
          </c:tx>
          <c:spPr>
            <a:solidFill>
              <a:schemeClr val="accent3"/>
            </a:solidFill>
            <a:ln>
              <a:noFill/>
            </a:ln>
            <a:effectLst/>
          </c:spPr>
          <c:invertIfNegative val="0"/>
          <c:cat>
            <c:multiLvlStrRef>
              <c:f>'4.2.'!$D$11:$E$20</c:f>
              <c:multiLvlStrCache>
                <c:ptCount val="10"/>
                <c:lvl>
                  <c:pt idx="0">
                    <c:v>Q1</c:v>
                  </c:pt>
                  <c:pt idx="1">
                    <c:v>Q2</c:v>
                  </c:pt>
                  <c:pt idx="2">
                    <c:v>Q3</c:v>
                  </c:pt>
                  <c:pt idx="3">
                    <c:v>Q4</c:v>
                  </c:pt>
                  <c:pt idx="4">
                    <c:v>Q5</c:v>
                  </c:pt>
                  <c:pt idx="5">
                    <c:v>Q1</c:v>
                  </c:pt>
                  <c:pt idx="6">
                    <c:v>Q2</c:v>
                  </c:pt>
                  <c:pt idx="7">
                    <c:v>Q3</c:v>
                  </c:pt>
                  <c:pt idx="8">
                    <c:v>Q4</c:v>
                  </c:pt>
                  <c:pt idx="9">
                    <c:v>Q5</c:v>
                  </c:pt>
                </c:lvl>
                <c:lvl>
                  <c:pt idx="0">
                    <c:v>CC EPC label</c:v>
                  </c:pt>
                  <c:pt idx="5">
                    <c:v>30% reduction</c:v>
                  </c:pt>
                </c:lvl>
              </c:multiLvlStrCache>
            </c:multiLvlStrRef>
          </c:cat>
          <c:val>
            <c:numRef>
              <c:f>'4.2.'!$J$11:$J$20</c:f>
              <c:numCache>
                <c:formatCode>General</c:formatCode>
                <c:ptCount val="10"/>
                <c:pt idx="0">
                  <c:v>-1.2</c:v>
                </c:pt>
                <c:pt idx="1">
                  <c:v>-1</c:v>
                </c:pt>
                <c:pt idx="2">
                  <c:v>-1.2</c:v>
                </c:pt>
                <c:pt idx="3">
                  <c:v>-0.70000000000000007</c:v>
                </c:pt>
                <c:pt idx="4">
                  <c:v>-0.8</c:v>
                </c:pt>
                <c:pt idx="5">
                  <c:v>-0.70000000000000007</c:v>
                </c:pt>
                <c:pt idx="6">
                  <c:v>-0.6</c:v>
                </c:pt>
                <c:pt idx="7">
                  <c:v>-0.8</c:v>
                </c:pt>
                <c:pt idx="8">
                  <c:v>-0.4</c:v>
                </c:pt>
                <c:pt idx="9">
                  <c:v>-0.6</c:v>
                </c:pt>
              </c:numCache>
            </c:numRef>
          </c:val>
          <c:extLst>
            <c:ext xmlns:c16="http://schemas.microsoft.com/office/drawing/2014/chart" uri="{C3380CC4-5D6E-409C-BE32-E72D297353CC}">
              <c16:uniqueId val="{00000002-5E74-4300-98EF-B7118BAE2EFA}"/>
            </c:ext>
          </c:extLst>
        </c:ser>
        <c:dLbls>
          <c:showLegendKey val="0"/>
          <c:showVal val="0"/>
          <c:showCatName val="0"/>
          <c:showSerName val="0"/>
          <c:showPercent val="0"/>
          <c:showBubbleSize val="0"/>
        </c:dLbls>
        <c:gapWidth val="219"/>
        <c:overlap val="-27"/>
        <c:axId val="1214585016"/>
        <c:axId val="1214587640"/>
      </c:barChart>
      <c:barChart>
        <c:barDir val="col"/>
        <c:grouping val="clustered"/>
        <c:varyColors val="0"/>
        <c:ser>
          <c:idx val="3"/>
          <c:order val="3"/>
          <c:tx>
            <c:strRef>
              <c:f>'4.2.'!$K$10</c:f>
              <c:strCache>
                <c:ptCount val="1"/>
              </c:strCache>
            </c:strRef>
          </c:tx>
          <c:spPr>
            <a:noFill/>
            <a:ln>
              <a:noFill/>
            </a:ln>
            <a:effectLst/>
          </c:spPr>
          <c:invertIfNegative val="0"/>
          <c:cat>
            <c:multiLvlStrRef>
              <c:f>'4.2.'!$F$11:$G$20</c:f>
              <c:multiLvlStrCache>
                <c:ptCount val="10"/>
                <c:lvl>
                  <c:pt idx="0">
                    <c:v>Q1</c:v>
                  </c:pt>
                  <c:pt idx="1">
                    <c:v>Q2</c:v>
                  </c:pt>
                  <c:pt idx="2">
                    <c:v>Q3</c:v>
                  </c:pt>
                  <c:pt idx="3">
                    <c:v>Q4</c:v>
                  </c:pt>
                  <c:pt idx="4">
                    <c:v>Q5</c:v>
                  </c:pt>
                  <c:pt idx="5">
                    <c:v>Q1</c:v>
                  </c:pt>
                  <c:pt idx="6">
                    <c:v>Q2</c:v>
                  </c:pt>
                  <c:pt idx="7">
                    <c:v>Q3</c:v>
                  </c:pt>
                  <c:pt idx="8">
                    <c:v>Q4</c:v>
                  </c:pt>
                  <c:pt idx="9">
                    <c:v>Q5</c:v>
                  </c:pt>
                </c:lvl>
                <c:lvl>
                  <c:pt idx="0">
                    <c:v>CC besorolás</c:v>
                  </c:pt>
                  <c:pt idx="5">
                    <c:v>30% csökkentés</c:v>
                  </c:pt>
                </c:lvl>
              </c:multiLvlStrCache>
            </c:multiLvlStrRef>
          </c:cat>
          <c:val>
            <c:numRef>
              <c:f>'4.2.'!$K$11:$K$20</c:f>
              <c:numCache>
                <c:formatCode>General</c:formatCode>
                <c:ptCount val="10"/>
                <c:pt idx="0">
                  <c:v>-1.2</c:v>
                </c:pt>
                <c:pt idx="1">
                  <c:v>-1</c:v>
                </c:pt>
                <c:pt idx="2">
                  <c:v>-1.2</c:v>
                </c:pt>
                <c:pt idx="3">
                  <c:v>-0.70000000000000007</c:v>
                </c:pt>
                <c:pt idx="4">
                  <c:v>-0.8</c:v>
                </c:pt>
                <c:pt idx="5">
                  <c:v>-0.70000000000000007</c:v>
                </c:pt>
                <c:pt idx="6">
                  <c:v>-0.6</c:v>
                </c:pt>
                <c:pt idx="7">
                  <c:v>-0.8</c:v>
                </c:pt>
                <c:pt idx="8">
                  <c:v>-0.4</c:v>
                </c:pt>
                <c:pt idx="9">
                  <c:v>-0.6</c:v>
                </c:pt>
              </c:numCache>
            </c:numRef>
          </c:val>
          <c:extLst>
            <c:ext xmlns:c16="http://schemas.microsoft.com/office/drawing/2014/chart" uri="{C3380CC4-5D6E-409C-BE32-E72D297353CC}">
              <c16:uniqueId val="{00000003-5E74-4300-98EF-B7118BAE2EFA}"/>
            </c:ext>
          </c:extLst>
        </c:ser>
        <c:dLbls>
          <c:showLegendKey val="0"/>
          <c:showVal val="0"/>
          <c:showCatName val="0"/>
          <c:showSerName val="0"/>
          <c:showPercent val="0"/>
          <c:showBubbleSize val="0"/>
        </c:dLbls>
        <c:gapWidth val="219"/>
        <c:overlap val="-27"/>
        <c:axId val="588363432"/>
        <c:axId val="588363104"/>
      </c:barChart>
      <c:catAx>
        <c:axId val="1214585016"/>
        <c:scaling>
          <c:orientation val="minMax"/>
        </c:scaling>
        <c:delete val="0"/>
        <c:axPos val="b"/>
        <c:minorGridlines>
          <c:spPr>
            <a:ln w="9525" cap="flat" cmpd="sng" algn="ctr">
              <a:solidFill>
                <a:schemeClr val="tx1">
                  <a:lumMod val="5000"/>
                  <a:lumOff val="95000"/>
                </a:schemeClr>
              </a:solidFill>
              <a:round/>
            </a:ln>
            <a:effectLst/>
          </c:spPr>
        </c:minorGridlines>
        <c:numFmt formatCode="General" sourceLinked="1"/>
        <c:majorTickMark val="out"/>
        <c:minorTickMark val="none"/>
        <c:tickLblPos val="high"/>
        <c:spPr>
          <a:noFill/>
          <a:ln w="6350" cap="flat" cmpd="sng" algn="ctr">
            <a:solidFill>
              <a:schemeClr val="dk1"/>
            </a:solidFill>
            <a:prstDash val="solid"/>
            <a:miter lim="800000"/>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hu-HU"/>
          </a:p>
        </c:txPr>
        <c:crossAx val="1214587640"/>
        <c:crosses val="autoZero"/>
        <c:auto val="1"/>
        <c:lblAlgn val="ctr"/>
        <c:lblOffset val="100"/>
        <c:tickMarkSkip val="1"/>
        <c:noMultiLvlLbl val="0"/>
      </c:catAx>
      <c:valAx>
        <c:axId val="12145876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w="6350" cap="flat" cmpd="sng" algn="ctr">
            <a:solidFill>
              <a:schemeClr val="dk1"/>
            </a:solidFill>
            <a:prstDash val="solid"/>
            <a:miter lim="800000"/>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hu-HU"/>
          </a:p>
        </c:txPr>
        <c:crossAx val="1214585016"/>
        <c:crosses val="autoZero"/>
        <c:crossBetween val="between"/>
      </c:valAx>
      <c:valAx>
        <c:axId val="588363104"/>
        <c:scaling>
          <c:orientation val="minMax"/>
          <c:min val="-2.5"/>
        </c:scaling>
        <c:delete val="0"/>
        <c:axPos val="r"/>
        <c:numFmt formatCode="General" sourceLinked="1"/>
        <c:majorTickMark val="out"/>
        <c:minorTickMark val="none"/>
        <c:tickLblPos val="nextTo"/>
        <c:spPr>
          <a:noFill/>
          <a:ln w="6350" cap="flat" cmpd="sng" algn="ctr">
            <a:solidFill>
              <a:schemeClr val="dk1"/>
            </a:solidFill>
            <a:prstDash val="solid"/>
            <a:miter lim="800000"/>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hu-HU"/>
          </a:p>
        </c:txPr>
        <c:crossAx val="588363432"/>
        <c:crosses val="max"/>
        <c:crossBetween val="between"/>
      </c:valAx>
      <c:catAx>
        <c:axId val="588363432"/>
        <c:scaling>
          <c:orientation val="minMax"/>
        </c:scaling>
        <c:delete val="1"/>
        <c:axPos val="b"/>
        <c:numFmt formatCode="General" sourceLinked="1"/>
        <c:majorTickMark val="out"/>
        <c:minorTickMark val="none"/>
        <c:tickLblPos val="nextTo"/>
        <c:crossAx val="588363104"/>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00"/>
      </a:pPr>
      <a:endParaRPr lang="hu-HU"/>
    </a:p>
  </c:txPr>
  <c:printSettings>
    <c:headerFooter/>
    <c:pageMargins b="0.75" l="0.7" r="0.7" t="0.75" header="0.3" footer="0.3"/>
    <c:pageSetup/>
  </c:printSettings>
  <c:userShapes r:id="rId3"/>
</c:chartSpace>
</file>

<file path=xl/charts/chart1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6580927384076991E-2"/>
          <c:y val="0.10185185185185185"/>
          <c:w val="0.90286351706036749"/>
          <c:h val="0.79074876057159504"/>
        </c:manualLayout>
      </c:layout>
      <c:lineChart>
        <c:grouping val="standard"/>
        <c:varyColors val="0"/>
        <c:ser>
          <c:idx val="0"/>
          <c:order val="0"/>
          <c:spPr>
            <a:ln w="28575" cap="rnd">
              <a:solidFill>
                <a:schemeClr val="accent1"/>
              </a:solidFill>
              <a:round/>
            </a:ln>
            <a:effectLst/>
          </c:spPr>
          <c:marker>
            <c:symbol val="none"/>
          </c:marker>
          <c:cat>
            <c:numRef>
              <c:f>'4.3.'!$D$10:$D$154</c:f>
              <c:numCache>
                <c:formatCode>m/d/yyyy</c:formatCode>
                <c:ptCount val="145"/>
                <c:pt idx="0">
                  <c:v>40207</c:v>
                </c:pt>
                <c:pt idx="1">
                  <c:v>40235</c:v>
                </c:pt>
                <c:pt idx="2">
                  <c:v>40268</c:v>
                </c:pt>
                <c:pt idx="3">
                  <c:v>40298</c:v>
                </c:pt>
                <c:pt idx="4">
                  <c:v>40329</c:v>
                </c:pt>
                <c:pt idx="5">
                  <c:v>40359</c:v>
                </c:pt>
                <c:pt idx="6">
                  <c:v>40389</c:v>
                </c:pt>
                <c:pt idx="7">
                  <c:v>40421</c:v>
                </c:pt>
                <c:pt idx="8">
                  <c:v>40451</c:v>
                </c:pt>
                <c:pt idx="9">
                  <c:v>40480</c:v>
                </c:pt>
                <c:pt idx="10">
                  <c:v>40512</c:v>
                </c:pt>
                <c:pt idx="11">
                  <c:v>40543</c:v>
                </c:pt>
                <c:pt idx="12">
                  <c:v>40574</c:v>
                </c:pt>
                <c:pt idx="13">
                  <c:v>40602</c:v>
                </c:pt>
                <c:pt idx="14">
                  <c:v>40633</c:v>
                </c:pt>
                <c:pt idx="15">
                  <c:v>40662</c:v>
                </c:pt>
                <c:pt idx="16">
                  <c:v>40694</c:v>
                </c:pt>
                <c:pt idx="17">
                  <c:v>40724</c:v>
                </c:pt>
                <c:pt idx="18">
                  <c:v>40753</c:v>
                </c:pt>
                <c:pt idx="19">
                  <c:v>40786</c:v>
                </c:pt>
                <c:pt idx="20">
                  <c:v>40816</c:v>
                </c:pt>
                <c:pt idx="21">
                  <c:v>40847</c:v>
                </c:pt>
                <c:pt idx="22">
                  <c:v>40877</c:v>
                </c:pt>
                <c:pt idx="23">
                  <c:v>40907</c:v>
                </c:pt>
                <c:pt idx="24">
                  <c:v>40939</c:v>
                </c:pt>
                <c:pt idx="25">
                  <c:v>40968</c:v>
                </c:pt>
                <c:pt idx="26">
                  <c:v>40998</c:v>
                </c:pt>
                <c:pt idx="27">
                  <c:v>41029</c:v>
                </c:pt>
                <c:pt idx="28">
                  <c:v>41060</c:v>
                </c:pt>
                <c:pt idx="29">
                  <c:v>41089</c:v>
                </c:pt>
                <c:pt idx="30">
                  <c:v>41121</c:v>
                </c:pt>
                <c:pt idx="31">
                  <c:v>41152</c:v>
                </c:pt>
                <c:pt idx="32">
                  <c:v>41180</c:v>
                </c:pt>
                <c:pt idx="33">
                  <c:v>41213</c:v>
                </c:pt>
                <c:pt idx="34">
                  <c:v>41243</c:v>
                </c:pt>
                <c:pt idx="35">
                  <c:v>41274</c:v>
                </c:pt>
                <c:pt idx="36">
                  <c:v>41305</c:v>
                </c:pt>
                <c:pt idx="37">
                  <c:v>41333</c:v>
                </c:pt>
                <c:pt idx="38">
                  <c:v>41362</c:v>
                </c:pt>
                <c:pt idx="39">
                  <c:v>41394</c:v>
                </c:pt>
                <c:pt idx="40">
                  <c:v>41425</c:v>
                </c:pt>
                <c:pt idx="41">
                  <c:v>41453</c:v>
                </c:pt>
                <c:pt idx="42">
                  <c:v>41486</c:v>
                </c:pt>
                <c:pt idx="43">
                  <c:v>41516</c:v>
                </c:pt>
                <c:pt idx="44">
                  <c:v>41547</c:v>
                </c:pt>
                <c:pt idx="45">
                  <c:v>41578</c:v>
                </c:pt>
                <c:pt idx="46">
                  <c:v>41607</c:v>
                </c:pt>
                <c:pt idx="47">
                  <c:v>41639</c:v>
                </c:pt>
                <c:pt idx="48">
                  <c:v>41670</c:v>
                </c:pt>
                <c:pt idx="49">
                  <c:v>41698</c:v>
                </c:pt>
                <c:pt idx="50">
                  <c:v>41729</c:v>
                </c:pt>
                <c:pt idx="51">
                  <c:v>41759</c:v>
                </c:pt>
                <c:pt idx="52">
                  <c:v>41789</c:v>
                </c:pt>
                <c:pt idx="53">
                  <c:v>41820</c:v>
                </c:pt>
                <c:pt idx="54">
                  <c:v>41851</c:v>
                </c:pt>
                <c:pt idx="55">
                  <c:v>41880</c:v>
                </c:pt>
                <c:pt idx="56">
                  <c:v>41912</c:v>
                </c:pt>
                <c:pt idx="57">
                  <c:v>41943</c:v>
                </c:pt>
                <c:pt idx="58">
                  <c:v>41971</c:v>
                </c:pt>
                <c:pt idx="59">
                  <c:v>42004</c:v>
                </c:pt>
                <c:pt idx="60">
                  <c:v>42034</c:v>
                </c:pt>
                <c:pt idx="61">
                  <c:v>42062</c:v>
                </c:pt>
                <c:pt idx="62">
                  <c:v>42094</c:v>
                </c:pt>
                <c:pt idx="63">
                  <c:v>42124</c:v>
                </c:pt>
                <c:pt idx="64">
                  <c:v>42153</c:v>
                </c:pt>
                <c:pt idx="65">
                  <c:v>42185</c:v>
                </c:pt>
                <c:pt idx="66">
                  <c:v>42216</c:v>
                </c:pt>
                <c:pt idx="67">
                  <c:v>42247</c:v>
                </c:pt>
                <c:pt idx="68">
                  <c:v>42277</c:v>
                </c:pt>
                <c:pt idx="69">
                  <c:v>42307</c:v>
                </c:pt>
                <c:pt idx="70">
                  <c:v>42338</c:v>
                </c:pt>
                <c:pt idx="71">
                  <c:v>42369</c:v>
                </c:pt>
                <c:pt idx="72">
                  <c:v>42398</c:v>
                </c:pt>
                <c:pt idx="73">
                  <c:v>42429</c:v>
                </c:pt>
                <c:pt idx="74">
                  <c:v>42460</c:v>
                </c:pt>
                <c:pt idx="75">
                  <c:v>42489</c:v>
                </c:pt>
                <c:pt idx="76">
                  <c:v>42521</c:v>
                </c:pt>
                <c:pt idx="77">
                  <c:v>42551</c:v>
                </c:pt>
                <c:pt idx="78">
                  <c:v>42580</c:v>
                </c:pt>
                <c:pt idx="79">
                  <c:v>42613</c:v>
                </c:pt>
                <c:pt idx="80">
                  <c:v>42643</c:v>
                </c:pt>
                <c:pt idx="81">
                  <c:v>42674</c:v>
                </c:pt>
                <c:pt idx="82">
                  <c:v>42704</c:v>
                </c:pt>
                <c:pt idx="83">
                  <c:v>42734</c:v>
                </c:pt>
                <c:pt idx="84">
                  <c:v>42766</c:v>
                </c:pt>
                <c:pt idx="85">
                  <c:v>42794</c:v>
                </c:pt>
                <c:pt idx="86">
                  <c:v>42825</c:v>
                </c:pt>
                <c:pt idx="87">
                  <c:v>42853</c:v>
                </c:pt>
                <c:pt idx="88">
                  <c:v>42886</c:v>
                </c:pt>
                <c:pt idx="89">
                  <c:v>42916</c:v>
                </c:pt>
                <c:pt idx="90">
                  <c:v>42947</c:v>
                </c:pt>
                <c:pt idx="91">
                  <c:v>42978</c:v>
                </c:pt>
                <c:pt idx="92">
                  <c:v>43007</c:v>
                </c:pt>
                <c:pt idx="93">
                  <c:v>43039</c:v>
                </c:pt>
                <c:pt idx="94">
                  <c:v>43069</c:v>
                </c:pt>
                <c:pt idx="95">
                  <c:v>43098</c:v>
                </c:pt>
                <c:pt idx="96">
                  <c:v>43131</c:v>
                </c:pt>
                <c:pt idx="97">
                  <c:v>43159</c:v>
                </c:pt>
                <c:pt idx="98">
                  <c:v>43189</c:v>
                </c:pt>
                <c:pt idx="99">
                  <c:v>43220</c:v>
                </c:pt>
                <c:pt idx="100">
                  <c:v>43251</c:v>
                </c:pt>
                <c:pt idx="101">
                  <c:v>43280</c:v>
                </c:pt>
                <c:pt idx="102">
                  <c:v>43312</c:v>
                </c:pt>
                <c:pt idx="103">
                  <c:v>43343</c:v>
                </c:pt>
                <c:pt idx="104">
                  <c:v>43371</c:v>
                </c:pt>
                <c:pt idx="105">
                  <c:v>43404</c:v>
                </c:pt>
                <c:pt idx="106">
                  <c:v>43434</c:v>
                </c:pt>
                <c:pt idx="107">
                  <c:v>43465</c:v>
                </c:pt>
                <c:pt idx="108">
                  <c:v>43496</c:v>
                </c:pt>
                <c:pt idx="109">
                  <c:v>43524</c:v>
                </c:pt>
                <c:pt idx="110">
                  <c:v>43553</c:v>
                </c:pt>
                <c:pt idx="111">
                  <c:v>43585</c:v>
                </c:pt>
                <c:pt idx="112">
                  <c:v>43616</c:v>
                </c:pt>
                <c:pt idx="113">
                  <c:v>43644</c:v>
                </c:pt>
                <c:pt idx="114">
                  <c:v>43677</c:v>
                </c:pt>
                <c:pt idx="115">
                  <c:v>43707</c:v>
                </c:pt>
                <c:pt idx="116">
                  <c:v>43738</c:v>
                </c:pt>
                <c:pt idx="117">
                  <c:v>43769</c:v>
                </c:pt>
                <c:pt idx="118">
                  <c:v>43798</c:v>
                </c:pt>
                <c:pt idx="119">
                  <c:v>43830</c:v>
                </c:pt>
                <c:pt idx="120">
                  <c:v>43861</c:v>
                </c:pt>
                <c:pt idx="121">
                  <c:v>43889</c:v>
                </c:pt>
                <c:pt idx="122">
                  <c:v>43921</c:v>
                </c:pt>
                <c:pt idx="123">
                  <c:v>43951</c:v>
                </c:pt>
                <c:pt idx="124">
                  <c:v>43980</c:v>
                </c:pt>
                <c:pt idx="125">
                  <c:v>44012</c:v>
                </c:pt>
                <c:pt idx="126">
                  <c:v>44043</c:v>
                </c:pt>
                <c:pt idx="127">
                  <c:v>44074</c:v>
                </c:pt>
                <c:pt idx="128">
                  <c:v>44104</c:v>
                </c:pt>
                <c:pt idx="129">
                  <c:v>44134</c:v>
                </c:pt>
                <c:pt idx="130">
                  <c:v>44165</c:v>
                </c:pt>
                <c:pt idx="131">
                  <c:v>44196</c:v>
                </c:pt>
                <c:pt idx="132">
                  <c:v>44225</c:v>
                </c:pt>
                <c:pt idx="133">
                  <c:v>44253</c:v>
                </c:pt>
                <c:pt idx="134">
                  <c:v>44286</c:v>
                </c:pt>
                <c:pt idx="135">
                  <c:v>44316</c:v>
                </c:pt>
                <c:pt idx="136">
                  <c:v>44347</c:v>
                </c:pt>
                <c:pt idx="137">
                  <c:v>44377</c:v>
                </c:pt>
                <c:pt idx="138">
                  <c:v>44407</c:v>
                </c:pt>
                <c:pt idx="139">
                  <c:v>44439</c:v>
                </c:pt>
                <c:pt idx="140">
                  <c:v>44469</c:v>
                </c:pt>
                <c:pt idx="141">
                  <c:v>44498</c:v>
                </c:pt>
                <c:pt idx="142">
                  <c:v>44530</c:v>
                </c:pt>
                <c:pt idx="143">
                  <c:v>44561</c:v>
                </c:pt>
                <c:pt idx="144">
                  <c:v>44592</c:v>
                </c:pt>
              </c:numCache>
            </c:numRef>
          </c:cat>
          <c:val>
            <c:numRef>
              <c:f>'4.3.'!$E$10:$E$154</c:f>
              <c:numCache>
                <c:formatCode>General</c:formatCode>
                <c:ptCount val="145"/>
                <c:pt idx="0">
                  <c:v>11.46</c:v>
                </c:pt>
                <c:pt idx="1">
                  <c:v>13</c:v>
                </c:pt>
                <c:pt idx="2">
                  <c:v>12.83</c:v>
                </c:pt>
                <c:pt idx="3">
                  <c:v>15.95</c:v>
                </c:pt>
                <c:pt idx="4">
                  <c:v>15.1</c:v>
                </c:pt>
                <c:pt idx="5">
                  <c:v>15.26</c:v>
                </c:pt>
                <c:pt idx="6">
                  <c:v>14.05</c:v>
                </c:pt>
                <c:pt idx="7">
                  <c:v>15.31</c:v>
                </c:pt>
                <c:pt idx="8">
                  <c:v>15.45</c:v>
                </c:pt>
                <c:pt idx="9">
                  <c:v>14.61</c:v>
                </c:pt>
                <c:pt idx="10">
                  <c:v>14.75</c:v>
                </c:pt>
                <c:pt idx="11">
                  <c:v>14.2</c:v>
                </c:pt>
                <c:pt idx="12">
                  <c:v>14.9</c:v>
                </c:pt>
                <c:pt idx="13">
                  <c:v>15.46</c:v>
                </c:pt>
                <c:pt idx="14">
                  <c:v>17.3</c:v>
                </c:pt>
                <c:pt idx="15">
                  <c:v>17.239999999999998</c:v>
                </c:pt>
                <c:pt idx="16">
                  <c:v>16.690000000000001</c:v>
                </c:pt>
                <c:pt idx="17">
                  <c:v>13.2</c:v>
                </c:pt>
                <c:pt idx="18">
                  <c:v>12.15</c:v>
                </c:pt>
                <c:pt idx="19">
                  <c:v>12.95</c:v>
                </c:pt>
                <c:pt idx="20">
                  <c:v>10.8</c:v>
                </c:pt>
                <c:pt idx="21">
                  <c:v>10.220000000000001</c:v>
                </c:pt>
                <c:pt idx="22">
                  <c:v>8.32</c:v>
                </c:pt>
                <c:pt idx="23">
                  <c:v>7.4</c:v>
                </c:pt>
                <c:pt idx="24">
                  <c:v>8</c:v>
                </c:pt>
                <c:pt idx="25">
                  <c:v>8.9</c:v>
                </c:pt>
                <c:pt idx="26">
                  <c:v>6.86</c:v>
                </c:pt>
                <c:pt idx="27">
                  <c:v>7.53</c:v>
                </c:pt>
                <c:pt idx="28">
                  <c:v>6.47</c:v>
                </c:pt>
                <c:pt idx="29">
                  <c:v>8.2799999999999994</c:v>
                </c:pt>
                <c:pt idx="30">
                  <c:v>6.84</c:v>
                </c:pt>
                <c:pt idx="31">
                  <c:v>7.78</c:v>
                </c:pt>
                <c:pt idx="32">
                  <c:v>7.87</c:v>
                </c:pt>
                <c:pt idx="33">
                  <c:v>8.2100000000000009</c:v>
                </c:pt>
                <c:pt idx="34">
                  <c:v>6.85</c:v>
                </c:pt>
                <c:pt idx="35">
                  <c:v>6.75</c:v>
                </c:pt>
                <c:pt idx="36">
                  <c:v>3.58</c:v>
                </c:pt>
                <c:pt idx="37">
                  <c:v>4.91</c:v>
                </c:pt>
                <c:pt idx="38">
                  <c:v>4.8</c:v>
                </c:pt>
                <c:pt idx="39">
                  <c:v>3.22</c:v>
                </c:pt>
                <c:pt idx="40">
                  <c:v>3.82</c:v>
                </c:pt>
                <c:pt idx="41">
                  <c:v>4.4000000000000004</c:v>
                </c:pt>
                <c:pt idx="42">
                  <c:v>4.3</c:v>
                </c:pt>
                <c:pt idx="43">
                  <c:v>4.58</c:v>
                </c:pt>
                <c:pt idx="44">
                  <c:v>5.25</c:v>
                </c:pt>
                <c:pt idx="45">
                  <c:v>5.0199999999999996</c:v>
                </c:pt>
                <c:pt idx="46">
                  <c:v>4.38</c:v>
                </c:pt>
                <c:pt idx="47">
                  <c:v>4.93</c:v>
                </c:pt>
                <c:pt idx="48">
                  <c:v>5.62</c:v>
                </c:pt>
                <c:pt idx="49">
                  <c:v>7.15</c:v>
                </c:pt>
                <c:pt idx="50">
                  <c:v>4.6399999999999997</c:v>
                </c:pt>
                <c:pt idx="51">
                  <c:v>5.37</c:v>
                </c:pt>
                <c:pt idx="52">
                  <c:v>5.25</c:v>
                </c:pt>
                <c:pt idx="53">
                  <c:v>5.87</c:v>
                </c:pt>
                <c:pt idx="54">
                  <c:v>6.05</c:v>
                </c:pt>
                <c:pt idx="55">
                  <c:v>6.4</c:v>
                </c:pt>
                <c:pt idx="56">
                  <c:v>5.82</c:v>
                </c:pt>
                <c:pt idx="57">
                  <c:v>6.35</c:v>
                </c:pt>
                <c:pt idx="58">
                  <c:v>7.03</c:v>
                </c:pt>
                <c:pt idx="59">
                  <c:v>7.15</c:v>
                </c:pt>
                <c:pt idx="60">
                  <c:v>7.15</c:v>
                </c:pt>
                <c:pt idx="61">
                  <c:v>7.15</c:v>
                </c:pt>
                <c:pt idx="62">
                  <c:v>6.94</c:v>
                </c:pt>
                <c:pt idx="63">
                  <c:v>7.52</c:v>
                </c:pt>
                <c:pt idx="64">
                  <c:v>7.3</c:v>
                </c:pt>
                <c:pt idx="65">
                  <c:v>7.4</c:v>
                </c:pt>
                <c:pt idx="66">
                  <c:v>7.86</c:v>
                </c:pt>
                <c:pt idx="67">
                  <c:v>8.08</c:v>
                </c:pt>
                <c:pt idx="68">
                  <c:v>8.14</c:v>
                </c:pt>
                <c:pt idx="69">
                  <c:v>8.59</c:v>
                </c:pt>
                <c:pt idx="70">
                  <c:v>8.6</c:v>
                </c:pt>
                <c:pt idx="71">
                  <c:v>8.2899999999999991</c:v>
                </c:pt>
                <c:pt idx="72">
                  <c:v>6.1</c:v>
                </c:pt>
                <c:pt idx="73">
                  <c:v>4.99</c:v>
                </c:pt>
                <c:pt idx="74">
                  <c:v>5.21</c:v>
                </c:pt>
                <c:pt idx="75">
                  <c:v>6.17</c:v>
                </c:pt>
                <c:pt idx="76">
                  <c:v>6.03</c:v>
                </c:pt>
                <c:pt idx="77">
                  <c:v>4.5</c:v>
                </c:pt>
                <c:pt idx="78">
                  <c:v>4.43</c:v>
                </c:pt>
                <c:pt idx="79">
                  <c:v>4.5</c:v>
                </c:pt>
                <c:pt idx="80">
                  <c:v>4.95</c:v>
                </c:pt>
                <c:pt idx="81">
                  <c:v>5.78</c:v>
                </c:pt>
                <c:pt idx="82">
                  <c:v>4.5</c:v>
                </c:pt>
                <c:pt idx="83">
                  <c:v>5.65</c:v>
                </c:pt>
                <c:pt idx="84">
                  <c:v>5.23</c:v>
                </c:pt>
                <c:pt idx="85">
                  <c:v>5.18</c:v>
                </c:pt>
                <c:pt idx="86">
                  <c:v>4.88</c:v>
                </c:pt>
                <c:pt idx="87">
                  <c:v>4.53</c:v>
                </c:pt>
                <c:pt idx="88">
                  <c:v>5</c:v>
                </c:pt>
                <c:pt idx="89">
                  <c:v>5.07</c:v>
                </c:pt>
                <c:pt idx="90">
                  <c:v>5.24</c:v>
                </c:pt>
                <c:pt idx="91">
                  <c:v>5.92</c:v>
                </c:pt>
                <c:pt idx="92">
                  <c:v>7.15</c:v>
                </c:pt>
                <c:pt idx="93">
                  <c:v>7.36</c:v>
                </c:pt>
                <c:pt idx="94">
                  <c:v>7.62</c:v>
                </c:pt>
                <c:pt idx="95">
                  <c:v>7.53</c:v>
                </c:pt>
                <c:pt idx="96">
                  <c:v>8.85</c:v>
                </c:pt>
                <c:pt idx="97">
                  <c:v>10.1</c:v>
                </c:pt>
                <c:pt idx="98">
                  <c:v>13.28</c:v>
                </c:pt>
                <c:pt idx="99">
                  <c:v>13.63</c:v>
                </c:pt>
                <c:pt idx="100">
                  <c:v>15.01</c:v>
                </c:pt>
                <c:pt idx="101">
                  <c:v>14.91</c:v>
                </c:pt>
                <c:pt idx="102">
                  <c:v>16.96</c:v>
                </c:pt>
                <c:pt idx="103">
                  <c:v>21.18</c:v>
                </c:pt>
                <c:pt idx="104">
                  <c:v>19.940000000000001</c:v>
                </c:pt>
                <c:pt idx="105">
                  <c:v>15.92</c:v>
                </c:pt>
                <c:pt idx="106">
                  <c:v>20.49</c:v>
                </c:pt>
                <c:pt idx="107">
                  <c:v>24.35</c:v>
                </c:pt>
                <c:pt idx="108">
                  <c:v>22.48</c:v>
                </c:pt>
                <c:pt idx="109">
                  <c:v>20.91</c:v>
                </c:pt>
                <c:pt idx="110">
                  <c:v>21.84</c:v>
                </c:pt>
                <c:pt idx="111">
                  <c:v>25.96</c:v>
                </c:pt>
                <c:pt idx="112">
                  <c:v>25.35</c:v>
                </c:pt>
                <c:pt idx="113">
                  <c:v>27.17</c:v>
                </c:pt>
                <c:pt idx="114">
                  <c:v>28.08</c:v>
                </c:pt>
                <c:pt idx="115">
                  <c:v>26.9</c:v>
                </c:pt>
                <c:pt idx="116">
                  <c:v>25.18</c:v>
                </c:pt>
                <c:pt idx="117">
                  <c:v>25.67</c:v>
                </c:pt>
                <c:pt idx="118">
                  <c:v>25.06</c:v>
                </c:pt>
                <c:pt idx="119">
                  <c:v>26.3</c:v>
                </c:pt>
                <c:pt idx="120">
                  <c:v>23.59</c:v>
                </c:pt>
                <c:pt idx="121">
                  <c:v>23.52</c:v>
                </c:pt>
                <c:pt idx="122">
                  <c:v>17.829999999999998</c:v>
                </c:pt>
                <c:pt idx="123">
                  <c:v>20.079999999999998</c:v>
                </c:pt>
                <c:pt idx="124">
                  <c:v>21.55</c:v>
                </c:pt>
                <c:pt idx="125">
                  <c:v>27.01</c:v>
                </c:pt>
                <c:pt idx="126">
                  <c:v>26.39</c:v>
                </c:pt>
                <c:pt idx="127">
                  <c:v>26.64</c:v>
                </c:pt>
                <c:pt idx="128">
                  <c:v>27.77</c:v>
                </c:pt>
                <c:pt idx="129">
                  <c:v>23.57</c:v>
                </c:pt>
                <c:pt idx="130">
                  <c:v>27.27</c:v>
                </c:pt>
                <c:pt idx="131">
                  <c:v>30.67</c:v>
                </c:pt>
                <c:pt idx="132">
                  <c:v>33.61</c:v>
                </c:pt>
                <c:pt idx="133">
                  <c:v>37.56</c:v>
                </c:pt>
                <c:pt idx="134">
                  <c:v>42.75</c:v>
                </c:pt>
                <c:pt idx="135">
                  <c:v>48.25</c:v>
                </c:pt>
                <c:pt idx="136">
                  <c:v>54.1</c:v>
                </c:pt>
                <c:pt idx="137">
                  <c:v>55.9</c:v>
                </c:pt>
                <c:pt idx="138">
                  <c:v>53.4</c:v>
                </c:pt>
                <c:pt idx="139">
                  <c:v>57.59</c:v>
                </c:pt>
                <c:pt idx="140">
                  <c:v>61.5</c:v>
                </c:pt>
                <c:pt idx="141">
                  <c:v>59.55</c:v>
                </c:pt>
                <c:pt idx="142">
                  <c:v>74.87</c:v>
                </c:pt>
                <c:pt idx="143">
                  <c:v>74.87</c:v>
                </c:pt>
                <c:pt idx="144">
                  <c:v>81.849999999999994</c:v>
                </c:pt>
              </c:numCache>
            </c:numRef>
          </c:val>
          <c:smooth val="0"/>
          <c:extLst>
            <c:ext xmlns:c16="http://schemas.microsoft.com/office/drawing/2014/chart" uri="{C3380CC4-5D6E-409C-BE32-E72D297353CC}">
              <c16:uniqueId val="{00000000-1F36-47BC-9554-B7CA964FF4D2}"/>
            </c:ext>
          </c:extLst>
        </c:ser>
        <c:dLbls>
          <c:showLegendKey val="0"/>
          <c:showVal val="0"/>
          <c:showCatName val="0"/>
          <c:showSerName val="0"/>
          <c:showPercent val="0"/>
          <c:showBubbleSize val="0"/>
        </c:dLbls>
        <c:marker val="1"/>
        <c:smooth val="0"/>
        <c:axId val="1324956568"/>
        <c:axId val="1324953288"/>
      </c:lineChart>
      <c:lineChart>
        <c:grouping val="standard"/>
        <c:varyColors val="0"/>
        <c:ser>
          <c:idx val="1"/>
          <c:order val="1"/>
          <c:spPr>
            <a:ln w="28575" cap="rnd">
              <a:solidFill>
                <a:schemeClr val="tx1">
                  <a:alpha val="0"/>
                </a:schemeClr>
              </a:solidFill>
              <a:round/>
            </a:ln>
            <a:effectLst/>
          </c:spPr>
          <c:marker>
            <c:symbol val="none"/>
          </c:marker>
          <c:cat>
            <c:numRef>
              <c:f>'4.3.'!$D$10:$D$154</c:f>
              <c:numCache>
                <c:formatCode>m/d/yyyy</c:formatCode>
                <c:ptCount val="145"/>
                <c:pt idx="0">
                  <c:v>40207</c:v>
                </c:pt>
                <c:pt idx="1">
                  <c:v>40235</c:v>
                </c:pt>
                <c:pt idx="2">
                  <c:v>40268</c:v>
                </c:pt>
                <c:pt idx="3">
                  <c:v>40298</c:v>
                </c:pt>
                <c:pt idx="4">
                  <c:v>40329</c:v>
                </c:pt>
                <c:pt idx="5">
                  <c:v>40359</c:v>
                </c:pt>
                <c:pt idx="6">
                  <c:v>40389</c:v>
                </c:pt>
                <c:pt idx="7">
                  <c:v>40421</c:v>
                </c:pt>
                <c:pt idx="8">
                  <c:v>40451</c:v>
                </c:pt>
                <c:pt idx="9">
                  <c:v>40480</c:v>
                </c:pt>
                <c:pt idx="10">
                  <c:v>40512</c:v>
                </c:pt>
                <c:pt idx="11">
                  <c:v>40543</c:v>
                </c:pt>
                <c:pt idx="12">
                  <c:v>40574</c:v>
                </c:pt>
                <c:pt idx="13">
                  <c:v>40602</c:v>
                </c:pt>
                <c:pt idx="14">
                  <c:v>40633</c:v>
                </c:pt>
                <c:pt idx="15">
                  <c:v>40662</c:v>
                </c:pt>
                <c:pt idx="16">
                  <c:v>40694</c:v>
                </c:pt>
                <c:pt idx="17">
                  <c:v>40724</c:v>
                </c:pt>
                <c:pt idx="18">
                  <c:v>40753</c:v>
                </c:pt>
                <c:pt idx="19">
                  <c:v>40786</c:v>
                </c:pt>
                <c:pt idx="20">
                  <c:v>40816</c:v>
                </c:pt>
                <c:pt idx="21">
                  <c:v>40847</c:v>
                </c:pt>
                <c:pt idx="22">
                  <c:v>40877</c:v>
                </c:pt>
                <c:pt idx="23">
                  <c:v>40907</c:v>
                </c:pt>
                <c:pt idx="24">
                  <c:v>40939</c:v>
                </c:pt>
                <c:pt idx="25">
                  <c:v>40968</c:v>
                </c:pt>
                <c:pt idx="26">
                  <c:v>40998</c:v>
                </c:pt>
                <c:pt idx="27">
                  <c:v>41029</c:v>
                </c:pt>
                <c:pt idx="28">
                  <c:v>41060</c:v>
                </c:pt>
                <c:pt idx="29">
                  <c:v>41089</c:v>
                </c:pt>
                <c:pt idx="30">
                  <c:v>41121</c:v>
                </c:pt>
                <c:pt idx="31">
                  <c:v>41152</c:v>
                </c:pt>
                <c:pt idx="32">
                  <c:v>41180</c:v>
                </c:pt>
                <c:pt idx="33">
                  <c:v>41213</c:v>
                </c:pt>
                <c:pt idx="34">
                  <c:v>41243</c:v>
                </c:pt>
                <c:pt idx="35">
                  <c:v>41274</c:v>
                </c:pt>
                <c:pt idx="36">
                  <c:v>41305</c:v>
                </c:pt>
                <c:pt idx="37">
                  <c:v>41333</c:v>
                </c:pt>
                <c:pt idx="38">
                  <c:v>41362</c:v>
                </c:pt>
                <c:pt idx="39">
                  <c:v>41394</c:v>
                </c:pt>
                <c:pt idx="40">
                  <c:v>41425</c:v>
                </c:pt>
                <c:pt idx="41">
                  <c:v>41453</c:v>
                </c:pt>
                <c:pt idx="42">
                  <c:v>41486</c:v>
                </c:pt>
                <c:pt idx="43">
                  <c:v>41516</c:v>
                </c:pt>
                <c:pt idx="44">
                  <c:v>41547</c:v>
                </c:pt>
                <c:pt idx="45">
                  <c:v>41578</c:v>
                </c:pt>
                <c:pt idx="46">
                  <c:v>41607</c:v>
                </c:pt>
                <c:pt idx="47">
                  <c:v>41639</c:v>
                </c:pt>
                <c:pt idx="48">
                  <c:v>41670</c:v>
                </c:pt>
                <c:pt idx="49">
                  <c:v>41698</c:v>
                </c:pt>
                <c:pt idx="50">
                  <c:v>41729</c:v>
                </c:pt>
                <c:pt idx="51">
                  <c:v>41759</c:v>
                </c:pt>
                <c:pt idx="52">
                  <c:v>41789</c:v>
                </c:pt>
                <c:pt idx="53">
                  <c:v>41820</c:v>
                </c:pt>
                <c:pt idx="54">
                  <c:v>41851</c:v>
                </c:pt>
                <c:pt idx="55">
                  <c:v>41880</c:v>
                </c:pt>
                <c:pt idx="56">
                  <c:v>41912</c:v>
                </c:pt>
                <c:pt idx="57">
                  <c:v>41943</c:v>
                </c:pt>
                <c:pt idx="58">
                  <c:v>41971</c:v>
                </c:pt>
                <c:pt idx="59">
                  <c:v>42004</c:v>
                </c:pt>
                <c:pt idx="60">
                  <c:v>42034</c:v>
                </c:pt>
                <c:pt idx="61">
                  <c:v>42062</c:v>
                </c:pt>
                <c:pt idx="62">
                  <c:v>42094</c:v>
                </c:pt>
                <c:pt idx="63">
                  <c:v>42124</c:v>
                </c:pt>
                <c:pt idx="64">
                  <c:v>42153</c:v>
                </c:pt>
                <c:pt idx="65">
                  <c:v>42185</c:v>
                </c:pt>
                <c:pt idx="66">
                  <c:v>42216</c:v>
                </c:pt>
                <c:pt idx="67">
                  <c:v>42247</c:v>
                </c:pt>
                <c:pt idx="68">
                  <c:v>42277</c:v>
                </c:pt>
                <c:pt idx="69">
                  <c:v>42307</c:v>
                </c:pt>
                <c:pt idx="70">
                  <c:v>42338</c:v>
                </c:pt>
                <c:pt idx="71">
                  <c:v>42369</c:v>
                </c:pt>
                <c:pt idx="72">
                  <c:v>42398</c:v>
                </c:pt>
                <c:pt idx="73">
                  <c:v>42429</c:v>
                </c:pt>
                <c:pt idx="74">
                  <c:v>42460</c:v>
                </c:pt>
                <c:pt idx="75">
                  <c:v>42489</c:v>
                </c:pt>
                <c:pt idx="76">
                  <c:v>42521</c:v>
                </c:pt>
                <c:pt idx="77">
                  <c:v>42551</c:v>
                </c:pt>
                <c:pt idx="78">
                  <c:v>42580</c:v>
                </c:pt>
                <c:pt idx="79">
                  <c:v>42613</c:v>
                </c:pt>
                <c:pt idx="80">
                  <c:v>42643</c:v>
                </c:pt>
                <c:pt idx="81">
                  <c:v>42674</c:v>
                </c:pt>
                <c:pt idx="82">
                  <c:v>42704</c:v>
                </c:pt>
                <c:pt idx="83">
                  <c:v>42734</c:v>
                </c:pt>
                <c:pt idx="84">
                  <c:v>42766</c:v>
                </c:pt>
                <c:pt idx="85">
                  <c:v>42794</c:v>
                </c:pt>
                <c:pt idx="86">
                  <c:v>42825</c:v>
                </c:pt>
                <c:pt idx="87">
                  <c:v>42853</c:v>
                </c:pt>
                <c:pt idx="88">
                  <c:v>42886</c:v>
                </c:pt>
                <c:pt idx="89">
                  <c:v>42916</c:v>
                </c:pt>
                <c:pt idx="90">
                  <c:v>42947</c:v>
                </c:pt>
                <c:pt idx="91">
                  <c:v>42978</c:v>
                </c:pt>
                <c:pt idx="92">
                  <c:v>43007</c:v>
                </c:pt>
                <c:pt idx="93">
                  <c:v>43039</c:v>
                </c:pt>
                <c:pt idx="94">
                  <c:v>43069</c:v>
                </c:pt>
                <c:pt idx="95">
                  <c:v>43098</c:v>
                </c:pt>
                <c:pt idx="96">
                  <c:v>43131</c:v>
                </c:pt>
                <c:pt idx="97">
                  <c:v>43159</c:v>
                </c:pt>
                <c:pt idx="98">
                  <c:v>43189</c:v>
                </c:pt>
                <c:pt idx="99">
                  <c:v>43220</c:v>
                </c:pt>
                <c:pt idx="100">
                  <c:v>43251</c:v>
                </c:pt>
                <c:pt idx="101">
                  <c:v>43280</c:v>
                </c:pt>
                <c:pt idx="102">
                  <c:v>43312</c:v>
                </c:pt>
                <c:pt idx="103">
                  <c:v>43343</c:v>
                </c:pt>
                <c:pt idx="104">
                  <c:v>43371</c:v>
                </c:pt>
                <c:pt idx="105">
                  <c:v>43404</c:v>
                </c:pt>
                <c:pt idx="106">
                  <c:v>43434</c:v>
                </c:pt>
                <c:pt idx="107">
                  <c:v>43465</c:v>
                </c:pt>
                <c:pt idx="108">
                  <c:v>43496</c:v>
                </c:pt>
                <c:pt idx="109">
                  <c:v>43524</c:v>
                </c:pt>
                <c:pt idx="110">
                  <c:v>43553</c:v>
                </c:pt>
                <c:pt idx="111">
                  <c:v>43585</c:v>
                </c:pt>
                <c:pt idx="112">
                  <c:v>43616</c:v>
                </c:pt>
                <c:pt idx="113">
                  <c:v>43644</c:v>
                </c:pt>
                <c:pt idx="114">
                  <c:v>43677</c:v>
                </c:pt>
                <c:pt idx="115">
                  <c:v>43707</c:v>
                </c:pt>
                <c:pt idx="116">
                  <c:v>43738</c:v>
                </c:pt>
                <c:pt idx="117">
                  <c:v>43769</c:v>
                </c:pt>
                <c:pt idx="118">
                  <c:v>43798</c:v>
                </c:pt>
                <c:pt idx="119">
                  <c:v>43830</c:v>
                </c:pt>
                <c:pt idx="120">
                  <c:v>43861</c:v>
                </c:pt>
                <c:pt idx="121">
                  <c:v>43889</c:v>
                </c:pt>
                <c:pt idx="122">
                  <c:v>43921</c:v>
                </c:pt>
                <c:pt idx="123">
                  <c:v>43951</c:v>
                </c:pt>
                <c:pt idx="124">
                  <c:v>43980</c:v>
                </c:pt>
                <c:pt idx="125">
                  <c:v>44012</c:v>
                </c:pt>
                <c:pt idx="126">
                  <c:v>44043</c:v>
                </c:pt>
                <c:pt idx="127">
                  <c:v>44074</c:v>
                </c:pt>
                <c:pt idx="128">
                  <c:v>44104</c:v>
                </c:pt>
                <c:pt idx="129">
                  <c:v>44134</c:v>
                </c:pt>
                <c:pt idx="130">
                  <c:v>44165</c:v>
                </c:pt>
                <c:pt idx="131">
                  <c:v>44196</c:v>
                </c:pt>
                <c:pt idx="132">
                  <c:v>44225</c:v>
                </c:pt>
                <c:pt idx="133">
                  <c:v>44253</c:v>
                </c:pt>
                <c:pt idx="134">
                  <c:v>44286</c:v>
                </c:pt>
                <c:pt idx="135">
                  <c:v>44316</c:v>
                </c:pt>
                <c:pt idx="136">
                  <c:v>44347</c:v>
                </c:pt>
                <c:pt idx="137">
                  <c:v>44377</c:v>
                </c:pt>
                <c:pt idx="138">
                  <c:v>44407</c:v>
                </c:pt>
                <c:pt idx="139">
                  <c:v>44439</c:v>
                </c:pt>
                <c:pt idx="140">
                  <c:v>44469</c:v>
                </c:pt>
                <c:pt idx="141">
                  <c:v>44498</c:v>
                </c:pt>
                <c:pt idx="142">
                  <c:v>44530</c:v>
                </c:pt>
                <c:pt idx="143">
                  <c:v>44561</c:v>
                </c:pt>
                <c:pt idx="144">
                  <c:v>44592</c:v>
                </c:pt>
              </c:numCache>
            </c:numRef>
          </c:cat>
          <c:val>
            <c:numRef>
              <c:f>'4.3.'!$F$10:$F$154</c:f>
              <c:numCache>
                <c:formatCode>General</c:formatCode>
                <c:ptCount val="145"/>
                <c:pt idx="0">
                  <c:v>11.46</c:v>
                </c:pt>
                <c:pt idx="1">
                  <c:v>11.46</c:v>
                </c:pt>
                <c:pt idx="2">
                  <c:v>11.46</c:v>
                </c:pt>
                <c:pt idx="3">
                  <c:v>11.46</c:v>
                </c:pt>
                <c:pt idx="4">
                  <c:v>11.46</c:v>
                </c:pt>
                <c:pt idx="5">
                  <c:v>11.46</c:v>
                </c:pt>
                <c:pt idx="6">
                  <c:v>11.46</c:v>
                </c:pt>
                <c:pt idx="7">
                  <c:v>11.46</c:v>
                </c:pt>
                <c:pt idx="8">
                  <c:v>11.46</c:v>
                </c:pt>
                <c:pt idx="9">
                  <c:v>11.46</c:v>
                </c:pt>
                <c:pt idx="10">
                  <c:v>11.46</c:v>
                </c:pt>
                <c:pt idx="11">
                  <c:v>11.46</c:v>
                </c:pt>
                <c:pt idx="12">
                  <c:v>11.46</c:v>
                </c:pt>
                <c:pt idx="13">
                  <c:v>11.46</c:v>
                </c:pt>
                <c:pt idx="14">
                  <c:v>11.46</c:v>
                </c:pt>
                <c:pt idx="15">
                  <c:v>11.46</c:v>
                </c:pt>
                <c:pt idx="16">
                  <c:v>11.46</c:v>
                </c:pt>
                <c:pt idx="17">
                  <c:v>11.46</c:v>
                </c:pt>
                <c:pt idx="18">
                  <c:v>11.46</c:v>
                </c:pt>
                <c:pt idx="19">
                  <c:v>11.46</c:v>
                </c:pt>
                <c:pt idx="20">
                  <c:v>11.46</c:v>
                </c:pt>
                <c:pt idx="21">
                  <c:v>11.46</c:v>
                </c:pt>
                <c:pt idx="22">
                  <c:v>11.46</c:v>
                </c:pt>
                <c:pt idx="23">
                  <c:v>11.46</c:v>
                </c:pt>
                <c:pt idx="24">
                  <c:v>11.46</c:v>
                </c:pt>
                <c:pt idx="25">
                  <c:v>11.46</c:v>
                </c:pt>
                <c:pt idx="26">
                  <c:v>11.46</c:v>
                </c:pt>
                <c:pt idx="27">
                  <c:v>11.46</c:v>
                </c:pt>
                <c:pt idx="28">
                  <c:v>11.46</c:v>
                </c:pt>
                <c:pt idx="29">
                  <c:v>11.46</c:v>
                </c:pt>
                <c:pt idx="30">
                  <c:v>11.46</c:v>
                </c:pt>
                <c:pt idx="31">
                  <c:v>11.46</c:v>
                </c:pt>
                <c:pt idx="32">
                  <c:v>11.46</c:v>
                </c:pt>
                <c:pt idx="33">
                  <c:v>11.46</c:v>
                </c:pt>
                <c:pt idx="34">
                  <c:v>11.46</c:v>
                </c:pt>
                <c:pt idx="35">
                  <c:v>11.46</c:v>
                </c:pt>
                <c:pt idx="36">
                  <c:v>11.46</c:v>
                </c:pt>
                <c:pt idx="37">
                  <c:v>11.46</c:v>
                </c:pt>
                <c:pt idx="38">
                  <c:v>11.46</c:v>
                </c:pt>
                <c:pt idx="39">
                  <c:v>11.46</c:v>
                </c:pt>
                <c:pt idx="40">
                  <c:v>11.46</c:v>
                </c:pt>
                <c:pt idx="41">
                  <c:v>11.46</c:v>
                </c:pt>
                <c:pt idx="42">
                  <c:v>11.46</c:v>
                </c:pt>
                <c:pt idx="43">
                  <c:v>11.46</c:v>
                </c:pt>
                <c:pt idx="44">
                  <c:v>11.46</c:v>
                </c:pt>
                <c:pt idx="45">
                  <c:v>11.46</c:v>
                </c:pt>
                <c:pt idx="46">
                  <c:v>11.46</c:v>
                </c:pt>
                <c:pt idx="47">
                  <c:v>11.46</c:v>
                </c:pt>
                <c:pt idx="48">
                  <c:v>11.46</c:v>
                </c:pt>
                <c:pt idx="49">
                  <c:v>11.46</c:v>
                </c:pt>
                <c:pt idx="50">
                  <c:v>11.46</c:v>
                </c:pt>
                <c:pt idx="51">
                  <c:v>11.46</c:v>
                </c:pt>
                <c:pt idx="52">
                  <c:v>11.46</c:v>
                </c:pt>
                <c:pt idx="53">
                  <c:v>11.46</c:v>
                </c:pt>
                <c:pt idx="54">
                  <c:v>11.46</c:v>
                </c:pt>
                <c:pt idx="55">
                  <c:v>11.46</c:v>
                </c:pt>
                <c:pt idx="56">
                  <c:v>11.46</c:v>
                </c:pt>
                <c:pt idx="57">
                  <c:v>11.46</c:v>
                </c:pt>
                <c:pt idx="58">
                  <c:v>11.46</c:v>
                </c:pt>
                <c:pt idx="59">
                  <c:v>11.46</c:v>
                </c:pt>
                <c:pt idx="60">
                  <c:v>11.46</c:v>
                </c:pt>
                <c:pt idx="61">
                  <c:v>11.46</c:v>
                </c:pt>
                <c:pt idx="62">
                  <c:v>11.46</c:v>
                </c:pt>
                <c:pt idx="63">
                  <c:v>11.46</c:v>
                </c:pt>
                <c:pt idx="64">
                  <c:v>11.46</c:v>
                </c:pt>
                <c:pt idx="65">
                  <c:v>11.46</c:v>
                </c:pt>
                <c:pt idx="66">
                  <c:v>11.46</c:v>
                </c:pt>
                <c:pt idx="67">
                  <c:v>11.46</c:v>
                </c:pt>
                <c:pt idx="68">
                  <c:v>11.46</c:v>
                </c:pt>
                <c:pt idx="69">
                  <c:v>11.46</c:v>
                </c:pt>
                <c:pt idx="70">
                  <c:v>11.46</c:v>
                </c:pt>
                <c:pt idx="71">
                  <c:v>11.46</c:v>
                </c:pt>
                <c:pt idx="72">
                  <c:v>11.46</c:v>
                </c:pt>
                <c:pt idx="73">
                  <c:v>11.46</c:v>
                </c:pt>
                <c:pt idx="74">
                  <c:v>11.46</c:v>
                </c:pt>
                <c:pt idx="75">
                  <c:v>11.46</c:v>
                </c:pt>
                <c:pt idx="76">
                  <c:v>11.46</c:v>
                </c:pt>
                <c:pt idx="77">
                  <c:v>11.46</c:v>
                </c:pt>
                <c:pt idx="78">
                  <c:v>11.46</c:v>
                </c:pt>
                <c:pt idx="79">
                  <c:v>11.46</c:v>
                </c:pt>
                <c:pt idx="80">
                  <c:v>11.46</c:v>
                </c:pt>
                <c:pt idx="81">
                  <c:v>11.46</c:v>
                </c:pt>
                <c:pt idx="82">
                  <c:v>11.46</c:v>
                </c:pt>
                <c:pt idx="83">
                  <c:v>11.46</c:v>
                </c:pt>
                <c:pt idx="84">
                  <c:v>11.46</c:v>
                </c:pt>
                <c:pt idx="85">
                  <c:v>11.46</c:v>
                </c:pt>
                <c:pt idx="86">
                  <c:v>11.46</c:v>
                </c:pt>
                <c:pt idx="87">
                  <c:v>11.46</c:v>
                </c:pt>
                <c:pt idx="88">
                  <c:v>11.46</c:v>
                </c:pt>
                <c:pt idx="89">
                  <c:v>11.46</c:v>
                </c:pt>
                <c:pt idx="90">
                  <c:v>11.46</c:v>
                </c:pt>
                <c:pt idx="91">
                  <c:v>11.46</c:v>
                </c:pt>
                <c:pt idx="92">
                  <c:v>11.46</c:v>
                </c:pt>
                <c:pt idx="93">
                  <c:v>11.46</c:v>
                </c:pt>
                <c:pt idx="94">
                  <c:v>11.46</c:v>
                </c:pt>
                <c:pt idx="95">
                  <c:v>11.46</c:v>
                </c:pt>
                <c:pt idx="96">
                  <c:v>11.46</c:v>
                </c:pt>
                <c:pt idx="97">
                  <c:v>11.46</c:v>
                </c:pt>
                <c:pt idx="98">
                  <c:v>11.46</c:v>
                </c:pt>
                <c:pt idx="99">
                  <c:v>11.46</c:v>
                </c:pt>
                <c:pt idx="100">
                  <c:v>11.46</c:v>
                </c:pt>
                <c:pt idx="101">
                  <c:v>11.46</c:v>
                </c:pt>
                <c:pt idx="102">
                  <c:v>11.46</c:v>
                </c:pt>
                <c:pt idx="103">
                  <c:v>11.46</c:v>
                </c:pt>
                <c:pt idx="104">
                  <c:v>11.46</c:v>
                </c:pt>
                <c:pt idx="105">
                  <c:v>11.46</c:v>
                </c:pt>
                <c:pt idx="106">
                  <c:v>11.46</c:v>
                </c:pt>
                <c:pt idx="107">
                  <c:v>11.46</c:v>
                </c:pt>
                <c:pt idx="108">
                  <c:v>11.46</c:v>
                </c:pt>
                <c:pt idx="109">
                  <c:v>11.46</c:v>
                </c:pt>
                <c:pt idx="110">
                  <c:v>11.46</c:v>
                </c:pt>
                <c:pt idx="111">
                  <c:v>11.46</c:v>
                </c:pt>
                <c:pt idx="112">
                  <c:v>11.46</c:v>
                </c:pt>
                <c:pt idx="113">
                  <c:v>11.46</c:v>
                </c:pt>
                <c:pt idx="114">
                  <c:v>11.46</c:v>
                </c:pt>
                <c:pt idx="115">
                  <c:v>11.46</c:v>
                </c:pt>
                <c:pt idx="116">
                  <c:v>11.46</c:v>
                </c:pt>
                <c:pt idx="117">
                  <c:v>11.46</c:v>
                </c:pt>
                <c:pt idx="118">
                  <c:v>11.46</c:v>
                </c:pt>
                <c:pt idx="119">
                  <c:v>11.46</c:v>
                </c:pt>
                <c:pt idx="120">
                  <c:v>11.46</c:v>
                </c:pt>
                <c:pt idx="121">
                  <c:v>11.46</c:v>
                </c:pt>
                <c:pt idx="122">
                  <c:v>11.46</c:v>
                </c:pt>
                <c:pt idx="123">
                  <c:v>11.46</c:v>
                </c:pt>
                <c:pt idx="124">
                  <c:v>11.46</c:v>
                </c:pt>
                <c:pt idx="125">
                  <c:v>11.46</c:v>
                </c:pt>
                <c:pt idx="126">
                  <c:v>11.46</c:v>
                </c:pt>
                <c:pt idx="127">
                  <c:v>11.46</c:v>
                </c:pt>
                <c:pt idx="128">
                  <c:v>11.46</c:v>
                </c:pt>
                <c:pt idx="129">
                  <c:v>11.46</c:v>
                </c:pt>
                <c:pt idx="130">
                  <c:v>11.46</c:v>
                </c:pt>
                <c:pt idx="131">
                  <c:v>11.46</c:v>
                </c:pt>
                <c:pt idx="132">
                  <c:v>11.46</c:v>
                </c:pt>
                <c:pt idx="133">
                  <c:v>11.46</c:v>
                </c:pt>
                <c:pt idx="134">
                  <c:v>11.46</c:v>
                </c:pt>
                <c:pt idx="135">
                  <c:v>11.46</c:v>
                </c:pt>
                <c:pt idx="136">
                  <c:v>11.46</c:v>
                </c:pt>
                <c:pt idx="137">
                  <c:v>11.46</c:v>
                </c:pt>
                <c:pt idx="138">
                  <c:v>11.46</c:v>
                </c:pt>
                <c:pt idx="139">
                  <c:v>11.46</c:v>
                </c:pt>
                <c:pt idx="140">
                  <c:v>11.46</c:v>
                </c:pt>
                <c:pt idx="141">
                  <c:v>11.46</c:v>
                </c:pt>
                <c:pt idx="142">
                  <c:v>11.46</c:v>
                </c:pt>
                <c:pt idx="143">
                  <c:v>11.46</c:v>
                </c:pt>
                <c:pt idx="144">
                  <c:v>11.46</c:v>
                </c:pt>
              </c:numCache>
            </c:numRef>
          </c:val>
          <c:smooth val="0"/>
          <c:extLst>
            <c:ext xmlns:c16="http://schemas.microsoft.com/office/drawing/2014/chart" uri="{C3380CC4-5D6E-409C-BE32-E72D297353CC}">
              <c16:uniqueId val="{00000001-1F36-47BC-9554-B7CA964FF4D2}"/>
            </c:ext>
          </c:extLst>
        </c:ser>
        <c:dLbls>
          <c:showLegendKey val="0"/>
          <c:showVal val="0"/>
          <c:showCatName val="0"/>
          <c:showSerName val="0"/>
          <c:showPercent val="0"/>
          <c:showBubbleSize val="0"/>
        </c:dLbls>
        <c:marker val="1"/>
        <c:smooth val="0"/>
        <c:axId val="1323265032"/>
        <c:axId val="1323263064"/>
      </c:lineChart>
      <c:dateAx>
        <c:axId val="1324956568"/>
        <c:scaling>
          <c:orientation val="minMax"/>
        </c:scaling>
        <c:delete val="0"/>
        <c:axPos val="b"/>
        <c:numFmt formatCode="yyyy" sourceLinked="0"/>
        <c:majorTickMark val="out"/>
        <c:minorTickMark val="none"/>
        <c:tickLblPos val="nextTo"/>
        <c:spPr>
          <a:noFill/>
          <a:ln w="6350" cap="flat" cmpd="sng" algn="ctr">
            <a:solidFill>
              <a:schemeClr val="dk1"/>
            </a:solidFill>
            <a:prstDash val="solid"/>
            <a:miter lim="800000"/>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hu-HU"/>
          </a:p>
        </c:txPr>
        <c:crossAx val="1324953288"/>
        <c:crosses val="autoZero"/>
        <c:auto val="1"/>
        <c:lblOffset val="100"/>
        <c:baseTimeUnit val="months"/>
        <c:majorUnit val="12"/>
        <c:majorTimeUnit val="months"/>
      </c:dateAx>
      <c:valAx>
        <c:axId val="1324953288"/>
        <c:scaling>
          <c:orientation val="minMax"/>
        </c:scaling>
        <c:delete val="0"/>
        <c:axPos val="l"/>
        <c:majorGridlines>
          <c:spPr>
            <a:ln w="9525" cap="flat" cmpd="sng" algn="ctr">
              <a:solidFill>
                <a:schemeClr val="tx1">
                  <a:lumMod val="15000"/>
                  <a:lumOff val="85000"/>
                </a:schemeClr>
              </a:solidFill>
              <a:prstDash val="sysDash"/>
              <a:round/>
            </a:ln>
            <a:effectLst/>
          </c:spPr>
        </c:majorGridlines>
        <c:numFmt formatCode="General" sourceLinked="1"/>
        <c:majorTickMark val="out"/>
        <c:minorTickMark val="none"/>
        <c:tickLblPos val="nextTo"/>
        <c:spPr>
          <a:noFill/>
          <a:ln w="6350" cap="flat" cmpd="sng" algn="ctr">
            <a:solidFill>
              <a:schemeClr val="dk1"/>
            </a:solidFill>
            <a:prstDash val="solid"/>
            <a:miter lim="800000"/>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hu-HU"/>
          </a:p>
        </c:txPr>
        <c:crossAx val="1324956568"/>
        <c:crosses val="autoZero"/>
        <c:crossBetween val="between"/>
      </c:valAx>
      <c:valAx>
        <c:axId val="1323263064"/>
        <c:scaling>
          <c:orientation val="minMax"/>
          <c:max val="90"/>
        </c:scaling>
        <c:delete val="0"/>
        <c:axPos val="r"/>
        <c:numFmt formatCode="General" sourceLinked="1"/>
        <c:majorTickMark val="out"/>
        <c:minorTickMark val="none"/>
        <c:tickLblPos val="nextTo"/>
        <c:spPr>
          <a:noFill/>
          <a:ln w="6350" cap="flat" cmpd="sng" algn="ctr">
            <a:solidFill>
              <a:schemeClr val="dk1"/>
            </a:solidFill>
            <a:prstDash val="solid"/>
            <a:miter lim="800000"/>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hu-HU"/>
          </a:p>
        </c:txPr>
        <c:crossAx val="1323265032"/>
        <c:crosses val="max"/>
        <c:crossBetween val="between"/>
      </c:valAx>
      <c:dateAx>
        <c:axId val="1323265032"/>
        <c:scaling>
          <c:orientation val="minMax"/>
        </c:scaling>
        <c:delete val="1"/>
        <c:axPos val="b"/>
        <c:numFmt formatCode="m/d/yyyy" sourceLinked="1"/>
        <c:majorTickMark val="out"/>
        <c:minorTickMark val="none"/>
        <c:tickLblPos val="nextTo"/>
        <c:crossAx val="1323263064"/>
        <c:crosses val="autoZero"/>
        <c:auto val="1"/>
        <c:lblOffset val="100"/>
        <c:baseTimeUnit val="months"/>
      </c:date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00"/>
      </a:pPr>
      <a:endParaRPr lang="hu-HU"/>
    </a:p>
  </c:txPr>
  <c:printSettings>
    <c:headerFooter/>
    <c:pageMargins b="0.75" l="0.7" r="0.7" t="0.75" header="0.3" footer="0.3"/>
    <c:pageSetup/>
  </c:printSettings>
  <c:userShapes r:id="rId3"/>
</c:chartSpace>
</file>

<file path=xl/charts/chart1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6580927384076991E-2"/>
          <c:y val="0.10185185185185185"/>
          <c:w val="0.90286351706036749"/>
          <c:h val="0.79074876057159504"/>
        </c:manualLayout>
      </c:layout>
      <c:lineChart>
        <c:grouping val="standard"/>
        <c:varyColors val="0"/>
        <c:ser>
          <c:idx val="0"/>
          <c:order val="0"/>
          <c:spPr>
            <a:ln w="28575" cap="rnd">
              <a:solidFill>
                <a:schemeClr val="accent1"/>
              </a:solidFill>
              <a:round/>
            </a:ln>
            <a:effectLst/>
          </c:spPr>
          <c:marker>
            <c:symbol val="none"/>
          </c:marker>
          <c:cat>
            <c:numRef>
              <c:f>'4.3.'!$D$10:$D$154</c:f>
              <c:numCache>
                <c:formatCode>m/d/yyyy</c:formatCode>
                <c:ptCount val="145"/>
                <c:pt idx="0">
                  <c:v>40207</c:v>
                </c:pt>
                <c:pt idx="1">
                  <c:v>40235</c:v>
                </c:pt>
                <c:pt idx="2">
                  <c:v>40268</c:v>
                </c:pt>
                <c:pt idx="3">
                  <c:v>40298</c:v>
                </c:pt>
                <c:pt idx="4">
                  <c:v>40329</c:v>
                </c:pt>
                <c:pt idx="5">
                  <c:v>40359</c:v>
                </c:pt>
                <c:pt idx="6">
                  <c:v>40389</c:v>
                </c:pt>
                <c:pt idx="7">
                  <c:v>40421</c:v>
                </c:pt>
                <c:pt idx="8">
                  <c:v>40451</c:v>
                </c:pt>
                <c:pt idx="9">
                  <c:v>40480</c:v>
                </c:pt>
                <c:pt idx="10">
                  <c:v>40512</c:v>
                </c:pt>
                <c:pt idx="11">
                  <c:v>40543</c:v>
                </c:pt>
                <c:pt idx="12">
                  <c:v>40574</c:v>
                </c:pt>
                <c:pt idx="13">
                  <c:v>40602</c:v>
                </c:pt>
                <c:pt idx="14">
                  <c:v>40633</c:v>
                </c:pt>
                <c:pt idx="15">
                  <c:v>40662</c:v>
                </c:pt>
                <c:pt idx="16">
                  <c:v>40694</c:v>
                </c:pt>
                <c:pt idx="17">
                  <c:v>40724</c:v>
                </c:pt>
                <c:pt idx="18">
                  <c:v>40753</c:v>
                </c:pt>
                <c:pt idx="19">
                  <c:v>40786</c:v>
                </c:pt>
                <c:pt idx="20">
                  <c:v>40816</c:v>
                </c:pt>
                <c:pt idx="21">
                  <c:v>40847</c:v>
                </c:pt>
                <c:pt idx="22">
                  <c:v>40877</c:v>
                </c:pt>
                <c:pt idx="23">
                  <c:v>40907</c:v>
                </c:pt>
                <c:pt idx="24">
                  <c:v>40939</c:v>
                </c:pt>
                <c:pt idx="25">
                  <c:v>40968</c:v>
                </c:pt>
                <c:pt idx="26">
                  <c:v>40998</c:v>
                </c:pt>
                <c:pt idx="27">
                  <c:v>41029</c:v>
                </c:pt>
                <c:pt idx="28">
                  <c:v>41060</c:v>
                </c:pt>
                <c:pt idx="29">
                  <c:v>41089</c:v>
                </c:pt>
                <c:pt idx="30">
                  <c:v>41121</c:v>
                </c:pt>
                <c:pt idx="31">
                  <c:v>41152</c:v>
                </c:pt>
                <c:pt idx="32">
                  <c:v>41180</c:v>
                </c:pt>
                <c:pt idx="33">
                  <c:v>41213</c:v>
                </c:pt>
                <c:pt idx="34">
                  <c:v>41243</c:v>
                </c:pt>
                <c:pt idx="35">
                  <c:v>41274</c:v>
                </c:pt>
                <c:pt idx="36">
                  <c:v>41305</c:v>
                </c:pt>
                <c:pt idx="37">
                  <c:v>41333</c:v>
                </c:pt>
                <c:pt idx="38">
                  <c:v>41362</c:v>
                </c:pt>
                <c:pt idx="39">
                  <c:v>41394</c:v>
                </c:pt>
                <c:pt idx="40">
                  <c:v>41425</c:v>
                </c:pt>
                <c:pt idx="41">
                  <c:v>41453</c:v>
                </c:pt>
                <c:pt idx="42">
                  <c:v>41486</c:v>
                </c:pt>
                <c:pt idx="43">
                  <c:v>41516</c:v>
                </c:pt>
                <c:pt idx="44">
                  <c:v>41547</c:v>
                </c:pt>
                <c:pt idx="45">
                  <c:v>41578</c:v>
                </c:pt>
                <c:pt idx="46">
                  <c:v>41607</c:v>
                </c:pt>
                <c:pt idx="47">
                  <c:v>41639</c:v>
                </c:pt>
                <c:pt idx="48">
                  <c:v>41670</c:v>
                </c:pt>
                <c:pt idx="49">
                  <c:v>41698</c:v>
                </c:pt>
                <c:pt idx="50">
                  <c:v>41729</c:v>
                </c:pt>
                <c:pt idx="51">
                  <c:v>41759</c:v>
                </c:pt>
                <c:pt idx="52">
                  <c:v>41789</c:v>
                </c:pt>
                <c:pt idx="53">
                  <c:v>41820</c:v>
                </c:pt>
                <c:pt idx="54">
                  <c:v>41851</c:v>
                </c:pt>
                <c:pt idx="55">
                  <c:v>41880</c:v>
                </c:pt>
                <c:pt idx="56">
                  <c:v>41912</c:v>
                </c:pt>
                <c:pt idx="57">
                  <c:v>41943</c:v>
                </c:pt>
                <c:pt idx="58">
                  <c:v>41971</c:v>
                </c:pt>
                <c:pt idx="59">
                  <c:v>42004</c:v>
                </c:pt>
                <c:pt idx="60">
                  <c:v>42034</c:v>
                </c:pt>
                <c:pt idx="61">
                  <c:v>42062</c:v>
                </c:pt>
                <c:pt idx="62">
                  <c:v>42094</c:v>
                </c:pt>
                <c:pt idx="63">
                  <c:v>42124</c:v>
                </c:pt>
                <c:pt idx="64">
                  <c:v>42153</c:v>
                </c:pt>
                <c:pt idx="65">
                  <c:v>42185</c:v>
                </c:pt>
                <c:pt idx="66">
                  <c:v>42216</c:v>
                </c:pt>
                <c:pt idx="67">
                  <c:v>42247</c:v>
                </c:pt>
                <c:pt idx="68">
                  <c:v>42277</c:v>
                </c:pt>
                <c:pt idx="69">
                  <c:v>42307</c:v>
                </c:pt>
                <c:pt idx="70">
                  <c:v>42338</c:v>
                </c:pt>
                <c:pt idx="71">
                  <c:v>42369</c:v>
                </c:pt>
                <c:pt idx="72">
                  <c:v>42398</c:v>
                </c:pt>
                <c:pt idx="73">
                  <c:v>42429</c:v>
                </c:pt>
                <c:pt idx="74">
                  <c:v>42460</c:v>
                </c:pt>
                <c:pt idx="75">
                  <c:v>42489</c:v>
                </c:pt>
                <c:pt idx="76">
                  <c:v>42521</c:v>
                </c:pt>
                <c:pt idx="77">
                  <c:v>42551</c:v>
                </c:pt>
                <c:pt idx="78">
                  <c:v>42580</c:v>
                </c:pt>
                <c:pt idx="79">
                  <c:v>42613</c:v>
                </c:pt>
                <c:pt idx="80">
                  <c:v>42643</c:v>
                </c:pt>
                <c:pt idx="81">
                  <c:v>42674</c:v>
                </c:pt>
                <c:pt idx="82">
                  <c:v>42704</c:v>
                </c:pt>
                <c:pt idx="83">
                  <c:v>42734</c:v>
                </c:pt>
                <c:pt idx="84">
                  <c:v>42766</c:v>
                </c:pt>
                <c:pt idx="85">
                  <c:v>42794</c:v>
                </c:pt>
                <c:pt idx="86">
                  <c:v>42825</c:v>
                </c:pt>
                <c:pt idx="87">
                  <c:v>42853</c:v>
                </c:pt>
                <c:pt idx="88">
                  <c:v>42886</c:v>
                </c:pt>
                <c:pt idx="89">
                  <c:v>42916</c:v>
                </c:pt>
                <c:pt idx="90">
                  <c:v>42947</c:v>
                </c:pt>
                <c:pt idx="91">
                  <c:v>42978</c:v>
                </c:pt>
                <c:pt idx="92">
                  <c:v>43007</c:v>
                </c:pt>
                <c:pt idx="93">
                  <c:v>43039</c:v>
                </c:pt>
                <c:pt idx="94">
                  <c:v>43069</c:v>
                </c:pt>
                <c:pt idx="95">
                  <c:v>43098</c:v>
                </c:pt>
                <c:pt idx="96">
                  <c:v>43131</c:v>
                </c:pt>
                <c:pt idx="97">
                  <c:v>43159</c:v>
                </c:pt>
                <c:pt idx="98">
                  <c:v>43189</c:v>
                </c:pt>
                <c:pt idx="99">
                  <c:v>43220</c:v>
                </c:pt>
                <c:pt idx="100">
                  <c:v>43251</c:v>
                </c:pt>
                <c:pt idx="101">
                  <c:v>43280</c:v>
                </c:pt>
                <c:pt idx="102">
                  <c:v>43312</c:v>
                </c:pt>
                <c:pt idx="103">
                  <c:v>43343</c:v>
                </c:pt>
                <c:pt idx="104">
                  <c:v>43371</c:v>
                </c:pt>
                <c:pt idx="105">
                  <c:v>43404</c:v>
                </c:pt>
                <c:pt idx="106">
                  <c:v>43434</c:v>
                </c:pt>
                <c:pt idx="107">
                  <c:v>43465</c:v>
                </c:pt>
                <c:pt idx="108">
                  <c:v>43496</c:v>
                </c:pt>
                <c:pt idx="109">
                  <c:v>43524</c:v>
                </c:pt>
                <c:pt idx="110">
                  <c:v>43553</c:v>
                </c:pt>
                <c:pt idx="111">
                  <c:v>43585</c:v>
                </c:pt>
                <c:pt idx="112">
                  <c:v>43616</c:v>
                </c:pt>
                <c:pt idx="113">
                  <c:v>43644</c:v>
                </c:pt>
                <c:pt idx="114">
                  <c:v>43677</c:v>
                </c:pt>
                <c:pt idx="115">
                  <c:v>43707</c:v>
                </c:pt>
                <c:pt idx="116">
                  <c:v>43738</c:v>
                </c:pt>
                <c:pt idx="117">
                  <c:v>43769</c:v>
                </c:pt>
                <c:pt idx="118">
                  <c:v>43798</c:v>
                </c:pt>
                <c:pt idx="119">
                  <c:v>43830</c:v>
                </c:pt>
                <c:pt idx="120">
                  <c:v>43861</c:v>
                </c:pt>
                <c:pt idx="121">
                  <c:v>43889</c:v>
                </c:pt>
                <c:pt idx="122">
                  <c:v>43921</c:v>
                </c:pt>
                <c:pt idx="123">
                  <c:v>43951</c:v>
                </c:pt>
                <c:pt idx="124">
                  <c:v>43980</c:v>
                </c:pt>
                <c:pt idx="125">
                  <c:v>44012</c:v>
                </c:pt>
                <c:pt idx="126">
                  <c:v>44043</c:v>
                </c:pt>
                <c:pt idx="127">
                  <c:v>44074</c:v>
                </c:pt>
                <c:pt idx="128">
                  <c:v>44104</c:v>
                </c:pt>
                <c:pt idx="129">
                  <c:v>44134</c:v>
                </c:pt>
                <c:pt idx="130">
                  <c:v>44165</c:v>
                </c:pt>
                <c:pt idx="131">
                  <c:v>44196</c:v>
                </c:pt>
                <c:pt idx="132">
                  <c:v>44225</c:v>
                </c:pt>
                <c:pt idx="133">
                  <c:v>44253</c:v>
                </c:pt>
                <c:pt idx="134">
                  <c:v>44286</c:v>
                </c:pt>
                <c:pt idx="135">
                  <c:v>44316</c:v>
                </c:pt>
                <c:pt idx="136">
                  <c:v>44347</c:v>
                </c:pt>
                <c:pt idx="137">
                  <c:v>44377</c:v>
                </c:pt>
                <c:pt idx="138">
                  <c:v>44407</c:v>
                </c:pt>
                <c:pt idx="139">
                  <c:v>44439</c:v>
                </c:pt>
                <c:pt idx="140">
                  <c:v>44469</c:v>
                </c:pt>
                <c:pt idx="141">
                  <c:v>44498</c:v>
                </c:pt>
                <c:pt idx="142">
                  <c:v>44530</c:v>
                </c:pt>
                <c:pt idx="143">
                  <c:v>44561</c:v>
                </c:pt>
                <c:pt idx="144">
                  <c:v>44592</c:v>
                </c:pt>
              </c:numCache>
            </c:numRef>
          </c:cat>
          <c:val>
            <c:numRef>
              <c:f>'4.3.'!$E$10:$E$154</c:f>
              <c:numCache>
                <c:formatCode>General</c:formatCode>
                <c:ptCount val="145"/>
                <c:pt idx="0">
                  <c:v>11.46</c:v>
                </c:pt>
                <c:pt idx="1">
                  <c:v>13</c:v>
                </c:pt>
                <c:pt idx="2">
                  <c:v>12.83</c:v>
                </c:pt>
                <c:pt idx="3">
                  <c:v>15.95</c:v>
                </c:pt>
                <c:pt idx="4">
                  <c:v>15.1</c:v>
                </c:pt>
                <c:pt idx="5">
                  <c:v>15.26</c:v>
                </c:pt>
                <c:pt idx="6">
                  <c:v>14.05</c:v>
                </c:pt>
                <c:pt idx="7">
                  <c:v>15.31</c:v>
                </c:pt>
                <c:pt idx="8">
                  <c:v>15.45</c:v>
                </c:pt>
                <c:pt idx="9">
                  <c:v>14.61</c:v>
                </c:pt>
                <c:pt idx="10">
                  <c:v>14.75</c:v>
                </c:pt>
                <c:pt idx="11">
                  <c:v>14.2</c:v>
                </c:pt>
                <c:pt idx="12">
                  <c:v>14.9</c:v>
                </c:pt>
                <c:pt idx="13">
                  <c:v>15.46</c:v>
                </c:pt>
                <c:pt idx="14">
                  <c:v>17.3</c:v>
                </c:pt>
                <c:pt idx="15">
                  <c:v>17.239999999999998</c:v>
                </c:pt>
                <c:pt idx="16">
                  <c:v>16.690000000000001</c:v>
                </c:pt>
                <c:pt idx="17">
                  <c:v>13.2</c:v>
                </c:pt>
                <c:pt idx="18">
                  <c:v>12.15</c:v>
                </c:pt>
                <c:pt idx="19">
                  <c:v>12.95</c:v>
                </c:pt>
                <c:pt idx="20">
                  <c:v>10.8</c:v>
                </c:pt>
                <c:pt idx="21">
                  <c:v>10.220000000000001</c:v>
                </c:pt>
                <c:pt idx="22">
                  <c:v>8.32</c:v>
                </c:pt>
                <c:pt idx="23">
                  <c:v>7.4</c:v>
                </c:pt>
                <c:pt idx="24">
                  <c:v>8</c:v>
                </c:pt>
                <c:pt idx="25">
                  <c:v>8.9</c:v>
                </c:pt>
                <c:pt idx="26">
                  <c:v>6.86</c:v>
                </c:pt>
                <c:pt idx="27">
                  <c:v>7.53</c:v>
                </c:pt>
                <c:pt idx="28">
                  <c:v>6.47</c:v>
                </c:pt>
                <c:pt idx="29">
                  <c:v>8.2799999999999994</c:v>
                </c:pt>
                <c:pt idx="30">
                  <c:v>6.84</c:v>
                </c:pt>
                <c:pt idx="31">
                  <c:v>7.78</c:v>
                </c:pt>
                <c:pt idx="32">
                  <c:v>7.87</c:v>
                </c:pt>
                <c:pt idx="33">
                  <c:v>8.2100000000000009</c:v>
                </c:pt>
                <c:pt idx="34">
                  <c:v>6.85</c:v>
                </c:pt>
                <c:pt idx="35">
                  <c:v>6.75</c:v>
                </c:pt>
                <c:pt idx="36">
                  <c:v>3.58</c:v>
                </c:pt>
                <c:pt idx="37">
                  <c:v>4.91</c:v>
                </c:pt>
                <c:pt idx="38">
                  <c:v>4.8</c:v>
                </c:pt>
                <c:pt idx="39">
                  <c:v>3.22</c:v>
                </c:pt>
                <c:pt idx="40">
                  <c:v>3.82</c:v>
                </c:pt>
                <c:pt idx="41">
                  <c:v>4.4000000000000004</c:v>
                </c:pt>
                <c:pt idx="42">
                  <c:v>4.3</c:v>
                </c:pt>
                <c:pt idx="43">
                  <c:v>4.58</c:v>
                </c:pt>
                <c:pt idx="44">
                  <c:v>5.25</c:v>
                </c:pt>
                <c:pt idx="45">
                  <c:v>5.0199999999999996</c:v>
                </c:pt>
                <c:pt idx="46">
                  <c:v>4.38</c:v>
                </c:pt>
                <c:pt idx="47">
                  <c:v>4.93</c:v>
                </c:pt>
                <c:pt idx="48">
                  <c:v>5.62</c:v>
                </c:pt>
                <c:pt idx="49">
                  <c:v>7.15</c:v>
                </c:pt>
                <c:pt idx="50">
                  <c:v>4.6399999999999997</c:v>
                </c:pt>
                <c:pt idx="51">
                  <c:v>5.37</c:v>
                </c:pt>
                <c:pt idx="52">
                  <c:v>5.25</c:v>
                </c:pt>
                <c:pt idx="53">
                  <c:v>5.87</c:v>
                </c:pt>
                <c:pt idx="54">
                  <c:v>6.05</c:v>
                </c:pt>
                <c:pt idx="55">
                  <c:v>6.4</c:v>
                </c:pt>
                <c:pt idx="56">
                  <c:v>5.82</c:v>
                </c:pt>
                <c:pt idx="57">
                  <c:v>6.35</c:v>
                </c:pt>
                <c:pt idx="58">
                  <c:v>7.03</c:v>
                </c:pt>
                <c:pt idx="59">
                  <c:v>7.15</c:v>
                </c:pt>
                <c:pt idx="60">
                  <c:v>7.15</c:v>
                </c:pt>
                <c:pt idx="61">
                  <c:v>7.15</c:v>
                </c:pt>
                <c:pt idx="62">
                  <c:v>6.94</c:v>
                </c:pt>
                <c:pt idx="63">
                  <c:v>7.52</c:v>
                </c:pt>
                <c:pt idx="64">
                  <c:v>7.3</c:v>
                </c:pt>
                <c:pt idx="65">
                  <c:v>7.4</c:v>
                </c:pt>
                <c:pt idx="66">
                  <c:v>7.86</c:v>
                </c:pt>
                <c:pt idx="67">
                  <c:v>8.08</c:v>
                </c:pt>
                <c:pt idx="68">
                  <c:v>8.14</c:v>
                </c:pt>
                <c:pt idx="69">
                  <c:v>8.59</c:v>
                </c:pt>
                <c:pt idx="70">
                  <c:v>8.6</c:v>
                </c:pt>
                <c:pt idx="71">
                  <c:v>8.2899999999999991</c:v>
                </c:pt>
                <c:pt idx="72">
                  <c:v>6.1</c:v>
                </c:pt>
                <c:pt idx="73">
                  <c:v>4.99</c:v>
                </c:pt>
                <c:pt idx="74">
                  <c:v>5.21</c:v>
                </c:pt>
                <c:pt idx="75">
                  <c:v>6.17</c:v>
                </c:pt>
                <c:pt idx="76">
                  <c:v>6.03</c:v>
                </c:pt>
                <c:pt idx="77">
                  <c:v>4.5</c:v>
                </c:pt>
                <c:pt idx="78">
                  <c:v>4.43</c:v>
                </c:pt>
                <c:pt idx="79">
                  <c:v>4.5</c:v>
                </c:pt>
                <c:pt idx="80">
                  <c:v>4.95</c:v>
                </c:pt>
                <c:pt idx="81">
                  <c:v>5.78</c:v>
                </c:pt>
                <c:pt idx="82">
                  <c:v>4.5</c:v>
                </c:pt>
                <c:pt idx="83">
                  <c:v>5.65</c:v>
                </c:pt>
                <c:pt idx="84">
                  <c:v>5.23</c:v>
                </c:pt>
                <c:pt idx="85">
                  <c:v>5.18</c:v>
                </c:pt>
                <c:pt idx="86">
                  <c:v>4.88</c:v>
                </c:pt>
                <c:pt idx="87">
                  <c:v>4.53</c:v>
                </c:pt>
                <c:pt idx="88">
                  <c:v>5</c:v>
                </c:pt>
                <c:pt idx="89">
                  <c:v>5.07</c:v>
                </c:pt>
                <c:pt idx="90">
                  <c:v>5.24</c:v>
                </c:pt>
                <c:pt idx="91">
                  <c:v>5.92</c:v>
                </c:pt>
                <c:pt idx="92">
                  <c:v>7.15</c:v>
                </c:pt>
                <c:pt idx="93">
                  <c:v>7.36</c:v>
                </c:pt>
                <c:pt idx="94">
                  <c:v>7.62</c:v>
                </c:pt>
                <c:pt idx="95">
                  <c:v>7.53</c:v>
                </c:pt>
                <c:pt idx="96">
                  <c:v>8.85</c:v>
                </c:pt>
                <c:pt idx="97">
                  <c:v>10.1</c:v>
                </c:pt>
                <c:pt idx="98">
                  <c:v>13.28</c:v>
                </c:pt>
                <c:pt idx="99">
                  <c:v>13.63</c:v>
                </c:pt>
                <c:pt idx="100">
                  <c:v>15.01</c:v>
                </c:pt>
                <c:pt idx="101">
                  <c:v>14.91</c:v>
                </c:pt>
                <c:pt idx="102">
                  <c:v>16.96</c:v>
                </c:pt>
                <c:pt idx="103">
                  <c:v>21.18</c:v>
                </c:pt>
                <c:pt idx="104">
                  <c:v>19.940000000000001</c:v>
                </c:pt>
                <c:pt idx="105">
                  <c:v>15.92</c:v>
                </c:pt>
                <c:pt idx="106">
                  <c:v>20.49</c:v>
                </c:pt>
                <c:pt idx="107">
                  <c:v>24.35</c:v>
                </c:pt>
                <c:pt idx="108">
                  <c:v>22.48</c:v>
                </c:pt>
                <c:pt idx="109">
                  <c:v>20.91</c:v>
                </c:pt>
                <c:pt idx="110">
                  <c:v>21.84</c:v>
                </c:pt>
                <c:pt idx="111">
                  <c:v>25.96</c:v>
                </c:pt>
                <c:pt idx="112">
                  <c:v>25.35</c:v>
                </c:pt>
                <c:pt idx="113">
                  <c:v>27.17</c:v>
                </c:pt>
                <c:pt idx="114">
                  <c:v>28.08</c:v>
                </c:pt>
                <c:pt idx="115">
                  <c:v>26.9</c:v>
                </c:pt>
                <c:pt idx="116">
                  <c:v>25.18</c:v>
                </c:pt>
                <c:pt idx="117">
                  <c:v>25.67</c:v>
                </c:pt>
                <c:pt idx="118">
                  <c:v>25.06</c:v>
                </c:pt>
                <c:pt idx="119">
                  <c:v>26.3</c:v>
                </c:pt>
                <c:pt idx="120">
                  <c:v>23.59</c:v>
                </c:pt>
                <c:pt idx="121">
                  <c:v>23.52</c:v>
                </c:pt>
                <c:pt idx="122">
                  <c:v>17.829999999999998</c:v>
                </c:pt>
                <c:pt idx="123">
                  <c:v>20.079999999999998</c:v>
                </c:pt>
                <c:pt idx="124">
                  <c:v>21.55</c:v>
                </c:pt>
                <c:pt idx="125">
                  <c:v>27.01</c:v>
                </c:pt>
                <c:pt idx="126">
                  <c:v>26.39</c:v>
                </c:pt>
                <c:pt idx="127">
                  <c:v>26.64</c:v>
                </c:pt>
                <c:pt idx="128">
                  <c:v>27.77</c:v>
                </c:pt>
                <c:pt idx="129">
                  <c:v>23.57</c:v>
                </c:pt>
                <c:pt idx="130">
                  <c:v>27.27</c:v>
                </c:pt>
                <c:pt idx="131">
                  <c:v>30.67</c:v>
                </c:pt>
                <c:pt idx="132">
                  <c:v>33.61</c:v>
                </c:pt>
                <c:pt idx="133">
                  <c:v>37.56</c:v>
                </c:pt>
                <c:pt idx="134">
                  <c:v>42.75</c:v>
                </c:pt>
                <c:pt idx="135">
                  <c:v>48.25</c:v>
                </c:pt>
                <c:pt idx="136">
                  <c:v>54.1</c:v>
                </c:pt>
                <c:pt idx="137">
                  <c:v>55.9</c:v>
                </c:pt>
                <c:pt idx="138">
                  <c:v>53.4</c:v>
                </c:pt>
                <c:pt idx="139">
                  <c:v>57.59</c:v>
                </c:pt>
                <c:pt idx="140">
                  <c:v>61.5</c:v>
                </c:pt>
                <c:pt idx="141">
                  <c:v>59.55</c:v>
                </c:pt>
                <c:pt idx="142">
                  <c:v>74.87</c:v>
                </c:pt>
                <c:pt idx="143">
                  <c:v>74.87</c:v>
                </c:pt>
                <c:pt idx="144">
                  <c:v>81.849999999999994</c:v>
                </c:pt>
              </c:numCache>
            </c:numRef>
          </c:val>
          <c:smooth val="0"/>
          <c:extLst>
            <c:ext xmlns:c16="http://schemas.microsoft.com/office/drawing/2014/chart" uri="{C3380CC4-5D6E-409C-BE32-E72D297353CC}">
              <c16:uniqueId val="{00000000-6074-448C-8A63-F684238FF60A}"/>
            </c:ext>
          </c:extLst>
        </c:ser>
        <c:dLbls>
          <c:showLegendKey val="0"/>
          <c:showVal val="0"/>
          <c:showCatName val="0"/>
          <c:showSerName val="0"/>
          <c:showPercent val="0"/>
          <c:showBubbleSize val="0"/>
        </c:dLbls>
        <c:marker val="1"/>
        <c:smooth val="0"/>
        <c:axId val="1324956568"/>
        <c:axId val="1324953288"/>
      </c:lineChart>
      <c:lineChart>
        <c:grouping val="standard"/>
        <c:varyColors val="0"/>
        <c:ser>
          <c:idx val="1"/>
          <c:order val="1"/>
          <c:spPr>
            <a:ln w="28575" cap="rnd">
              <a:solidFill>
                <a:schemeClr val="tx1">
                  <a:alpha val="0"/>
                </a:schemeClr>
              </a:solidFill>
              <a:round/>
            </a:ln>
            <a:effectLst/>
          </c:spPr>
          <c:marker>
            <c:symbol val="none"/>
          </c:marker>
          <c:cat>
            <c:numRef>
              <c:f>'4.3.'!$D$10:$D$154</c:f>
              <c:numCache>
                <c:formatCode>m/d/yyyy</c:formatCode>
                <c:ptCount val="145"/>
                <c:pt idx="0">
                  <c:v>40207</c:v>
                </c:pt>
                <c:pt idx="1">
                  <c:v>40235</c:v>
                </c:pt>
                <c:pt idx="2">
                  <c:v>40268</c:v>
                </c:pt>
                <c:pt idx="3">
                  <c:v>40298</c:v>
                </c:pt>
                <c:pt idx="4">
                  <c:v>40329</c:v>
                </c:pt>
                <c:pt idx="5">
                  <c:v>40359</c:v>
                </c:pt>
                <c:pt idx="6">
                  <c:v>40389</c:v>
                </c:pt>
                <c:pt idx="7">
                  <c:v>40421</c:v>
                </c:pt>
                <c:pt idx="8">
                  <c:v>40451</c:v>
                </c:pt>
                <c:pt idx="9">
                  <c:v>40480</c:v>
                </c:pt>
                <c:pt idx="10">
                  <c:v>40512</c:v>
                </c:pt>
                <c:pt idx="11">
                  <c:v>40543</c:v>
                </c:pt>
                <c:pt idx="12">
                  <c:v>40574</c:v>
                </c:pt>
                <c:pt idx="13">
                  <c:v>40602</c:v>
                </c:pt>
                <c:pt idx="14">
                  <c:v>40633</c:v>
                </c:pt>
                <c:pt idx="15">
                  <c:v>40662</c:v>
                </c:pt>
                <c:pt idx="16">
                  <c:v>40694</c:v>
                </c:pt>
                <c:pt idx="17">
                  <c:v>40724</c:v>
                </c:pt>
                <c:pt idx="18">
                  <c:v>40753</c:v>
                </c:pt>
                <c:pt idx="19">
                  <c:v>40786</c:v>
                </c:pt>
                <c:pt idx="20">
                  <c:v>40816</c:v>
                </c:pt>
                <c:pt idx="21">
                  <c:v>40847</c:v>
                </c:pt>
                <c:pt idx="22">
                  <c:v>40877</c:v>
                </c:pt>
                <c:pt idx="23">
                  <c:v>40907</c:v>
                </c:pt>
                <c:pt idx="24">
                  <c:v>40939</c:v>
                </c:pt>
                <c:pt idx="25">
                  <c:v>40968</c:v>
                </c:pt>
                <c:pt idx="26">
                  <c:v>40998</c:v>
                </c:pt>
                <c:pt idx="27">
                  <c:v>41029</c:v>
                </c:pt>
                <c:pt idx="28">
                  <c:v>41060</c:v>
                </c:pt>
                <c:pt idx="29">
                  <c:v>41089</c:v>
                </c:pt>
                <c:pt idx="30">
                  <c:v>41121</c:v>
                </c:pt>
                <c:pt idx="31">
                  <c:v>41152</c:v>
                </c:pt>
                <c:pt idx="32">
                  <c:v>41180</c:v>
                </c:pt>
                <c:pt idx="33">
                  <c:v>41213</c:v>
                </c:pt>
                <c:pt idx="34">
                  <c:v>41243</c:v>
                </c:pt>
                <c:pt idx="35">
                  <c:v>41274</c:v>
                </c:pt>
                <c:pt idx="36">
                  <c:v>41305</c:v>
                </c:pt>
                <c:pt idx="37">
                  <c:v>41333</c:v>
                </c:pt>
                <c:pt idx="38">
                  <c:v>41362</c:v>
                </c:pt>
                <c:pt idx="39">
                  <c:v>41394</c:v>
                </c:pt>
                <c:pt idx="40">
                  <c:v>41425</c:v>
                </c:pt>
                <c:pt idx="41">
                  <c:v>41453</c:v>
                </c:pt>
                <c:pt idx="42">
                  <c:v>41486</c:v>
                </c:pt>
                <c:pt idx="43">
                  <c:v>41516</c:v>
                </c:pt>
                <c:pt idx="44">
                  <c:v>41547</c:v>
                </c:pt>
                <c:pt idx="45">
                  <c:v>41578</c:v>
                </c:pt>
                <c:pt idx="46">
                  <c:v>41607</c:v>
                </c:pt>
                <c:pt idx="47">
                  <c:v>41639</c:v>
                </c:pt>
                <c:pt idx="48">
                  <c:v>41670</c:v>
                </c:pt>
                <c:pt idx="49">
                  <c:v>41698</c:v>
                </c:pt>
                <c:pt idx="50">
                  <c:v>41729</c:v>
                </c:pt>
                <c:pt idx="51">
                  <c:v>41759</c:v>
                </c:pt>
                <c:pt idx="52">
                  <c:v>41789</c:v>
                </c:pt>
                <c:pt idx="53">
                  <c:v>41820</c:v>
                </c:pt>
                <c:pt idx="54">
                  <c:v>41851</c:v>
                </c:pt>
                <c:pt idx="55">
                  <c:v>41880</c:v>
                </c:pt>
                <c:pt idx="56">
                  <c:v>41912</c:v>
                </c:pt>
                <c:pt idx="57">
                  <c:v>41943</c:v>
                </c:pt>
                <c:pt idx="58">
                  <c:v>41971</c:v>
                </c:pt>
                <c:pt idx="59">
                  <c:v>42004</c:v>
                </c:pt>
                <c:pt idx="60">
                  <c:v>42034</c:v>
                </c:pt>
                <c:pt idx="61">
                  <c:v>42062</c:v>
                </c:pt>
                <c:pt idx="62">
                  <c:v>42094</c:v>
                </c:pt>
                <c:pt idx="63">
                  <c:v>42124</c:v>
                </c:pt>
                <c:pt idx="64">
                  <c:v>42153</c:v>
                </c:pt>
                <c:pt idx="65">
                  <c:v>42185</c:v>
                </c:pt>
                <c:pt idx="66">
                  <c:v>42216</c:v>
                </c:pt>
                <c:pt idx="67">
                  <c:v>42247</c:v>
                </c:pt>
                <c:pt idx="68">
                  <c:v>42277</c:v>
                </c:pt>
                <c:pt idx="69">
                  <c:v>42307</c:v>
                </c:pt>
                <c:pt idx="70">
                  <c:v>42338</c:v>
                </c:pt>
                <c:pt idx="71">
                  <c:v>42369</c:v>
                </c:pt>
                <c:pt idx="72">
                  <c:v>42398</c:v>
                </c:pt>
                <c:pt idx="73">
                  <c:v>42429</c:v>
                </c:pt>
                <c:pt idx="74">
                  <c:v>42460</c:v>
                </c:pt>
                <c:pt idx="75">
                  <c:v>42489</c:v>
                </c:pt>
                <c:pt idx="76">
                  <c:v>42521</c:v>
                </c:pt>
                <c:pt idx="77">
                  <c:v>42551</c:v>
                </c:pt>
                <c:pt idx="78">
                  <c:v>42580</c:v>
                </c:pt>
                <c:pt idx="79">
                  <c:v>42613</c:v>
                </c:pt>
                <c:pt idx="80">
                  <c:v>42643</c:v>
                </c:pt>
                <c:pt idx="81">
                  <c:v>42674</c:v>
                </c:pt>
                <c:pt idx="82">
                  <c:v>42704</c:v>
                </c:pt>
                <c:pt idx="83">
                  <c:v>42734</c:v>
                </c:pt>
                <c:pt idx="84">
                  <c:v>42766</c:v>
                </c:pt>
                <c:pt idx="85">
                  <c:v>42794</c:v>
                </c:pt>
                <c:pt idx="86">
                  <c:v>42825</c:v>
                </c:pt>
                <c:pt idx="87">
                  <c:v>42853</c:v>
                </c:pt>
                <c:pt idx="88">
                  <c:v>42886</c:v>
                </c:pt>
                <c:pt idx="89">
                  <c:v>42916</c:v>
                </c:pt>
                <c:pt idx="90">
                  <c:v>42947</c:v>
                </c:pt>
                <c:pt idx="91">
                  <c:v>42978</c:v>
                </c:pt>
                <c:pt idx="92">
                  <c:v>43007</c:v>
                </c:pt>
                <c:pt idx="93">
                  <c:v>43039</c:v>
                </c:pt>
                <c:pt idx="94">
                  <c:v>43069</c:v>
                </c:pt>
                <c:pt idx="95">
                  <c:v>43098</c:v>
                </c:pt>
                <c:pt idx="96">
                  <c:v>43131</c:v>
                </c:pt>
                <c:pt idx="97">
                  <c:v>43159</c:v>
                </c:pt>
                <c:pt idx="98">
                  <c:v>43189</c:v>
                </c:pt>
                <c:pt idx="99">
                  <c:v>43220</c:v>
                </c:pt>
                <c:pt idx="100">
                  <c:v>43251</c:v>
                </c:pt>
                <c:pt idx="101">
                  <c:v>43280</c:v>
                </c:pt>
                <c:pt idx="102">
                  <c:v>43312</c:v>
                </c:pt>
                <c:pt idx="103">
                  <c:v>43343</c:v>
                </c:pt>
                <c:pt idx="104">
                  <c:v>43371</c:v>
                </c:pt>
                <c:pt idx="105">
                  <c:v>43404</c:v>
                </c:pt>
                <c:pt idx="106">
                  <c:v>43434</c:v>
                </c:pt>
                <c:pt idx="107">
                  <c:v>43465</c:v>
                </c:pt>
                <c:pt idx="108">
                  <c:v>43496</c:v>
                </c:pt>
                <c:pt idx="109">
                  <c:v>43524</c:v>
                </c:pt>
                <c:pt idx="110">
                  <c:v>43553</c:v>
                </c:pt>
                <c:pt idx="111">
                  <c:v>43585</c:v>
                </c:pt>
                <c:pt idx="112">
                  <c:v>43616</c:v>
                </c:pt>
                <c:pt idx="113">
                  <c:v>43644</c:v>
                </c:pt>
                <c:pt idx="114">
                  <c:v>43677</c:v>
                </c:pt>
                <c:pt idx="115">
                  <c:v>43707</c:v>
                </c:pt>
                <c:pt idx="116">
                  <c:v>43738</c:v>
                </c:pt>
                <c:pt idx="117">
                  <c:v>43769</c:v>
                </c:pt>
                <c:pt idx="118">
                  <c:v>43798</c:v>
                </c:pt>
                <c:pt idx="119">
                  <c:v>43830</c:v>
                </c:pt>
                <c:pt idx="120">
                  <c:v>43861</c:v>
                </c:pt>
                <c:pt idx="121">
                  <c:v>43889</c:v>
                </c:pt>
                <c:pt idx="122">
                  <c:v>43921</c:v>
                </c:pt>
                <c:pt idx="123">
                  <c:v>43951</c:v>
                </c:pt>
                <c:pt idx="124">
                  <c:v>43980</c:v>
                </c:pt>
                <c:pt idx="125">
                  <c:v>44012</c:v>
                </c:pt>
                <c:pt idx="126">
                  <c:v>44043</c:v>
                </c:pt>
                <c:pt idx="127">
                  <c:v>44074</c:v>
                </c:pt>
                <c:pt idx="128">
                  <c:v>44104</c:v>
                </c:pt>
                <c:pt idx="129">
                  <c:v>44134</c:v>
                </c:pt>
                <c:pt idx="130">
                  <c:v>44165</c:v>
                </c:pt>
                <c:pt idx="131">
                  <c:v>44196</c:v>
                </c:pt>
                <c:pt idx="132">
                  <c:v>44225</c:v>
                </c:pt>
                <c:pt idx="133">
                  <c:v>44253</c:v>
                </c:pt>
                <c:pt idx="134">
                  <c:v>44286</c:v>
                </c:pt>
                <c:pt idx="135">
                  <c:v>44316</c:v>
                </c:pt>
                <c:pt idx="136">
                  <c:v>44347</c:v>
                </c:pt>
                <c:pt idx="137">
                  <c:v>44377</c:v>
                </c:pt>
                <c:pt idx="138">
                  <c:v>44407</c:v>
                </c:pt>
                <c:pt idx="139">
                  <c:v>44439</c:v>
                </c:pt>
                <c:pt idx="140">
                  <c:v>44469</c:v>
                </c:pt>
                <c:pt idx="141">
                  <c:v>44498</c:v>
                </c:pt>
                <c:pt idx="142">
                  <c:v>44530</c:v>
                </c:pt>
                <c:pt idx="143">
                  <c:v>44561</c:v>
                </c:pt>
                <c:pt idx="144">
                  <c:v>44592</c:v>
                </c:pt>
              </c:numCache>
            </c:numRef>
          </c:cat>
          <c:val>
            <c:numRef>
              <c:f>'4.3.'!$F$10:$F$154</c:f>
              <c:numCache>
                <c:formatCode>General</c:formatCode>
                <c:ptCount val="145"/>
                <c:pt idx="0">
                  <c:v>11.46</c:v>
                </c:pt>
                <c:pt idx="1">
                  <c:v>11.46</c:v>
                </c:pt>
                <c:pt idx="2">
                  <c:v>11.46</c:v>
                </c:pt>
                <c:pt idx="3">
                  <c:v>11.46</c:v>
                </c:pt>
                <c:pt idx="4">
                  <c:v>11.46</c:v>
                </c:pt>
                <c:pt idx="5">
                  <c:v>11.46</c:v>
                </c:pt>
                <c:pt idx="6">
                  <c:v>11.46</c:v>
                </c:pt>
                <c:pt idx="7">
                  <c:v>11.46</c:v>
                </c:pt>
                <c:pt idx="8">
                  <c:v>11.46</c:v>
                </c:pt>
                <c:pt idx="9">
                  <c:v>11.46</c:v>
                </c:pt>
                <c:pt idx="10">
                  <c:v>11.46</c:v>
                </c:pt>
                <c:pt idx="11">
                  <c:v>11.46</c:v>
                </c:pt>
                <c:pt idx="12">
                  <c:v>11.46</c:v>
                </c:pt>
                <c:pt idx="13">
                  <c:v>11.46</c:v>
                </c:pt>
                <c:pt idx="14">
                  <c:v>11.46</c:v>
                </c:pt>
                <c:pt idx="15">
                  <c:v>11.46</c:v>
                </c:pt>
                <c:pt idx="16">
                  <c:v>11.46</c:v>
                </c:pt>
                <c:pt idx="17">
                  <c:v>11.46</c:v>
                </c:pt>
                <c:pt idx="18">
                  <c:v>11.46</c:v>
                </c:pt>
                <c:pt idx="19">
                  <c:v>11.46</c:v>
                </c:pt>
                <c:pt idx="20">
                  <c:v>11.46</c:v>
                </c:pt>
                <c:pt idx="21">
                  <c:v>11.46</c:v>
                </c:pt>
                <c:pt idx="22">
                  <c:v>11.46</c:v>
                </c:pt>
                <c:pt idx="23">
                  <c:v>11.46</c:v>
                </c:pt>
                <c:pt idx="24">
                  <c:v>11.46</c:v>
                </c:pt>
                <c:pt idx="25">
                  <c:v>11.46</c:v>
                </c:pt>
                <c:pt idx="26">
                  <c:v>11.46</c:v>
                </c:pt>
                <c:pt idx="27">
                  <c:v>11.46</c:v>
                </c:pt>
                <c:pt idx="28">
                  <c:v>11.46</c:v>
                </c:pt>
                <c:pt idx="29">
                  <c:v>11.46</c:v>
                </c:pt>
                <c:pt idx="30">
                  <c:v>11.46</c:v>
                </c:pt>
                <c:pt idx="31">
                  <c:v>11.46</c:v>
                </c:pt>
                <c:pt idx="32">
                  <c:v>11.46</c:v>
                </c:pt>
                <c:pt idx="33">
                  <c:v>11.46</c:v>
                </c:pt>
                <c:pt idx="34">
                  <c:v>11.46</c:v>
                </c:pt>
                <c:pt idx="35">
                  <c:v>11.46</c:v>
                </c:pt>
                <c:pt idx="36">
                  <c:v>11.46</c:v>
                </c:pt>
                <c:pt idx="37">
                  <c:v>11.46</c:v>
                </c:pt>
                <c:pt idx="38">
                  <c:v>11.46</c:v>
                </c:pt>
                <c:pt idx="39">
                  <c:v>11.46</c:v>
                </c:pt>
                <c:pt idx="40">
                  <c:v>11.46</c:v>
                </c:pt>
                <c:pt idx="41">
                  <c:v>11.46</c:v>
                </c:pt>
                <c:pt idx="42">
                  <c:v>11.46</c:v>
                </c:pt>
                <c:pt idx="43">
                  <c:v>11.46</c:v>
                </c:pt>
                <c:pt idx="44">
                  <c:v>11.46</c:v>
                </c:pt>
                <c:pt idx="45">
                  <c:v>11.46</c:v>
                </c:pt>
                <c:pt idx="46">
                  <c:v>11.46</c:v>
                </c:pt>
                <c:pt idx="47">
                  <c:v>11.46</c:v>
                </c:pt>
                <c:pt idx="48">
                  <c:v>11.46</c:v>
                </c:pt>
                <c:pt idx="49">
                  <c:v>11.46</c:v>
                </c:pt>
                <c:pt idx="50">
                  <c:v>11.46</c:v>
                </c:pt>
                <c:pt idx="51">
                  <c:v>11.46</c:v>
                </c:pt>
                <c:pt idx="52">
                  <c:v>11.46</c:v>
                </c:pt>
                <c:pt idx="53">
                  <c:v>11.46</c:v>
                </c:pt>
                <c:pt idx="54">
                  <c:v>11.46</c:v>
                </c:pt>
                <c:pt idx="55">
                  <c:v>11.46</c:v>
                </c:pt>
                <c:pt idx="56">
                  <c:v>11.46</c:v>
                </c:pt>
                <c:pt idx="57">
                  <c:v>11.46</c:v>
                </c:pt>
                <c:pt idx="58">
                  <c:v>11.46</c:v>
                </c:pt>
                <c:pt idx="59">
                  <c:v>11.46</c:v>
                </c:pt>
                <c:pt idx="60">
                  <c:v>11.46</c:v>
                </c:pt>
                <c:pt idx="61">
                  <c:v>11.46</c:v>
                </c:pt>
                <c:pt idx="62">
                  <c:v>11.46</c:v>
                </c:pt>
                <c:pt idx="63">
                  <c:v>11.46</c:v>
                </c:pt>
                <c:pt idx="64">
                  <c:v>11.46</c:v>
                </c:pt>
                <c:pt idx="65">
                  <c:v>11.46</c:v>
                </c:pt>
                <c:pt idx="66">
                  <c:v>11.46</c:v>
                </c:pt>
                <c:pt idx="67">
                  <c:v>11.46</c:v>
                </c:pt>
                <c:pt idx="68">
                  <c:v>11.46</c:v>
                </c:pt>
                <c:pt idx="69">
                  <c:v>11.46</c:v>
                </c:pt>
                <c:pt idx="70">
                  <c:v>11.46</c:v>
                </c:pt>
                <c:pt idx="71">
                  <c:v>11.46</c:v>
                </c:pt>
                <c:pt idx="72">
                  <c:v>11.46</c:v>
                </c:pt>
                <c:pt idx="73">
                  <c:v>11.46</c:v>
                </c:pt>
                <c:pt idx="74">
                  <c:v>11.46</c:v>
                </c:pt>
                <c:pt idx="75">
                  <c:v>11.46</c:v>
                </c:pt>
                <c:pt idx="76">
                  <c:v>11.46</c:v>
                </c:pt>
                <c:pt idx="77">
                  <c:v>11.46</c:v>
                </c:pt>
                <c:pt idx="78">
                  <c:v>11.46</c:v>
                </c:pt>
                <c:pt idx="79">
                  <c:v>11.46</c:v>
                </c:pt>
                <c:pt idx="80">
                  <c:v>11.46</c:v>
                </c:pt>
                <c:pt idx="81">
                  <c:v>11.46</c:v>
                </c:pt>
                <c:pt idx="82">
                  <c:v>11.46</c:v>
                </c:pt>
                <c:pt idx="83">
                  <c:v>11.46</c:v>
                </c:pt>
                <c:pt idx="84">
                  <c:v>11.46</c:v>
                </c:pt>
                <c:pt idx="85">
                  <c:v>11.46</c:v>
                </c:pt>
                <c:pt idx="86">
                  <c:v>11.46</c:v>
                </c:pt>
                <c:pt idx="87">
                  <c:v>11.46</c:v>
                </c:pt>
                <c:pt idx="88">
                  <c:v>11.46</c:v>
                </c:pt>
                <c:pt idx="89">
                  <c:v>11.46</c:v>
                </c:pt>
                <c:pt idx="90">
                  <c:v>11.46</c:v>
                </c:pt>
                <c:pt idx="91">
                  <c:v>11.46</c:v>
                </c:pt>
                <c:pt idx="92">
                  <c:v>11.46</c:v>
                </c:pt>
                <c:pt idx="93">
                  <c:v>11.46</c:v>
                </c:pt>
                <c:pt idx="94">
                  <c:v>11.46</c:v>
                </c:pt>
                <c:pt idx="95">
                  <c:v>11.46</c:v>
                </c:pt>
                <c:pt idx="96">
                  <c:v>11.46</c:v>
                </c:pt>
                <c:pt idx="97">
                  <c:v>11.46</c:v>
                </c:pt>
                <c:pt idx="98">
                  <c:v>11.46</c:v>
                </c:pt>
                <c:pt idx="99">
                  <c:v>11.46</c:v>
                </c:pt>
                <c:pt idx="100">
                  <c:v>11.46</c:v>
                </c:pt>
                <c:pt idx="101">
                  <c:v>11.46</c:v>
                </c:pt>
                <c:pt idx="102">
                  <c:v>11.46</c:v>
                </c:pt>
                <c:pt idx="103">
                  <c:v>11.46</c:v>
                </c:pt>
                <c:pt idx="104">
                  <c:v>11.46</c:v>
                </c:pt>
                <c:pt idx="105">
                  <c:v>11.46</c:v>
                </c:pt>
                <c:pt idx="106">
                  <c:v>11.46</c:v>
                </c:pt>
                <c:pt idx="107">
                  <c:v>11.46</c:v>
                </c:pt>
                <c:pt idx="108">
                  <c:v>11.46</c:v>
                </c:pt>
                <c:pt idx="109">
                  <c:v>11.46</c:v>
                </c:pt>
                <c:pt idx="110">
                  <c:v>11.46</c:v>
                </c:pt>
                <c:pt idx="111">
                  <c:v>11.46</c:v>
                </c:pt>
                <c:pt idx="112">
                  <c:v>11.46</c:v>
                </c:pt>
                <c:pt idx="113">
                  <c:v>11.46</c:v>
                </c:pt>
                <c:pt idx="114">
                  <c:v>11.46</c:v>
                </c:pt>
                <c:pt idx="115">
                  <c:v>11.46</c:v>
                </c:pt>
                <c:pt idx="116">
                  <c:v>11.46</c:v>
                </c:pt>
                <c:pt idx="117">
                  <c:v>11.46</c:v>
                </c:pt>
                <c:pt idx="118">
                  <c:v>11.46</c:v>
                </c:pt>
                <c:pt idx="119">
                  <c:v>11.46</c:v>
                </c:pt>
                <c:pt idx="120">
                  <c:v>11.46</c:v>
                </c:pt>
                <c:pt idx="121">
                  <c:v>11.46</c:v>
                </c:pt>
                <c:pt idx="122">
                  <c:v>11.46</c:v>
                </c:pt>
                <c:pt idx="123">
                  <c:v>11.46</c:v>
                </c:pt>
                <c:pt idx="124">
                  <c:v>11.46</c:v>
                </c:pt>
                <c:pt idx="125">
                  <c:v>11.46</c:v>
                </c:pt>
                <c:pt idx="126">
                  <c:v>11.46</c:v>
                </c:pt>
                <c:pt idx="127">
                  <c:v>11.46</c:v>
                </c:pt>
                <c:pt idx="128">
                  <c:v>11.46</c:v>
                </c:pt>
                <c:pt idx="129">
                  <c:v>11.46</c:v>
                </c:pt>
                <c:pt idx="130">
                  <c:v>11.46</c:v>
                </c:pt>
                <c:pt idx="131">
                  <c:v>11.46</c:v>
                </c:pt>
                <c:pt idx="132">
                  <c:v>11.46</c:v>
                </c:pt>
                <c:pt idx="133">
                  <c:v>11.46</c:v>
                </c:pt>
                <c:pt idx="134">
                  <c:v>11.46</c:v>
                </c:pt>
                <c:pt idx="135">
                  <c:v>11.46</c:v>
                </c:pt>
                <c:pt idx="136">
                  <c:v>11.46</c:v>
                </c:pt>
                <c:pt idx="137">
                  <c:v>11.46</c:v>
                </c:pt>
                <c:pt idx="138">
                  <c:v>11.46</c:v>
                </c:pt>
                <c:pt idx="139">
                  <c:v>11.46</c:v>
                </c:pt>
                <c:pt idx="140">
                  <c:v>11.46</c:v>
                </c:pt>
                <c:pt idx="141">
                  <c:v>11.46</c:v>
                </c:pt>
                <c:pt idx="142">
                  <c:v>11.46</c:v>
                </c:pt>
                <c:pt idx="143">
                  <c:v>11.46</c:v>
                </c:pt>
                <c:pt idx="144">
                  <c:v>11.46</c:v>
                </c:pt>
              </c:numCache>
            </c:numRef>
          </c:val>
          <c:smooth val="0"/>
          <c:extLst>
            <c:ext xmlns:c16="http://schemas.microsoft.com/office/drawing/2014/chart" uri="{C3380CC4-5D6E-409C-BE32-E72D297353CC}">
              <c16:uniqueId val="{00000001-6074-448C-8A63-F684238FF60A}"/>
            </c:ext>
          </c:extLst>
        </c:ser>
        <c:dLbls>
          <c:showLegendKey val="0"/>
          <c:showVal val="0"/>
          <c:showCatName val="0"/>
          <c:showSerName val="0"/>
          <c:showPercent val="0"/>
          <c:showBubbleSize val="0"/>
        </c:dLbls>
        <c:marker val="1"/>
        <c:smooth val="0"/>
        <c:axId val="1323265032"/>
        <c:axId val="1323263064"/>
      </c:lineChart>
      <c:dateAx>
        <c:axId val="1324956568"/>
        <c:scaling>
          <c:orientation val="minMax"/>
        </c:scaling>
        <c:delete val="0"/>
        <c:axPos val="b"/>
        <c:numFmt formatCode="yyyy" sourceLinked="0"/>
        <c:majorTickMark val="out"/>
        <c:minorTickMark val="none"/>
        <c:tickLblPos val="nextTo"/>
        <c:spPr>
          <a:noFill/>
          <a:ln w="6350" cap="flat" cmpd="sng" algn="ctr">
            <a:solidFill>
              <a:schemeClr val="dk1"/>
            </a:solidFill>
            <a:prstDash val="solid"/>
            <a:miter lim="800000"/>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hu-HU"/>
          </a:p>
        </c:txPr>
        <c:crossAx val="1324953288"/>
        <c:crosses val="autoZero"/>
        <c:auto val="1"/>
        <c:lblOffset val="100"/>
        <c:baseTimeUnit val="months"/>
        <c:majorUnit val="12"/>
        <c:majorTimeUnit val="months"/>
      </c:dateAx>
      <c:valAx>
        <c:axId val="1324953288"/>
        <c:scaling>
          <c:orientation val="minMax"/>
        </c:scaling>
        <c:delete val="0"/>
        <c:axPos val="l"/>
        <c:majorGridlines>
          <c:spPr>
            <a:ln w="9525" cap="flat" cmpd="sng" algn="ctr">
              <a:solidFill>
                <a:schemeClr val="tx1">
                  <a:lumMod val="15000"/>
                  <a:lumOff val="85000"/>
                </a:schemeClr>
              </a:solidFill>
              <a:prstDash val="sysDash"/>
              <a:round/>
            </a:ln>
            <a:effectLst/>
          </c:spPr>
        </c:majorGridlines>
        <c:numFmt formatCode="General" sourceLinked="1"/>
        <c:majorTickMark val="out"/>
        <c:minorTickMark val="none"/>
        <c:tickLblPos val="nextTo"/>
        <c:spPr>
          <a:noFill/>
          <a:ln w="6350" cap="flat" cmpd="sng" algn="ctr">
            <a:solidFill>
              <a:schemeClr val="dk1"/>
            </a:solidFill>
            <a:prstDash val="solid"/>
            <a:miter lim="800000"/>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hu-HU"/>
          </a:p>
        </c:txPr>
        <c:crossAx val="1324956568"/>
        <c:crosses val="autoZero"/>
        <c:crossBetween val="between"/>
      </c:valAx>
      <c:valAx>
        <c:axId val="1323263064"/>
        <c:scaling>
          <c:orientation val="minMax"/>
          <c:max val="90"/>
        </c:scaling>
        <c:delete val="0"/>
        <c:axPos val="r"/>
        <c:numFmt formatCode="General" sourceLinked="1"/>
        <c:majorTickMark val="out"/>
        <c:minorTickMark val="none"/>
        <c:tickLblPos val="nextTo"/>
        <c:spPr>
          <a:noFill/>
          <a:ln w="6350" cap="flat" cmpd="sng" algn="ctr">
            <a:solidFill>
              <a:schemeClr val="dk1"/>
            </a:solidFill>
            <a:prstDash val="solid"/>
            <a:miter lim="800000"/>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hu-HU"/>
          </a:p>
        </c:txPr>
        <c:crossAx val="1323265032"/>
        <c:crosses val="max"/>
        <c:crossBetween val="between"/>
      </c:valAx>
      <c:dateAx>
        <c:axId val="1323265032"/>
        <c:scaling>
          <c:orientation val="minMax"/>
        </c:scaling>
        <c:delete val="1"/>
        <c:axPos val="b"/>
        <c:numFmt formatCode="m/d/yyyy" sourceLinked="1"/>
        <c:majorTickMark val="out"/>
        <c:minorTickMark val="none"/>
        <c:tickLblPos val="nextTo"/>
        <c:crossAx val="1323263064"/>
        <c:crosses val="autoZero"/>
        <c:auto val="1"/>
        <c:lblOffset val="100"/>
        <c:baseTimeUnit val="months"/>
      </c:date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00"/>
      </a:pPr>
      <a:endParaRPr lang="hu-HU"/>
    </a:p>
  </c:txPr>
  <c:printSettings>
    <c:headerFooter/>
    <c:pageMargins b="0.75" l="0.7" r="0.7" t="0.75" header="0.3" footer="0.3"/>
    <c:pageSetup/>
  </c:printSettings>
  <c:userShapes r:id="rId3"/>
</c:chartSpace>
</file>

<file path=xl/charts/chart1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047003499562555E-2"/>
          <c:y val="9.7222222222222224E-2"/>
          <c:w val="0.8390599300087489"/>
          <c:h val="0.68947506561679794"/>
        </c:manualLayout>
      </c:layout>
      <c:lineChart>
        <c:grouping val="standard"/>
        <c:varyColors val="0"/>
        <c:ser>
          <c:idx val="0"/>
          <c:order val="0"/>
          <c:tx>
            <c:strRef>
              <c:f>'4.4.'!$E$8</c:f>
              <c:strCache>
                <c:ptCount val="1"/>
                <c:pt idx="0">
                  <c:v>Eddigi intézkedések</c:v>
                </c:pt>
              </c:strCache>
            </c:strRef>
          </c:tx>
          <c:spPr>
            <a:ln w="28575" cap="rnd">
              <a:solidFill>
                <a:schemeClr val="accent1"/>
              </a:solidFill>
              <a:round/>
            </a:ln>
            <a:effectLst/>
          </c:spPr>
          <c:marker>
            <c:symbol val="none"/>
          </c:marker>
          <c:cat>
            <c:numRef>
              <c:f>'4.4.'!$D$9:$D$39</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'4.4.'!$E$9:$E$39</c:f>
              <c:numCache>
                <c:formatCode>General</c:formatCode>
                <c:ptCount val="31"/>
                <c:pt idx="0">
                  <c:v>0</c:v>
                </c:pt>
                <c:pt idx="1">
                  <c:v>-2.5935769081115698E-2</c:v>
                </c:pt>
                <c:pt idx="2">
                  <c:v>-4.0376991033554001E-2</c:v>
                </c:pt>
                <c:pt idx="3">
                  <c:v>4.2415976524353E-2</c:v>
                </c:pt>
                <c:pt idx="4">
                  <c:v>8.4557861089706393E-2</c:v>
                </c:pt>
                <c:pt idx="5">
                  <c:v>8.6882948875427204E-2</c:v>
                </c:pt>
                <c:pt idx="6">
                  <c:v>9.1694891452789307E-2</c:v>
                </c:pt>
                <c:pt idx="7">
                  <c:v>0.102067798376083</c:v>
                </c:pt>
                <c:pt idx="8">
                  <c:v>0.109843283891677</c:v>
                </c:pt>
                <c:pt idx="9">
                  <c:v>0.111883431673049</c:v>
                </c:pt>
                <c:pt idx="10">
                  <c:v>0.110578268766403</c:v>
                </c:pt>
                <c:pt idx="11">
                  <c:v>0.10818046331405599</c:v>
                </c:pt>
                <c:pt idx="12">
                  <c:v>0.10665181279182399</c:v>
                </c:pt>
                <c:pt idx="13">
                  <c:v>0.10687866806983901</c:v>
                </c:pt>
                <c:pt idx="14">
                  <c:v>0.10885801911354</c:v>
                </c:pt>
                <c:pt idx="15">
                  <c:v>0.111739128828048</c:v>
                </c:pt>
                <c:pt idx="16">
                  <c:v>0.115556150674819</c:v>
                </c:pt>
                <c:pt idx="17">
                  <c:v>0.119471907615661</c:v>
                </c:pt>
                <c:pt idx="18">
                  <c:v>0.122243672609329</c:v>
                </c:pt>
                <c:pt idx="19">
                  <c:v>0.125536859035491</c:v>
                </c:pt>
                <c:pt idx="20">
                  <c:v>0.12932464480399999</c:v>
                </c:pt>
                <c:pt idx="21">
                  <c:v>0.13377839326858501</c:v>
                </c:pt>
                <c:pt idx="22">
                  <c:v>0.140888690948486</c:v>
                </c:pt>
                <c:pt idx="23">
                  <c:v>0.14888888597488401</c:v>
                </c:pt>
                <c:pt idx="24">
                  <c:v>0.15401899814605699</c:v>
                </c:pt>
                <c:pt idx="25">
                  <c:v>0.15882772207260101</c:v>
                </c:pt>
                <c:pt idx="26">
                  <c:v>0.16526630520820601</c:v>
                </c:pt>
                <c:pt idx="27">
                  <c:v>0.17072558403015101</c:v>
                </c:pt>
                <c:pt idx="28">
                  <c:v>0.17266267538070601</c:v>
                </c:pt>
                <c:pt idx="29">
                  <c:v>0.17174345254897999</c:v>
                </c:pt>
                <c:pt idx="30">
                  <c:v>0.17062693834304801</c:v>
                </c:pt>
              </c:numCache>
            </c:numRef>
          </c:val>
          <c:smooth val="0"/>
          <c:extLst>
            <c:ext xmlns:c16="http://schemas.microsoft.com/office/drawing/2014/chart" uri="{C3380CC4-5D6E-409C-BE32-E72D297353CC}">
              <c16:uniqueId val="{00000000-7733-423C-A9EB-51A10532F530}"/>
            </c:ext>
          </c:extLst>
        </c:ser>
        <c:ser>
          <c:idx val="1"/>
          <c:order val="1"/>
          <c:tx>
            <c:strRef>
              <c:f>'4.4.'!$F$8</c:f>
              <c:strCache>
                <c:ptCount val="1"/>
                <c:pt idx="0">
                  <c:v>Késleltetett átmenet</c:v>
                </c:pt>
              </c:strCache>
            </c:strRef>
          </c:tx>
          <c:spPr>
            <a:ln w="28575" cap="rnd">
              <a:solidFill>
                <a:schemeClr val="accent5"/>
              </a:solidFill>
              <a:round/>
            </a:ln>
            <a:effectLst/>
          </c:spPr>
          <c:marker>
            <c:symbol val="none"/>
          </c:marker>
          <c:cat>
            <c:numRef>
              <c:f>'4.4.'!$D$9:$D$39</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'4.4.'!$F$9:$F$39</c:f>
              <c:numCache>
                <c:formatCode>General</c:formatCode>
                <c:ptCount val="31"/>
                <c:pt idx="0">
                  <c:v>0</c:v>
                </c:pt>
                <c:pt idx="1">
                  <c:v>-1.8011175096035E-2</c:v>
                </c:pt>
                <c:pt idx="2">
                  <c:v>-2.9734194278716999E-2</c:v>
                </c:pt>
                <c:pt idx="3">
                  <c:v>2.4264127016067501E-2</c:v>
                </c:pt>
                <c:pt idx="4">
                  <c:v>4.7463089227676301E-2</c:v>
                </c:pt>
                <c:pt idx="5">
                  <c:v>3.7005245685577302E-2</c:v>
                </c:pt>
                <c:pt idx="6">
                  <c:v>1.8740892410278299E-2</c:v>
                </c:pt>
                <c:pt idx="7">
                  <c:v>8.9847445487976005E-3</c:v>
                </c:pt>
                <c:pt idx="8">
                  <c:v>9.89779829978942E-3</c:v>
                </c:pt>
                <c:pt idx="9">
                  <c:v>1.42419338226318E-2</c:v>
                </c:pt>
                <c:pt idx="10">
                  <c:v>-2.43627727031707E-2</c:v>
                </c:pt>
                <c:pt idx="11">
                  <c:v>-0.48564606904983498</c:v>
                </c:pt>
                <c:pt idx="12">
                  <c:v>-5.6378901004791197E-2</c:v>
                </c:pt>
                <c:pt idx="13">
                  <c:v>0.28457850217819203</c:v>
                </c:pt>
                <c:pt idx="14">
                  <c:v>0.56450125575065602</c:v>
                </c:pt>
                <c:pt idx="15">
                  <c:v>0.51855283975601196</c:v>
                </c:pt>
                <c:pt idx="16">
                  <c:v>0.38723599910736001</c:v>
                </c:pt>
                <c:pt idx="17">
                  <c:v>0.35767787694931003</c:v>
                </c:pt>
                <c:pt idx="18">
                  <c:v>0.37808868288993802</c:v>
                </c:pt>
                <c:pt idx="19">
                  <c:v>0.35297077894210799</c:v>
                </c:pt>
                <c:pt idx="20">
                  <c:v>0.29123410582542397</c:v>
                </c:pt>
                <c:pt idx="21">
                  <c:v>0.40759778022766102</c:v>
                </c:pt>
                <c:pt idx="22">
                  <c:v>0.52828747034072798</c:v>
                </c:pt>
                <c:pt idx="23">
                  <c:v>0.52467277646064703</c:v>
                </c:pt>
                <c:pt idx="24">
                  <c:v>0.50215673446655196</c:v>
                </c:pt>
                <c:pt idx="25">
                  <c:v>0.46417754888534501</c:v>
                </c:pt>
                <c:pt idx="26">
                  <c:v>0.67489260435104304</c:v>
                </c:pt>
                <c:pt idx="27">
                  <c:v>0.83207458257675104</c:v>
                </c:pt>
                <c:pt idx="28">
                  <c:v>0.75440979003906194</c:v>
                </c:pt>
                <c:pt idx="29">
                  <c:v>0.64483571052551203</c:v>
                </c:pt>
                <c:pt idx="30">
                  <c:v>0.51982426643371504</c:v>
                </c:pt>
              </c:numCache>
            </c:numRef>
          </c:val>
          <c:smooth val="0"/>
          <c:extLst>
            <c:ext xmlns:c16="http://schemas.microsoft.com/office/drawing/2014/chart" uri="{C3380CC4-5D6E-409C-BE32-E72D297353CC}">
              <c16:uniqueId val="{00000001-7733-423C-A9EB-51A10532F530}"/>
            </c:ext>
          </c:extLst>
        </c:ser>
        <c:dLbls>
          <c:showLegendKey val="0"/>
          <c:showVal val="0"/>
          <c:showCatName val="0"/>
          <c:showSerName val="0"/>
          <c:showPercent val="0"/>
          <c:showBubbleSize val="0"/>
        </c:dLbls>
        <c:marker val="1"/>
        <c:smooth val="0"/>
        <c:axId val="1326094184"/>
        <c:axId val="1326096808"/>
      </c:lineChart>
      <c:lineChart>
        <c:grouping val="standard"/>
        <c:varyColors val="0"/>
        <c:ser>
          <c:idx val="2"/>
          <c:order val="2"/>
          <c:tx>
            <c:strRef>
              <c:f>'4.4.'!$G$8</c:f>
              <c:strCache>
                <c:ptCount val="1"/>
                <c:pt idx="0">
                  <c:v>Normál átmenet</c:v>
                </c:pt>
              </c:strCache>
            </c:strRef>
          </c:tx>
          <c:spPr>
            <a:ln w="28575" cap="rnd">
              <a:solidFill>
                <a:schemeClr val="accent3"/>
              </a:solidFill>
              <a:round/>
            </a:ln>
            <a:effectLst/>
          </c:spPr>
          <c:marker>
            <c:symbol val="none"/>
          </c:marker>
          <c:cat>
            <c:numRef>
              <c:f>'4.4.'!$D$9:$D$39</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'4.4.'!$G$9:$G$39</c:f>
              <c:numCache>
                <c:formatCode>General</c:formatCode>
                <c:ptCount val="31"/>
                <c:pt idx="0">
                  <c:v>0</c:v>
                </c:pt>
                <c:pt idx="1">
                  <c:v>-6.8224649876356097E-2</c:v>
                </c:pt>
                <c:pt idx="2">
                  <c:v>0.47025382518768299</c:v>
                </c:pt>
                <c:pt idx="3">
                  <c:v>0.67349404096603305</c:v>
                </c:pt>
                <c:pt idx="4">
                  <c:v>0.84253302216529802</c:v>
                </c:pt>
                <c:pt idx="5">
                  <c:v>0.93027943372726396</c:v>
                </c:pt>
                <c:pt idx="6">
                  <c:v>0.92065602540969804</c:v>
                </c:pt>
                <c:pt idx="7">
                  <c:v>0.87890407443046503</c:v>
                </c:pt>
                <c:pt idx="8">
                  <c:v>0.84815648198127702</c:v>
                </c:pt>
                <c:pt idx="9">
                  <c:v>0.82066205143928495</c:v>
                </c:pt>
                <c:pt idx="10">
                  <c:v>0.78842189908027605</c:v>
                </c:pt>
                <c:pt idx="11">
                  <c:v>0.80350998044013899</c:v>
                </c:pt>
                <c:pt idx="12">
                  <c:v>0.84221324324607805</c:v>
                </c:pt>
                <c:pt idx="13">
                  <c:v>0.84870699048042297</c:v>
                </c:pt>
                <c:pt idx="14">
                  <c:v>0.83822950720787004</c:v>
                </c:pt>
                <c:pt idx="15">
                  <c:v>0.81177735328674305</c:v>
                </c:pt>
                <c:pt idx="16">
                  <c:v>0.76604220271110501</c:v>
                </c:pt>
                <c:pt idx="17">
                  <c:v>0.71533095836639404</c:v>
                </c:pt>
                <c:pt idx="18">
                  <c:v>0.65543469786643904</c:v>
                </c:pt>
                <c:pt idx="19">
                  <c:v>0.58593261241912797</c:v>
                </c:pt>
                <c:pt idx="20">
                  <c:v>0.51196610927581698</c:v>
                </c:pt>
                <c:pt idx="21">
                  <c:v>0.54092982411384505</c:v>
                </c:pt>
                <c:pt idx="22">
                  <c:v>0.59650951623916604</c:v>
                </c:pt>
                <c:pt idx="23">
                  <c:v>0.579813152551651</c:v>
                </c:pt>
                <c:pt idx="24">
                  <c:v>0.53735440969467096</c:v>
                </c:pt>
                <c:pt idx="25">
                  <c:v>0.48373323678970298</c:v>
                </c:pt>
                <c:pt idx="26">
                  <c:v>0.58753228187561002</c:v>
                </c:pt>
                <c:pt idx="27">
                  <c:v>0.64461648464202803</c:v>
                </c:pt>
                <c:pt idx="28">
                  <c:v>0.53323006629943803</c:v>
                </c:pt>
                <c:pt idx="29">
                  <c:v>0.39681774377822798</c:v>
                </c:pt>
                <c:pt idx="30">
                  <c:v>0.25681614875793402</c:v>
                </c:pt>
              </c:numCache>
            </c:numRef>
          </c:val>
          <c:smooth val="0"/>
          <c:extLst>
            <c:ext xmlns:c16="http://schemas.microsoft.com/office/drawing/2014/chart" uri="{C3380CC4-5D6E-409C-BE32-E72D297353CC}">
              <c16:uniqueId val="{00000002-7733-423C-A9EB-51A10532F530}"/>
            </c:ext>
          </c:extLst>
        </c:ser>
        <c:dLbls>
          <c:showLegendKey val="0"/>
          <c:showVal val="0"/>
          <c:showCatName val="0"/>
          <c:showSerName val="0"/>
          <c:showPercent val="0"/>
          <c:showBubbleSize val="0"/>
        </c:dLbls>
        <c:marker val="1"/>
        <c:smooth val="0"/>
        <c:axId val="591585512"/>
        <c:axId val="591592728"/>
      </c:lineChart>
      <c:catAx>
        <c:axId val="1326094184"/>
        <c:scaling>
          <c:orientation val="minMax"/>
        </c:scaling>
        <c:delete val="0"/>
        <c:axPos val="b"/>
        <c:numFmt formatCode="General" sourceLinked="1"/>
        <c:majorTickMark val="none"/>
        <c:minorTickMark val="none"/>
        <c:tickLblPos val="low"/>
        <c:spPr>
          <a:noFill/>
          <a:ln w="6350" cap="flat" cmpd="sng" algn="ctr">
            <a:solidFill>
              <a:schemeClr val="dk1"/>
            </a:solidFill>
            <a:prstDash val="solid"/>
            <a:miter lim="800000"/>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hu-HU"/>
          </a:p>
        </c:txPr>
        <c:crossAx val="1326096808"/>
        <c:crossesAt val="-0.8"/>
        <c:auto val="1"/>
        <c:lblAlgn val="ctr"/>
        <c:lblOffset val="100"/>
        <c:tickLblSkip val="5"/>
        <c:tickMarkSkip val="5"/>
        <c:noMultiLvlLbl val="0"/>
      </c:catAx>
      <c:valAx>
        <c:axId val="1326096808"/>
        <c:scaling>
          <c:orientation val="minMax"/>
          <c:max val="1.2"/>
          <c:min val="-0.8"/>
        </c:scaling>
        <c:delete val="0"/>
        <c:axPos val="l"/>
        <c:majorGridlines>
          <c:spPr>
            <a:ln w="9525" cap="flat" cmpd="sng" algn="ctr">
              <a:solidFill>
                <a:schemeClr val="tx1">
                  <a:lumMod val="15000"/>
                  <a:lumOff val="85000"/>
                </a:schemeClr>
              </a:solidFill>
              <a:prstDash val="sysDash"/>
              <a:round/>
            </a:ln>
            <a:effectLst/>
          </c:spPr>
        </c:majorGridlines>
        <c:numFmt formatCode="General" sourceLinked="1"/>
        <c:majorTickMark val="out"/>
        <c:minorTickMark val="none"/>
        <c:tickLblPos val="nextTo"/>
        <c:spPr>
          <a:noFill/>
          <a:ln w="6350" cap="flat" cmpd="sng" algn="ctr">
            <a:solidFill>
              <a:schemeClr val="dk1"/>
            </a:solidFill>
            <a:prstDash val="solid"/>
            <a:miter lim="800000"/>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hu-HU"/>
          </a:p>
        </c:txPr>
        <c:crossAx val="1326094184"/>
        <c:crosses val="autoZero"/>
        <c:crossBetween val="between"/>
        <c:majorUnit val="0.4"/>
      </c:valAx>
      <c:valAx>
        <c:axId val="591592728"/>
        <c:scaling>
          <c:orientation val="minMax"/>
          <c:min val="-0.8"/>
        </c:scaling>
        <c:delete val="0"/>
        <c:axPos val="r"/>
        <c:numFmt formatCode="General" sourceLinked="1"/>
        <c:majorTickMark val="out"/>
        <c:minorTickMark val="none"/>
        <c:tickLblPos val="nextTo"/>
        <c:spPr>
          <a:noFill/>
          <a:ln w="6350" cap="flat" cmpd="sng" algn="ctr">
            <a:solidFill>
              <a:schemeClr val="dk1"/>
            </a:solidFill>
            <a:prstDash val="solid"/>
            <a:miter lim="800000"/>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hu-HU"/>
          </a:p>
        </c:txPr>
        <c:crossAx val="591585512"/>
        <c:crosses val="max"/>
        <c:crossBetween val="between"/>
        <c:majorUnit val="0.4"/>
      </c:valAx>
      <c:catAx>
        <c:axId val="591585512"/>
        <c:scaling>
          <c:orientation val="minMax"/>
        </c:scaling>
        <c:delete val="1"/>
        <c:axPos val="b"/>
        <c:numFmt formatCode="General" sourceLinked="1"/>
        <c:majorTickMark val="out"/>
        <c:minorTickMark val="none"/>
        <c:tickLblPos val="nextTo"/>
        <c:crossAx val="591592728"/>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00"/>
      </a:pPr>
      <a:endParaRPr lang="hu-HU"/>
    </a:p>
  </c:txPr>
  <c:printSettings>
    <c:headerFooter/>
    <c:pageMargins b="0.75" l="0.7" r="0.7" t="0.75" header="0.3" footer="0.3"/>
    <c:pageSetup/>
  </c:printSettings>
  <c:userShapes r:id="rId3"/>
</c:chartSpace>
</file>

<file path=xl/charts/chart1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047003499562555E-2"/>
          <c:y val="9.7222222222222224E-2"/>
          <c:w val="0.8390599300087489"/>
          <c:h val="0.68947506561679794"/>
        </c:manualLayout>
      </c:layout>
      <c:lineChart>
        <c:grouping val="standard"/>
        <c:varyColors val="0"/>
        <c:ser>
          <c:idx val="0"/>
          <c:order val="0"/>
          <c:tx>
            <c:strRef>
              <c:f>'4.4.'!$E$7</c:f>
              <c:strCache>
                <c:ptCount val="1"/>
                <c:pt idx="0">
                  <c:v>Current policies</c:v>
                </c:pt>
              </c:strCache>
            </c:strRef>
          </c:tx>
          <c:spPr>
            <a:ln w="28575" cap="rnd">
              <a:solidFill>
                <a:schemeClr val="accent1"/>
              </a:solidFill>
              <a:round/>
            </a:ln>
            <a:effectLst/>
          </c:spPr>
          <c:marker>
            <c:symbol val="none"/>
          </c:marker>
          <c:cat>
            <c:numRef>
              <c:f>'4.4.'!$D$9:$D$39</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'4.4.'!$E$9:$E$39</c:f>
              <c:numCache>
                <c:formatCode>General</c:formatCode>
                <c:ptCount val="31"/>
                <c:pt idx="0">
                  <c:v>0</c:v>
                </c:pt>
                <c:pt idx="1">
                  <c:v>-2.5935769081115698E-2</c:v>
                </c:pt>
                <c:pt idx="2">
                  <c:v>-4.0376991033554001E-2</c:v>
                </c:pt>
                <c:pt idx="3">
                  <c:v>4.2415976524353E-2</c:v>
                </c:pt>
                <c:pt idx="4">
                  <c:v>8.4557861089706393E-2</c:v>
                </c:pt>
                <c:pt idx="5">
                  <c:v>8.6882948875427204E-2</c:v>
                </c:pt>
                <c:pt idx="6">
                  <c:v>9.1694891452789307E-2</c:v>
                </c:pt>
                <c:pt idx="7">
                  <c:v>0.102067798376083</c:v>
                </c:pt>
                <c:pt idx="8">
                  <c:v>0.109843283891677</c:v>
                </c:pt>
                <c:pt idx="9">
                  <c:v>0.111883431673049</c:v>
                </c:pt>
                <c:pt idx="10">
                  <c:v>0.110578268766403</c:v>
                </c:pt>
                <c:pt idx="11">
                  <c:v>0.10818046331405599</c:v>
                </c:pt>
                <c:pt idx="12">
                  <c:v>0.10665181279182399</c:v>
                </c:pt>
                <c:pt idx="13">
                  <c:v>0.10687866806983901</c:v>
                </c:pt>
                <c:pt idx="14">
                  <c:v>0.10885801911354</c:v>
                </c:pt>
                <c:pt idx="15">
                  <c:v>0.111739128828048</c:v>
                </c:pt>
                <c:pt idx="16">
                  <c:v>0.115556150674819</c:v>
                </c:pt>
                <c:pt idx="17">
                  <c:v>0.119471907615661</c:v>
                </c:pt>
                <c:pt idx="18">
                  <c:v>0.122243672609329</c:v>
                </c:pt>
                <c:pt idx="19">
                  <c:v>0.125536859035491</c:v>
                </c:pt>
                <c:pt idx="20">
                  <c:v>0.12932464480399999</c:v>
                </c:pt>
                <c:pt idx="21">
                  <c:v>0.13377839326858501</c:v>
                </c:pt>
                <c:pt idx="22">
                  <c:v>0.140888690948486</c:v>
                </c:pt>
                <c:pt idx="23">
                  <c:v>0.14888888597488401</c:v>
                </c:pt>
                <c:pt idx="24">
                  <c:v>0.15401899814605699</c:v>
                </c:pt>
                <c:pt idx="25">
                  <c:v>0.15882772207260101</c:v>
                </c:pt>
                <c:pt idx="26">
                  <c:v>0.16526630520820601</c:v>
                </c:pt>
                <c:pt idx="27">
                  <c:v>0.17072558403015101</c:v>
                </c:pt>
                <c:pt idx="28">
                  <c:v>0.17266267538070601</c:v>
                </c:pt>
                <c:pt idx="29">
                  <c:v>0.17174345254897999</c:v>
                </c:pt>
                <c:pt idx="30">
                  <c:v>0.17062693834304801</c:v>
                </c:pt>
              </c:numCache>
            </c:numRef>
          </c:val>
          <c:smooth val="0"/>
          <c:extLst>
            <c:ext xmlns:c16="http://schemas.microsoft.com/office/drawing/2014/chart" uri="{C3380CC4-5D6E-409C-BE32-E72D297353CC}">
              <c16:uniqueId val="{00000000-7536-457C-85F0-3E8F4D404ECF}"/>
            </c:ext>
          </c:extLst>
        </c:ser>
        <c:ser>
          <c:idx val="1"/>
          <c:order val="1"/>
          <c:tx>
            <c:strRef>
              <c:f>'4.4.'!$F$7</c:f>
              <c:strCache>
                <c:ptCount val="1"/>
                <c:pt idx="0">
                  <c:v>Delayed transition</c:v>
                </c:pt>
              </c:strCache>
            </c:strRef>
          </c:tx>
          <c:spPr>
            <a:ln w="28575" cap="rnd">
              <a:solidFill>
                <a:schemeClr val="accent5"/>
              </a:solidFill>
              <a:round/>
            </a:ln>
            <a:effectLst/>
          </c:spPr>
          <c:marker>
            <c:symbol val="none"/>
          </c:marker>
          <c:cat>
            <c:numRef>
              <c:f>'4.4.'!$D$9:$D$39</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'4.4.'!$F$9:$F$39</c:f>
              <c:numCache>
                <c:formatCode>General</c:formatCode>
                <c:ptCount val="31"/>
                <c:pt idx="0">
                  <c:v>0</c:v>
                </c:pt>
                <c:pt idx="1">
                  <c:v>-1.8011175096035E-2</c:v>
                </c:pt>
                <c:pt idx="2">
                  <c:v>-2.9734194278716999E-2</c:v>
                </c:pt>
                <c:pt idx="3">
                  <c:v>2.4264127016067501E-2</c:v>
                </c:pt>
                <c:pt idx="4">
                  <c:v>4.7463089227676301E-2</c:v>
                </c:pt>
                <c:pt idx="5">
                  <c:v>3.7005245685577302E-2</c:v>
                </c:pt>
                <c:pt idx="6">
                  <c:v>1.8740892410278299E-2</c:v>
                </c:pt>
                <c:pt idx="7">
                  <c:v>8.9847445487976005E-3</c:v>
                </c:pt>
                <c:pt idx="8">
                  <c:v>9.89779829978942E-3</c:v>
                </c:pt>
                <c:pt idx="9">
                  <c:v>1.42419338226318E-2</c:v>
                </c:pt>
                <c:pt idx="10">
                  <c:v>-2.43627727031707E-2</c:v>
                </c:pt>
                <c:pt idx="11">
                  <c:v>-0.48564606904983498</c:v>
                </c:pt>
                <c:pt idx="12">
                  <c:v>-5.6378901004791197E-2</c:v>
                </c:pt>
                <c:pt idx="13">
                  <c:v>0.28457850217819203</c:v>
                </c:pt>
                <c:pt idx="14">
                  <c:v>0.56450125575065602</c:v>
                </c:pt>
                <c:pt idx="15">
                  <c:v>0.51855283975601196</c:v>
                </c:pt>
                <c:pt idx="16">
                  <c:v>0.38723599910736001</c:v>
                </c:pt>
                <c:pt idx="17">
                  <c:v>0.35767787694931003</c:v>
                </c:pt>
                <c:pt idx="18">
                  <c:v>0.37808868288993802</c:v>
                </c:pt>
                <c:pt idx="19">
                  <c:v>0.35297077894210799</c:v>
                </c:pt>
                <c:pt idx="20">
                  <c:v>0.29123410582542397</c:v>
                </c:pt>
                <c:pt idx="21">
                  <c:v>0.40759778022766102</c:v>
                </c:pt>
                <c:pt idx="22">
                  <c:v>0.52828747034072798</c:v>
                </c:pt>
                <c:pt idx="23">
                  <c:v>0.52467277646064703</c:v>
                </c:pt>
                <c:pt idx="24">
                  <c:v>0.50215673446655196</c:v>
                </c:pt>
                <c:pt idx="25">
                  <c:v>0.46417754888534501</c:v>
                </c:pt>
                <c:pt idx="26">
                  <c:v>0.67489260435104304</c:v>
                </c:pt>
                <c:pt idx="27">
                  <c:v>0.83207458257675104</c:v>
                </c:pt>
                <c:pt idx="28">
                  <c:v>0.75440979003906194</c:v>
                </c:pt>
                <c:pt idx="29">
                  <c:v>0.64483571052551203</c:v>
                </c:pt>
                <c:pt idx="30">
                  <c:v>0.51982426643371504</c:v>
                </c:pt>
              </c:numCache>
            </c:numRef>
          </c:val>
          <c:smooth val="0"/>
          <c:extLst>
            <c:ext xmlns:c16="http://schemas.microsoft.com/office/drawing/2014/chart" uri="{C3380CC4-5D6E-409C-BE32-E72D297353CC}">
              <c16:uniqueId val="{00000001-7536-457C-85F0-3E8F4D404ECF}"/>
            </c:ext>
          </c:extLst>
        </c:ser>
        <c:dLbls>
          <c:showLegendKey val="0"/>
          <c:showVal val="0"/>
          <c:showCatName val="0"/>
          <c:showSerName val="0"/>
          <c:showPercent val="0"/>
          <c:showBubbleSize val="0"/>
        </c:dLbls>
        <c:marker val="1"/>
        <c:smooth val="0"/>
        <c:axId val="1326094184"/>
        <c:axId val="1326096808"/>
      </c:lineChart>
      <c:lineChart>
        <c:grouping val="standard"/>
        <c:varyColors val="0"/>
        <c:ser>
          <c:idx val="2"/>
          <c:order val="2"/>
          <c:tx>
            <c:strRef>
              <c:f>'4.4.'!$G$7</c:f>
              <c:strCache>
                <c:ptCount val="1"/>
                <c:pt idx="0">
                  <c:v>Net zero 2050</c:v>
                </c:pt>
              </c:strCache>
            </c:strRef>
          </c:tx>
          <c:spPr>
            <a:ln w="28575" cap="rnd">
              <a:solidFill>
                <a:schemeClr val="accent3"/>
              </a:solidFill>
              <a:round/>
            </a:ln>
            <a:effectLst/>
          </c:spPr>
          <c:marker>
            <c:symbol val="none"/>
          </c:marker>
          <c:cat>
            <c:numRef>
              <c:f>'4.4.'!$D$9:$D$39</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'4.4.'!$G$9:$G$39</c:f>
              <c:numCache>
                <c:formatCode>General</c:formatCode>
                <c:ptCount val="31"/>
                <c:pt idx="0">
                  <c:v>0</c:v>
                </c:pt>
                <c:pt idx="1">
                  <c:v>-6.8224649876356097E-2</c:v>
                </c:pt>
                <c:pt idx="2">
                  <c:v>0.47025382518768299</c:v>
                </c:pt>
                <c:pt idx="3">
                  <c:v>0.67349404096603305</c:v>
                </c:pt>
                <c:pt idx="4">
                  <c:v>0.84253302216529802</c:v>
                </c:pt>
                <c:pt idx="5">
                  <c:v>0.93027943372726396</c:v>
                </c:pt>
                <c:pt idx="6">
                  <c:v>0.92065602540969804</c:v>
                </c:pt>
                <c:pt idx="7">
                  <c:v>0.87890407443046503</c:v>
                </c:pt>
                <c:pt idx="8">
                  <c:v>0.84815648198127702</c:v>
                </c:pt>
                <c:pt idx="9">
                  <c:v>0.82066205143928495</c:v>
                </c:pt>
                <c:pt idx="10">
                  <c:v>0.78842189908027605</c:v>
                </c:pt>
                <c:pt idx="11">
                  <c:v>0.80350998044013899</c:v>
                </c:pt>
                <c:pt idx="12">
                  <c:v>0.84221324324607805</c:v>
                </c:pt>
                <c:pt idx="13">
                  <c:v>0.84870699048042297</c:v>
                </c:pt>
                <c:pt idx="14">
                  <c:v>0.83822950720787004</c:v>
                </c:pt>
                <c:pt idx="15">
                  <c:v>0.81177735328674305</c:v>
                </c:pt>
                <c:pt idx="16">
                  <c:v>0.76604220271110501</c:v>
                </c:pt>
                <c:pt idx="17">
                  <c:v>0.71533095836639404</c:v>
                </c:pt>
                <c:pt idx="18">
                  <c:v>0.65543469786643904</c:v>
                </c:pt>
                <c:pt idx="19">
                  <c:v>0.58593261241912797</c:v>
                </c:pt>
                <c:pt idx="20">
                  <c:v>0.51196610927581698</c:v>
                </c:pt>
                <c:pt idx="21">
                  <c:v>0.54092982411384505</c:v>
                </c:pt>
                <c:pt idx="22">
                  <c:v>0.59650951623916604</c:v>
                </c:pt>
                <c:pt idx="23">
                  <c:v>0.579813152551651</c:v>
                </c:pt>
                <c:pt idx="24">
                  <c:v>0.53735440969467096</c:v>
                </c:pt>
                <c:pt idx="25">
                  <c:v>0.48373323678970298</c:v>
                </c:pt>
                <c:pt idx="26">
                  <c:v>0.58753228187561002</c:v>
                </c:pt>
                <c:pt idx="27">
                  <c:v>0.64461648464202803</c:v>
                </c:pt>
                <c:pt idx="28">
                  <c:v>0.53323006629943803</c:v>
                </c:pt>
                <c:pt idx="29">
                  <c:v>0.39681774377822798</c:v>
                </c:pt>
                <c:pt idx="30">
                  <c:v>0.25681614875793402</c:v>
                </c:pt>
              </c:numCache>
            </c:numRef>
          </c:val>
          <c:smooth val="0"/>
          <c:extLst>
            <c:ext xmlns:c16="http://schemas.microsoft.com/office/drawing/2014/chart" uri="{C3380CC4-5D6E-409C-BE32-E72D297353CC}">
              <c16:uniqueId val="{00000002-7536-457C-85F0-3E8F4D404ECF}"/>
            </c:ext>
          </c:extLst>
        </c:ser>
        <c:dLbls>
          <c:showLegendKey val="0"/>
          <c:showVal val="0"/>
          <c:showCatName val="0"/>
          <c:showSerName val="0"/>
          <c:showPercent val="0"/>
          <c:showBubbleSize val="0"/>
        </c:dLbls>
        <c:marker val="1"/>
        <c:smooth val="0"/>
        <c:axId val="591585512"/>
        <c:axId val="591592728"/>
      </c:lineChart>
      <c:catAx>
        <c:axId val="1326094184"/>
        <c:scaling>
          <c:orientation val="minMax"/>
        </c:scaling>
        <c:delete val="0"/>
        <c:axPos val="b"/>
        <c:numFmt formatCode="General" sourceLinked="1"/>
        <c:majorTickMark val="none"/>
        <c:minorTickMark val="none"/>
        <c:tickLblPos val="low"/>
        <c:spPr>
          <a:noFill/>
          <a:ln w="6350" cap="flat" cmpd="sng" algn="ctr">
            <a:solidFill>
              <a:schemeClr val="dk1"/>
            </a:solidFill>
            <a:prstDash val="solid"/>
            <a:miter lim="800000"/>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hu-HU"/>
          </a:p>
        </c:txPr>
        <c:crossAx val="1326096808"/>
        <c:crossesAt val="-0.8"/>
        <c:auto val="1"/>
        <c:lblAlgn val="ctr"/>
        <c:lblOffset val="100"/>
        <c:tickLblSkip val="5"/>
        <c:tickMarkSkip val="5"/>
        <c:noMultiLvlLbl val="0"/>
      </c:catAx>
      <c:valAx>
        <c:axId val="1326096808"/>
        <c:scaling>
          <c:orientation val="minMax"/>
          <c:max val="1.2"/>
          <c:min val="-0.8"/>
        </c:scaling>
        <c:delete val="0"/>
        <c:axPos val="l"/>
        <c:majorGridlines>
          <c:spPr>
            <a:ln w="9525" cap="flat" cmpd="sng" algn="ctr">
              <a:solidFill>
                <a:schemeClr val="tx1">
                  <a:lumMod val="15000"/>
                  <a:lumOff val="85000"/>
                </a:schemeClr>
              </a:solidFill>
              <a:prstDash val="sysDash"/>
              <a:round/>
            </a:ln>
            <a:effectLst/>
          </c:spPr>
        </c:majorGridlines>
        <c:numFmt formatCode="General" sourceLinked="1"/>
        <c:majorTickMark val="out"/>
        <c:minorTickMark val="none"/>
        <c:tickLblPos val="nextTo"/>
        <c:spPr>
          <a:noFill/>
          <a:ln w="6350" cap="flat" cmpd="sng" algn="ctr">
            <a:solidFill>
              <a:schemeClr val="dk1"/>
            </a:solidFill>
            <a:prstDash val="solid"/>
            <a:miter lim="800000"/>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hu-HU"/>
          </a:p>
        </c:txPr>
        <c:crossAx val="1326094184"/>
        <c:crosses val="autoZero"/>
        <c:crossBetween val="between"/>
        <c:majorUnit val="0.4"/>
      </c:valAx>
      <c:valAx>
        <c:axId val="591592728"/>
        <c:scaling>
          <c:orientation val="minMax"/>
          <c:min val="-0.8"/>
        </c:scaling>
        <c:delete val="0"/>
        <c:axPos val="r"/>
        <c:numFmt formatCode="General" sourceLinked="1"/>
        <c:majorTickMark val="out"/>
        <c:minorTickMark val="none"/>
        <c:tickLblPos val="nextTo"/>
        <c:spPr>
          <a:noFill/>
          <a:ln w="6350" cap="flat" cmpd="sng" algn="ctr">
            <a:solidFill>
              <a:schemeClr val="dk1"/>
            </a:solidFill>
            <a:prstDash val="solid"/>
            <a:miter lim="800000"/>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hu-HU"/>
          </a:p>
        </c:txPr>
        <c:crossAx val="591585512"/>
        <c:crosses val="max"/>
        <c:crossBetween val="between"/>
        <c:majorUnit val="0.4"/>
      </c:valAx>
      <c:catAx>
        <c:axId val="591585512"/>
        <c:scaling>
          <c:orientation val="minMax"/>
        </c:scaling>
        <c:delete val="1"/>
        <c:axPos val="b"/>
        <c:numFmt formatCode="General" sourceLinked="1"/>
        <c:majorTickMark val="out"/>
        <c:minorTickMark val="none"/>
        <c:tickLblPos val="nextTo"/>
        <c:crossAx val="591592728"/>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00"/>
      </a:pPr>
      <a:endParaRPr lang="hu-HU"/>
    </a:p>
  </c:txPr>
  <c:printSettings>
    <c:headerFooter/>
    <c:pageMargins b="0.75" l="0.7" r="0.7" t="0.75" header="0.3" footer="0.3"/>
    <c:pageSetup/>
  </c:printSettings>
  <c:userShapes r:id="rId3"/>
</c:chartSpace>
</file>

<file path=xl/charts/chart1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047003499562555E-2"/>
          <c:y val="9.7222222222222224E-2"/>
          <c:w val="0.8390599300087489"/>
          <c:h val="0.68947506561679794"/>
        </c:manualLayout>
      </c:layout>
      <c:lineChart>
        <c:grouping val="standard"/>
        <c:varyColors val="0"/>
        <c:ser>
          <c:idx val="0"/>
          <c:order val="0"/>
          <c:tx>
            <c:strRef>
              <c:f>'4.5.'!$E$8</c:f>
              <c:strCache>
                <c:ptCount val="1"/>
                <c:pt idx="0">
                  <c:v>Eddigi intézkedések</c:v>
                </c:pt>
              </c:strCache>
            </c:strRef>
          </c:tx>
          <c:spPr>
            <a:ln w="28575" cap="rnd">
              <a:solidFill>
                <a:schemeClr val="accent1"/>
              </a:solidFill>
              <a:round/>
            </a:ln>
            <a:effectLst/>
          </c:spPr>
          <c:marker>
            <c:symbol val="none"/>
          </c:marker>
          <c:cat>
            <c:numRef>
              <c:f>'4.5.'!$D$9:$D$39</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'4.5.'!$E$9:$E$39</c:f>
              <c:numCache>
                <c:formatCode>General</c:formatCode>
                <c:ptCount val="31"/>
                <c:pt idx="0">
                  <c:v>0</c:v>
                </c:pt>
                <c:pt idx="1">
                  <c:v>5.2866309881210299E-2</c:v>
                </c:pt>
                <c:pt idx="2">
                  <c:v>0.120141923427581</c:v>
                </c:pt>
                <c:pt idx="3">
                  <c:v>6.6577881574630696E-2</c:v>
                </c:pt>
                <c:pt idx="4">
                  <c:v>9.7040295600891099E-2</c:v>
                </c:pt>
                <c:pt idx="5">
                  <c:v>0.106070518493652</c:v>
                </c:pt>
                <c:pt idx="6">
                  <c:v>0.112371921539306</c:v>
                </c:pt>
                <c:pt idx="7">
                  <c:v>0.121422410011291</c:v>
                </c:pt>
                <c:pt idx="8">
                  <c:v>0.12926116585731501</c:v>
                </c:pt>
                <c:pt idx="9">
                  <c:v>0.13392803072929299</c:v>
                </c:pt>
                <c:pt idx="10">
                  <c:v>0.134172558784484</c:v>
                </c:pt>
                <c:pt idx="11">
                  <c:v>0.13321039080619801</c:v>
                </c:pt>
                <c:pt idx="12">
                  <c:v>0.13540261983871399</c:v>
                </c:pt>
                <c:pt idx="13">
                  <c:v>0.14064538478851299</c:v>
                </c:pt>
                <c:pt idx="14">
                  <c:v>0.14197728037834101</c:v>
                </c:pt>
                <c:pt idx="15">
                  <c:v>0.14020228385925201</c:v>
                </c:pt>
                <c:pt idx="16">
                  <c:v>0.14064809679984999</c:v>
                </c:pt>
                <c:pt idx="17">
                  <c:v>0.14273002743721</c:v>
                </c:pt>
                <c:pt idx="18">
                  <c:v>0.14662942290306</c:v>
                </c:pt>
                <c:pt idx="19">
                  <c:v>0.15143084526062001</c:v>
                </c:pt>
                <c:pt idx="20">
                  <c:v>0.15577402710914601</c:v>
                </c:pt>
                <c:pt idx="21">
                  <c:v>0.160469025373458</c:v>
                </c:pt>
                <c:pt idx="22">
                  <c:v>0.16191917657852101</c:v>
                </c:pt>
                <c:pt idx="23">
                  <c:v>0.163642883300781</c:v>
                </c:pt>
                <c:pt idx="24">
                  <c:v>0.16761332750320401</c:v>
                </c:pt>
                <c:pt idx="25">
                  <c:v>0.171112030744552</c:v>
                </c:pt>
                <c:pt idx="26">
                  <c:v>0.17302760481834401</c:v>
                </c:pt>
                <c:pt idx="27">
                  <c:v>0.172670572996139</c:v>
                </c:pt>
                <c:pt idx="28">
                  <c:v>0.17088994383811901</c:v>
                </c:pt>
                <c:pt idx="29">
                  <c:v>0.173512518405914</c:v>
                </c:pt>
                <c:pt idx="30">
                  <c:v>0.18097499012946999</c:v>
                </c:pt>
              </c:numCache>
            </c:numRef>
          </c:val>
          <c:smooth val="0"/>
          <c:extLst>
            <c:ext xmlns:c16="http://schemas.microsoft.com/office/drawing/2014/chart" uri="{C3380CC4-5D6E-409C-BE32-E72D297353CC}">
              <c16:uniqueId val="{00000000-7C9A-4142-88B0-35E0A141D839}"/>
            </c:ext>
          </c:extLst>
        </c:ser>
        <c:ser>
          <c:idx val="1"/>
          <c:order val="1"/>
          <c:tx>
            <c:strRef>
              <c:f>'4.5.'!$F$8</c:f>
              <c:strCache>
                <c:ptCount val="1"/>
                <c:pt idx="0">
                  <c:v>Késleltetett átmenet</c:v>
                </c:pt>
              </c:strCache>
            </c:strRef>
          </c:tx>
          <c:spPr>
            <a:ln w="28575" cap="rnd">
              <a:solidFill>
                <a:schemeClr val="accent5"/>
              </a:solidFill>
              <a:round/>
            </a:ln>
            <a:effectLst/>
          </c:spPr>
          <c:marker>
            <c:symbol val="none"/>
          </c:marker>
          <c:cat>
            <c:numRef>
              <c:f>'4.5.'!$D$9:$D$39</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'4.5.'!$F$9:$F$39</c:f>
              <c:numCache>
                <c:formatCode>General</c:formatCode>
                <c:ptCount val="31"/>
                <c:pt idx="0">
                  <c:v>0</c:v>
                </c:pt>
                <c:pt idx="1">
                  <c:v>3.8419812917709302E-2</c:v>
                </c:pt>
                <c:pt idx="2">
                  <c:v>8.5059314966201699E-2</c:v>
                </c:pt>
                <c:pt idx="3">
                  <c:v>3.64390313625335E-2</c:v>
                </c:pt>
                <c:pt idx="4">
                  <c:v>4.5051574707031201E-2</c:v>
                </c:pt>
                <c:pt idx="5">
                  <c:v>3.9757609367370599E-2</c:v>
                </c:pt>
                <c:pt idx="6">
                  <c:v>3.2545328140258699E-2</c:v>
                </c:pt>
                <c:pt idx="7">
                  <c:v>3.0736982822418199E-2</c:v>
                </c:pt>
                <c:pt idx="8">
                  <c:v>3.1976968050003003E-2</c:v>
                </c:pt>
                <c:pt idx="9">
                  <c:v>3.36653888225555E-2</c:v>
                </c:pt>
                <c:pt idx="10">
                  <c:v>-3.7377595901489202E-2</c:v>
                </c:pt>
                <c:pt idx="11">
                  <c:v>0.53471133112907399</c:v>
                </c:pt>
                <c:pt idx="12">
                  <c:v>0.55926674604415805</c:v>
                </c:pt>
                <c:pt idx="13">
                  <c:v>0.75099959969520502</c:v>
                </c:pt>
                <c:pt idx="14">
                  <c:v>0.82375127077102595</c:v>
                </c:pt>
                <c:pt idx="15">
                  <c:v>0.77922406792640597</c:v>
                </c:pt>
                <c:pt idx="16">
                  <c:v>0.69422456622123696</c:v>
                </c:pt>
                <c:pt idx="17">
                  <c:v>0.60932973027229298</c:v>
                </c:pt>
                <c:pt idx="18">
                  <c:v>0.51267188787460305</c:v>
                </c:pt>
                <c:pt idx="19">
                  <c:v>0.38898691534995999</c:v>
                </c:pt>
                <c:pt idx="20">
                  <c:v>0.277961075305938</c:v>
                </c:pt>
                <c:pt idx="21">
                  <c:v>0.41021978855133001</c:v>
                </c:pt>
                <c:pt idx="22">
                  <c:v>0.51712140440940801</c:v>
                </c:pt>
                <c:pt idx="23">
                  <c:v>0.47772267460822998</c:v>
                </c:pt>
                <c:pt idx="24">
                  <c:v>0.43107452988624501</c:v>
                </c:pt>
                <c:pt idx="25">
                  <c:v>0.378505408763885</c:v>
                </c:pt>
                <c:pt idx="26">
                  <c:v>0.66710081696510304</c:v>
                </c:pt>
                <c:pt idx="27">
                  <c:v>0.88317981362342801</c:v>
                </c:pt>
                <c:pt idx="28">
                  <c:v>0.82693722844123796</c:v>
                </c:pt>
                <c:pt idx="29">
                  <c:v>0.73352086544036799</c:v>
                </c:pt>
                <c:pt idx="30">
                  <c:v>0.60695847868919295</c:v>
                </c:pt>
              </c:numCache>
            </c:numRef>
          </c:val>
          <c:smooth val="0"/>
          <c:extLst>
            <c:ext xmlns:c16="http://schemas.microsoft.com/office/drawing/2014/chart" uri="{C3380CC4-5D6E-409C-BE32-E72D297353CC}">
              <c16:uniqueId val="{00000001-7C9A-4142-88B0-35E0A141D839}"/>
            </c:ext>
          </c:extLst>
        </c:ser>
        <c:dLbls>
          <c:showLegendKey val="0"/>
          <c:showVal val="0"/>
          <c:showCatName val="0"/>
          <c:showSerName val="0"/>
          <c:showPercent val="0"/>
          <c:showBubbleSize val="0"/>
        </c:dLbls>
        <c:marker val="1"/>
        <c:smooth val="0"/>
        <c:axId val="1326094184"/>
        <c:axId val="1326096808"/>
      </c:lineChart>
      <c:lineChart>
        <c:grouping val="standard"/>
        <c:varyColors val="0"/>
        <c:ser>
          <c:idx val="2"/>
          <c:order val="2"/>
          <c:tx>
            <c:strRef>
              <c:f>'4.5.'!$G$8</c:f>
              <c:strCache>
                <c:ptCount val="1"/>
                <c:pt idx="0">
                  <c:v>Normál átmenet</c:v>
                </c:pt>
              </c:strCache>
            </c:strRef>
          </c:tx>
          <c:spPr>
            <a:ln w="28575" cap="rnd">
              <a:solidFill>
                <a:schemeClr val="accent3"/>
              </a:solidFill>
              <a:round/>
            </a:ln>
            <a:effectLst/>
          </c:spPr>
          <c:marker>
            <c:symbol val="none"/>
          </c:marker>
          <c:cat>
            <c:numRef>
              <c:f>'4.5.'!$D$9:$D$39</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'4.5.'!$G$9:$G$39</c:f>
              <c:numCache>
                <c:formatCode>General</c:formatCode>
                <c:ptCount val="31"/>
                <c:pt idx="0">
                  <c:v>0</c:v>
                </c:pt>
                <c:pt idx="1">
                  <c:v>0.66727972030639604</c:v>
                </c:pt>
                <c:pt idx="2">
                  <c:v>1.0102947056293401</c:v>
                </c:pt>
                <c:pt idx="3">
                  <c:v>1.07250091433525</c:v>
                </c:pt>
                <c:pt idx="4">
                  <c:v>1.2246112823486299</c:v>
                </c:pt>
                <c:pt idx="5">
                  <c:v>1.28702872991561</c:v>
                </c:pt>
                <c:pt idx="6">
                  <c:v>1.1965639591217001</c:v>
                </c:pt>
                <c:pt idx="7">
                  <c:v>1.0618304014205899</c:v>
                </c:pt>
                <c:pt idx="8">
                  <c:v>0.96327430009841897</c:v>
                </c:pt>
                <c:pt idx="9">
                  <c:v>0.87055939435958796</c:v>
                </c:pt>
                <c:pt idx="10">
                  <c:v>0.786162048578262</c:v>
                </c:pt>
                <c:pt idx="11">
                  <c:v>0.74891707301139798</c:v>
                </c:pt>
                <c:pt idx="12">
                  <c:v>0.72415608167648304</c:v>
                </c:pt>
                <c:pt idx="13">
                  <c:v>0.67039009928703297</c:v>
                </c:pt>
                <c:pt idx="14">
                  <c:v>0.61043435335159302</c:v>
                </c:pt>
                <c:pt idx="15">
                  <c:v>0.54326793551444996</c:v>
                </c:pt>
                <c:pt idx="16">
                  <c:v>0.48069986701011602</c:v>
                </c:pt>
                <c:pt idx="17">
                  <c:v>0.41945755481719899</c:v>
                </c:pt>
                <c:pt idx="18">
                  <c:v>0.33521252870559598</c:v>
                </c:pt>
                <c:pt idx="19">
                  <c:v>0.23717451095580999</c:v>
                </c:pt>
                <c:pt idx="20">
                  <c:v>0.14158099889755199</c:v>
                </c:pt>
                <c:pt idx="21">
                  <c:v>0.19433230161666801</c:v>
                </c:pt>
                <c:pt idx="22">
                  <c:v>0.26892119646072299</c:v>
                </c:pt>
                <c:pt idx="23">
                  <c:v>0.23013430833816501</c:v>
                </c:pt>
                <c:pt idx="24">
                  <c:v>0.17351928353309601</c:v>
                </c:pt>
                <c:pt idx="25">
                  <c:v>0.110728591680526</c:v>
                </c:pt>
                <c:pt idx="26">
                  <c:v>0.29631385207176197</c:v>
                </c:pt>
                <c:pt idx="27">
                  <c:v>0.41531017422675998</c:v>
                </c:pt>
                <c:pt idx="28">
                  <c:v>0.30082431435585</c:v>
                </c:pt>
                <c:pt idx="29">
                  <c:v>0.146777689456939</c:v>
                </c:pt>
                <c:pt idx="30">
                  <c:v>-2.87334024906158E-2</c:v>
                </c:pt>
              </c:numCache>
            </c:numRef>
          </c:val>
          <c:smooth val="0"/>
          <c:extLst>
            <c:ext xmlns:c16="http://schemas.microsoft.com/office/drawing/2014/chart" uri="{C3380CC4-5D6E-409C-BE32-E72D297353CC}">
              <c16:uniqueId val="{00000002-7C9A-4142-88B0-35E0A141D839}"/>
            </c:ext>
          </c:extLst>
        </c:ser>
        <c:dLbls>
          <c:showLegendKey val="0"/>
          <c:showVal val="0"/>
          <c:showCatName val="0"/>
          <c:showSerName val="0"/>
          <c:showPercent val="0"/>
          <c:showBubbleSize val="0"/>
        </c:dLbls>
        <c:marker val="1"/>
        <c:smooth val="0"/>
        <c:axId val="591585512"/>
        <c:axId val="591592728"/>
      </c:lineChart>
      <c:catAx>
        <c:axId val="1326094184"/>
        <c:scaling>
          <c:orientation val="minMax"/>
        </c:scaling>
        <c:delete val="0"/>
        <c:axPos val="b"/>
        <c:numFmt formatCode="General" sourceLinked="1"/>
        <c:majorTickMark val="none"/>
        <c:minorTickMark val="none"/>
        <c:tickLblPos val="low"/>
        <c:spPr>
          <a:noFill/>
          <a:ln w="6350" cap="flat" cmpd="sng" algn="ctr">
            <a:solidFill>
              <a:schemeClr val="dk1"/>
            </a:solidFill>
            <a:prstDash val="solid"/>
            <a:miter lim="800000"/>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hu-HU"/>
          </a:p>
        </c:txPr>
        <c:crossAx val="1326096808"/>
        <c:crossesAt val="-0.60000000000000009"/>
        <c:auto val="1"/>
        <c:lblAlgn val="ctr"/>
        <c:lblOffset val="100"/>
        <c:tickLblSkip val="5"/>
        <c:tickMarkSkip val="5"/>
        <c:noMultiLvlLbl val="0"/>
      </c:catAx>
      <c:valAx>
        <c:axId val="1326096808"/>
        <c:scaling>
          <c:orientation val="minMax"/>
          <c:max val="1.4"/>
          <c:min val="-0.4"/>
        </c:scaling>
        <c:delete val="0"/>
        <c:axPos val="l"/>
        <c:majorGridlines>
          <c:spPr>
            <a:ln w="9525" cap="flat" cmpd="sng" algn="ctr">
              <a:solidFill>
                <a:schemeClr val="tx1">
                  <a:lumMod val="15000"/>
                  <a:lumOff val="85000"/>
                </a:schemeClr>
              </a:solidFill>
              <a:prstDash val="sysDash"/>
              <a:round/>
            </a:ln>
            <a:effectLst/>
          </c:spPr>
        </c:majorGridlines>
        <c:numFmt formatCode="General" sourceLinked="1"/>
        <c:majorTickMark val="out"/>
        <c:minorTickMark val="none"/>
        <c:tickLblPos val="nextTo"/>
        <c:spPr>
          <a:noFill/>
          <a:ln w="6350" cap="flat" cmpd="sng" algn="ctr">
            <a:solidFill>
              <a:schemeClr val="dk1"/>
            </a:solidFill>
            <a:prstDash val="solid"/>
            <a:miter lim="800000"/>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hu-HU"/>
          </a:p>
        </c:txPr>
        <c:crossAx val="1326094184"/>
        <c:crosses val="autoZero"/>
        <c:crossBetween val="between"/>
        <c:majorUnit val="0.4"/>
      </c:valAx>
      <c:valAx>
        <c:axId val="591592728"/>
        <c:scaling>
          <c:orientation val="minMax"/>
          <c:max val="1.4"/>
          <c:min val="-0.4"/>
        </c:scaling>
        <c:delete val="0"/>
        <c:axPos val="r"/>
        <c:numFmt formatCode="General" sourceLinked="1"/>
        <c:majorTickMark val="out"/>
        <c:minorTickMark val="none"/>
        <c:tickLblPos val="nextTo"/>
        <c:spPr>
          <a:noFill/>
          <a:ln w="6350" cap="flat" cmpd="sng" algn="ctr">
            <a:solidFill>
              <a:schemeClr val="dk1"/>
            </a:solidFill>
            <a:prstDash val="solid"/>
            <a:miter lim="800000"/>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hu-HU"/>
          </a:p>
        </c:txPr>
        <c:crossAx val="591585512"/>
        <c:crosses val="max"/>
        <c:crossBetween val="between"/>
        <c:majorUnit val="0.4"/>
      </c:valAx>
      <c:catAx>
        <c:axId val="591585512"/>
        <c:scaling>
          <c:orientation val="minMax"/>
        </c:scaling>
        <c:delete val="1"/>
        <c:axPos val="b"/>
        <c:numFmt formatCode="General" sourceLinked="1"/>
        <c:majorTickMark val="out"/>
        <c:minorTickMark val="none"/>
        <c:tickLblPos val="nextTo"/>
        <c:crossAx val="591592728"/>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00"/>
      </a:pPr>
      <a:endParaRPr lang="hu-HU"/>
    </a:p>
  </c:txPr>
  <c:printSettings>
    <c:headerFooter/>
    <c:pageMargins b="0.75" l="0.7" r="0.7" t="0.75" header="0.3" footer="0.3"/>
    <c:pageSetup/>
  </c:printSettings>
  <c:userShapes r:id="rId3"/>
</c:chartSpace>
</file>

<file path=xl/charts/chart1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047003499562555E-2"/>
          <c:y val="9.7222222222222224E-2"/>
          <c:w val="0.8390599300087489"/>
          <c:h val="0.68947506561679794"/>
        </c:manualLayout>
      </c:layout>
      <c:lineChart>
        <c:grouping val="standard"/>
        <c:varyColors val="0"/>
        <c:ser>
          <c:idx val="0"/>
          <c:order val="0"/>
          <c:tx>
            <c:strRef>
              <c:f>'4.5.'!$E$7</c:f>
              <c:strCache>
                <c:ptCount val="1"/>
                <c:pt idx="0">
                  <c:v>Current policies</c:v>
                </c:pt>
              </c:strCache>
            </c:strRef>
          </c:tx>
          <c:spPr>
            <a:ln w="28575" cap="rnd">
              <a:solidFill>
                <a:schemeClr val="accent1"/>
              </a:solidFill>
              <a:round/>
            </a:ln>
            <a:effectLst/>
          </c:spPr>
          <c:marker>
            <c:symbol val="none"/>
          </c:marker>
          <c:cat>
            <c:numRef>
              <c:f>'4.5.'!$D$9:$D$39</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'4.5.'!$E$9:$E$39</c:f>
              <c:numCache>
                <c:formatCode>General</c:formatCode>
                <c:ptCount val="31"/>
                <c:pt idx="0">
                  <c:v>0</c:v>
                </c:pt>
                <c:pt idx="1">
                  <c:v>5.2866309881210299E-2</c:v>
                </c:pt>
                <c:pt idx="2">
                  <c:v>0.120141923427581</c:v>
                </c:pt>
                <c:pt idx="3">
                  <c:v>6.6577881574630696E-2</c:v>
                </c:pt>
                <c:pt idx="4">
                  <c:v>9.7040295600891099E-2</c:v>
                </c:pt>
                <c:pt idx="5">
                  <c:v>0.106070518493652</c:v>
                </c:pt>
                <c:pt idx="6">
                  <c:v>0.112371921539306</c:v>
                </c:pt>
                <c:pt idx="7">
                  <c:v>0.121422410011291</c:v>
                </c:pt>
                <c:pt idx="8">
                  <c:v>0.12926116585731501</c:v>
                </c:pt>
                <c:pt idx="9">
                  <c:v>0.13392803072929299</c:v>
                </c:pt>
                <c:pt idx="10">
                  <c:v>0.134172558784484</c:v>
                </c:pt>
                <c:pt idx="11">
                  <c:v>0.13321039080619801</c:v>
                </c:pt>
                <c:pt idx="12">
                  <c:v>0.13540261983871399</c:v>
                </c:pt>
                <c:pt idx="13">
                  <c:v>0.14064538478851299</c:v>
                </c:pt>
                <c:pt idx="14">
                  <c:v>0.14197728037834101</c:v>
                </c:pt>
                <c:pt idx="15">
                  <c:v>0.14020228385925201</c:v>
                </c:pt>
                <c:pt idx="16">
                  <c:v>0.14064809679984999</c:v>
                </c:pt>
                <c:pt idx="17">
                  <c:v>0.14273002743721</c:v>
                </c:pt>
                <c:pt idx="18">
                  <c:v>0.14662942290306</c:v>
                </c:pt>
                <c:pt idx="19">
                  <c:v>0.15143084526062001</c:v>
                </c:pt>
                <c:pt idx="20">
                  <c:v>0.15577402710914601</c:v>
                </c:pt>
                <c:pt idx="21">
                  <c:v>0.160469025373458</c:v>
                </c:pt>
                <c:pt idx="22">
                  <c:v>0.16191917657852101</c:v>
                </c:pt>
                <c:pt idx="23">
                  <c:v>0.163642883300781</c:v>
                </c:pt>
                <c:pt idx="24">
                  <c:v>0.16761332750320401</c:v>
                </c:pt>
                <c:pt idx="25">
                  <c:v>0.171112030744552</c:v>
                </c:pt>
                <c:pt idx="26">
                  <c:v>0.17302760481834401</c:v>
                </c:pt>
                <c:pt idx="27">
                  <c:v>0.172670572996139</c:v>
                </c:pt>
                <c:pt idx="28">
                  <c:v>0.17088994383811901</c:v>
                </c:pt>
                <c:pt idx="29">
                  <c:v>0.173512518405914</c:v>
                </c:pt>
                <c:pt idx="30">
                  <c:v>0.18097499012946999</c:v>
                </c:pt>
              </c:numCache>
            </c:numRef>
          </c:val>
          <c:smooth val="0"/>
          <c:extLst>
            <c:ext xmlns:c16="http://schemas.microsoft.com/office/drawing/2014/chart" uri="{C3380CC4-5D6E-409C-BE32-E72D297353CC}">
              <c16:uniqueId val="{00000000-029D-4F1C-A468-DEC6612F0678}"/>
            </c:ext>
          </c:extLst>
        </c:ser>
        <c:ser>
          <c:idx val="1"/>
          <c:order val="1"/>
          <c:tx>
            <c:strRef>
              <c:f>'4.5.'!$F$7</c:f>
              <c:strCache>
                <c:ptCount val="1"/>
                <c:pt idx="0">
                  <c:v>Delayed transition</c:v>
                </c:pt>
              </c:strCache>
            </c:strRef>
          </c:tx>
          <c:spPr>
            <a:ln w="28575" cap="rnd">
              <a:solidFill>
                <a:schemeClr val="accent5"/>
              </a:solidFill>
              <a:round/>
            </a:ln>
            <a:effectLst/>
          </c:spPr>
          <c:marker>
            <c:symbol val="none"/>
          </c:marker>
          <c:cat>
            <c:numRef>
              <c:f>'4.5.'!$D$9:$D$39</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'4.5.'!$F$9:$F$39</c:f>
              <c:numCache>
                <c:formatCode>General</c:formatCode>
                <c:ptCount val="31"/>
                <c:pt idx="0">
                  <c:v>0</c:v>
                </c:pt>
                <c:pt idx="1">
                  <c:v>3.8419812917709302E-2</c:v>
                </c:pt>
                <c:pt idx="2">
                  <c:v>8.5059314966201699E-2</c:v>
                </c:pt>
                <c:pt idx="3">
                  <c:v>3.64390313625335E-2</c:v>
                </c:pt>
                <c:pt idx="4">
                  <c:v>4.5051574707031201E-2</c:v>
                </c:pt>
                <c:pt idx="5">
                  <c:v>3.9757609367370599E-2</c:v>
                </c:pt>
                <c:pt idx="6">
                  <c:v>3.2545328140258699E-2</c:v>
                </c:pt>
                <c:pt idx="7">
                  <c:v>3.0736982822418199E-2</c:v>
                </c:pt>
                <c:pt idx="8">
                  <c:v>3.1976968050003003E-2</c:v>
                </c:pt>
                <c:pt idx="9">
                  <c:v>3.36653888225555E-2</c:v>
                </c:pt>
                <c:pt idx="10">
                  <c:v>-3.7377595901489202E-2</c:v>
                </c:pt>
                <c:pt idx="11">
                  <c:v>0.53471133112907399</c:v>
                </c:pt>
                <c:pt idx="12">
                  <c:v>0.55926674604415805</c:v>
                </c:pt>
                <c:pt idx="13">
                  <c:v>0.75099959969520502</c:v>
                </c:pt>
                <c:pt idx="14">
                  <c:v>0.82375127077102595</c:v>
                </c:pt>
                <c:pt idx="15">
                  <c:v>0.77922406792640597</c:v>
                </c:pt>
                <c:pt idx="16">
                  <c:v>0.69422456622123696</c:v>
                </c:pt>
                <c:pt idx="17">
                  <c:v>0.60932973027229298</c:v>
                </c:pt>
                <c:pt idx="18">
                  <c:v>0.51267188787460305</c:v>
                </c:pt>
                <c:pt idx="19">
                  <c:v>0.38898691534995999</c:v>
                </c:pt>
                <c:pt idx="20">
                  <c:v>0.277961075305938</c:v>
                </c:pt>
                <c:pt idx="21">
                  <c:v>0.41021978855133001</c:v>
                </c:pt>
                <c:pt idx="22">
                  <c:v>0.51712140440940801</c:v>
                </c:pt>
                <c:pt idx="23">
                  <c:v>0.47772267460822998</c:v>
                </c:pt>
                <c:pt idx="24">
                  <c:v>0.43107452988624501</c:v>
                </c:pt>
                <c:pt idx="25">
                  <c:v>0.378505408763885</c:v>
                </c:pt>
                <c:pt idx="26">
                  <c:v>0.66710081696510304</c:v>
                </c:pt>
                <c:pt idx="27">
                  <c:v>0.88317981362342801</c:v>
                </c:pt>
                <c:pt idx="28">
                  <c:v>0.82693722844123796</c:v>
                </c:pt>
                <c:pt idx="29">
                  <c:v>0.73352086544036799</c:v>
                </c:pt>
                <c:pt idx="30">
                  <c:v>0.60695847868919295</c:v>
                </c:pt>
              </c:numCache>
            </c:numRef>
          </c:val>
          <c:smooth val="0"/>
          <c:extLst>
            <c:ext xmlns:c16="http://schemas.microsoft.com/office/drawing/2014/chart" uri="{C3380CC4-5D6E-409C-BE32-E72D297353CC}">
              <c16:uniqueId val="{00000001-029D-4F1C-A468-DEC6612F0678}"/>
            </c:ext>
          </c:extLst>
        </c:ser>
        <c:dLbls>
          <c:showLegendKey val="0"/>
          <c:showVal val="0"/>
          <c:showCatName val="0"/>
          <c:showSerName val="0"/>
          <c:showPercent val="0"/>
          <c:showBubbleSize val="0"/>
        </c:dLbls>
        <c:marker val="1"/>
        <c:smooth val="0"/>
        <c:axId val="1326094184"/>
        <c:axId val="1326096808"/>
      </c:lineChart>
      <c:lineChart>
        <c:grouping val="standard"/>
        <c:varyColors val="0"/>
        <c:ser>
          <c:idx val="2"/>
          <c:order val="2"/>
          <c:tx>
            <c:strRef>
              <c:f>'4.5.'!$G$7</c:f>
              <c:strCache>
                <c:ptCount val="1"/>
                <c:pt idx="0">
                  <c:v>Net zero 2050</c:v>
                </c:pt>
              </c:strCache>
            </c:strRef>
          </c:tx>
          <c:spPr>
            <a:ln w="28575" cap="rnd">
              <a:solidFill>
                <a:schemeClr val="accent3"/>
              </a:solidFill>
              <a:round/>
            </a:ln>
            <a:effectLst/>
          </c:spPr>
          <c:marker>
            <c:symbol val="none"/>
          </c:marker>
          <c:cat>
            <c:numRef>
              <c:f>'4.5.'!$D$9:$D$39</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'4.5.'!$G$9:$G$39</c:f>
              <c:numCache>
                <c:formatCode>General</c:formatCode>
                <c:ptCount val="31"/>
                <c:pt idx="0">
                  <c:v>0</c:v>
                </c:pt>
                <c:pt idx="1">
                  <c:v>0.66727972030639604</c:v>
                </c:pt>
                <c:pt idx="2">
                  <c:v>1.0102947056293401</c:v>
                </c:pt>
                <c:pt idx="3">
                  <c:v>1.07250091433525</c:v>
                </c:pt>
                <c:pt idx="4">
                  <c:v>1.2246112823486299</c:v>
                </c:pt>
                <c:pt idx="5">
                  <c:v>1.28702872991561</c:v>
                </c:pt>
                <c:pt idx="6">
                  <c:v>1.1965639591217001</c:v>
                </c:pt>
                <c:pt idx="7">
                  <c:v>1.0618304014205899</c:v>
                </c:pt>
                <c:pt idx="8">
                  <c:v>0.96327430009841897</c:v>
                </c:pt>
                <c:pt idx="9">
                  <c:v>0.87055939435958796</c:v>
                </c:pt>
                <c:pt idx="10">
                  <c:v>0.786162048578262</c:v>
                </c:pt>
                <c:pt idx="11">
                  <c:v>0.74891707301139798</c:v>
                </c:pt>
                <c:pt idx="12">
                  <c:v>0.72415608167648304</c:v>
                </c:pt>
                <c:pt idx="13">
                  <c:v>0.67039009928703297</c:v>
                </c:pt>
                <c:pt idx="14">
                  <c:v>0.61043435335159302</c:v>
                </c:pt>
                <c:pt idx="15">
                  <c:v>0.54326793551444996</c:v>
                </c:pt>
                <c:pt idx="16">
                  <c:v>0.48069986701011602</c:v>
                </c:pt>
                <c:pt idx="17">
                  <c:v>0.41945755481719899</c:v>
                </c:pt>
                <c:pt idx="18">
                  <c:v>0.33521252870559598</c:v>
                </c:pt>
                <c:pt idx="19">
                  <c:v>0.23717451095580999</c:v>
                </c:pt>
                <c:pt idx="20">
                  <c:v>0.14158099889755199</c:v>
                </c:pt>
                <c:pt idx="21">
                  <c:v>0.19433230161666801</c:v>
                </c:pt>
                <c:pt idx="22">
                  <c:v>0.26892119646072299</c:v>
                </c:pt>
                <c:pt idx="23">
                  <c:v>0.23013430833816501</c:v>
                </c:pt>
                <c:pt idx="24">
                  <c:v>0.17351928353309601</c:v>
                </c:pt>
                <c:pt idx="25">
                  <c:v>0.110728591680526</c:v>
                </c:pt>
                <c:pt idx="26">
                  <c:v>0.29631385207176197</c:v>
                </c:pt>
                <c:pt idx="27">
                  <c:v>0.41531017422675998</c:v>
                </c:pt>
                <c:pt idx="28">
                  <c:v>0.30082431435585</c:v>
                </c:pt>
                <c:pt idx="29">
                  <c:v>0.146777689456939</c:v>
                </c:pt>
                <c:pt idx="30">
                  <c:v>-2.87334024906158E-2</c:v>
                </c:pt>
              </c:numCache>
            </c:numRef>
          </c:val>
          <c:smooth val="0"/>
          <c:extLst>
            <c:ext xmlns:c16="http://schemas.microsoft.com/office/drawing/2014/chart" uri="{C3380CC4-5D6E-409C-BE32-E72D297353CC}">
              <c16:uniqueId val="{00000002-029D-4F1C-A468-DEC6612F0678}"/>
            </c:ext>
          </c:extLst>
        </c:ser>
        <c:dLbls>
          <c:showLegendKey val="0"/>
          <c:showVal val="0"/>
          <c:showCatName val="0"/>
          <c:showSerName val="0"/>
          <c:showPercent val="0"/>
          <c:showBubbleSize val="0"/>
        </c:dLbls>
        <c:marker val="1"/>
        <c:smooth val="0"/>
        <c:axId val="591585512"/>
        <c:axId val="591592728"/>
      </c:lineChart>
      <c:catAx>
        <c:axId val="1326094184"/>
        <c:scaling>
          <c:orientation val="minMax"/>
        </c:scaling>
        <c:delete val="0"/>
        <c:axPos val="b"/>
        <c:numFmt formatCode="General" sourceLinked="1"/>
        <c:majorTickMark val="none"/>
        <c:minorTickMark val="none"/>
        <c:tickLblPos val="low"/>
        <c:spPr>
          <a:noFill/>
          <a:ln w="6350" cap="flat" cmpd="sng" algn="ctr">
            <a:solidFill>
              <a:schemeClr val="dk1"/>
            </a:solidFill>
            <a:prstDash val="solid"/>
            <a:miter lim="800000"/>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hu-HU"/>
          </a:p>
        </c:txPr>
        <c:crossAx val="1326096808"/>
        <c:crossesAt val="-0.60000000000000009"/>
        <c:auto val="1"/>
        <c:lblAlgn val="ctr"/>
        <c:lblOffset val="100"/>
        <c:tickLblSkip val="5"/>
        <c:tickMarkSkip val="5"/>
        <c:noMultiLvlLbl val="0"/>
      </c:catAx>
      <c:valAx>
        <c:axId val="1326096808"/>
        <c:scaling>
          <c:orientation val="minMax"/>
          <c:max val="1.4"/>
          <c:min val="-0.4"/>
        </c:scaling>
        <c:delete val="0"/>
        <c:axPos val="l"/>
        <c:majorGridlines>
          <c:spPr>
            <a:ln w="9525" cap="flat" cmpd="sng" algn="ctr">
              <a:solidFill>
                <a:schemeClr val="tx1">
                  <a:lumMod val="15000"/>
                  <a:lumOff val="85000"/>
                </a:schemeClr>
              </a:solidFill>
              <a:prstDash val="sysDash"/>
              <a:round/>
            </a:ln>
            <a:effectLst/>
          </c:spPr>
        </c:majorGridlines>
        <c:numFmt formatCode="General" sourceLinked="1"/>
        <c:majorTickMark val="out"/>
        <c:minorTickMark val="none"/>
        <c:tickLblPos val="nextTo"/>
        <c:spPr>
          <a:noFill/>
          <a:ln w="6350" cap="flat" cmpd="sng" algn="ctr">
            <a:solidFill>
              <a:schemeClr val="dk1"/>
            </a:solidFill>
            <a:prstDash val="solid"/>
            <a:miter lim="800000"/>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hu-HU"/>
          </a:p>
        </c:txPr>
        <c:crossAx val="1326094184"/>
        <c:crosses val="autoZero"/>
        <c:crossBetween val="between"/>
        <c:majorUnit val="0.4"/>
      </c:valAx>
      <c:valAx>
        <c:axId val="591592728"/>
        <c:scaling>
          <c:orientation val="minMax"/>
          <c:max val="1.4"/>
          <c:min val="-0.4"/>
        </c:scaling>
        <c:delete val="0"/>
        <c:axPos val="r"/>
        <c:numFmt formatCode="General" sourceLinked="1"/>
        <c:majorTickMark val="out"/>
        <c:minorTickMark val="none"/>
        <c:tickLblPos val="nextTo"/>
        <c:spPr>
          <a:noFill/>
          <a:ln w="6350" cap="flat" cmpd="sng" algn="ctr">
            <a:solidFill>
              <a:schemeClr val="dk1"/>
            </a:solidFill>
            <a:prstDash val="solid"/>
            <a:miter lim="800000"/>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hu-HU"/>
          </a:p>
        </c:txPr>
        <c:crossAx val="591585512"/>
        <c:crosses val="max"/>
        <c:crossBetween val="between"/>
        <c:majorUnit val="0.4"/>
      </c:valAx>
      <c:catAx>
        <c:axId val="591585512"/>
        <c:scaling>
          <c:orientation val="minMax"/>
        </c:scaling>
        <c:delete val="1"/>
        <c:axPos val="b"/>
        <c:numFmt formatCode="General" sourceLinked="1"/>
        <c:majorTickMark val="out"/>
        <c:minorTickMark val="none"/>
        <c:tickLblPos val="nextTo"/>
        <c:crossAx val="591592728"/>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00"/>
      </a:pPr>
      <a:endParaRPr lang="hu-HU"/>
    </a:p>
  </c:txPr>
  <c:printSettings>
    <c:headerFooter/>
    <c:pageMargins b="0.75" l="0.7" r="0.7" t="0.75" header="0.3" footer="0.3"/>
    <c:pageSetup/>
  </c:printSettings>
  <c:userShapes r:id="rId3"/>
</c:chartSpace>
</file>

<file path=xl/charts/chart1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047003499562555E-2"/>
          <c:y val="0.10648148148148148"/>
          <c:w val="0.8390599300087489"/>
          <c:h val="0.70933894890388327"/>
        </c:manualLayout>
      </c:layout>
      <c:lineChart>
        <c:grouping val="standard"/>
        <c:varyColors val="0"/>
        <c:ser>
          <c:idx val="0"/>
          <c:order val="0"/>
          <c:tx>
            <c:strRef>
              <c:f>'4.6.'!$E$9</c:f>
              <c:strCache>
                <c:ptCount val="1"/>
                <c:pt idx="0">
                  <c:v>Késleltett átmenet</c:v>
                </c:pt>
              </c:strCache>
            </c:strRef>
          </c:tx>
          <c:spPr>
            <a:ln w="28575" cap="rnd">
              <a:solidFill>
                <a:schemeClr val="accent1"/>
              </a:solidFill>
              <a:round/>
            </a:ln>
            <a:effectLst/>
          </c:spPr>
          <c:marker>
            <c:symbol val="none"/>
          </c:marker>
          <c:cat>
            <c:numRef>
              <c:f>'4.6.'!$D$10:$D$15</c:f>
              <c:numCache>
                <c:formatCode>General</c:formatCode>
                <c:ptCount val="6"/>
                <c:pt idx="0">
                  <c:v>2025</c:v>
                </c:pt>
                <c:pt idx="1">
                  <c:v>2030</c:v>
                </c:pt>
                <c:pt idx="2">
                  <c:v>2035</c:v>
                </c:pt>
                <c:pt idx="3">
                  <c:v>2040</c:v>
                </c:pt>
                <c:pt idx="4">
                  <c:v>2045</c:v>
                </c:pt>
                <c:pt idx="5">
                  <c:v>2050</c:v>
                </c:pt>
              </c:numCache>
            </c:numRef>
          </c:cat>
          <c:val>
            <c:numRef>
              <c:f>'4.6.'!$E$10:$E$15</c:f>
              <c:numCache>
                <c:formatCode>General</c:formatCode>
                <c:ptCount val="6"/>
                <c:pt idx="0">
                  <c:v>-0.1</c:v>
                </c:pt>
                <c:pt idx="1">
                  <c:v>0.2</c:v>
                </c:pt>
                <c:pt idx="2">
                  <c:v>0.7</c:v>
                </c:pt>
                <c:pt idx="3">
                  <c:v>0.3</c:v>
                </c:pt>
                <c:pt idx="4">
                  <c:v>0.1</c:v>
                </c:pt>
                <c:pt idx="5">
                  <c:v>0.1</c:v>
                </c:pt>
              </c:numCache>
            </c:numRef>
          </c:val>
          <c:smooth val="0"/>
          <c:extLst>
            <c:ext xmlns:c16="http://schemas.microsoft.com/office/drawing/2014/chart" uri="{C3380CC4-5D6E-409C-BE32-E72D297353CC}">
              <c16:uniqueId val="{00000000-DEAA-41F4-BDE1-57460DB2D4A1}"/>
            </c:ext>
          </c:extLst>
        </c:ser>
        <c:ser>
          <c:idx val="1"/>
          <c:order val="1"/>
          <c:tx>
            <c:strRef>
              <c:f>'4.6.'!$F$9</c:f>
              <c:strCache>
                <c:ptCount val="1"/>
                <c:pt idx="0">
                  <c:v>Gyors átmenet</c:v>
                </c:pt>
              </c:strCache>
            </c:strRef>
          </c:tx>
          <c:spPr>
            <a:ln w="28575" cap="rnd">
              <a:solidFill>
                <a:schemeClr val="accent5"/>
              </a:solidFill>
              <a:round/>
            </a:ln>
            <a:effectLst/>
          </c:spPr>
          <c:marker>
            <c:symbol val="none"/>
          </c:marker>
          <c:cat>
            <c:numRef>
              <c:f>'4.6.'!$D$10:$D$15</c:f>
              <c:numCache>
                <c:formatCode>General</c:formatCode>
                <c:ptCount val="6"/>
                <c:pt idx="0">
                  <c:v>2025</c:v>
                </c:pt>
                <c:pt idx="1">
                  <c:v>2030</c:v>
                </c:pt>
                <c:pt idx="2">
                  <c:v>2035</c:v>
                </c:pt>
                <c:pt idx="3">
                  <c:v>2040</c:v>
                </c:pt>
                <c:pt idx="4">
                  <c:v>2045</c:v>
                </c:pt>
                <c:pt idx="5">
                  <c:v>2050</c:v>
                </c:pt>
              </c:numCache>
            </c:numRef>
          </c:cat>
          <c:val>
            <c:numRef>
              <c:f>'4.6.'!$F$10:$F$15</c:f>
              <c:numCache>
                <c:formatCode>General</c:formatCode>
                <c:ptCount val="6"/>
                <c:pt idx="0">
                  <c:v>-0.1</c:v>
                </c:pt>
                <c:pt idx="1">
                  <c:v>0.7</c:v>
                </c:pt>
                <c:pt idx="2">
                  <c:v>0.6</c:v>
                </c:pt>
                <c:pt idx="3">
                  <c:v>0.7</c:v>
                </c:pt>
                <c:pt idx="4">
                  <c:v>0.3</c:v>
                </c:pt>
                <c:pt idx="5">
                  <c:v>0.3</c:v>
                </c:pt>
              </c:numCache>
            </c:numRef>
          </c:val>
          <c:smooth val="0"/>
          <c:extLst>
            <c:ext xmlns:c16="http://schemas.microsoft.com/office/drawing/2014/chart" uri="{C3380CC4-5D6E-409C-BE32-E72D297353CC}">
              <c16:uniqueId val="{00000001-DEAA-41F4-BDE1-57460DB2D4A1}"/>
            </c:ext>
          </c:extLst>
        </c:ser>
        <c:dLbls>
          <c:showLegendKey val="0"/>
          <c:showVal val="0"/>
          <c:showCatName val="0"/>
          <c:showSerName val="0"/>
          <c:showPercent val="0"/>
          <c:showBubbleSize val="0"/>
        </c:dLbls>
        <c:marker val="1"/>
        <c:smooth val="0"/>
        <c:axId val="1328436248"/>
        <c:axId val="1328439856"/>
      </c:lineChart>
      <c:lineChart>
        <c:grouping val="standard"/>
        <c:varyColors val="0"/>
        <c:ser>
          <c:idx val="2"/>
          <c:order val="2"/>
          <c:tx>
            <c:strRef>
              <c:f>'4.6.'!$G$9</c:f>
              <c:strCache>
                <c:ptCount val="1"/>
              </c:strCache>
            </c:strRef>
          </c:tx>
          <c:spPr>
            <a:ln w="28575" cap="rnd">
              <a:solidFill>
                <a:schemeClr val="bg1">
                  <a:alpha val="0"/>
                </a:schemeClr>
              </a:solidFill>
              <a:round/>
            </a:ln>
            <a:effectLst/>
          </c:spPr>
          <c:marker>
            <c:symbol val="none"/>
          </c:marker>
          <c:cat>
            <c:numRef>
              <c:f>'4.6.'!$D$10:$D$15</c:f>
              <c:numCache>
                <c:formatCode>General</c:formatCode>
                <c:ptCount val="6"/>
                <c:pt idx="0">
                  <c:v>2025</c:v>
                </c:pt>
                <c:pt idx="1">
                  <c:v>2030</c:v>
                </c:pt>
                <c:pt idx="2">
                  <c:v>2035</c:v>
                </c:pt>
                <c:pt idx="3">
                  <c:v>2040</c:v>
                </c:pt>
                <c:pt idx="4">
                  <c:v>2045</c:v>
                </c:pt>
                <c:pt idx="5">
                  <c:v>2050</c:v>
                </c:pt>
              </c:numCache>
            </c:numRef>
          </c:cat>
          <c:val>
            <c:numRef>
              <c:f>'4.6.'!$G$10:$G$15</c:f>
              <c:numCache>
                <c:formatCode>General</c:formatCode>
                <c:ptCount val="6"/>
                <c:pt idx="0">
                  <c:v>-0.1</c:v>
                </c:pt>
                <c:pt idx="1">
                  <c:v>0.7</c:v>
                </c:pt>
                <c:pt idx="2">
                  <c:v>0.6</c:v>
                </c:pt>
                <c:pt idx="3">
                  <c:v>0.7</c:v>
                </c:pt>
                <c:pt idx="4">
                  <c:v>0.3</c:v>
                </c:pt>
                <c:pt idx="5">
                  <c:v>0.3</c:v>
                </c:pt>
              </c:numCache>
            </c:numRef>
          </c:val>
          <c:smooth val="0"/>
          <c:extLst>
            <c:ext xmlns:c16="http://schemas.microsoft.com/office/drawing/2014/chart" uri="{C3380CC4-5D6E-409C-BE32-E72D297353CC}">
              <c16:uniqueId val="{00000002-DEAA-41F4-BDE1-57460DB2D4A1}"/>
            </c:ext>
          </c:extLst>
        </c:ser>
        <c:dLbls>
          <c:showLegendKey val="0"/>
          <c:showVal val="0"/>
          <c:showCatName val="0"/>
          <c:showSerName val="0"/>
          <c:showPercent val="0"/>
          <c:showBubbleSize val="0"/>
        </c:dLbls>
        <c:marker val="1"/>
        <c:smooth val="0"/>
        <c:axId val="1047043960"/>
        <c:axId val="1047042976"/>
      </c:lineChart>
      <c:catAx>
        <c:axId val="1328436248"/>
        <c:scaling>
          <c:orientation val="minMax"/>
        </c:scaling>
        <c:delete val="0"/>
        <c:axPos val="b"/>
        <c:numFmt formatCode="General" sourceLinked="1"/>
        <c:majorTickMark val="none"/>
        <c:minorTickMark val="none"/>
        <c:tickLblPos val="low"/>
        <c:spPr>
          <a:noFill/>
          <a:ln w="6350" cap="flat" cmpd="sng" algn="ctr">
            <a:solidFill>
              <a:schemeClr val="dk1"/>
            </a:solidFill>
            <a:prstDash val="solid"/>
            <a:miter lim="800000"/>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hu-HU"/>
          </a:p>
        </c:txPr>
        <c:crossAx val="1328439856"/>
        <c:crossesAt val="-0.2"/>
        <c:auto val="1"/>
        <c:lblAlgn val="ctr"/>
        <c:lblOffset val="100"/>
        <c:noMultiLvlLbl val="0"/>
      </c:catAx>
      <c:valAx>
        <c:axId val="1328439856"/>
        <c:scaling>
          <c:orientation val="minMax"/>
        </c:scaling>
        <c:delete val="0"/>
        <c:axPos val="l"/>
        <c:majorGridlines>
          <c:spPr>
            <a:ln w="9525" cap="flat" cmpd="sng" algn="ctr">
              <a:solidFill>
                <a:schemeClr val="tx1">
                  <a:lumMod val="15000"/>
                  <a:lumOff val="85000"/>
                </a:schemeClr>
              </a:solidFill>
              <a:prstDash val="sysDash"/>
              <a:round/>
            </a:ln>
            <a:effectLst/>
          </c:spPr>
        </c:majorGridlines>
        <c:numFmt formatCode="General" sourceLinked="1"/>
        <c:majorTickMark val="out"/>
        <c:minorTickMark val="none"/>
        <c:tickLblPos val="nextTo"/>
        <c:spPr>
          <a:noFill/>
          <a:ln w="6350" cap="flat" cmpd="sng" algn="ctr">
            <a:solidFill>
              <a:schemeClr val="dk1"/>
            </a:solidFill>
            <a:prstDash val="solid"/>
            <a:miter lim="800000"/>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hu-HU"/>
          </a:p>
        </c:txPr>
        <c:crossAx val="1328436248"/>
        <c:crossesAt val="0"/>
        <c:crossBetween val="between"/>
        <c:majorUnit val="0.2"/>
      </c:valAx>
      <c:valAx>
        <c:axId val="1047042976"/>
        <c:scaling>
          <c:orientation val="minMax"/>
        </c:scaling>
        <c:delete val="0"/>
        <c:axPos val="r"/>
        <c:numFmt formatCode="General" sourceLinked="1"/>
        <c:majorTickMark val="out"/>
        <c:minorTickMark val="none"/>
        <c:tickLblPos val="nextTo"/>
        <c:spPr>
          <a:noFill/>
          <a:ln w="6350" cap="flat" cmpd="sng" algn="ctr">
            <a:solidFill>
              <a:schemeClr val="dk1"/>
            </a:solidFill>
            <a:prstDash val="solid"/>
            <a:miter lim="800000"/>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hu-HU"/>
          </a:p>
        </c:txPr>
        <c:crossAx val="1047043960"/>
        <c:crosses val="max"/>
        <c:crossBetween val="between"/>
        <c:majorUnit val="0.2"/>
      </c:valAx>
      <c:catAx>
        <c:axId val="1047043960"/>
        <c:scaling>
          <c:orientation val="minMax"/>
        </c:scaling>
        <c:delete val="1"/>
        <c:axPos val="b"/>
        <c:numFmt formatCode="General" sourceLinked="1"/>
        <c:majorTickMark val="out"/>
        <c:minorTickMark val="none"/>
        <c:tickLblPos val="nextTo"/>
        <c:crossAx val="104704297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00"/>
      </a:pPr>
      <a:endParaRPr lang="hu-HU"/>
    </a:p>
  </c:txPr>
  <c:printSettings>
    <c:headerFooter/>
    <c:pageMargins b="0.75" l="0.7" r="0.7" t="0.75" header="0.3" footer="0.3"/>
    <c:pageSetup/>
  </c:printSettings>
  <c:userShapes r:id="rId3"/>
</c:chartSpace>
</file>

<file path=xl/charts/chart1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047003499562555E-2"/>
          <c:y val="0.10648148148148148"/>
          <c:w val="0.8390599300087489"/>
          <c:h val="0.7089114902303878"/>
        </c:manualLayout>
      </c:layout>
      <c:lineChart>
        <c:grouping val="standard"/>
        <c:varyColors val="0"/>
        <c:ser>
          <c:idx val="0"/>
          <c:order val="0"/>
          <c:tx>
            <c:strRef>
              <c:f>'4.6.'!$E$8</c:f>
              <c:strCache>
                <c:ptCount val="1"/>
                <c:pt idx="0">
                  <c:v>Delayed transition</c:v>
                </c:pt>
              </c:strCache>
            </c:strRef>
          </c:tx>
          <c:spPr>
            <a:ln w="28575" cap="rnd">
              <a:solidFill>
                <a:schemeClr val="accent1"/>
              </a:solidFill>
              <a:round/>
            </a:ln>
            <a:effectLst/>
          </c:spPr>
          <c:marker>
            <c:symbol val="none"/>
          </c:marker>
          <c:cat>
            <c:numRef>
              <c:f>'4.6.'!$D$10:$D$15</c:f>
              <c:numCache>
                <c:formatCode>General</c:formatCode>
                <c:ptCount val="6"/>
                <c:pt idx="0">
                  <c:v>2025</c:v>
                </c:pt>
                <c:pt idx="1">
                  <c:v>2030</c:v>
                </c:pt>
                <c:pt idx="2">
                  <c:v>2035</c:v>
                </c:pt>
                <c:pt idx="3">
                  <c:v>2040</c:v>
                </c:pt>
                <c:pt idx="4">
                  <c:v>2045</c:v>
                </c:pt>
                <c:pt idx="5">
                  <c:v>2050</c:v>
                </c:pt>
              </c:numCache>
            </c:numRef>
          </c:cat>
          <c:val>
            <c:numRef>
              <c:f>'4.6.'!$E$10:$E$15</c:f>
              <c:numCache>
                <c:formatCode>General</c:formatCode>
                <c:ptCount val="6"/>
                <c:pt idx="0">
                  <c:v>-0.1</c:v>
                </c:pt>
                <c:pt idx="1">
                  <c:v>0.2</c:v>
                </c:pt>
                <c:pt idx="2">
                  <c:v>0.7</c:v>
                </c:pt>
                <c:pt idx="3">
                  <c:v>0.3</c:v>
                </c:pt>
                <c:pt idx="4">
                  <c:v>0.1</c:v>
                </c:pt>
                <c:pt idx="5">
                  <c:v>0.1</c:v>
                </c:pt>
              </c:numCache>
            </c:numRef>
          </c:val>
          <c:smooth val="0"/>
          <c:extLst>
            <c:ext xmlns:c16="http://schemas.microsoft.com/office/drawing/2014/chart" uri="{C3380CC4-5D6E-409C-BE32-E72D297353CC}">
              <c16:uniqueId val="{00000000-24C5-49C0-B55B-05F0444D7B3E}"/>
            </c:ext>
          </c:extLst>
        </c:ser>
        <c:ser>
          <c:idx val="1"/>
          <c:order val="1"/>
          <c:tx>
            <c:strRef>
              <c:f>'4.6.'!$F$8</c:f>
              <c:strCache>
                <c:ptCount val="1"/>
                <c:pt idx="0">
                  <c:v>Sudden transition</c:v>
                </c:pt>
              </c:strCache>
            </c:strRef>
          </c:tx>
          <c:spPr>
            <a:ln w="28575" cap="rnd">
              <a:solidFill>
                <a:schemeClr val="accent5"/>
              </a:solidFill>
              <a:round/>
            </a:ln>
            <a:effectLst/>
          </c:spPr>
          <c:marker>
            <c:symbol val="none"/>
          </c:marker>
          <c:cat>
            <c:numRef>
              <c:f>'4.6.'!$D$10:$D$15</c:f>
              <c:numCache>
                <c:formatCode>General</c:formatCode>
                <c:ptCount val="6"/>
                <c:pt idx="0">
                  <c:v>2025</c:v>
                </c:pt>
                <c:pt idx="1">
                  <c:v>2030</c:v>
                </c:pt>
                <c:pt idx="2">
                  <c:v>2035</c:v>
                </c:pt>
                <c:pt idx="3">
                  <c:v>2040</c:v>
                </c:pt>
                <c:pt idx="4">
                  <c:v>2045</c:v>
                </c:pt>
                <c:pt idx="5">
                  <c:v>2050</c:v>
                </c:pt>
              </c:numCache>
            </c:numRef>
          </c:cat>
          <c:val>
            <c:numRef>
              <c:f>'4.6.'!$F$10:$F$15</c:f>
              <c:numCache>
                <c:formatCode>General</c:formatCode>
                <c:ptCount val="6"/>
                <c:pt idx="0">
                  <c:v>-0.1</c:v>
                </c:pt>
                <c:pt idx="1">
                  <c:v>0.7</c:v>
                </c:pt>
                <c:pt idx="2">
                  <c:v>0.6</c:v>
                </c:pt>
                <c:pt idx="3">
                  <c:v>0.7</c:v>
                </c:pt>
                <c:pt idx="4">
                  <c:v>0.3</c:v>
                </c:pt>
                <c:pt idx="5">
                  <c:v>0.3</c:v>
                </c:pt>
              </c:numCache>
            </c:numRef>
          </c:val>
          <c:smooth val="0"/>
          <c:extLst>
            <c:ext xmlns:c16="http://schemas.microsoft.com/office/drawing/2014/chart" uri="{C3380CC4-5D6E-409C-BE32-E72D297353CC}">
              <c16:uniqueId val="{00000001-24C5-49C0-B55B-05F0444D7B3E}"/>
            </c:ext>
          </c:extLst>
        </c:ser>
        <c:dLbls>
          <c:showLegendKey val="0"/>
          <c:showVal val="0"/>
          <c:showCatName val="0"/>
          <c:showSerName val="0"/>
          <c:showPercent val="0"/>
          <c:showBubbleSize val="0"/>
        </c:dLbls>
        <c:marker val="1"/>
        <c:smooth val="0"/>
        <c:axId val="1328436248"/>
        <c:axId val="1328439856"/>
      </c:lineChart>
      <c:lineChart>
        <c:grouping val="standard"/>
        <c:varyColors val="0"/>
        <c:ser>
          <c:idx val="2"/>
          <c:order val="2"/>
          <c:tx>
            <c:strRef>
              <c:f>'4.6.'!$G$9</c:f>
              <c:strCache>
                <c:ptCount val="1"/>
              </c:strCache>
            </c:strRef>
          </c:tx>
          <c:spPr>
            <a:ln w="28575" cap="rnd">
              <a:solidFill>
                <a:schemeClr val="bg1">
                  <a:alpha val="0"/>
                </a:schemeClr>
              </a:solidFill>
              <a:round/>
            </a:ln>
            <a:effectLst/>
          </c:spPr>
          <c:marker>
            <c:symbol val="none"/>
          </c:marker>
          <c:cat>
            <c:numRef>
              <c:f>'4.6.'!$D$10:$D$15</c:f>
              <c:numCache>
                <c:formatCode>General</c:formatCode>
                <c:ptCount val="6"/>
                <c:pt idx="0">
                  <c:v>2025</c:v>
                </c:pt>
                <c:pt idx="1">
                  <c:v>2030</c:v>
                </c:pt>
                <c:pt idx="2">
                  <c:v>2035</c:v>
                </c:pt>
                <c:pt idx="3">
                  <c:v>2040</c:v>
                </c:pt>
                <c:pt idx="4">
                  <c:v>2045</c:v>
                </c:pt>
                <c:pt idx="5">
                  <c:v>2050</c:v>
                </c:pt>
              </c:numCache>
            </c:numRef>
          </c:cat>
          <c:val>
            <c:numRef>
              <c:f>'4.6.'!$G$10:$G$15</c:f>
              <c:numCache>
                <c:formatCode>General</c:formatCode>
                <c:ptCount val="6"/>
                <c:pt idx="0">
                  <c:v>-0.1</c:v>
                </c:pt>
                <c:pt idx="1">
                  <c:v>0.7</c:v>
                </c:pt>
                <c:pt idx="2">
                  <c:v>0.6</c:v>
                </c:pt>
                <c:pt idx="3">
                  <c:v>0.7</c:v>
                </c:pt>
                <c:pt idx="4">
                  <c:v>0.3</c:v>
                </c:pt>
                <c:pt idx="5">
                  <c:v>0.3</c:v>
                </c:pt>
              </c:numCache>
            </c:numRef>
          </c:val>
          <c:smooth val="0"/>
          <c:extLst>
            <c:ext xmlns:c16="http://schemas.microsoft.com/office/drawing/2014/chart" uri="{C3380CC4-5D6E-409C-BE32-E72D297353CC}">
              <c16:uniqueId val="{00000002-24C5-49C0-B55B-05F0444D7B3E}"/>
            </c:ext>
          </c:extLst>
        </c:ser>
        <c:dLbls>
          <c:showLegendKey val="0"/>
          <c:showVal val="0"/>
          <c:showCatName val="0"/>
          <c:showSerName val="0"/>
          <c:showPercent val="0"/>
          <c:showBubbleSize val="0"/>
        </c:dLbls>
        <c:marker val="1"/>
        <c:smooth val="0"/>
        <c:axId val="1047043960"/>
        <c:axId val="1047042976"/>
      </c:lineChart>
      <c:catAx>
        <c:axId val="1328436248"/>
        <c:scaling>
          <c:orientation val="minMax"/>
        </c:scaling>
        <c:delete val="0"/>
        <c:axPos val="b"/>
        <c:numFmt formatCode="General" sourceLinked="1"/>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hu-HU"/>
          </a:p>
        </c:txPr>
        <c:crossAx val="1328439856"/>
        <c:crossesAt val="-0.2"/>
        <c:auto val="1"/>
        <c:lblAlgn val="ctr"/>
        <c:lblOffset val="100"/>
        <c:noMultiLvlLbl val="0"/>
      </c:catAx>
      <c:valAx>
        <c:axId val="1328439856"/>
        <c:scaling>
          <c:orientation val="minMax"/>
        </c:scaling>
        <c:delete val="0"/>
        <c:axPos val="l"/>
        <c:majorGridlines>
          <c:spPr>
            <a:ln w="9525" cap="flat" cmpd="sng" algn="ctr">
              <a:solidFill>
                <a:schemeClr val="tx1">
                  <a:lumMod val="15000"/>
                  <a:lumOff val="85000"/>
                </a:schemeClr>
              </a:solidFill>
              <a:prstDash val="sysDash"/>
              <a:round/>
            </a:ln>
            <a:effectLst/>
          </c:spPr>
        </c:majorGridlines>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hu-HU"/>
          </a:p>
        </c:txPr>
        <c:crossAx val="1328436248"/>
        <c:crossesAt val="0"/>
        <c:crossBetween val="between"/>
        <c:majorUnit val="0.2"/>
      </c:valAx>
      <c:valAx>
        <c:axId val="1047042976"/>
        <c:scaling>
          <c:orientation val="minMax"/>
        </c:scaling>
        <c:delete val="0"/>
        <c:axPos val="r"/>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hu-HU"/>
          </a:p>
        </c:txPr>
        <c:crossAx val="1047043960"/>
        <c:crosses val="max"/>
        <c:crossBetween val="between"/>
        <c:majorUnit val="0.2"/>
      </c:valAx>
      <c:catAx>
        <c:axId val="1047043960"/>
        <c:scaling>
          <c:orientation val="minMax"/>
        </c:scaling>
        <c:delete val="1"/>
        <c:axPos val="b"/>
        <c:numFmt formatCode="General" sourceLinked="1"/>
        <c:majorTickMark val="out"/>
        <c:minorTickMark val="none"/>
        <c:tickLblPos val="nextTo"/>
        <c:crossAx val="104704297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00"/>
      </a:pPr>
      <a:endParaRPr lang="hu-HU"/>
    </a:p>
  </c:txPr>
  <c:printSettings>
    <c:headerFooter/>
    <c:pageMargins b="0.75" l="0.7" r="0.7" t="0.75" header="0.3" footer="0.3"/>
    <c:pageSetup/>
  </c:printSettings>
  <c:userShapes r:id="rId3"/>
</c:chartSpace>
</file>

<file path=xl/charts/chart1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3075448764112584E-2"/>
          <c:y val="0.15620199926259687"/>
          <c:w val="0.81384910247177478"/>
          <c:h val="0.47926203241775073"/>
        </c:manualLayout>
      </c:layout>
      <c:lineChart>
        <c:grouping val="standard"/>
        <c:varyColors val="0"/>
        <c:ser>
          <c:idx val="0"/>
          <c:order val="0"/>
          <c:tx>
            <c:strRef>
              <c:f>'Annex 1.'!$F$12</c:f>
              <c:strCache>
                <c:ptCount val="1"/>
                <c:pt idx="0">
                  <c:v>Mezőgazdaság (A01)</c:v>
                </c:pt>
              </c:strCache>
            </c:strRef>
          </c:tx>
          <c:spPr>
            <a:ln w="19050" cap="rnd">
              <a:solidFill>
                <a:srgbClr val="70AD47"/>
              </a:solidFill>
              <a:round/>
            </a:ln>
            <a:effectLst/>
          </c:spPr>
          <c:marker>
            <c:symbol val="none"/>
          </c:marker>
          <c:cat>
            <c:multiLvlStrRef>
              <c:f>'Annex 1.'!$B$13:$C$132</c:f>
              <c:multiLvlStrCache>
                <c:ptCount val="120"/>
                <c:lvl>
                  <c:pt idx="0">
                    <c:v> </c:v>
                  </c:pt>
                  <c:pt idx="1">
                    <c:v> </c:v>
                  </c:pt>
                  <c:pt idx="2">
                    <c:v> </c:v>
                  </c:pt>
                  <c:pt idx="3">
                    <c:v> </c:v>
                  </c:pt>
                  <c:pt idx="4">
                    <c:v> </c:v>
                  </c:pt>
                  <c:pt idx="5">
                    <c:v> </c:v>
                  </c:pt>
                  <c:pt idx="6">
                    <c:v> </c:v>
                  </c:pt>
                  <c:pt idx="7">
                    <c:v> </c:v>
                  </c:pt>
                  <c:pt idx="8">
                    <c:v> </c:v>
                  </c:pt>
                  <c:pt idx="9">
                    <c:v> </c:v>
                  </c:pt>
                  <c:pt idx="10">
                    <c:v>  </c:v>
                  </c:pt>
                  <c:pt idx="11">
                    <c:v>  </c:v>
                  </c:pt>
                  <c:pt idx="12">
                    <c:v> </c:v>
                  </c:pt>
                  <c:pt idx="13">
                    <c:v> </c:v>
                  </c:pt>
                  <c:pt idx="14">
                    <c:v> </c:v>
                  </c:pt>
                  <c:pt idx="15">
                    <c:v> </c:v>
                  </c:pt>
                  <c:pt idx="16">
                    <c:v> </c:v>
                  </c:pt>
                  <c:pt idx="17">
                    <c:v> </c:v>
                  </c:pt>
                  <c:pt idx="18">
                    <c:v> </c:v>
                  </c:pt>
                  <c:pt idx="19">
                    <c:v> </c:v>
                  </c:pt>
                  <c:pt idx="20">
                    <c:v> </c:v>
                  </c:pt>
                  <c:pt idx="21">
                    <c:v> </c:v>
                  </c:pt>
                  <c:pt idx="22">
                    <c:v>  </c:v>
                  </c:pt>
                  <c:pt idx="23">
                    <c:v> </c:v>
                  </c:pt>
                  <c:pt idx="24">
                    <c:v> </c:v>
                  </c:pt>
                  <c:pt idx="25">
                    <c:v> </c:v>
                  </c:pt>
                  <c:pt idx="26">
                    <c:v> </c:v>
                  </c:pt>
                  <c:pt idx="27">
                    <c:v> </c:v>
                  </c:pt>
                  <c:pt idx="28">
                    <c:v> </c:v>
                  </c:pt>
                  <c:pt idx="29">
                    <c:v> </c:v>
                  </c:pt>
                  <c:pt idx="30">
                    <c:v> </c:v>
                  </c:pt>
                  <c:pt idx="31">
                    <c:v> </c:v>
                  </c:pt>
                  <c:pt idx="32">
                    <c:v> </c:v>
                  </c:pt>
                  <c:pt idx="33">
                    <c:v> </c:v>
                  </c:pt>
                  <c:pt idx="34">
                    <c:v> </c:v>
                  </c:pt>
                  <c:pt idx="35">
                    <c:v> </c:v>
                  </c:pt>
                  <c:pt idx="36">
                    <c:v> </c:v>
                  </c:pt>
                  <c:pt idx="37">
                    <c:v> </c:v>
                  </c:pt>
                  <c:pt idx="38">
                    <c:v>  </c:v>
                  </c:pt>
                  <c:pt idx="39">
                    <c:v> </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pt idx="59">
                    <c:v> </c:v>
                  </c:pt>
                  <c:pt idx="60">
                    <c:v> </c:v>
                  </c:pt>
                  <c:pt idx="61">
                    <c:v> </c:v>
                  </c:pt>
                  <c:pt idx="62">
                    <c:v>  </c:v>
                  </c:pt>
                  <c:pt idx="63">
                    <c:v> </c:v>
                  </c:pt>
                  <c:pt idx="64">
                    <c:v> </c:v>
                  </c:pt>
                  <c:pt idx="65">
                    <c:v> </c:v>
                  </c:pt>
                  <c:pt idx="66">
                    <c:v> </c:v>
                  </c:pt>
                  <c:pt idx="67">
                    <c:v> </c:v>
                  </c:pt>
                  <c:pt idx="68">
                    <c:v> </c:v>
                  </c:pt>
                  <c:pt idx="69">
                    <c:v> </c:v>
                  </c:pt>
                  <c:pt idx="70">
                    <c:v> </c:v>
                  </c:pt>
                  <c:pt idx="71">
                    <c:v> </c:v>
                  </c:pt>
                  <c:pt idx="72">
                    <c:v> </c:v>
                  </c:pt>
                  <c:pt idx="73">
                    <c:v> </c:v>
                  </c:pt>
                  <c:pt idx="74">
                    <c:v> </c:v>
                  </c:pt>
                  <c:pt idx="75">
                    <c:v> </c:v>
                  </c:pt>
                  <c:pt idx="76">
                    <c:v> </c:v>
                  </c:pt>
                  <c:pt idx="77">
                    <c:v> </c:v>
                  </c:pt>
                  <c:pt idx="78">
                    <c:v> </c:v>
                  </c:pt>
                  <c:pt idx="79">
                    <c:v> </c:v>
                  </c:pt>
                  <c:pt idx="80">
                    <c:v> </c:v>
                  </c:pt>
                  <c:pt idx="81">
                    <c:v> </c:v>
                  </c:pt>
                  <c:pt idx="82">
                    <c:v>  </c:v>
                  </c:pt>
                  <c:pt idx="83">
                    <c:v>  </c:v>
                  </c:pt>
                  <c:pt idx="84">
                    <c:v> </c:v>
                  </c:pt>
                  <c:pt idx="85">
                    <c:v> </c:v>
                  </c:pt>
                  <c:pt idx="86">
                    <c:v> </c:v>
                  </c:pt>
                  <c:pt idx="87">
                    <c:v> </c:v>
                  </c:pt>
                  <c:pt idx="88">
                    <c:v> </c:v>
                  </c:pt>
                  <c:pt idx="89">
                    <c:v> </c:v>
                  </c:pt>
                  <c:pt idx="90">
                    <c:v> </c:v>
                  </c:pt>
                  <c:pt idx="91">
                    <c:v> </c:v>
                  </c:pt>
                  <c:pt idx="92">
                    <c:v> </c:v>
                  </c:pt>
                  <c:pt idx="93">
                    <c:v> </c:v>
                  </c:pt>
                  <c:pt idx="94">
                    <c:v>  </c:v>
                  </c:pt>
                  <c:pt idx="95">
                    <c:v> </c:v>
                  </c:pt>
                  <c:pt idx="96">
                    <c:v> </c:v>
                  </c:pt>
                  <c:pt idx="97">
                    <c:v> </c:v>
                  </c:pt>
                  <c:pt idx="98">
                    <c:v> </c:v>
                  </c:pt>
                  <c:pt idx="99">
                    <c:v> </c:v>
                  </c:pt>
                  <c:pt idx="100">
                    <c:v> </c:v>
                  </c:pt>
                  <c:pt idx="101">
                    <c:v> </c:v>
                  </c:pt>
                  <c:pt idx="102">
                    <c:v> </c:v>
                  </c:pt>
                  <c:pt idx="103">
                    <c:v> </c:v>
                  </c:pt>
                  <c:pt idx="104">
                    <c:v> </c:v>
                  </c:pt>
                  <c:pt idx="105">
                    <c:v> </c:v>
                  </c:pt>
                  <c:pt idx="106">
                    <c:v> </c:v>
                  </c:pt>
                  <c:pt idx="107">
                    <c:v> </c:v>
                  </c:pt>
                  <c:pt idx="108">
                    <c:v> </c:v>
                  </c:pt>
                  <c:pt idx="109">
                    <c:v> </c:v>
                  </c:pt>
                  <c:pt idx="110">
                    <c:v> </c:v>
                  </c:pt>
                  <c:pt idx="111">
                    <c:v> </c:v>
                  </c:pt>
                  <c:pt idx="112">
                    <c:v> </c:v>
                  </c:pt>
                  <c:pt idx="113">
                    <c:v> </c:v>
                  </c:pt>
                  <c:pt idx="114">
                    <c:v>  </c:v>
                  </c:pt>
                  <c:pt idx="115">
                    <c:v>  </c:v>
                  </c:pt>
                  <c:pt idx="116">
                    <c:v> </c:v>
                  </c:pt>
                  <c:pt idx="117">
                    <c:v> </c:v>
                  </c:pt>
                  <c:pt idx="118">
                    <c:v> </c:v>
                  </c:pt>
                  <c:pt idx="119">
                    <c:v> </c:v>
                  </c:pt>
                </c:lvl>
                <c:lvl>
                  <c:pt idx="0">
                    <c:v>2012</c:v>
                  </c:pt>
                  <c:pt idx="12">
                    <c:v>2013</c:v>
                  </c:pt>
                  <c:pt idx="24">
                    <c:v>2014</c:v>
                  </c:pt>
                  <c:pt idx="36">
                    <c:v>2015</c:v>
                  </c:pt>
                  <c:pt idx="48">
                    <c:v>2016</c:v>
                  </c:pt>
                  <c:pt idx="60">
                    <c:v>2017</c:v>
                  </c:pt>
                  <c:pt idx="72">
                    <c:v>2018</c:v>
                  </c:pt>
                  <c:pt idx="84">
                    <c:v>2019</c:v>
                  </c:pt>
                  <c:pt idx="96">
                    <c:v>2020</c:v>
                  </c:pt>
                  <c:pt idx="108">
                    <c:v>2021</c:v>
                  </c:pt>
                </c:lvl>
              </c:multiLvlStrCache>
            </c:multiLvlStrRef>
          </c:cat>
          <c:val>
            <c:numRef>
              <c:f>'Annex 1.'!$F$13:$F$130</c:f>
              <c:numCache>
                <c:formatCode>General</c:formatCode>
                <c:ptCount val="118"/>
                <c:pt idx="3">
                  <c:v>8.7506882553159675E-3</c:v>
                </c:pt>
                <c:pt idx="4">
                  <c:v>8.7008315293257109E-3</c:v>
                </c:pt>
                <c:pt idx="5">
                  <c:v>9.4456860601385643E-3</c:v>
                </c:pt>
                <c:pt idx="6">
                  <c:v>1.0069436210579794E-2</c:v>
                </c:pt>
                <c:pt idx="7">
                  <c:v>9.8934260221980302E-3</c:v>
                </c:pt>
                <c:pt idx="8">
                  <c:v>1.0192167001307003E-2</c:v>
                </c:pt>
                <c:pt idx="9">
                  <c:v>1.0573628343703277E-2</c:v>
                </c:pt>
                <c:pt idx="10">
                  <c:v>1.0558996835952794E-2</c:v>
                </c:pt>
                <c:pt idx="11">
                  <c:v>1.0759290608669907E-2</c:v>
                </c:pt>
                <c:pt idx="12">
                  <c:v>1.0738167316631572E-2</c:v>
                </c:pt>
                <c:pt idx="13">
                  <c:v>1.0658995895757037E-2</c:v>
                </c:pt>
                <c:pt idx="14">
                  <c:v>1.0651407901576617E-2</c:v>
                </c:pt>
                <c:pt idx="15">
                  <c:v>1.1124845384386343E-2</c:v>
                </c:pt>
                <c:pt idx="16">
                  <c:v>1.1487853422813268E-2</c:v>
                </c:pt>
                <c:pt idx="17">
                  <c:v>1.1832552158178545E-2</c:v>
                </c:pt>
                <c:pt idx="18">
                  <c:v>1.2176506516917264E-2</c:v>
                </c:pt>
                <c:pt idx="19">
                  <c:v>1.2728276993941409E-2</c:v>
                </c:pt>
                <c:pt idx="20">
                  <c:v>1.3268531425117061E-2</c:v>
                </c:pt>
                <c:pt idx="21">
                  <c:v>1.3573117819392709E-2</c:v>
                </c:pt>
                <c:pt idx="22">
                  <c:v>1.3300964070338817E-2</c:v>
                </c:pt>
                <c:pt idx="23">
                  <c:v>1.3242948984919255E-2</c:v>
                </c:pt>
                <c:pt idx="24">
                  <c:v>1.2830345515133124E-2</c:v>
                </c:pt>
                <c:pt idx="25">
                  <c:v>1.2553169418606307E-2</c:v>
                </c:pt>
                <c:pt idx="26">
                  <c:v>1.2165465121898167E-2</c:v>
                </c:pt>
                <c:pt idx="27">
                  <c:v>1.2312107268939106E-2</c:v>
                </c:pt>
                <c:pt idx="28">
                  <c:v>1.2779640126179688E-2</c:v>
                </c:pt>
                <c:pt idx="29">
                  <c:v>1.3174414587952956E-2</c:v>
                </c:pt>
                <c:pt idx="30">
                  <c:v>1.3651020010528637E-2</c:v>
                </c:pt>
                <c:pt idx="31">
                  <c:v>1.3936188234489165E-2</c:v>
                </c:pt>
                <c:pt idx="32">
                  <c:v>1.4173559114896215E-2</c:v>
                </c:pt>
                <c:pt idx="33">
                  <c:v>1.4203588854068762E-2</c:v>
                </c:pt>
                <c:pt idx="34">
                  <c:v>1.4022213583077776E-2</c:v>
                </c:pt>
                <c:pt idx="35">
                  <c:v>1.3958694785160087E-2</c:v>
                </c:pt>
                <c:pt idx="36">
                  <c:v>1.4382867585120335E-2</c:v>
                </c:pt>
                <c:pt idx="37">
                  <c:v>1.4139238919330596E-2</c:v>
                </c:pt>
                <c:pt idx="38">
                  <c:v>1.413829057697334E-2</c:v>
                </c:pt>
                <c:pt idx="39">
                  <c:v>1.4125204240550058E-2</c:v>
                </c:pt>
                <c:pt idx="40">
                  <c:v>1.426509341664913E-2</c:v>
                </c:pt>
                <c:pt idx="41">
                  <c:v>1.441521776031357E-2</c:v>
                </c:pt>
                <c:pt idx="42">
                  <c:v>1.5125104400563612E-2</c:v>
                </c:pt>
                <c:pt idx="43">
                  <c:v>1.5303179228080187E-2</c:v>
                </c:pt>
                <c:pt idx="44">
                  <c:v>1.5457201214553936E-2</c:v>
                </c:pt>
                <c:pt idx="45">
                  <c:v>1.5474240012789487E-2</c:v>
                </c:pt>
                <c:pt idx="46">
                  <c:v>1.5303338664050273E-2</c:v>
                </c:pt>
                <c:pt idx="47">
                  <c:v>1.5417720037562312E-2</c:v>
                </c:pt>
                <c:pt idx="48">
                  <c:v>1.531632712860927E-2</c:v>
                </c:pt>
                <c:pt idx="49">
                  <c:v>1.531186504035072E-2</c:v>
                </c:pt>
                <c:pt idx="50">
                  <c:v>1.4887975399524795E-2</c:v>
                </c:pt>
                <c:pt idx="51">
                  <c:v>1.5086978080549025E-2</c:v>
                </c:pt>
                <c:pt idx="52">
                  <c:v>1.5234483413010617E-2</c:v>
                </c:pt>
                <c:pt idx="53">
                  <c:v>1.5380974985906156E-2</c:v>
                </c:pt>
                <c:pt idx="54">
                  <c:v>1.5560261887187335E-2</c:v>
                </c:pt>
                <c:pt idx="55">
                  <c:v>1.5846267828591061E-2</c:v>
                </c:pt>
                <c:pt idx="56">
                  <c:v>1.5821342738720996E-2</c:v>
                </c:pt>
                <c:pt idx="57">
                  <c:v>1.5657889703345629E-2</c:v>
                </c:pt>
                <c:pt idx="58">
                  <c:v>1.5287984574173187E-2</c:v>
                </c:pt>
                <c:pt idx="59">
                  <c:v>1.4423627003911966E-2</c:v>
                </c:pt>
                <c:pt idx="60">
                  <c:v>1.4261760308752805E-2</c:v>
                </c:pt>
                <c:pt idx="61">
                  <c:v>1.412093673967312E-2</c:v>
                </c:pt>
                <c:pt idx="62">
                  <c:v>1.4000183880682361E-2</c:v>
                </c:pt>
                <c:pt idx="63">
                  <c:v>1.347374971051523E-2</c:v>
                </c:pt>
                <c:pt idx="64">
                  <c:v>1.382055328727674E-2</c:v>
                </c:pt>
                <c:pt idx="65">
                  <c:v>1.3810832233692328E-2</c:v>
                </c:pt>
                <c:pt idx="66">
                  <c:v>1.3933444577074634E-2</c:v>
                </c:pt>
                <c:pt idx="67">
                  <c:v>1.4008473082968712E-2</c:v>
                </c:pt>
                <c:pt idx="68">
                  <c:v>1.3937744053488707E-2</c:v>
                </c:pt>
                <c:pt idx="69">
                  <c:v>1.364788526245545E-2</c:v>
                </c:pt>
                <c:pt idx="70">
                  <c:v>1.303721337778509E-2</c:v>
                </c:pt>
                <c:pt idx="71">
                  <c:v>1.2797519115218191E-2</c:v>
                </c:pt>
                <c:pt idx="72">
                  <c:v>1.2099985700371468E-2</c:v>
                </c:pt>
                <c:pt idx="73">
                  <c:v>1.2078351469371517E-2</c:v>
                </c:pt>
                <c:pt idx="74">
                  <c:v>1.1937964032605842E-2</c:v>
                </c:pt>
                <c:pt idx="75">
                  <c:v>1.1840929426781804E-2</c:v>
                </c:pt>
                <c:pt idx="76">
                  <c:v>1.2048122309068156E-2</c:v>
                </c:pt>
                <c:pt idx="77">
                  <c:v>1.2257481242686292E-2</c:v>
                </c:pt>
                <c:pt idx="78">
                  <c:v>1.2312144967496693E-2</c:v>
                </c:pt>
                <c:pt idx="79">
                  <c:v>1.2364170450467095E-2</c:v>
                </c:pt>
                <c:pt idx="80">
                  <c:v>1.2426028869587923E-2</c:v>
                </c:pt>
                <c:pt idx="81">
                  <c:v>1.2116898420288564E-2</c:v>
                </c:pt>
                <c:pt idx="82">
                  <c:v>1.2214445944940972E-2</c:v>
                </c:pt>
                <c:pt idx="83">
                  <c:v>1.2371701937307654E-2</c:v>
                </c:pt>
                <c:pt idx="84">
                  <c:v>1.2147972611465567E-2</c:v>
                </c:pt>
                <c:pt idx="85">
                  <c:v>1.2202400322539039E-2</c:v>
                </c:pt>
                <c:pt idx="86">
                  <c:v>1.2161006263791798E-2</c:v>
                </c:pt>
                <c:pt idx="87">
                  <c:v>1.2136765959093397E-2</c:v>
                </c:pt>
                <c:pt idx="88">
                  <c:v>1.2330683026301442E-2</c:v>
                </c:pt>
                <c:pt idx="89">
                  <c:v>1.2252668840130251E-2</c:v>
                </c:pt>
                <c:pt idx="90">
                  <c:v>1.2325403308418782E-2</c:v>
                </c:pt>
                <c:pt idx="91">
                  <c:v>1.2374117266030776E-2</c:v>
                </c:pt>
                <c:pt idx="92">
                  <c:v>1.2422211549807636E-2</c:v>
                </c:pt>
                <c:pt idx="93">
                  <c:v>1.2014574467802269E-2</c:v>
                </c:pt>
                <c:pt idx="94">
                  <c:v>1.1807577054076977E-2</c:v>
                </c:pt>
                <c:pt idx="95">
                  <c:v>1.1753051342215643E-2</c:v>
                </c:pt>
                <c:pt idx="96">
                  <c:v>1.1577212791963892E-2</c:v>
                </c:pt>
                <c:pt idx="97">
                  <c:v>1.1361148663024394E-2</c:v>
                </c:pt>
                <c:pt idx="98">
                  <c:v>1.0846979410732507E-2</c:v>
                </c:pt>
                <c:pt idx="99">
                  <c:v>1.1148495645478948E-2</c:v>
                </c:pt>
                <c:pt idx="100">
                  <c:v>1.1372313998955738E-2</c:v>
                </c:pt>
                <c:pt idx="101">
                  <c:v>1.1558266786924806E-2</c:v>
                </c:pt>
                <c:pt idx="102">
                  <c:v>1.1928838373986396E-2</c:v>
                </c:pt>
                <c:pt idx="103">
                  <c:v>1.2026422124912409E-2</c:v>
                </c:pt>
                <c:pt idx="104">
                  <c:v>1.2313353320717108E-2</c:v>
                </c:pt>
                <c:pt idx="105">
                  <c:v>1.2366250063576861E-2</c:v>
                </c:pt>
                <c:pt idx="106">
                  <c:v>1.2098943570356353E-2</c:v>
                </c:pt>
                <c:pt idx="107">
                  <c:v>1.1799753559212409E-2</c:v>
                </c:pt>
                <c:pt idx="108">
                  <c:v>1.2293065875088681E-2</c:v>
                </c:pt>
                <c:pt idx="109">
                  <c:v>1.2140469572936276E-2</c:v>
                </c:pt>
                <c:pt idx="110">
                  <c:v>1.2192468262397763E-2</c:v>
                </c:pt>
                <c:pt idx="111">
                  <c:v>1.2818075978931667E-2</c:v>
                </c:pt>
                <c:pt idx="112">
                  <c:v>1.319181941169058E-2</c:v>
                </c:pt>
                <c:pt idx="113">
                  <c:v>1.3358002393771704E-2</c:v>
                </c:pt>
                <c:pt idx="114">
                  <c:v>1.3357286459572902E-2</c:v>
                </c:pt>
                <c:pt idx="115">
                  <c:v>1.3728265402511822E-2</c:v>
                </c:pt>
                <c:pt idx="116">
                  <c:v>1.3896022548239297E-2</c:v>
                </c:pt>
                <c:pt idx="117">
                  <c:v>1.3844660537705498E-2</c:v>
                </c:pt>
              </c:numCache>
            </c:numRef>
          </c:val>
          <c:smooth val="0"/>
          <c:extLst>
            <c:ext xmlns:c16="http://schemas.microsoft.com/office/drawing/2014/chart" uri="{C3380CC4-5D6E-409C-BE32-E72D297353CC}">
              <c16:uniqueId val="{00000000-91D4-4E41-9FC3-6FD0D6DF44F0}"/>
            </c:ext>
          </c:extLst>
        </c:ser>
        <c:ser>
          <c:idx val="1"/>
          <c:order val="1"/>
          <c:tx>
            <c:strRef>
              <c:f>'Annex 1.'!$G$12</c:f>
              <c:strCache>
                <c:ptCount val="1"/>
                <c:pt idx="0">
                  <c:v>Vegyipar (C20)</c:v>
                </c:pt>
              </c:strCache>
            </c:strRef>
          </c:tx>
          <c:spPr>
            <a:ln w="19050" cap="rnd">
              <a:solidFill>
                <a:srgbClr val="A40000"/>
              </a:solidFill>
              <a:round/>
            </a:ln>
            <a:effectLst/>
          </c:spPr>
          <c:marker>
            <c:symbol val="none"/>
          </c:marker>
          <c:cat>
            <c:multiLvlStrRef>
              <c:f>'Annex 1.'!$B$13:$C$132</c:f>
              <c:multiLvlStrCache>
                <c:ptCount val="120"/>
                <c:lvl>
                  <c:pt idx="0">
                    <c:v> </c:v>
                  </c:pt>
                  <c:pt idx="1">
                    <c:v> </c:v>
                  </c:pt>
                  <c:pt idx="2">
                    <c:v> </c:v>
                  </c:pt>
                  <c:pt idx="3">
                    <c:v> </c:v>
                  </c:pt>
                  <c:pt idx="4">
                    <c:v> </c:v>
                  </c:pt>
                  <c:pt idx="5">
                    <c:v> </c:v>
                  </c:pt>
                  <c:pt idx="6">
                    <c:v> </c:v>
                  </c:pt>
                  <c:pt idx="7">
                    <c:v> </c:v>
                  </c:pt>
                  <c:pt idx="8">
                    <c:v> </c:v>
                  </c:pt>
                  <c:pt idx="9">
                    <c:v> </c:v>
                  </c:pt>
                  <c:pt idx="10">
                    <c:v>  </c:v>
                  </c:pt>
                  <c:pt idx="11">
                    <c:v>  </c:v>
                  </c:pt>
                  <c:pt idx="12">
                    <c:v> </c:v>
                  </c:pt>
                  <c:pt idx="13">
                    <c:v> </c:v>
                  </c:pt>
                  <c:pt idx="14">
                    <c:v> </c:v>
                  </c:pt>
                  <c:pt idx="15">
                    <c:v> </c:v>
                  </c:pt>
                  <c:pt idx="16">
                    <c:v> </c:v>
                  </c:pt>
                  <c:pt idx="17">
                    <c:v> </c:v>
                  </c:pt>
                  <c:pt idx="18">
                    <c:v> </c:v>
                  </c:pt>
                  <c:pt idx="19">
                    <c:v> </c:v>
                  </c:pt>
                  <c:pt idx="20">
                    <c:v> </c:v>
                  </c:pt>
                  <c:pt idx="21">
                    <c:v> </c:v>
                  </c:pt>
                  <c:pt idx="22">
                    <c:v>  </c:v>
                  </c:pt>
                  <c:pt idx="23">
                    <c:v> </c:v>
                  </c:pt>
                  <c:pt idx="24">
                    <c:v> </c:v>
                  </c:pt>
                  <c:pt idx="25">
                    <c:v> </c:v>
                  </c:pt>
                  <c:pt idx="26">
                    <c:v> </c:v>
                  </c:pt>
                  <c:pt idx="27">
                    <c:v> </c:v>
                  </c:pt>
                  <c:pt idx="28">
                    <c:v> </c:v>
                  </c:pt>
                  <c:pt idx="29">
                    <c:v> </c:v>
                  </c:pt>
                  <c:pt idx="30">
                    <c:v> </c:v>
                  </c:pt>
                  <c:pt idx="31">
                    <c:v> </c:v>
                  </c:pt>
                  <c:pt idx="32">
                    <c:v> </c:v>
                  </c:pt>
                  <c:pt idx="33">
                    <c:v> </c:v>
                  </c:pt>
                  <c:pt idx="34">
                    <c:v> </c:v>
                  </c:pt>
                  <c:pt idx="35">
                    <c:v> </c:v>
                  </c:pt>
                  <c:pt idx="36">
                    <c:v> </c:v>
                  </c:pt>
                  <c:pt idx="37">
                    <c:v> </c:v>
                  </c:pt>
                  <c:pt idx="38">
                    <c:v>  </c:v>
                  </c:pt>
                  <c:pt idx="39">
                    <c:v> </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pt idx="59">
                    <c:v> </c:v>
                  </c:pt>
                  <c:pt idx="60">
                    <c:v> </c:v>
                  </c:pt>
                  <c:pt idx="61">
                    <c:v> </c:v>
                  </c:pt>
                  <c:pt idx="62">
                    <c:v>  </c:v>
                  </c:pt>
                  <c:pt idx="63">
                    <c:v> </c:v>
                  </c:pt>
                  <c:pt idx="64">
                    <c:v> </c:v>
                  </c:pt>
                  <c:pt idx="65">
                    <c:v> </c:v>
                  </c:pt>
                  <c:pt idx="66">
                    <c:v> </c:v>
                  </c:pt>
                  <c:pt idx="67">
                    <c:v> </c:v>
                  </c:pt>
                  <c:pt idx="68">
                    <c:v> </c:v>
                  </c:pt>
                  <c:pt idx="69">
                    <c:v> </c:v>
                  </c:pt>
                  <c:pt idx="70">
                    <c:v> </c:v>
                  </c:pt>
                  <c:pt idx="71">
                    <c:v> </c:v>
                  </c:pt>
                  <c:pt idx="72">
                    <c:v> </c:v>
                  </c:pt>
                  <c:pt idx="73">
                    <c:v> </c:v>
                  </c:pt>
                  <c:pt idx="74">
                    <c:v> </c:v>
                  </c:pt>
                  <c:pt idx="75">
                    <c:v> </c:v>
                  </c:pt>
                  <c:pt idx="76">
                    <c:v> </c:v>
                  </c:pt>
                  <c:pt idx="77">
                    <c:v> </c:v>
                  </c:pt>
                  <c:pt idx="78">
                    <c:v> </c:v>
                  </c:pt>
                  <c:pt idx="79">
                    <c:v> </c:v>
                  </c:pt>
                  <c:pt idx="80">
                    <c:v> </c:v>
                  </c:pt>
                  <c:pt idx="81">
                    <c:v> </c:v>
                  </c:pt>
                  <c:pt idx="82">
                    <c:v>  </c:v>
                  </c:pt>
                  <c:pt idx="83">
                    <c:v>  </c:v>
                  </c:pt>
                  <c:pt idx="84">
                    <c:v> </c:v>
                  </c:pt>
                  <c:pt idx="85">
                    <c:v> </c:v>
                  </c:pt>
                  <c:pt idx="86">
                    <c:v> </c:v>
                  </c:pt>
                  <c:pt idx="87">
                    <c:v> </c:v>
                  </c:pt>
                  <c:pt idx="88">
                    <c:v> </c:v>
                  </c:pt>
                  <c:pt idx="89">
                    <c:v> </c:v>
                  </c:pt>
                  <c:pt idx="90">
                    <c:v> </c:v>
                  </c:pt>
                  <c:pt idx="91">
                    <c:v> </c:v>
                  </c:pt>
                  <c:pt idx="92">
                    <c:v> </c:v>
                  </c:pt>
                  <c:pt idx="93">
                    <c:v> </c:v>
                  </c:pt>
                  <c:pt idx="94">
                    <c:v>  </c:v>
                  </c:pt>
                  <c:pt idx="95">
                    <c:v> </c:v>
                  </c:pt>
                  <c:pt idx="96">
                    <c:v> </c:v>
                  </c:pt>
                  <c:pt idx="97">
                    <c:v> </c:v>
                  </c:pt>
                  <c:pt idx="98">
                    <c:v> </c:v>
                  </c:pt>
                  <c:pt idx="99">
                    <c:v> </c:v>
                  </c:pt>
                  <c:pt idx="100">
                    <c:v> </c:v>
                  </c:pt>
                  <c:pt idx="101">
                    <c:v> </c:v>
                  </c:pt>
                  <c:pt idx="102">
                    <c:v> </c:v>
                  </c:pt>
                  <c:pt idx="103">
                    <c:v> </c:v>
                  </c:pt>
                  <c:pt idx="104">
                    <c:v> </c:v>
                  </c:pt>
                  <c:pt idx="105">
                    <c:v> </c:v>
                  </c:pt>
                  <c:pt idx="106">
                    <c:v> </c:v>
                  </c:pt>
                  <c:pt idx="107">
                    <c:v> </c:v>
                  </c:pt>
                  <c:pt idx="108">
                    <c:v> </c:v>
                  </c:pt>
                  <c:pt idx="109">
                    <c:v> </c:v>
                  </c:pt>
                  <c:pt idx="110">
                    <c:v> </c:v>
                  </c:pt>
                  <c:pt idx="111">
                    <c:v> </c:v>
                  </c:pt>
                  <c:pt idx="112">
                    <c:v> </c:v>
                  </c:pt>
                  <c:pt idx="113">
                    <c:v> </c:v>
                  </c:pt>
                  <c:pt idx="114">
                    <c:v>  </c:v>
                  </c:pt>
                  <c:pt idx="115">
                    <c:v>  </c:v>
                  </c:pt>
                  <c:pt idx="116">
                    <c:v> </c:v>
                  </c:pt>
                  <c:pt idx="117">
                    <c:v> </c:v>
                  </c:pt>
                  <c:pt idx="118">
                    <c:v> </c:v>
                  </c:pt>
                  <c:pt idx="119">
                    <c:v> </c:v>
                  </c:pt>
                </c:lvl>
                <c:lvl>
                  <c:pt idx="0">
                    <c:v>2012</c:v>
                  </c:pt>
                  <c:pt idx="12">
                    <c:v>2013</c:v>
                  </c:pt>
                  <c:pt idx="24">
                    <c:v>2014</c:v>
                  </c:pt>
                  <c:pt idx="36">
                    <c:v>2015</c:v>
                  </c:pt>
                  <c:pt idx="48">
                    <c:v>2016</c:v>
                  </c:pt>
                  <c:pt idx="60">
                    <c:v>2017</c:v>
                  </c:pt>
                  <c:pt idx="72">
                    <c:v>2018</c:v>
                  </c:pt>
                  <c:pt idx="84">
                    <c:v>2019</c:v>
                  </c:pt>
                  <c:pt idx="96">
                    <c:v>2020</c:v>
                  </c:pt>
                  <c:pt idx="108">
                    <c:v>2021</c:v>
                  </c:pt>
                </c:lvl>
              </c:multiLvlStrCache>
            </c:multiLvlStrRef>
          </c:cat>
          <c:val>
            <c:numRef>
              <c:f>'Annex 1.'!$G$13:$G$130</c:f>
              <c:numCache>
                <c:formatCode>General</c:formatCode>
                <c:ptCount val="118"/>
                <c:pt idx="3">
                  <c:v>8.9404265166037622E-4</c:v>
                </c:pt>
                <c:pt idx="4">
                  <c:v>1.5012532255960613E-3</c:v>
                </c:pt>
                <c:pt idx="5">
                  <c:v>1.5059035645426191E-3</c:v>
                </c:pt>
                <c:pt idx="6">
                  <c:v>1.5568411268902882E-3</c:v>
                </c:pt>
                <c:pt idx="7">
                  <c:v>1.5476389601042811E-3</c:v>
                </c:pt>
                <c:pt idx="8">
                  <c:v>1.6489317255071643E-3</c:v>
                </c:pt>
                <c:pt idx="9">
                  <c:v>1.8778200869316031E-3</c:v>
                </c:pt>
                <c:pt idx="10">
                  <c:v>1.8452817813746751E-3</c:v>
                </c:pt>
                <c:pt idx="11">
                  <c:v>2.1383955823879759E-3</c:v>
                </c:pt>
                <c:pt idx="12">
                  <c:v>2.0127088929117925E-3</c:v>
                </c:pt>
                <c:pt idx="13">
                  <c:v>2.0522114102939962E-3</c:v>
                </c:pt>
                <c:pt idx="14">
                  <c:v>2.1506064528569271E-3</c:v>
                </c:pt>
                <c:pt idx="15">
                  <c:v>2.1319037885260362E-3</c:v>
                </c:pt>
                <c:pt idx="16">
                  <c:v>2.026117229753445E-3</c:v>
                </c:pt>
                <c:pt idx="17">
                  <c:v>2.0104001133874738E-3</c:v>
                </c:pt>
                <c:pt idx="18">
                  <c:v>2.8779390317165347E-3</c:v>
                </c:pt>
                <c:pt idx="19">
                  <c:v>2.8004726763338063E-3</c:v>
                </c:pt>
                <c:pt idx="20">
                  <c:v>2.865741362204746E-3</c:v>
                </c:pt>
                <c:pt idx="21">
                  <c:v>2.9822510915766013E-3</c:v>
                </c:pt>
                <c:pt idx="22">
                  <c:v>3.0359472464085006E-3</c:v>
                </c:pt>
                <c:pt idx="23">
                  <c:v>3.1580789732724994E-3</c:v>
                </c:pt>
                <c:pt idx="24">
                  <c:v>3.1920918897085553E-3</c:v>
                </c:pt>
                <c:pt idx="25">
                  <c:v>3.1222837123004062E-3</c:v>
                </c:pt>
                <c:pt idx="26">
                  <c:v>1.6971915006129972E-2</c:v>
                </c:pt>
                <c:pt idx="27">
                  <c:v>1.6988901442655746E-2</c:v>
                </c:pt>
                <c:pt idx="28">
                  <c:v>1.7022753671657453E-2</c:v>
                </c:pt>
                <c:pt idx="29">
                  <c:v>1.4666978131128716E-2</c:v>
                </c:pt>
                <c:pt idx="30">
                  <c:v>1.3628289734371208E-2</c:v>
                </c:pt>
                <c:pt idx="31">
                  <c:v>1.4000024211638807E-2</c:v>
                </c:pt>
                <c:pt idx="32">
                  <c:v>1.3990273929387474E-2</c:v>
                </c:pt>
                <c:pt idx="33">
                  <c:v>1.3119162740797273E-2</c:v>
                </c:pt>
                <c:pt idx="34">
                  <c:v>1.3124731094092852E-2</c:v>
                </c:pt>
                <c:pt idx="35">
                  <c:v>1.5053454354986817E-2</c:v>
                </c:pt>
                <c:pt idx="36">
                  <c:v>4.6179167882110994E-3</c:v>
                </c:pt>
                <c:pt idx="37">
                  <c:v>4.5877657559764886E-3</c:v>
                </c:pt>
                <c:pt idx="38">
                  <c:v>4.8467359460110304E-3</c:v>
                </c:pt>
                <c:pt idx="39">
                  <c:v>4.8430258636008834E-3</c:v>
                </c:pt>
                <c:pt idx="40">
                  <c:v>4.8785397006652007E-3</c:v>
                </c:pt>
                <c:pt idx="41">
                  <c:v>4.9326731197734137E-3</c:v>
                </c:pt>
                <c:pt idx="42">
                  <c:v>4.9228852388262575E-3</c:v>
                </c:pt>
                <c:pt idx="43">
                  <c:v>4.7860956989521398E-3</c:v>
                </c:pt>
                <c:pt idx="44">
                  <c:v>4.9165407056822085E-3</c:v>
                </c:pt>
                <c:pt idx="45">
                  <c:v>5.868689552647118E-3</c:v>
                </c:pt>
                <c:pt idx="46">
                  <c:v>5.9374763495362443E-3</c:v>
                </c:pt>
                <c:pt idx="47">
                  <c:v>5.9172445261176697E-3</c:v>
                </c:pt>
                <c:pt idx="48">
                  <c:v>5.7913513831102659E-3</c:v>
                </c:pt>
                <c:pt idx="49">
                  <c:v>6.2687025446872754E-3</c:v>
                </c:pt>
                <c:pt idx="50">
                  <c:v>6.1083173021509382E-3</c:v>
                </c:pt>
                <c:pt idx="51">
                  <c:v>6.1788758303349617E-3</c:v>
                </c:pt>
                <c:pt idx="52">
                  <c:v>6.2323151088392618E-3</c:v>
                </c:pt>
                <c:pt idx="53">
                  <c:v>6.6880218478016021E-3</c:v>
                </c:pt>
                <c:pt idx="54">
                  <c:v>5.9740200640777102E-3</c:v>
                </c:pt>
                <c:pt idx="55">
                  <c:v>5.9965776749367579E-3</c:v>
                </c:pt>
                <c:pt idx="56">
                  <c:v>5.4560901342780013E-3</c:v>
                </c:pt>
                <c:pt idx="57">
                  <c:v>4.8269090229993948E-3</c:v>
                </c:pt>
                <c:pt idx="58">
                  <c:v>5.3910132235441667E-3</c:v>
                </c:pt>
                <c:pt idx="59">
                  <c:v>5.3258576922406162E-3</c:v>
                </c:pt>
                <c:pt idx="60">
                  <c:v>5.3420052960393002E-3</c:v>
                </c:pt>
                <c:pt idx="61">
                  <c:v>5.2176957346477121E-3</c:v>
                </c:pt>
                <c:pt idx="62">
                  <c:v>7.3237771095683215E-3</c:v>
                </c:pt>
                <c:pt idx="63">
                  <c:v>6.9322892137782212E-3</c:v>
                </c:pt>
                <c:pt idx="64">
                  <c:v>6.9765504561277404E-3</c:v>
                </c:pt>
                <c:pt idx="65">
                  <c:v>6.9437724850651174E-3</c:v>
                </c:pt>
                <c:pt idx="66">
                  <c:v>6.765285057762911E-3</c:v>
                </c:pt>
                <c:pt idx="67">
                  <c:v>6.6428572562595442E-3</c:v>
                </c:pt>
                <c:pt idx="68">
                  <c:v>6.6934335847954329E-3</c:v>
                </c:pt>
                <c:pt idx="69">
                  <c:v>4.2036766593501812E-3</c:v>
                </c:pt>
                <c:pt idx="70">
                  <c:v>3.5942036414578567E-3</c:v>
                </c:pt>
                <c:pt idx="71">
                  <c:v>3.6516033518287157E-3</c:v>
                </c:pt>
                <c:pt idx="72">
                  <c:v>3.5692126484451608E-3</c:v>
                </c:pt>
                <c:pt idx="73">
                  <c:v>3.639973752970223E-3</c:v>
                </c:pt>
                <c:pt idx="74">
                  <c:v>3.6006145313785295E-3</c:v>
                </c:pt>
                <c:pt idx="75">
                  <c:v>3.8043714290357201E-3</c:v>
                </c:pt>
                <c:pt idx="76">
                  <c:v>3.7702799596080398E-3</c:v>
                </c:pt>
                <c:pt idx="77">
                  <c:v>3.7673533019601888E-3</c:v>
                </c:pt>
                <c:pt idx="78">
                  <c:v>3.6768475301229026E-3</c:v>
                </c:pt>
                <c:pt idx="79">
                  <c:v>3.4411799317914053E-3</c:v>
                </c:pt>
                <c:pt idx="80">
                  <c:v>3.4416825528495835E-3</c:v>
                </c:pt>
                <c:pt idx="81">
                  <c:v>3.7331384672663233E-3</c:v>
                </c:pt>
                <c:pt idx="82">
                  <c:v>3.6074275816885869E-3</c:v>
                </c:pt>
                <c:pt idx="83">
                  <c:v>3.8158628933573262E-3</c:v>
                </c:pt>
                <c:pt idx="84">
                  <c:v>3.7459099963597768E-3</c:v>
                </c:pt>
                <c:pt idx="85">
                  <c:v>4.055677276781253E-3</c:v>
                </c:pt>
                <c:pt idx="86">
                  <c:v>4.0622930384095254E-3</c:v>
                </c:pt>
                <c:pt idx="87">
                  <c:v>5.8903287785566369E-3</c:v>
                </c:pt>
                <c:pt idx="88">
                  <c:v>5.5854439392938491E-3</c:v>
                </c:pt>
                <c:pt idx="89">
                  <c:v>5.7324090259643547E-3</c:v>
                </c:pt>
                <c:pt idx="90">
                  <c:v>6.1863664996013581E-3</c:v>
                </c:pt>
                <c:pt idx="91">
                  <c:v>6.1014044959664575E-3</c:v>
                </c:pt>
                <c:pt idx="92">
                  <c:v>8.1916705490124898E-3</c:v>
                </c:pt>
                <c:pt idx="93">
                  <c:v>7.7992457346585161E-3</c:v>
                </c:pt>
                <c:pt idx="94">
                  <c:v>7.8970624645674468E-3</c:v>
                </c:pt>
                <c:pt idx="95">
                  <c:v>8.1230571802994953E-3</c:v>
                </c:pt>
                <c:pt idx="96">
                  <c:v>8.0298183940988171E-3</c:v>
                </c:pt>
                <c:pt idx="97">
                  <c:v>7.8260774627088685E-3</c:v>
                </c:pt>
                <c:pt idx="98">
                  <c:v>8.8826877252706389E-3</c:v>
                </c:pt>
                <c:pt idx="99">
                  <c:v>6.9921808415283277E-3</c:v>
                </c:pt>
                <c:pt idx="100">
                  <c:v>7.9477798886624235E-3</c:v>
                </c:pt>
                <c:pt idx="101">
                  <c:v>7.6679427509394197E-3</c:v>
                </c:pt>
                <c:pt idx="102">
                  <c:v>7.7213824178436101E-3</c:v>
                </c:pt>
                <c:pt idx="103">
                  <c:v>8.0119952897966147E-3</c:v>
                </c:pt>
                <c:pt idx="104">
                  <c:v>5.9081255975795641E-3</c:v>
                </c:pt>
                <c:pt idx="105">
                  <c:v>6.1285972126021116E-3</c:v>
                </c:pt>
                <c:pt idx="106">
                  <c:v>5.8208892078977833E-3</c:v>
                </c:pt>
                <c:pt idx="107">
                  <c:v>6.5227386075573466E-3</c:v>
                </c:pt>
                <c:pt idx="108">
                  <c:v>6.6604154677443028E-3</c:v>
                </c:pt>
                <c:pt idx="109">
                  <c:v>6.6064858132001058E-3</c:v>
                </c:pt>
                <c:pt idx="110">
                  <c:v>7.2291953364809966E-3</c:v>
                </c:pt>
                <c:pt idx="111">
                  <c:v>7.217696809340513E-3</c:v>
                </c:pt>
                <c:pt idx="112">
                  <c:v>6.0180950749737817E-3</c:v>
                </c:pt>
                <c:pt idx="113">
                  <c:v>6.2904929501225127E-3</c:v>
                </c:pt>
                <c:pt idx="114">
                  <c:v>6.0948681899440768E-3</c:v>
                </c:pt>
                <c:pt idx="115">
                  <c:v>5.8371423664266443E-3</c:v>
                </c:pt>
                <c:pt idx="116">
                  <c:v>5.777958612323315E-3</c:v>
                </c:pt>
                <c:pt idx="117">
                  <c:v>5.3222586944102895E-3</c:v>
                </c:pt>
              </c:numCache>
            </c:numRef>
          </c:val>
          <c:smooth val="0"/>
          <c:extLst>
            <c:ext xmlns:c16="http://schemas.microsoft.com/office/drawing/2014/chart" uri="{C3380CC4-5D6E-409C-BE32-E72D297353CC}">
              <c16:uniqueId val="{00000001-91D4-4E41-9FC3-6FD0D6DF44F0}"/>
            </c:ext>
          </c:extLst>
        </c:ser>
        <c:ser>
          <c:idx val="3"/>
          <c:order val="3"/>
          <c:tx>
            <c:strRef>
              <c:f>'Annex 1.'!$I$12</c:f>
              <c:strCache>
                <c:ptCount val="1"/>
                <c:pt idx="0">
                  <c:v>Szállítás (H52)</c:v>
                </c:pt>
              </c:strCache>
            </c:strRef>
          </c:tx>
          <c:spPr>
            <a:ln w="19050" cap="rnd">
              <a:solidFill>
                <a:schemeClr val="accent4"/>
              </a:solidFill>
              <a:round/>
            </a:ln>
            <a:effectLst/>
          </c:spPr>
          <c:marker>
            <c:symbol val="none"/>
          </c:marker>
          <c:cat>
            <c:multiLvlStrRef>
              <c:f>'Annex 1.'!$B$13:$C$132</c:f>
              <c:multiLvlStrCache>
                <c:ptCount val="120"/>
                <c:lvl>
                  <c:pt idx="0">
                    <c:v> </c:v>
                  </c:pt>
                  <c:pt idx="1">
                    <c:v> </c:v>
                  </c:pt>
                  <c:pt idx="2">
                    <c:v> </c:v>
                  </c:pt>
                  <c:pt idx="3">
                    <c:v> </c:v>
                  </c:pt>
                  <c:pt idx="4">
                    <c:v> </c:v>
                  </c:pt>
                  <c:pt idx="5">
                    <c:v> </c:v>
                  </c:pt>
                  <c:pt idx="6">
                    <c:v> </c:v>
                  </c:pt>
                  <c:pt idx="7">
                    <c:v> </c:v>
                  </c:pt>
                  <c:pt idx="8">
                    <c:v> </c:v>
                  </c:pt>
                  <c:pt idx="9">
                    <c:v> </c:v>
                  </c:pt>
                  <c:pt idx="10">
                    <c:v>  </c:v>
                  </c:pt>
                  <c:pt idx="11">
                    <c:v>  </c:v>
                  </c:pt>
                  <c:pt idx="12">
                    <c:v> </c:v>
                  </c:pt>
                  <c:pt idx="13">
                    <c:v> </c:v>
                  </c:pt>
                  <c:pt idx="14">
                    <c:v> </c:v>
                  </c:pt>
                  <c:pt idx="15">
                    <c:v> </c:v>
                  </c:pt>
                  <c:pt idx="16">
                    <c:v> </c:v>
                  </c:pt>
                  <c:pt idx="17">
                    <c:v> </c:v>
                  </c:pt>
                  <c:pt idx="18">
                    <c:v> </c:v>
                  </c:pt>
                  <c:pt idx="19">
                    <c:v> </c:v>
                  </c:pt>
                  <c:pt idx="20">
                    <c:v> </c:v>
                  </c:pt>
                  <c:pt idx="21">
                    <c:v> </c:v>
                  </c:pt>
                  <c:pt idx="22">
                    <c:v>  </c:v>
                  </c:pt>
                  <c:pt idx="23">
                    <c:v> </c:v>
                  </c:pt>
                  <c:pt idx="24">
                    <c:v> </c:v>
                  </c:pt>
                  <c:pt idx="25">
                    <c:v> </c:v>
                  </c:pt>
                  <c:pt idx="26">
                    <c:v> </c:v>
                  </c:pt>
                  <c:pt idx="27">
                    <c:v> </c:v>
                  </c:pt>
                  <c:pt idx="28">
                    <c:v> </c:v>
                  </c:pt>
                  <c:pt idx="29">
                    <c:v> </c:v>
                  </c:pt>
                  <c:pt idx="30">
                    <c:v> </c:v>
                  </c:pt>
                  <c:pt idx="31">
                    <c:v> </c:v>
                  </c:pt>
                  <c:pt idx="32">
                    <c:v> </c:v>
                  </c:pt>
                  <c:pt idx="33">
                    <c:v> </c:v>
                  </c:pt>
                  <c:pt idx="34">
                    <c:v> </c:v>
                  </c:pt>
                  <c:pt idx="35">
                    <c:v> </c:v>
                  </c:pt>
                  <c:pt idx="36">
                    <c:v> </c:v>
                  </c:pt>
                  <c:pt idx="37">
                    <c:v> </c:v>
                  </c:pt>
                  <c:pt idx="38">
                    <c:v>  </c:v>
                  </c:pt>
                  <c:pt idx="39">
                    <c:v> </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pt idx="59">
                    <c:v> </c:v>
                  </c:pt>
                  <c:pt idx="60">
                    <c:v> </c:v>
                  </c:pt>
                  <c:pt idx="61">
                    <c:v> </c:v>
                  </c:pt>
                  <c:pt idx="62">
                    <c:v>  </c:v>
                  </c:pt>
                  <c:pt idx="63">
                    <c:v> </c:v>
                  </c:pt>
                  <c:pt idx="64">
                    <c:v> </c:v>
                  </c:pt>
                  <c:pt idx="65">
                    <c:v> </c:v>
                  </c:pt>
                  <c:pt idx="66">
                    <c:v> </c:v>
                  </c:pt>
                  <c:pt idx="67">
                    <c:v> </c:v>
                  </c:pt>
                  <c:pt idx="68">
                    <c:v> </c:v>
                  </c:pt>
                  <c:pt idx="69">
                    <c:v> </c:v>
                  </c:pt>
                  <c:pt idx="70">
                    <c:v> </c:v>
                  </c:pt>
                  <c:pt idx="71">
                    <c:v> </c:v>
                  </c:pt>
                  <c:pt idx="72">
                    <c:v> </c:v>
                  </c:pt>
                  <c:pt idx="73">
                    <c:v> </c:v>
                  </c:pt>
                  <c:pt idx="74">
                    <c:v> </c:v>
                  </c:pt>
                  <c:pt idx="75">
                    <c:v> </c:v>
                  </c:pt>
                  <c:pt idx="76">
                    <c:v> </c:v>
                  </c:pt>
                  <c:pt idx="77">
                    <c:v> </c:v>
                  </c:pt>
                  <c:pt idx="78">
                    <c:v> </c:v>
                  </c:pt>
                  <c:pt idx="79">
                    <c:v> </c:v>
                  </c:pt>
                  <c:pt idx="80">
                    <c:v> </c:v>
                  </c:pt>
                  <c:pt idx="81">
                    <c:v> </c:v>
                  </c:pt>
                  <c:pt idx="82">
                    <c:v>  </c:v>
                  </c:pt>
                  <c:pt idx="83">
                    <c:v>  </c:v>
                  </c:pt>
                  <c:pt idx="84">
                    <c:v> </c:v>
                  </c:pt>
                  <c:pt idx="85">
                    <c:v> </c:v>
                  </c:pt>
                  <c:pt idx="86">
                    <c:v> </c:v>
                  </c:pt>
                  <c:pt idx="87">
                    <c:v> </c:v>
                  </c:pt>
                  <c:pt idx="88">
                    <c:v> </c:v>
                  </c:pt>
                  <c:pt idx="89">
                    <c:v> </c:v>
                  </c:pt>
                  <c:pt idx="90">
                    <c:v> </c:v>
                  </c:pt>
                  <c:pt idx="91">
                    <c:v> </c:v>
                  </c:pt>
                  <c:pt idx="92">
                    <c:v> </c:v>
                  </c:pt>
                  <c:pt idx="93">
                    <c:v> </c:v>
                  </c:pt>
                  <c:pt idx="94">
                    <c:v>  </c:v>
                  </c:pt>
                  <c:pt idx="95">
                    <c:v> </c:v>
                  </c:pt>
                  <c:pt idx="96">
                    <c:v> </c:v>
                  </c:pt>
                  <c:pt idx="97">
                    <c:v> </c:v>
                  </c:pt>
                  <c:pt idx="98">
                    <c:v> </c:v>
                  </c:pt>
                  <c:pt idx="99">
                    <c:v> </c:v>
                  </c:pt>
                  <c:pt idx="100">
                    <c:v> </c:v>
                  </c:pt>
                  <c:pt idx="101">
                    <c:v> </c:v>
                  </c:pt>
                  <c:pt idx="102">
                    <c:v> </c:v>
                  </c:pt>
                  <c:pt idx="103">
                    <c:v> </c:v>
                  </c:pt>
                  <c:pt idx="104">
                    <c:v> </c:v>
                  </c:pt>
                  <c:pt idx="105">
                    <c:v> </c:v>
                  </c:pt>
                  <c:pt idx="106">
                    <c:v> </c:v>
                  </c:pt>
                  <c:pt idx="107">
                    <c:v> </c:v>
                  </c:pt>
                  <c:pt idx="108">
                    <c:v> </c:v>
                  </c:pt>
                  <c:pt idx="109">
                    <c:v> </c:v>
                  </c:pt>
                  <c:pt idx="110">
                    <c:v> </c:v>
                  </c:pt>
                  <c:pt idx="111">
                    <c:v> </c:v>
                  </c:pt>
                  <c:pt idx="112">
                    <c:v> </c:v>
                  </c:pt>
                  <c:pt idx="113">
                    <c:v> </c:v>
                  </c:pt>
                  <c:pt idx="114">
                    <c:v>  </c:v>
                  </c:pt>
                  <c:pt idx="115">
                    <c:v>  </c:v>
                  </c:pt>
                  <c:pt idx="116">
                    <c:v> </c:v>
                  </c:pt>
                  <c:pt idx="117">
                    <c:v> </c:v>
                  </c:pt>
                  <c:pt idx="118">
                    <c:v> </c:v>
                  </c:pt>
                  <c:pt idx="119">
                    <c:v> </c:v>
                  </c:pt>
                </c:lvl>
                <c:lvl>
                  <c:pt idx="0">
                    <c:v>2012</c:v>
                  </c:pt>
                  <c:pt idx="12">
                    <c:v>2013</c:v>
                  </c:pt>
                  <c:pt idx="24">
                    <c:v>2014</c:v>
                  </c:pt>
                  <c:pt idx="36">
                    <c:v>2015</c:v>
                  </c:pt>
                  <c:pt idx="48">
                    <c:v>2016</c:v>
                  </c:pt>
                  <c:pt idx="60">
                    <c:v>2017</c:v>
                  </c:pt>
                  <c:pt idx="72">
                    <c:v>2018</c:v>
                  </c:pt>
                  <c:pt idx="84">
                    <c:v>2019</c:v>
                  </c:pt>
                  <c:pt idx="96">
                    <c:v>2020</c:v>
                  </c:pt>
                  <c:pt idx="108">
                    <c:v>2021</c:v>
                  </c:pt>
                </c:lvl>
              </c:multiLvlStrCache>
            </c:multiLvlStrRef>
          </c:cat>
          <c:val>
            <c:numRef>
              <c:f>'Annex 1.'!$I$13:$I$130</c:f>
              <c:numCache>
                <c:formatCode>General</c:formatCode>
                <c:ptCount val="118"/>
                <c:pt idx="3">
                  <c:v>5.405930410256915E-3</c:v>
                </c:pt>
                <c:pt idx="4">
                  <c:v>4.5379628440931942E-3</c:v>
                </c:pt>
                <c:pt idx="5">
                  <c:v>4.2319133824714125E-3</c:v>
                </c:pt>
                <c:pt idx="6">
                  <c:v>4.1771875114317552E-3</c:v>
                </c:pt>
                <c:pt idx="7">
                  <c:v>4.9076399260070914E-3</c:v>
                </c:pt>
                <c:pt idx="8">
                  <c:v>4.9332988834934225E-3</c:v>
                </c:pt>
                <c:pt idx="9">
                  <c:v>4.7567542526942537E-3</c:v>
                </c:pt>
                <c:pt idx="10">
                  <c:v>4.3306032776111898E-3</c:v>
                </c:pt>
                <c:pt idx="11">
                  <c:v>4.2935171002222673E-3</c:v>
                </c:pt>
                <c:pt idx="12">
                  <c:v>4.5428697140027854E-3</c:v>
                </c:pt>
                <c:pt idx="13">
                  <c:v>4.7306311153410378E-3</c:v>
                </c:pt>
                <c:pt idx="14">
                  <c:v>5.0635968012054007E-3</c:v>
                </c:pt>
                <c:pt idx="15">
                  <c:v>4.9088827358655732E-3</c:v>
                </c:pt>
                <c:pt idx="16">
                  <c:v>4.8148051702716571E-3</c:v>
                </c:pt>
                <c:pt idx="17">
                  <c:v>4.7887381030715191E-3</c:v>
                </c:pt>
                <c:pt idx="18">
                  <c:v>4.6907030218961464E-3</c:v>
                </c:pt>
                <c:pt idx="19">
                  <c:v>4.660351737766375E-3</c:v>
                </c:pt>
                <c:pt idx="20">
                  <c:v>4.5442340823341606E-3</c:v>
                </c:pt>
                <c:pt idx="21">
                  <c:v>4.4743914636404874E-3</c:v>
                </c:pt>
                <c:pt idx="22">
                  <c:v>4.5362311042494137E-3</c:v>
                </c:pt>
                <c:pt idx="23">
                  <c:v>4.5906645493873121E-3</c:v>
                </c:pt>
                <c:pt idx="24">
                  <c:v>5.367891797237837E-3</c:v>
                </c:pt>
                <c:pt idx="25">
                  <c:v>5.3150405257826995E-3</c:v>
                </c:pt>
                <c:pt idx="26">
                  <c:v>5.1456958633859622E-3</c:v>
                </c:pt>
                <c:pt idx="27">
                  <c:v>4.9462674374129824E-3</c:v>
                </c:pt>
                <c:pt idx="28">
                  <c:v>4.9068208193640975E-3</c:v>
                </c:pt>
                <c:pt idx="29">
                  <c:v>4.8810881167510407E-3</c:v>
                </c:pt>
                <c:pt idx="30">
                  <c:v>4.8675818518178629E-3</c:v>
                </c:pt>
                <c:pt idx="31">
                  <c:v>4.8480222538967261E-3</c:v>
                </c:pt>
                <c:pt idx="32">
                  <c:v>5.3659893397214132E-3</c:v>
                </c:pt>
                <c:pt idx="33">
                  <c:v>5.3383401026150081E-3</c:v>
                </c:pt>
                <c:pt idx="34">
                  <c:v>5.3711117191577746E-3</c:v>
                </c:pt>
                <c:pt idx="35">
                  <c:v>5.3060093282443089E-3</c:v>
                </c:pt>
                <c:pt idx="36">
                  <c:v>5.6859945008126038E-3</c:v>
                </c:pt>
                <c:pt idx="37">
                  <c:v>5.676089385683666E-3</c:v>
                </c:pt>
                <c:pt idx="38">
                  <c:v>5.0095931003032073E-3</c:v>
                </c:pt>
                <c:pt idx="39">
                  <c:v>5.1795515735239151E-3</c:v>
                </c:pt>
                <c:pt idx="40">
                  <c:v>5.1955032201503456E-3</c:v>
                </c:pt>
                <c:pt idx="41">
                  <c:v>5.173995247589761E-3</c:v>
                </c:pt>
                <c:pt idx="42">
                  <c:v>4.3700039321279771E-3</c:v>
                </c:pt>
                <c:pt idx="43">
                  <c:v>4.3481282227004429E-3</c:v>
                </c:pt>
                <c:pt idx="44">
                  <c:v>4.3125715340571729E-3</c:v>
                </c:pt>
                <c:pt idx="45">
                  <c:v>4.2357486150093474E-3</c:v>
                </c:pt>
                <c:pt idx="46">
                  <c:v>4.2359362576395998E-3</c:v>
                </c:pt>
                <c:pt idx="47">
                  <c:v>4.317418755702314E-3</c:v>
                </c:pt>
                <c:pt idx="48">
                  <c:v>4.4126744710624877E-3</c:v>
                </c:pt>
                <c:pt idx="49">
                  <c:v>4.4667010733854999E-3</c:v>
                </c:pt>
                <c:pt idx="50">
                  <c:v>4.3847537504216718E-3</c:v>
                </c:pt>
                <c:pt idx="51">
                  <c:v>4.4598938577192666E-3</c:v>
                </c:pt>
                <c:pt idx="52">
                  <c:v>4.5630298687660675E-3</c:v>
                </c:pt>
                <c:pt idx="53">
                  <c:v>4.5607051283155725E-3</c:v>
                </c:pt>
                <c:pt idx="54">
                  <c:v>4.5890744961783522E-3</c:v>
                </c:pt>
                <c:pt idx="55">
                  <c:v>4.5716434184708945E-3</c:v>
                </c:pt>
                <c:pt idx="56">
                  <c:v>4.5156464085444629E-3</c:v>
                </c:pt>
                <c:pt idx="57">
                  <c:v>4.6924277827865611E-3</c:v>
                </c:pt>
                <c:pt idx="58">
                  <c:v>4.5339999575635791E-3</c:v>
                </c:pt>
                <c:pt idx="59">
                  <c:v>5.0619360067774939E-3</c:v>
                </c:pt>
                <c:pt idx="60">
                  <c:v>5.0002897309293463E-3</c:v>
                </c:pt>
                <c:pt idx="61">
                  <c:v>5.0146323463386979E-3</c:v>
                </c:pt>
                <c:pt idx="62">
                  <c:v>4.8956788143952419E-3</c:v>
                </c:pt>
                <c:pt idx="63">
                  <c:v>4.7632081463785383E-3</c:v>
                </c:pt>
                <c:pt idx="64">
                  <c:v>4.8228347894973206E-3</c:v>
                </c:pt>
                <c:pt idx="65">
                  <c:v>4.7992478570535874E-3</c:v>
                </c:pt>
                <c:pt idx="66">
                  <c:v>4.4305983711622563E-3</c:v>
                </c:pt>
                <c:pt idx="67">
                  <c:v>4.3112040020736684E-3</c:v>
                </c:pt>
                <c:pt idx="68">
                  <c:v>4.774775901770621E-3</c:v>
                </c:pt>
                <c:pt idx="69">
                  <c:v>4.8036401453005481E-3</c:v>
                </c:pt>
                <c:pt idx="70">
                  <c:v>4.7199180467338122E-3</c:v>
                </c:pt>
                <c:pt idx="71">
                  <c:v>4.6128199881278103E-3</c:v>
                </c:pt>
                <c:pt idx="72">
                  <c:v>4.5953401782725849E-3</c:v>
                </c:pt>
                <c:pt idx="73">
                  <c:v>4.5879719234669459E-3</c:v>
                </c:pt>
                <c:pt idx="74">
                  <c:v>4.5434548702657316E-3</c:v>
                </c:pt>
                <c:pt idx="75">
                  <c:v>4.7011652942007586E-3</c:v>
                </c:pt>
                <c:pt idx="76">
                  <c:v>4.5479119770004085E-3</c:v>
                </c:pt>
                <c:pt idx="77">
                  <c:v>4.2646551962999E-3</c:v>
                </c:pt>
                <c:pt idx="78">
                  <c:v>4.2849284587044879E-3</c:v>
                </c:pt>
                <c:pt idx="79">
                  <c:v>4.2195204173457014E-3</c:v>
                </c:pt>
                <c:pt idx="80">
                  <c:v>4.1874956139999605E-3</c:v>
                </c:pt>
                <c:pt idx="81">
                  <c:v>4.1570465766949862E-3</c:v>
                </c:pt>
                <c:pt idx="82">
                  <c:v>4.058334000523009E-3</c:v>
                </c:pt>
                <c:pt idx="83">
                  <c:v>4.0517712925145178E-3</c:v>
                </c:pt>
                <c:pt idx="84">
                  <c:v>4.0290561693464575E-3</c:v>
                </c:pt>
                <c:pt idx="85">
                  <c:v>4.0431218851236595E-3</c:v>
                </c:pt>
                <c:pt idx="86">
                  <c:v>3.9764155591932226E-3</c:v>
                </c:pt>
                <c:pt idx="87">
                  <c:v>3.7944799264932093E-3</c:v>
                </c:pt>
                <c:pt idx="88">
                  <c:v>3.7179453559098856E-3</c:v>
                </c:pt>
                <c:pt idx="89">
                  <c:v>3.316191651558211E-3</c:v>
                </c:pt>
                <c:pt idx="90">
                  <c:v>3.2607797844895849E-3</c:v>
                </c:pt>
                <c:pt idx="91">
                  <c:v>3.4881048547248019E-3</c:v>
                </c:pt>
                <c:pt idx="92">
                  <c:v>3.4227452614894668E-3</c:v>
                </c:pt>
                <c:pt idx="93">
                  <c:v>3.3495775912170448E-3</c:v>
                </c:pt>
                <c:pt idx="94">
                  <c:v>3.3019854973771502E-3</c:v>
                </c:pt>
                <c:pt idx="95">
                  <c:v>3.4375074407444082E-3</c:v>
                </c:pt>
                <c:pt idx="96">
                  <c:v>3.183857940695747E-3</c:v>
                </c:pt>
                <c:pt idx="97">
                  <c:v>3.4567857047186437E-3</c:v>
                </c:pt>
                <c:pt idx="98">
                  <c:v>3.4993998472126046E-3</c:v>
                </c:pt>
                <c:pt idx="99">
                  <c:v>3.5866650298800535E-3</c:v>
                </c:pt>
                <c:pt idx="100">
                  <c:v>3.5002885629973252E-3</c:v>
                </c:pt>
                <c:pt idx="101">
                  <c:v>3.4930382703687347E-3</c:v>
                </c:pt>
                <c:pt idx="102">
                  <c:v>3.4615679723938165E-3</c:v>
                </c:pt>
                <c:pt idx="103">
                  <c:v>3.4341570900575497E-3</c:v>
                </c:pt>
                <c:pt idx="104">
                  <c:v>3.3742859093859189E-3</c:v>
                </c:pt>
                <c:pt idx="105">
                  <c:v>3.3048193121237124E-3</c:v>
                </c:pt>
                <c:pt idx="106">
                  <c:v>3.1560272372139495E-3</c:v>
                </c:pt>
                <c:pt idx="107">
                  <c:v>3.2685404619710789E-3</c:v>
                </c:pt>
                <c:pt idx="108">
                  <c:v>3.380007166875856E-3</c:v>
                </c:pt>
                <c:pt idx="109">
                  <c:v>3.39485163906777E-3</c:v>
                </c:pt>
                <c:pt idx="110">
                  <c:v>3.1693917604157509E-3</c:v>
                </c:pt>
                <c:pt idx="111">
                  <c:v>3.3114437512283979E-3</c:v>
                </c:pt>
                <c:pt idx="112">
                  <c:v>3.3789701366485703E-3</c:v>
                </c:pt>
                <c:pt idx="113">
                  <c:v>3.5888363329382397E-3</c:v>
                </c:pt>
                <c:pt idx="114">
                  <c:v>3.5617265055266157E-3</c:v>
                </c:pt>
                <c:pt idx="115">
                  <c:v>3.4910480431867524E-3</c:v>
                </c:pt>
                <c:pt idx="116">
                  <c:v>3.4271282371862786E-3</c:v>
                </c:pt>
                <c:pt idx="117">
                  <c:v>3.4172140070762272E-3</c:v>
                </c:pt>
              </c:numCache>
            </c:numRef>
          </c:val>
          <c:smooth val="0"/>
          <c:extLst>
            <c:ext xmlns:c16="http://schemas.microsoft.com/office/drawing/2014/chart" uri="{C3380CC4-5D6E-409C-BE32-E72D297353CC}">
              <c16:uniqueId val="{00000002-91D4-4E41-9FC3-6FD0D6DF44F0}"/>
            </c:ext>
          </c:extLst>
        </c:ser>
        <c:ser>
          <c:idx val="4"/>
          <c:order val="4"/>
          <c:tx>
            <c:strRef>
              <c:f>'Annex 1.'!$J$12</c:f>
              <c:strCache>
                <c:ptCount val="1"/>
                <c:pt idx="0">
                  <c:v>Egyéb</c:v>
                </c:pt>
              </c:strCache>
            </c:strRef>
          </c:tx>
          <c:spPr>
            <a:ln w="19050" cap="rnd">
              <a:solidFill>
                <a:srgbClr val="262626"/>
              </a:solidFill>
              <a:round/>
            </a:ln>
            <a:effectLst/>
          </c:spPr>
          <c:marker>
            <c:symbol val="none"/>
          </c:marker>
          <c:cat>
            <c:multiLvlStrRef>
              <c:f>'Annex 1.'!$B$13:$C$132</c:f>
              <c:multiLvlStrCache>
                <c:ptCount val="120"/>
                <c:lvl>
                  <c:pt idx="0">
                    <c:v> </c:v>
                  </c:pt>
                  <c:pt idx="1">
                    <c:v> </c:v>
                  </c:pt>
                  <c:pt idx="2">
                    <c:v> </c:v>
                  </c:pt>
                  <c:pt idx="3">
                    <c:v> </c:v>
                  </c:pt>
                  <c:pt idx="4">
                    <c:v> </c:v>
                  </c:pt>
                  <c:pt idx="5">
                    <c:v> </c:v>
                  </c:pt>
                  <c:pt idx="6">
                    <c:v> </c:v>
                  </c:pt>
                  <c:pt idx="7">
                    <c:v> </c:v>
                  </c:pt>
                  <c:pt idx="8">
                    <c:v> </c:v>
                  </c:pt>
                  <c:pt idx="9">
                    <c:v> </c:v>
                  </c:pt>
                  <c:pt idx="10">
                    <c:v>  </c:v>
                  </c:pt>
                  <c:pt idx="11">
                    <c:v>  </c:v>
                  </c:pt>
                  <c:pt idx="12">
                    <c:v> </c:v>
                  </c:pt>
                  <c:pt idx="13">
                    <c:v> </c:v>
                  </c:pt>
                  <c:pt idx="14">
                    <c:v> </c:v>
                  </c:pt>
                  <c:pt idx="15">
                    <c:v> </c:v>
                  </c:pt>
                  <c:pt idx="16">
                    <c:v> </c:v>
                  </c:pt>
                  <c:pt idx="17">
                    <c:v> </c:v>
                  </c:pt>
                  <c:pt idx="18">
                    <c:v> </c:v>
                  </c:pt>
                  <c:pt idx="19">
                    <c:v> </c:v>
                  </c:pt>
                  <c:pt idx="20">
                    <c:v> </c:v>
                  </c:pt>
                  <c:pt idx="21">
                    <c:v> </c:v>
                  </c:pt>
                  <c:pt idx="22">
                    <c:v>  </c:v>
                  </c:pt>
                  <c:pt idx="23">
                    <c:v> </c:v>
                  </c:pt>
                  <c:pt idx="24">
                    <c:v> </c:v>
                  </c:pt>
                  <c:pt idx="25">
                    <c:v> </c:v>
                  </c:pt>
                  <c:pt idx="26">
                    <c:v> </c:v>
                  </c:pt>
                  <c:pt idx="27">
                    <c:v> </c:v>
                  </c:pt>
                  <c:pt idx="28">
                    <c:v> </c:v>
                  </c:pt>
                  <c:pt idx="29">
                    <c:v> </c:v>
                  </c:pt>
                  <c:pt idx="30">
                    <c:v> </c:v>
                  </c:pt>
                  <c:pt idx="31">
                    <c:v> </c:v>
                  </c:pt>
                  <c:pt idx="32">
                    <c:v> </c:v>
                  </c:pt>
                  <c:pt idx="33">
                    <c:v> </c:v>
                  </c:pt>
                  <c:pt idx="34">
                    <c:v> </c:v>
                  </c:pt>
                  <c:pt idx="35">
                    <c:v> </c:v>
                  </c:pt>
                  <c:pt idx="36">
                    <c:v> </c:v>
                  </c:pt>
                  <c:pt idx="37">
                    <c:v> </c:v>
                  </c:pt>
                  <c:pt idx="38">
                    <c:v>  </c:v>
                  </c:pt>
                  <c:pt idx="39">
                    <c:v> </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pt idx="59">
                    <c:v> </c:v>
                  </c:pt>
                  <c:pt idx="60">
                    <c:v> </c:v>
                  </c:pt>
                  <c:pt idx="61">
                    <c:v> </c:v>
                  </c:pt>
                  <c:pt idx="62">
                    <c:v>  </c:v>
                  </c:pt>
                  <c:pt idx="63">
                    <c:v> </c:v>
                  </c:pt>
                  <c:pt idx="64">
                    <c:v> </c:v>
                  </c:pt>
                  <c:pt idx="65">
                    <c:v> </c:v>
                  </c:pt>
                  <c:pt idx="66">
                    <c:v> </c:v>
                  </c:pt>
                  <c:pt idx="67">
                    <c:v> </c:v>
                  </c:pt>
                  <c:pt idx="68">
                    <c:v> </c:v>
                  </c:pt>
                  <c:pt idx="69">
                    <c:v> </c:v>
                  </c:pt>
                  <c:pt idx="70">
                    <c:v> </c:v>
                  </c:pt>
                  <c:pt idx="71">
                    <c:v> </c:v>
                  </c:pt>
                  <c:pt idx="72">
                    <c:v> </c:v>
                  </c:pt>
                  <c:pt idx="73">
                    <c:v> </c:v>
                  </c:pt>
                  <c:pt idx="74">
                    <c:v> </c:v>
                  </c:pt>
                  <c:pt idx="75">
                    <c:v> </c:v>
                  </c:pt>
                  <c:pt idx="76">
                    <c:v> </c:v>
                  </c:pt>
                  <c:pt idx="77">
                    <c:v> </c:v>
                  </c:pt>
                  <c:pt idx="78">
                    <c:v> </c:v>
                  </c:pt>
                  <c:pt idx="79">
                    <c:v> </c:v>
                  </c:pt>
                  <c:pt idx="80">
                    <c:v> </c:v>
                  </c:pt>
                  <c:pt idx="81">
                    <c:v> </c:v>
                  </c:pt>
                  <c:pt idx="82">
                    <c:v>  </c:v>
                  </c:pt>
                  <c:pt idx="83">
                    <c:v>  </c:v>
                  </c:pt>
                  <c:pt idx="84">
                    <c:v> </c:v>
                  </c:pt>
                  <c:pt idx="85">
                    <c:v> </c:v>
                  </c:pt>
                  <c:pt idx="86">
                    <c:v> </c:v>
                  </c:pt>
                  <c:pt idx="87">
                    <c:v> </c:v>
                  </c:pt>
                  <c:pt idx="88">
                    <c:v> </c:v>
                  </c:pt>
                  <c:pt idx="89">
                    <c:v> </c:v>
                  </c:pt>
                  <c:pt idx="90">
                    <c:v> </c:v>
                  </c:pt>
                  <c:pt idx="91">
                    <c:v> </c:v>
                  </c:pt>
                  <c:pt idx="92">
                    <c:v> </c:v>
                  </c:pt>
                  <c:pt idx="93">
                    <c:v> </c:v>
                  </c:pt>
                  <c:pt idx="94">
                    <c:v>  </c:v>
                  </c:pt>
                  <c:pt idx="95">
                    <c:v> </c:v>
                  </c:pt>
                  <c:pt idx="96">
                    <c:v> </c:v>
                  </c:pt>
                  <c:pt idx="97">
                    <c:v> </c:v>
                  </c:pt>
                  <c:pt idx="98">
                    <c:v> </c:v>
                  </c:pt>
                  <c:pt idx="99">
                    <c:v> </c:v>
                  </c:pt>
                  <c:pt idx="100">
                    <c:v> </c:v>
                  </c:pt>
                  <c:pt idx="101">
                    <c:v> </c:v>
                  </c:pt>
                  <c:pt idx="102">
                    <c:v> </c:v>
                  </c:pt>
                  <c:pt idx="103">
                    <c:v> </c:v>
                  </c:pt>
                  <c:pt idx="104">
                    <c:v> </c:v>
                  </c:pt>
                  <c:pt idx="105">
                    <c:v> </c:v>
                  </c:pt>
                  <c:pt idx="106">
                    <c:v> </c:v>
                  </c:pt>
                  <c:pt idx="107">
                    <c:v> </c:v>
                  </c:pt>
                  <c:pt idx="108">
                    <c:v> </c:v>
                  </c:pt>
                  <c:pt idx="109">
                    <c:v> </c:v>
                  </c:pt>
                  <c:pt idx="110">
                    <c:v> </c:v>
                  </c:pt>
                  <c:pt idx="111">
                    <c:v> </c:v>
                  </c:pt>
                  <c:pt idx="112">
                    <c:v> </c:v>
                  </c:pt>
                  <c:pt idx="113">
                    <c:v> </c:v>
                  </c:pt>
                  <c:pt idx="114">
                    <c:v>  </c:v>
                  </c:pt>
                  <c:pt idx="115">
                    <c:v>  </c:v>
                  </c:pt>
                  <c:pt idx="116">
                    <c:v> </c:v>
                  </c:pt>
                  <c:pt idx="117">
                    <c:v> </c:v>
                  </c:pt>
                  <c:pt idx="118">
                    <c:v> </c:v>
                  </c:pt>
                  <c:pt idx="119">
                    <c:v> </c:v>
                  </c:pt>
                </c:lvl>
                <c:lvl>
                  <c:pt idx="0">
                    <c:v>2012</c:v>
                  </c:pt>
                  <c:pt idx="12">
                    <c:v>2013</c:v>
                  </c:pt>
                  <c:pt idx="24">
                    <c:v>2014</c:v>
                  </c:pt>
                  <c:pt idx="36">
                    <c:v>2015</c:v>
                  </c:pt>
                  <c:pt idx="48">
                    <c:v>2016</c:v>
                  </c:pt>
                  <c:pt idx="60">
                    <c:v>2017</c:v>
                  </c:pt>
                  <c:pt idx="72">
                    <c:v>2018</c:v>
                  </c:pt>
                  <c:pt idx="84">
                    <c:v>2019</c:v>
                  </c:pt>
                  <c:pt idx="96">
                    <c:v>2020</c:v>
                  </c:pt>
                  <c:pt idx="108">
                    <c:v>2021</c:v>
                  </c:pt>
                </c:lvl>
              </c:multiLvlStrCache>
            </c:multiLvlStrRef>
          </c:cat>
          <c:val>
            <c:numRef>
              <c:f>'Annex 1.'!$J$13:$J$130</c:f>
              <c:numCache>
                <c:formatCode>General</c:formatCode>
                <c:ptCount val="118"/>
                <c:pt idx="3">
                  <c:v>2.9427316259642879E-2</c:v>
                </c:pt>
                <c:pt idx="4">
                  <c:v>2.8765469685468614E-2</c:v>
                </c:pt>
                <c:pt idx="5">
                  <c:v>2.891428819740708E-2</c:v>
                </c:pt>
                <c:pt idx="6">
                  <c:v>2.7691657921775782E-2</c:v>
                </c:pt>
                <c:pt idx="7">
                  <c:v>2.83930721548981E-2</c:v>
                </c:pt>
                <c:pt idx="8">
                  <c:v>2.7865413790285745E-2</c:v>
                </c:pt>
                <c:pt idx="9">
                  <c:v>2.8694999350284887E-2</c:v>
                </c:pt>
                <c:pt idx="10">
                  <c:v>2.8698823039799409E-2</c:v>
                </c:pt>
                <c:pt idx="11">
                  <c:v>2.8592568905229904E-2</c:v>
                </c:pt>
                <c:pt idx="12">
                  <c:v>3.095916408726871E-2</c:v>
                </c:pt>
                <c:pt idx="13">
                  <c:v>3.1030659407857684E-2</c:v>
                </c:pt>
                <c:pt idx="14">
                  <c:v>3.1036983336539509E-2</c:v>
                </c:pt>
                <c:pt idx="15">
                  <c:v>3.1260412858714448E-2</c:v>
                </c:pt>
                <c:pt idx="16">
                  <c:v>3.0479155137228348E-2</c:v>
                </c:pt>
                <c:pt idx="17">
                  <c:v>2.9938716004567878E-2</c:v>
                </c:pt>
                <c:pt idx="18">
                  <c:v>2.8694090427685639E-2</c:v>
                </c:pt>
                <c:pt idx="19">
                  <c:v>2.9981151800733945E-2</c:v>
                </c:pt>
                <c:pt idx="20">
                  <c:v>3.026109411426486E-2</c:v>
                </c:pt>
                <c:pt idx="21">
                  <c:v>3.0532818697735432E-2</c:v>
                </c:pt>
                <c:pt idx="22">
                  <c:v>2.8275024888174287E-2</c:v>
                </c:pt>
                <c:pt idx="23">
                  <c:v>2.876092969144993E-2</c:v>
                </c:pt>
                <c:pt idx="24">
                  <c:v>2.8853664699120176E-2</c:v>
                </c:pt>
                <c:pt idx="25">
                  <c:v>2.9240353734841691E-2</c:v>
                </c:pt>
                <c:pt idx="26">
                  <c:v>2.7723965730318961E-2</c:v>
                </c:pt>
                <c:pt idx="27">
                  <c:v>2.7666409561945944E-2</c:v>
                </c:pt>
                <c:pt idx="28">
                  <c:v>2.7503200296229373E-2</c:v>
                </c:pt>
                <c:pt idx="29">
                  <c:v>2.8460494268278735E-2</c:v>
                </c:pt>
                <c:pt idx="30">
                  <c:v>2.8529003599390937E-2</c:v>
                </c:pt>
                <c:pt idx="31">
                  <c:v>2.8642861818452926E-2</c:v>
                </c:pt>
                <c:pt idx="32">
                  <c:v>2.8462481351458239E-2</c:v>
                </c:pt>
                <c:pt idx="33">
                  <c:v>2.9708513067329127E-2</c:v>
                </c:pt>
                <c:pt idx="34">
                  <c:v>2.9258524224321486E-2</c:v>
                </c:pt>
                <c:pt idx="35">
                  <c:v>2.9320205687654276E-2</c:v>
                </c:pt>
                <c:pt idx="36">
                  <c:v>3.0426348460237798E-2</c:v>
                </c:pt>
                <c:pt idx="37">
                  <c:v>3.0586979053127093E-2</c:v>
                </c:pt>
                <c:pt idx="38">
                  <c:v>3.1728319160129401E-2</c:v>
                </c:pt>
                <c:pt idx="39">
                  <c:v>3.178806500261655E-2</c:v>
                </c:pt>
                <c:pt idx="40">
                  <c:v>3.1387193785633136E-2</c:v>
                </c:pt>
                <c:pt idx="41">
                  <c:v>3.1050221442839001E-2</c:v>
                </c:pt>
                <c:pt idx="42">
                  <c:v>3.068524909453129E-2</c:v>
                </c:pt>
                <c:pt idx="43">
                  <c:v>3.0584716627113283E-2</c:v>
                </c:pt>
                <c:pt idx="44">
                  <c:v>3.1283478439613877E-2</c:v>
                </c:pt>
                <c:pt idx="45">
                  <c:v>3.2314078711466562E-2</c:v>
                </c:pt>
                <c:pt idx="46">
                  <c:v>3.0785752316326138E-2</c:v>
                </c:pt>
                <c:pt idx="47">
                  <c:v>3.0039625088820243E-2</c:v>
                </c:pt>
                <c:pt idx="48">
                  <c:v>3.014988407027052E-2</c:v>
                </c:pt>
                <c:pt idx="49">
                  <c:v>3.0544391878400568E-2</c:v>
                </c:pt>
                <c:pt idx="50">
                  <c:v>3.4458447612862736E-2</c:v>
                </c:pt>
                <c:pt idx="51">
                  <c:v>3.4012648604345254E-2</c:v>
                </c:pt>
                <c:pt idx="52">
                  <c:v>3.0699984879438265E-2</c:v>
                </c:pt>
                <c:pt idx="53">
                  <c:v>3.0492325219165613E-2</c:v>
                </c:pt>
                <c:pt idx="54">
                  <c:v>3.0849731808876051E-2</c:v>
                </c:pt>
                <c:pt idx="55">
                  <c:v>3.0769173024267973E-2</c:v>
                </c:pt>
                <c:pt idx="56">
                  <c:v>3.1056158154018649E-2</c:v>
                </c:pt>
                <c:pt idx="57">
                  <c:v>3.095894318803406E-2</c:v>
                </c:pt>
                <c:pt idx="58">
                  <c:v>3.0444416989780357E-2</c:v>
                </c:pt>
                <c:pt idx="59">
                  <c:v>3.0045654255685676E-2</c:v>
                </c:pt>
                <c:pt idx="60">
                  <c:v>3.0271537083845525E-2</c:v>
                </c:pt>
                <c:pt idx="61">
                  <c:v>3.0305793350630338E-2</c:v>
                </c:pt>
                <c:pt idx="62">
                  <c:v>2.9925766414684248E-2</c:v>
                </c:pt>
                <c:pt idx="63">
                  <c:v>3.2316921292874917E-2</c:v>
                </c:pt>
                <c:pt idx="64">
                  <c:v>3.2195028688749711E-2</c:v>
                </c:pt>
                <c:pt idx="65">
                  <c:v>3.2458408447020026E-2</c:v>
                </c:pt>
                <c:pt idx="66">
                  <c:v>3.1410501331140567E-2</c:v>
                </c:pt>
                <c:pt idx="67">
                  <c:v>3.1244888593640163E-2</c:v>
                </c:pt>
                <c:pt idx="68">
                  <c:v>3.1223180890242674E-2</c:v>
                </c:pt>
                <c:pt idx="69">
                  <c:v>3.1412437500262014E-2</c:v>
                </c:pt>
                <c:pt idx="70">
                  <c:v>3.1387570289764057E-2</c:v>
                </c:pt>
                <c:pt idx="71">
                  <c:v>3.1586643164669442E-2</c:v>
                </c:pt>
                <c:pt idx="72">
                  <c:v>3.1487290888547702E-2</c:v>
                </c:pt>
                <c:pt idx="73">
                  <c:v>3.1418276494430748E-2</c:v>
                </c:pt>
                <c:pt idx="74">
                  <c:v>3.1136934234469907E-2</c:v>
                </c:pt>
                <c:pt idx="75">
                  <c:v>3.1387892411529256E-2</c:v>
                </c:pt>
                <c:pt idx="76">
                  <c:v>3.1372073265939764E-2</c:v>
                </c:pt>
                <c:pt idx="77">
                  <c:v>3.1074414920764775E-2</c:v>
                </c:pt>
                <c:pt idx="78">
                  <c:v>3.112817292054143E-2</c:v>
                </c:pt>
                <c:pt idx="79">
                  <c:v>3.1110835331575402E-2</c:v>
                </c:pt>
                <c:pt idx="80">
                  <c:v>3.1156925268971607E-2</c:v>
                </c:pt>
                <c:pt idx="81">
                  <c:v>3.0999879324555783E-2</c:v>
                </c:pt>
                <c:pt idx="82">
                  <c:v>3.0761493774448385E-2</c:v>
                </c:pt>
                <c:pt idx="83">
                  <c:v>3.0785179421071115E-2</c:v>
                </c:pt>
                <c:pt idx="84">
                  <c:v>3.0884300756431161E-2</c:v>
                </c:pt>
                <c:pt idx="85">
                  <c:v>3.0836630725678254E-2</c:v>
                </c:pt>
                <c:pt idx="86">
                  <c:v>3.0794203746627651E-2</c:v>
                </c:pt>
                <c:pt idx="87">
                  <c:v>3.0274447692139335E-2</c:v>
                </c:pt>
                <c:pt idx="88">
                  <c:v>3.0143056114375625E-2</c:v>
                </c:pt>
                <c:pt idx="89">
                  <c:v>2.9265726998878847E-2</c:v>
                </c:pt>
                <c:pt idx="90">
                  <c:v>2.8866026062199873E-2</c:v>
                </c:pt>
                <c:pt idx="91">
                  <c:v>2.8982645727298157E-2</c:v>
                </c:pt>
                <c:pt idx="92">
                  <c:v>2.8807796232067574E-2</c:v>
                </c:pt>
                <c:pt idx="93">
                  <c:v>3.0152776331915411E-2</c:v>
                </c:pt>
                <c:pt idx="94">
                  <c:v>3.0707526669924708E-2</c:v>
                </c:pt>
                <c:pt idx="95">
                  <c:v>3.0627427051900486E-2</c:v>
                </c:pt>
                <c:pt idx="96">
                  <c:v>3.032428843239917E-2</c:v>
                </c:pt>
                <c:pt idx="97">
                  <c:v>3.1458630265137767E-2</c:v>
                </c:pt>
                <c:pt idx="98">
                  <c:v>3.1057020412377467E-2</c:v>
                </c:pt>
                <c:pt idx="99">
                  <c:v>3.1594455801355469E-2</c:v>
                </c:pt>
                <c:pt idx="100">
                  <c:v>3.2119342255387172E-2</c:v>
                </c:pt>
                <c:pt idx="101">
                  <c:v>3.2313551867253529E-2</c:v>
                </c:pt>
                <c:pt idx="102">
                  <c:v>3.0854758417396787E-2</c:v>
                </c:pt>
                <c:pt idx="103">
                  <c:v>3.0081307345568964E-2</c:v>
                </c:pt>
                <c:pt idx="104">
                  <c:v>3.0204518018132686E-2</c:v>
                </c:pt>
                <c:pt idx="105">
                  <c:v>3.0576061692247022E-2</c:v>
                </c:pt>
                <c:pt idx="106">
                  <c:v>3.029446131015302E-2</c:v>
                </c:pt>
                <c:pt idx="107">
                  <c:v>2.9427539951862518E-2</c:v>
                </c:pt>
                <c:pt idx="108">
                  <c:v>3.0223932038665698E-2</c:v>
                </c:pt>
                <c:pt idx="109">
                  <c:v>3.0087290840414255E-2</c:v>
                </c:pt>
                <c:pt idx="110">
                  <c:v>3.0328104056205271E-2</c:v>
                </c:pt>
                <c:pt idx="111">
                  <c:v>3.0318063006032632E-2</c:v>
                </c:pt>
                <c:pt idx="112">
                  <c:v>2.9376476838965909E-2</c:v>
                </c:pt>
                <c:pt idx="113">
                  <c:v>2.8966854490281326E-2</c:v>
                </c:pt>
                <c:pt idx="114">
                  <c:v>2.888770628692534E-2</c:v>
                </c:pt>
                <c:pt idx="115">
                  <c:v>2.8508614783810411E-2</c:v>
                </c:pt>
                <c:pt idx="116">
                  <c:v>2.9530991351274991E-2</c:v>
                </c:pt>
                <c:pt idx="117">
                  <c:v>2.8570982137662401E-2</c:v>
                </c:pt>
              </c:numCache>
            </c:numRef>
          </c:val>
          <c:smooth val="0"/>
          <c:extLst>
            <c:ext xmlns:c16="http://schemas.microsoft.com/office/drawing/2014/chart" uri="{C3380CC4-5D6E-409C-BE32-E72D297353CC}">
              <c16:uniqueId val="{00000003-91D4-4E41-9FC3-6FD0D6DF44F0}"/>
            </c:ext>
          </c:extLst>
        </c:ser>
        <c:dLbls>
          <c:showLegendKey val="0"/>
          <c:showVal val="0"/>
          <c:showCatName val="0"/>
          <c:showSerName val="0"/>
          <c:showPercent val="0"/>
          <c:showBubbleSize val="0"/>
        </c:dLbls>
        <c:marker val="1"/>
        <c:smooth val="0"/>
        <c:axId val="1353448256"/>
        <c:axId val="1353452520"/>
      </c:lineChart>
      <c:lineChart>
        <c:grouping val="standard"/>
        <c:varyColors val="0"/>
        <c:ser>
          <c:idx val="2"/>
          <c:order val="2"/>
          <c:tx>
            <c:strRef>
              <c:f>'Annex 1.'!$H$12</c:f>
              <c:strCache>
                <c:ptCount val="1"/>
                <c:pt idx="0">
                  <c:v>Villamosenergia (D35)</c:v>
                </c:pt>
              </c:strCache>
            </c:strRef>
          </c:tx>
          <c:spPr>
            <a:ln w="19050" cap="rnd">
              <a:solidFill>
                <a:srgbClr val="004E6F"/>
              </a:solidFill>
              <a:round/>
            </a:ln>
            <a:effectLst/>
          </c:spPr>
          <c:marker>
            <c:symbol val="none"/>
          </c:marker>
          <c:cat>
            <c:multiLvlStrRef>
              <c:f>'Annex 1.'!$B$13:$C$132</c:f>
              <c:multiLvlStrCache>
                <c:ptCount val="120"/>
                <c:lvl>
                  <c:pt idx="0">
                    <c:v> </c:v>
                  </c:pt>
                  <c:pt idx="1">
                    <c:v> </c:v>
                  </c:pt>
                  <c:pt idx="2">
                    <c:v> </c:v>
                  </c:pt>
                  <c:pt idx="3">
                    <c:v> </c:v>
                  </c:pt>
                  <c:pt idx="4">
                    <c:v> </c:v>
                  </c:pt>
                  <c:pt idx="5">
                    <c:v> </c:v>
                  </c:pt>
                  <c:pt idx="6">
                    <c:v> </c:v>
                  </c:pt>
                  <c:pt idx="7">
                    <c:v> </c:v>
                  </c:pt>
                  <c:pt idx="8">
                    <c:v> </c:v>
                  </c:pt>
                  <c:pt idx="9">
                    <c:v> </c:v>
                  </c:pt>
                  <c:pt idx="10">
                    <c:v>  </c:v>
                  </c:pt>
                  <c:pt idx="11">
                    <c:v>  </c:v>
                  </c:pt>
                  <c:pt idx="12">
                    <c:v> </c:v>
                  </c:pt>
                  <c:pt idx="13">
                    <c:v> </c:v>
                  </c:pt>
                  <c:pt idx="14">
                    <c:v> </c:v>
                  </c:pt>
                  <c:pt idx="15">
                    <c:v> </c:v>
                  </c:pt>
                  <c:pt idx="16">
                    <c:v> </c:v>
                  </c:pt>
                  <c:pt idx="17">
                    <c:v> </c:v>
                  </c:pt>
                  <c:pt idx="18">
                    <c:v> </c:v>
                  </c:pt>
                  <c:pt idx="19">
                    <c:v> </c:v>
                  </c:pt>
                  <c:pt idx="20">
                    <c:v> </c:v>
                  </c:pt>
                  <c:pt idx="21">
                    <c:v> </c:v>
                  </c:pt>
                  <c:pt idx="22">
                    <c:v>  </c:v>
                  </c:pt>
                  <c:pt idx="23">
                    <c:v> </c:v>
                  </c:pt>
                  <c:pt idx="24">
                    <c:v> </c:v>
                  </c:pt>
                  <c:pt idx="25">
                    <c:v> </c:v>
                  </c:pt>
                  <c:pt idx="26">
                    <c:v> </c:v>
                  </c:pt>
                  <c:pt idx="27">
                    <c:v> </c:v>
                  </c:pt>
                  <c:pt idx="28">
                    <c:v> </c:v>
                  </c:pt>
                  <c:pt idx="29">
                    <c:v> </c:v>
                  </c:pt>
                  <c:pt idx="30">
                    <c:v> </c:v>
                  </c:pt>
                  <c:pt idx="31">
                    <c:v> </c:v>
                  </c:pt>
                  <c:pt idx="32">
                    <c:v> </c:v>
                  </c:pt>
                  <c:pt idx="33">
                    <c:v> </c:v>
                  </c:pt>
                  <c:pt idx="34">
                    <c:v> </c:v>
                  </c:pt>
                  <c:pt idx="35">
                    <c:v> </c:v>
                  </c:pt>
                  <c:pt idx="36">
                    <c:v> </c:v>
                  </c:pt>
                  <c:pt idx="37">
                    <c:v> </c:v>
                  </c:pt>
                  <c:pt idx="38">
                    <c:v>  </c:v>
                  </c:pt>
                  <c:pt idx="39">
                    <c:v> </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pt idx="59">
                    <c:v> </c:v>
                  </c:pt>
                  <c:pt idx="60">
                    <c:v> </c:v>
                  </c:pt>
                  <c:pt idx="61">
                    <c:v> </c:v>
                  </c:pt>
                  <c:pt idx="62">
                    <c:v>  </c:v>
                  </c:pt>
                  <c:pt idx="63">
                    <c:v> </c:v>
                  </c:pt>
                  <c:pt idx="64">
                    <c:v> </c:v>
                  </c:pt>
                  <c:pt idx="65">
                    <c:v> </c:v>
                  </c:pt>
                  <c:pt idx="66">
                    <c:v> </c:v>
                  </c:pt>
                  <c:pt idx="67">
                    <c:v> </c:v>
                  </c:pt>
                  <c:pt idx="68">
                    <c:v> </c:v>
                  </c:pt>
                  <c:pt idx="69">
                    <c:v> </c:v>
                  </c:pt>
                  <c:pt idx="70">
                    <c:v> </c:v>
                  </c:pt>
                  <c:pt idx="71">
                    <c:v> </c:v>
                  </c:pt>
                  <c:pt idx="72">
                    <c:v> </c:v>
                  </c:pt>
                  <c:pt idx="73">
                    <c:v> </c:v>
                  </c:pt>
                  <c:pt idx="74">
                    <c:v> </c:v>
                  </c:pt>
                  <c:pt idx="75">
                    <c:v> </c:v>
                  </c:pt>
                  <c:pt idx="76">
                    <c:v> </c:v>
                  </c:pt>
                  <c:pt idx="77">
                    <c:v> </c:v>
                  </c:pt>
                  <c:pt idx="78">
                    <c:v> </c:v>
                  </c:pt>
                  <c:pt idx="79">
                    <c:v> </c:v>
                  </c:pt>
                  <c:pt idx="80">
                    <c:v> </c:v>
                  </c:pt>
                  <c:pt idx="81">
                    <c:v> </c:v>
                  </c:pt>
                  <c:pt idx="82">
                    <c:v>  </c:v>
                  </c:pt>
                  <c:pt idx="83">
                    <c:v>  </c:v>
                  </c:pt>
                  <c:pt idx="84">
                    <c:v> </c:v>
                  </c:pt>
                  <c:pt idx="85">
                    <c:v> </c:v>
                  </c:pt>
                  <c:pt idx="86">
                    <c:v> </c:v>
                  </c:pt>
                  <c:pt idx="87">
                    <c:v> </c:v>
                  </c:pt>
                  <c:pt idx="88">
                    <c:v> </c:v>
                  </c:pt>
                  <c:pt idx="89">
                    <c:v> </c:v>
                  </c:pt>
                  <c:pt idx="90">
                    <c:v> </c:v>
                  </c:pt>
                  <c:pt idx="91">
                    <c:v> </c:v>
                  </c:pt>
                  <c:pt idx="92">
                    <c:v> </c:v>
                  </c:pt>
                  <c:pt idx="93">
                    <c:v> </c:v>
                  </c:pt>
                  <c:pt idx="94">
                    <c:v>  </c:v>
                  </c:pt>
                  <c:pt idx="95">
                    <c:v> </c:v>
                  </c:pt>
                  <c:pt idx="96">
                    <c:v> </c:v>
                  </c:pt>
                  <c:pt idx="97">
                    <c:v> </c:v>
                  </c:pt>
                  <c:pt idx="98">
                    <c:v> </c:v>
                  </c:pt>
                  <c:pt idx="99">
                    <c:v> </c:v>
                  </c:pt>
                  <c:pt idx="100">
                    <c:v> </c:v>
                  </c:pt>
                  <c:pt idx="101">
                    <c:v> </c:v>
                  </c:pt>
                  <c:pt idx="102">
                    <c:v> </c:v>
                  </c:pt>
                  <c:pt idx="103">
                    <c:v> </c:v>
                  </c:pt>
                  <c:pt idx="104">
                    <c:v> </c:v>
                  </c:pt>
                  <c:pt idx="105">
                    <c:v> </c:v>
                  </c:pt>
                  <c:pt idx="106">
                    <c:v> </c:v>
                  </c:pt>
                  <c:pt idx="107">
                    <c:v> </c:v>
                  </c:pt>
                  <c:pt idx="108">
                    <c:v> </c:v>
                  </c:pt>
                  <c:pt idx="109">
                    <c:v> </c:v>
                  </c:pt>
                  <c:pt idx="110">
                    <c:v> </c:v>
                  </c:pt>
                  <c:pt idx="111">
                    <c:v> </c:v>
                  </c:pt>
                  <c:pt idx="112">
                    <c:v> </c:v>
                  </c:pt>
                  <c:pt idx="113">
                    <c:v> </c:v>
                  </c:pt>
                  <c:pt idx="114">
                    <c:v>  </c:v>
                  </c:pt>
                  <c:pt idx="115">
                    <c:v>  </c:v>
                  </c:pt>
                  <c:pt idx="116">
                    <c:v> </c:v>
                  </c:pt>
                  <c:pt idx="117">
                    <c:v> </c:v>
                  </c:pt>
                  <c:pt idx="118">
                    <c:v> </c:v>
                  </c:pt>
                  <c:pt idx="119">
                    <c:v> </c:v>
                  </c:pt>
                </c:lvl>
                <c:lvl>
                  <c:pt idx="0">
                    <c:v>2012</c:v>
                  </c:pt>
                  <c:pt idx="12">
                    <c:v>2013</c:v>
                  </c:pt>
                  <c:pt idx="24">
                    <c:v>2014</c:v>
                  </c:pt>
                  <c:pt idx="36">
                    <c:v>2015</c:v>
                  </c:pt>
                  <c:pt idx="48">
                    <c:v>2016</c:v>
                  </c:pt>
                  <c:pt idx="60">
                    <c:v>2017</c:v>
                  </c:pt>
                  <c:pt idx="72">
                    <c:v>2018</c:v>
                  </c:pt>
                  <c:pt idx="84">
                    <c:v>2019</c:v>
                  </c:pt>
                  <c:pt idx="96">
                    <c:v>2020</c:v>
                  </c:pt>
                  <c:pt idx="108">
                    <c:v>2021</c:v>
                  </c:pt>
                </c:lvl>
              </c:multiLvlStrCache>
            </c:multiLvlStrRef>
          </c:cat>
          <c:val>
            <c:numRef>
              <c:f>'Annex 1.'!$H$13:$H$130</c:f>
              <c:numCache>
                <c:formatCode>General</c:formatCode>
                <c:ptCount val="118"/>
                <c:pt idx="3">
                  <c:v>3.7519202396842005E-2</c:v>
                </c:pt>
                <c:pt idx="4">
                  <c:v>3.3205694503380956E-2</c:v>
                </c:pt>
                <c:pt idx="5">
                  <c:v>3.2884604061079195E-2</c:v>
                </c:pt>
                <c:pt idx="6">
                  <c:v>3.470900963206721E-2</c:v>
                </c:pt>
                <c:pt idx="7">
                  <c:v>3.4250211910297264E-2</c:v>
                </c:pt>
                <c:pt idx="8">
                  <c:v>3.6029564542550317E-2</c:v>
                </c:pt>
                <c:pt idx="9">
                  <c:v>3.4973913119932379E-2</c:v>
                </c:pt>
                <c:pt idx="10">
                  <c:v>3.4680048448991876E-2</c:v>
                </c:pt>
                <c:pt idx="11">
                  <c:v>3.3421368216612568E-2</c:v>
                </c:pt>
                <c:pt idx="12">
                  <c:v>3.5790836113461899E-2</c:v>
                </c:pt>
                <c:pt idx="13">
                  <c:v>3.363573071640439E-2</c:v>
                </c:pt>
                <c:pt idx="14">
                  <c:v>3.3062477649537091E-2</c:v>
                </c:pt>
                <c:pt idx="15">
                  <c:v>3.2402739144342566E-2</c:v>
                </c:pt>
                <c:pt idx="16">
                  <c:v>3.2083906125661282E-2</c:v>
                </c:pt>
                <c:pt idx="17">
                  <c:v>3.12498427884038E-2</c:v>
                </c:pt>
                <c:pt idx="18">
                  <c:v>2.9624043198874257E-2</c:v>
                </c:pt>
                <c:pt idx="19">
                  <c:v>2.7990966472079475E-2</c:v>
                </c:pt>
                <c:pt idx="20">
                  <c:v>2.6964560607020717E-2</c:v>
                </c:pt>
                <c:pt idx="21">
                  <c:v>2.9519446672220426E-2</c:v>
                </c:pt>
                <c:pt idx="22">
                  <c:v>2.8257983753410845E-2</c:v>
                </c:pt>
                <c:pt idx="23">
                  <c:v>2.9715837623063877E-2</c:v>
                </c:pt>
                <c:pt idx="24">
                  <c:v>3.0394549306746219E-2</c:v>
                </c:pt>
                <c:pt idx="25">
                  <c:v>2.7837928906586498E-2</c:v>
                </c:pt>
                <c:pt idx="26">
                  <c:v>2.5018377971822207E-2</c:v>
                </c:pt>
                <c:pt idx="27">
                  <c:v>2.6136947692360961E-2</c:v>
                </c:pt>
                <c:pt idx="28">
                  <c:v>2.7439427869773499E-2</c:v>
                </c:pt>
                <c:pt idx="29">
                  <c:v>2.6117064536631887E-2</c:v>
                </c:pt>
                <c:pt idx="30">
                  <c:v>2.551278255947086E-2</c:v>
                </c:pt>
                <c:pt idx="31">
                  <c:v>2.5997894585645703E-2</c:v>
                </c:pt>
                <c:pt idx="32">
                  <c:v>2.3916907255918531E-2</c:v>
                </c:pt>
                <c:pt idx="33">
                  <c:v>2.415095511281105E-2</c:v>
                </c:pt>
                <c:pt idx="34">
                  <c:v>2.4160055623747276E-2</c:v>
                </c:pt>
                <c:pt idx="35">
                  <c:v>2.3551076434143767E-2</c:v>
                </c:pt>
                <c:pt idx="36">
                  <c:v>2.3830504219256254E-2</c:v>
                </c:pt>
                <c:pt idx="37">
                  <c:v>2.0151089055868245E-2</c:v>
                </c:pt>
                <c:pt idx="38">
                  <c:v>1.8545843121574312E-2</c:v>
                </c:pt>
                <c:pt idx="39">
                  <c:v>2.0692947021859576E-2</c:v>
                </c:pt>
                <c:pt idx="40">
                  <c:v>1.725659184522927E-2</c:v>
                </c:pt>
                <c:pt idx="41">
                  <c:v>1.6518212082664043E-2</c:v>
                </c:pt>
                <c:pt idx="42">
                  <c:v>1.6319891629074025E-2</c:v>
                </c:pt>
                <c:pt idx="43">
                  <c:v>1.6793702503660277E-2</c:v>
                </c:pt>
                <c:pt idx="44">
                  <c:v>1.853007237414157E-2</c:v>
                </c:pt>
                <c:pt idx="45">
                  <c:v>1.7448112974874218E-2</c:v>
                </c:pt>
                <c:pt idx="46">
                  <c:v>1.9705081262628731E-2</c:v>
                </c:pt>
                <c:pt idx="47">
                  <c:v>2.1201212734624185E-2</c:v>
                </c:pt>
                <c:pt idx="48">
                  <c:v>2.3842197364964731E-2</c:v>
                </c:pt>
                <c:pt idx="49">
                  <c:v>2.4797219809904777E-2</c:v>
                </c:pt>
                <c:pt idx="50">
                  <c:v>2.2942032970936981E-2</c:v>
                </c:pt>
                <c:pt idx="51">
                  <c:v>1.9755890851384982E-2</c:v>
                </c:pt>
                <c:pt idx="52">
                  <c:v>1.8538379816384707E-2</c:v>
                </c:pt>
                <c:pt idx="53">
                  <c:v>1.6261517845998628E-2</c:v>
                </c:pt>
                <c:pt idx="54">
                  <c:v>1.6523744098539541E-2</c:v>
                </c:pt>
                <c:pt idx="55">
                  <c:v>1.517209735683586E-2</c:v>
                </c:pt>
                <c:pt idx="56">
                  <c:v>1.5754658531872124E-2</c:v>
                </c:pt>
                <c:pt idx="57">
                  <c:v>1.582627710656094E-2</c:v>
                </c:pt>
                <c:pt idx="58">
                  <c:v>1.5584429175823965E-2</c:v>
                </c:pt>
                <c:pt idx="59">
                  <c:v>1.9966887881439868E-2</c:v>
                </c:pt>
                <c:pt idx="60">
                  <c:v>2.3511557671674822E-2</c:v>
                </c:pt>
                <c:pt idx="61">
                  <c:v>2.4974381215157722E-2</c:v>
                </c:pt>
                <c:pt idx="62">
                  <c:v>2.0352689146554786E-2</c:v>
                </c:pt>
                <c:pt idx="63">
                  <c:v>1.8366972561163788E-2</c:v>
                </c:pt>
                <c:pt idx="64">
                  <c:v>1.8639311872451533E-2</c:v>
                </c:pt>
                <c:pt idx="65">
                  <c:v>1.6944668937316578E-2</c:v>
                </c:pt>
                <c:pt idx="66">
                  <c:v>1.6035754989051913E-2</c:v>
                </c:pt>
                <c:pt idx="67">
                  <c:v>1.5393097767338413E-2</c:v>
                </c:pt>
                <c:pt idx="68">
                  <c:v>1.6038984767136995E-2</c:v>
                </c:pt>
                <c:pt idx="69">
                  <c:v>1.5262585344800244E-2</c:v>
                </c:pt>
                <c:pt idx="70">
                  <c:v>1.2908544143952021E-2</c:v>
                </c:pt>
                <c:pt idx="71">
                  <c:v>1.5567471589530868E-2</c:v>
                </c:pt>
                <c:pt idx="72">
                  <c:v>1.4759741406198559E-2</c:v>
                </c:pt>
                <c:pt idx="73">
                  <c:v>1.593048807224905E-2</c:v>
                </c:pt>
                <c:pt idx="74">
                  <c:v>1.5972938943304801E-2</c:v>
                </c:pt>
                <c:pt idx="75">
                  <c:v>1.5916442087970845E-2</c:v>
                </c:pt>
                <c:pt idx="76">
                  <c:v>1.7640791509478431E-2</c:v>
                </c:pt>
                <c:pt idx="77">
                  <c:v>1.6771551207594958E-2</c:v>
                </c:pt>
                <c:pt idx="78">
                  <c:v>1.6087534597049827E-2</c:v>
                </c:pt>
                <c:pt idx="79">
                  <c:v>1.6772426774267241E-2</c:v>
                </c:pt>
                <c:pt idx="80">
                  <c:v>1.6928494031097051E-2</c:v>
                </c:pt>
                <c:pt idx="81">
                  <c:v>1.5861091914027264E-2</c:v>
                </c:pt>
                <c:pt idx="82">
                  <c:v>1.5723801178203187E-2</c:v>
                </c:pt>
                <c:pt idx="83">
                  <c:v>1.9070908359520512E-2</c:v>
                </c:pt>
                <c:pt idx="84">
                  <c:v>1.9658631839329043E-2</c:v>
                </c:pt>
                <c:pt idx="85">
                  <c:v>2.1121430867434416E-2</c:v>
                </c:pt>
                <c:pt idx="86">
                  <c:v>2.2321305479437652E-2</c:v>
                </c:pt>
                <c:pt idx="87">
                  <c:v>2.4248620304361038E-2</c:v>
                </c:pt>
                <c:pt idx="88">
                  <c:v>2.4953184092567356E-2</c:v>
                </c:pt>
                <c:pt idx="89">
                  <c:v>2.4853702007504263E-2</c:v>
                </c:pt>
                <c:pt idx="90">
                  <c:v>2.4113093056338325E-2</c:v>
                </c:pt>
                <c:pt idx="91">
                  <c:v>2.4104219827078856E-2</c:v>
                </c:pt>
                <c:pt idx="92">
                  <c:v>2.3305593731773773E-2</c:v>
                </c:pt>
                <c:pt idx="93">
                  <c:v>2.2824386894922374E-2</c:v>
                </c:pt>
                <c:pt idx="94">
                  <c:v>2.4068760456107629E-2</c:v>
                </c:pt>
                <c:pt idx="95">
                  <c:v>2.6573219120169474E-2</c:v>
                </c:pt>
                <c:pt idx="96">
                  <c:v>2.6956727651277428E-2</c:v>
                </c:pt>
                <c:pt idx="97">
                  <c:v>2.7202231447862216E-2</c:v>
                </c:pt>
                <c:pt idx="98">
                  <c:v>2.7686021841660129E-2</c:v>
                </c:pt>
                <c:pt idx="99">
                  <c:v>2.7480223838161157E-2</c:v>
                </c:pt>
                <c:pt idx="100">
                  <c:v>2.7008221707532518E-2</c:v>
                </c:pt>
                <c:pt idx="101">
                  <c:v>2.7409538888258502E-2</c:v>
                </c:pt>
                <c:pt idx="102">
                  <c:v>2.6697312348025522E-2</c:v>
                </c:pt>
                <c:pt idx="103">
                  <c:v>2.8648262977069589E-2</c:v>
                </c:pt>
                <c:pt idx="104">
                  <c:v>2.7490075846895657E-2</c:v>
                </c:pt>
                <c:pt idx="105">
                  <c:v>2.7598744882901798E-2</c:v>
                </c:pt>
                <c:pt idx="106">
                  <c:v>2.9346305246661784E-2</c:v>
                </c:pt>
                <c:pt idx="107">
                  <c:v>3.0566868626678952E-2</c:v>
                </c:pt>
                <c:pt idx="108">
                  <c:v>3.1512338628927439E-2</c:v>
                </c:pt>
                <c:pt idx="109">
                  <c:v>3.1730415719094726E-2</c:v>
                </c:pt>
                <c:pt idx="110">
                  <c:v>3.0913782466024435E-2</c:v>
                </c:pt>
                <c:pt idx="111">
                  <c:v>3.0154231985572346E-2</c:v>
                </c:pt>
                <c:pt idx="112">
                  <c:v>3.0793947428694242E-2</c:v>
                </c:pt>
                <c:pt idx="113">
                  <c:v>3.1405964664763315E-2</c:v>
                </c:pt>
                <c:pt idx="114">
                  <c:v>3.2894720679914682E-2</c:v>
                </c:pt>
                <c:pt idx="115">
                  <c:v>3.3194671802326194E-2</c:v>
                </c:pt>
                <c:pt idx="116">
                  <c:v>3.3608151174717354E-2</c:v>
                </c:pt>
                <c:pt idx="117">
                  <c:v>3.3209579428014516E-2</c:v>
                </c:pt>
              </c:numCache>
            </c:numRef>
          </c:val>
          <c:smooth val="0"/>
          <c:extLst>
            <c:ext xmlns:c16="http://schemas.microsoft.com/office/drawing/2014/chart" uri="{C3380CC4-5D6E-409C-BE32-E72D297353CC}">
              <c16:uniqueId val="{00000004-91D4-4E41-9FC3-6FD0D6DF44F0}"/>
            </c:ext>
          </c:extLst>
        </c:ser>
        <c:dLbls>
          <c:showLegendKey val="0"/>
          <c:showVal val="0"/>
          <c:showCatName val="0"/>
          <c:showSerName val="0"/>
          <c:showPercent val="0"/>
          <c:showBubbleSize val="0"/>
        </c:dLbls>
        <c:marker val="1"/>
        <c:smooth val="0"/>
        <c:axId val="786560656"/>
        <c:axId val="786553112"/>
      </c:lineChart>
      <c:catAx>
        <c:axId val="1353448256"/>
        <c:scaling>
          <c:orientation val="minMax"/>
        </c:scaling>
        <c:delete val="0"/>
        <c:axPos val="b"/>
        <c:numFmt formatCode="General" sourceLinked="1"/>
        <c:majorTickMark val="none"/>
        <c:minorTickMark val="none"/>
        <c:tickLblPos val="nextTo"/>
        <c:spPr>
          <a:noFill/>
          <a:ln w="6350" cap="flat" cmpd="sng" algn="ctr">
            <a:solidFill>
              <a:schemeClr val="tx1"/>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hu-HU"/>
          </a:p>
        </c:txPr>
        <c:crossAx val="1353452520"/>
        <c:crosses val="autoZero"/>
        <c:auto val="1"/>
        <c:lblAlgn val="ctr"/>
        <c:lblOffset val="100"/>
        <c:noMultiLvlLbl val="0"/>
      </c:catAx>
      <c:valAx>
        <c:axId val="1353452520"/>
        <c:scaling>
          <c:orientation val="minMax"/>
          <c:max val="7.0000000000000007E-2"/>
        </c:scaling>
        <c:delete val="0"/>
        <c:axPos val="l"/>
        <c:majorGridlines>
          <c:spPr>
            <a:ln w="6350" cap="flat" cmpd="sng" algn="ctr">
              <a:solidFill>
                <a:schemeClr val="bg1">
                  <a:lumMod val="75000"/>
                </a:schemeClr>
              </a:solidFill>
              <a:prstDash val="sysDash"/>
              <a:round/>
            </a:ln>
            <a:effectLst/>
          </c:spPr>
        </c:majorGridlines>
        <c:numFmt formatCode="General" sourceLinked="1"/>
        <c:majorTickMark val="out"/>
        <c:minorTickMark val="none"/>
        <c:tickLblPos val="nextTo"/>
        <c:spPr>
          <a:noFill/>
          <a:ln w="6350">
            <a:solidFill>
              <a:schemeClr val="tx1"/>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hu-HU"/>
          </a:p>
        </c:txPr>
        <c:crossAx val="1353448256"/>
        <c:crosses val="autoZero"/>
        <c:crossBetween val="between"/>
      </c:valAx>
      <c:valAx>
        <c:axId val="786553112"/>
        <c:scaling>
          <c:orientation val="minMax"/>
          <c:max val="7.0000000000000007E-2"/>
        </c:scaling>
        <c:delete val="0"/>
        <c:axPos val="r"/>
        <c:numFmt formatCode="General" sourceLinked="1"/>
        <c:majorTickMark val="out"/>
        <c:minorTickMark val="none"/>
        <c:tickLblPos val="nextTo"/>
        <c:spPr>
          <a:noFill/>
          <a:ln w="6350">
            <a:solidFill>
              <a:schemeClr val="tx1"/>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hu-HU"/>
          </a:p>
        </c:txPr>
        <c:crossAx val="786560656"/>
        <c:crosses val="max"/>
        <c:crossBetween val="between"/>
      </c:valAx>
      <c:catAx>
        <c:axId val="786560656"/>
        <c:scaling>
          <c:orientation val="minMax"/>
        </c:scaling>
        <c:delete val="1"/>
        <c:axPos val="b"/>
        <c:numFmt formatCode="General" sourceLinked="1"/>
        <c:majorTickMark val="out"/>
        <c:minorTickMark val="none"/>
        <c:tickLblPos val="nextTo"/>
        <c:crossAx val="786553112"/>
        <c:crosses val="autoZero"/>
        <c:auto val="1"/>
        <c:lblAlgn val="ctr"/>
        <c:lblOffset val="100"/>
        <c:noMultiLvlLbl val="0"/>
      </c:catAx>
      <c:spPr>
        <a:noFill/>
        <a:ln>
          <a:solidFill>
            <a:schemeClr val="bg1">
              <a:lumMod val="75000"/>
            </a:schemeClr>
          </a:solidFill>
        </a:ln>
        <a:effectLst/>
      </c:spPr>
    </c:plotArea>
    <c:legend>
      <c:legendPos val="b"/>
      <c:layout>
        <c:manualLayout>
          <c:xMode val="edge"/>
          <c:yMode val="edge"/>
          <c:x val="0.10328579905734764"/>
          <c:y val="0.77652121173428668"/>
          <c:w val="0.81164644750501236"/>
          <c:h val="0.19915472276311169"/>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hu-HU"/>
        </a:p>
      </c:txPr>
    </c:legend>
    <c:plotVisOnly val="1"/>
    <c:dispBlanksAs val="gap"/>
    <c:showDLblsOverMax val="0"/>
  </c:chart>
  <c:spPr>
    <a:solidFill>
      <a:schemeClr val="bg1"/>
    </a:solidFill>
    <a:ln w="9525" cap="flat" cmpd="sng" algn="ctr">
      <a:noFill/>
      <a:round/>
    </a:ln>
    <a:effectLst/>
  </c:spPr>
  <c:txPr>
    <a:bodyPr/>
    <a:lstStyle/>
    <a:p>
      <a:pPr>
        <a:defRPr sz="1000">
          <a:solidFill>
            <a:sysClr val="windowText" lastClr="000000"/>
          </a:solidFill>
        </a:defRPr>
      </a:pPr>
      <a:endParaRPr lang="hu-HU"/>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4423651072487569E-2"/>
          <c:y val="0.17895880095148137"/>
          <c:w val="0.35522225253408596"/>
          <c:h val="0.64713939568347023"/>
        </c:manualLayout>
      </c:layout>
      <c:lineChart>
        <c:grouping val="standard"/>
        <c:varyColors val="0"/>
        <c:ser>
          <c:idx val="2"/>
          <c:order val="0"/>
          <c:tx>
            <c:strRef>
              <c:f>'2.4.'!$C$12</c:f>
              <c:strCache>
                <c:ptCount val="1"/>
                <c:pt idx="0">
                  <c:v>Lineáris s. - mozgó átlag (bal tengely)</c:v>
                </c:pt>
              </c:strCache>
            </c:strRef>
          </c:tx>
          <c:spPr>
            <a:ln w="19050" cap="rnd">
              <a:solidFill>
                <a:srgbClr val="B97C00"/>
              </a:solidFill>
              <a:round/>
            </a:ln>
            <a:effectLst/>
          </c:spPr>
          <c:marker>
            <c:symbol val="none"/>
          </c:marker>
          <c:cat>
            <c:strRef>
              <c:f>'2.4.'!$F$13:$F$132</c:f>
              <c:strCache>
                <c:ptCount val="120"/>
                <c:pt idx="0">
                  <c:v>2012</c:v>
                </c:pt>
                <c:pt idx="1">
                  <c:v>2012</c:v>
                </c:pt>
                <c:pt idx="2">
                  <c:v>2012</c:v>
                </c:pt>
                <c:pt idx="3">
                  <c:v>2012</c:v>
                </c:pt>
                <c:pt idx="4">
                  <c:v>2012</c:v>
                </c:pt>
                <c:pt idx="5">
                  <c:v>2012</c:v>
                </c:pt>
                <c:pt idx="6">
                  <c:v>2012</c:v>
                </c:pt>
                <c:pt idx="7">
                  <c:v>2012</c:v>
                </c:pt>
                <c:pt idx="8">
                  <c:v>2012</c:v>
                </c:pt>
                <c:pt idx="9">
                  <c:v>2012</c:v>
                </c:pt>
                <c:pt idx="10">
                  <c:v>2012</c:v>
                </c:pt>
                <c:pt idx="11">
                  <c:v>2012</c:v>
                </c:pt>
                <c:pt idx="12">
                  <c:v>2013</c:v>
                </c:pt>
                <c:pt idx="13">
                  <c:v>2013</c:v>
                </c:pt>
                <c:pt idx="14">
                  <c:v>2013</c:v>
                </c:pt>
                <c:pt idx="15">
                  <c:v>2013</c:v>
                </c:pt>
                <c:pt idx="16">
                  <c:v>2013</c:v>
                </c:pt>
                <c:pt idx="17">
                  <c:v>2013</c:v>
                </c:pt>
                <c:pt idx="18">
                  <c:v>2013</c:v>
                </c:pt>
                <c:pt idx="19">
                  <c:v>2013</c:v>
                </c:pt>
                <c:pt idx="20">
                  <c:v>2013</c:v>
                </c:pt>
                <c:pt idx="21">
                  <c:v>2013</c:v>
                </c:pt>
                <c:pt idx="22">
                  <c:v>2013</c:v>
                </c:pt>
                <c:pt idx="23">
                  <c:v>2013</c:v>
                </c:pt>
                <c:pt idx="24">
                  <c:v>2014</c:v>
                </c:pt>
                <c:pt idx="25">
                  <c:v>2014</c:v>
                </c:pt>
                <c:pt idx="26">
                  <c:v>2014</c:v>
                </c:pt>
                <c:pt idx="27">
                  <c:v>2014</c:v>
                </c:pt>
                <c:pt idx="28">
                  <c:v>2014</c:v>
                </c:pt>
                <c:pt idx="29">
                  <c:v>2014</c:v>
                </c:pt>
                <c:pt idx="30">
                  <c:v>2014</c:v>
                </c:pt>
                <c:pt idx="31">
                  <c:v>2014</c:v>
                </c:pt>
                <c:pt idx="32">
                  <c:v>2014</c:v>
                </c:pt>
                <c:pt idx="33">
                  <c:v>2014</c:v>
                </c:pt>
                <c:pt idx="34">
                  <c:v>2014</c:v>
                </c:pt>
                <c:pt idx="35">
                  <c:v>2014</c:v>
                </c:pt>
                <c:pt idx="36">
                  <c:v>2015</c:v>
                </c:pt>
                <c:pt idx="37">
                  <c:v>2015</c:v>
                </c:pt>
                <c:pt idx="38">
                  <c:v>2015</c:v>
                </c:pt>
                <c:pt idx="39">
                  <c:v>2015</c:v>
                </c:pt>
                <c:pt idx="40">
                  <c:v>2015</c:v>
                </c:pt>
                <c:pt idx="41">
                  <c:v>2015</c:v>
                </c:pt>
                <c:pt idx="42">
                  <c:v>2015</c:v>
                </c:pt>
                <c:pt idx="43">
                  <c:v>2015</c:v>
                </c:pt>
                <c:pt idx="44">
                  <c:v>2015</c:v>
                </c:pt>
                <c:pt idx="45">
                  <c:v>2015</c:v>
                </c:pt>
                <c:pt idx="46">
                  <c:v>2015</c:v>
                </c:pt>
                <c:pt idx="47">
                  <c:v>2015</c:v>
                </c:pt>
                <c:pt idx="48">
                  <c:v>2016</c:v>
                </c:pt>
                <c:pt idx="49">
                  <c:v>2016</c:v>
                </c:pt>
                <c:pt idx="50">
                  <c:v>2016</c:v>
                </c:pt>
                <c:pt idx="51">
                  <c:v>2016</c:v>
                </c:pt>
                <c:pt idx="52">
                  <c:v>2016</c:v>
                </c:pt>
                <c:pt idx="53">
                  <c:v>2016</c:v>
                </c:pt>
                <c:pt idx="54">
                  <c:v>2016</c:v>
                </c:pt>
                <c:pt idx="55">
                  <c:v>2016</c:v>
                </c:pt>
                <c:pt idx="56">
                  <c:v>2016</c:v>
                </c:pt>
                <c:pt idx="57">
                  <c:v>2016</c:v>
                </c:pt>
                <c:pt idx="58">
                  <c:v>2016</c:v>
                </c:pt>
                <c:pt idx="59">
                  <c:v>2016</c:v>
                </c:pt>
                <c:pt idx="60">
                  <c:v>2017</c:v>
                </c:pt>
                <c:pt idx="61">
                  <c:v>2017</c:v>
                </c:pt>
                <c:pt idx="62">
                  <c:v>2017</c:v>
                </c:pt>
                <c:pt idx="63">
                  <c:v>2017</c:v>
                </c:pt>
                <c:pt idx="64">
                  <c:v>2017</c:v>
                </c:pt>
                <c:pt idx="65">
                  <c:v>2017</c:v>
                </c:pt>
                <c:pt idx="66">
                  <c:v>2017</c:v>
                </c:pt>
                <c:pt idx="67">
                  <c:v>2017</c:v>
                </c:pt>
                <c:pt idx="68">
                  <c:v>2017</c:v>
                </c:pt>
                <c:pt idx="69">
                  <c:v>2017</c:v>
                </c:pt>
                <c:pt idx="70">
                  <c:v>2017</c:v>
                </c:pt>
                <c:pt idx="71">
                  <c:v>2017</c:v>
                </c:pt>
                <c:pt idx="72">
                  <c:v>2018</c:v>
                </c:pt>
                <c:pt idx="73">
                  <c:v>2018</c:v>
                </c:pt>
                <c:pt idx="74">
                  <c:v>2018</c:v>
                </c:pt>
                <c:pt idx="75">
                  <c:v>2018</c:v>
                </c:pt>
                <c:pt idx="76">
                  <c:v>2018</c:v>
                </c:pt>
                <c:pt idx="77">
                  <c:v>2018</c:v>
                </c:pt>
                <c:pt idx="78">
                  <c:v>2018</c:v>
                </c:pt>
                <c:pt idx="79">
                  <c:v>2018</c:v>
                </c:pt>
                <c:pt idx="80">
                  <c:v>2018</c:v>
                </c:pt>
                <c:pt idx="81">
                  <c:v>2018</c:v>
                </c:pt>
                <c:pt idx="82">
                  <c:v>2018</c:v>
                </c:pt>
                <c:pt idx="83">
                  <c:v>2018</c:v>
                </c:pt>
                <c:pt idx="84">
                  <c:v>2019</c:v>
                </c:pt>
                <c:pt idx="85">
                  <c:v>2019</c:v>
                </c:pt>
                <c:pt idx="86">
                  <c:v>2019</c:v>
                </c:pt>
                <c:pt idx="87">
                  <c:v>2019</c:v>
                </c:pt>
                <c:pt idx="88">
                  <c:v>2019</c:v>
                </c:pt>
                <c:pt idx="89">
                  <c:v>2019</c:v>
                </c:pt>
                <c:pt idx="90">
                  <c:v>2019</c:v>
                </c:pt>
                <c:pt idx="91">
                  <c:v>2019</c:v>
                </c:pt>
                <c:pt idx="92">
                  <c:v>2019</c:v>
                </c:pt>
                <c:pt idx="93">
                  <c:v>2019</c:v>
                </c:pt>
                <c:pt idx="94">
                  <c:v>2019</c:v>
                </c:pt>
                <c:pt idx="95">
                  <c:v>2019</c:v>
                </c:pt>
                <c:pt idx="96">
                  <c:v>2020</c:v>
                </c:pt>
                <c:pt idx="97">
                  <c:v>2020</c:v>
                </c:pt>
                <c:pt idx="98">
                  <c:v>2020</c:v>
                </c:pt>
                <c:pt idx="99">
                  <c:v>2020</c:v>
                </c:pt>
                <c:pt idx="100">
                  <c:v>2020</c:v>
                </c:pt>
                <c:pt idx="101">
                  <c:v>2020</c:v>
                </c:pt>
                <c:pt idx="102">
                  <c:v>2020</c:v>
                </c:pt>
                <c:pt idx="103">
                  <c:v>2020</c:v>
                </c:pt>
                <c:pt idx="104">
                  <c:v>2020</c:v>
                </c:pt>
                <c:pt idx="105">
                  <c:v>2020</c:v>
                </c:pt>
                <c:pt idx="106">
                  <c:v>2020</c:v>
                </c:pt>
                <c:pt idx="107">
                  <c:v>2020</c:v>
                </c:pt>
                <c:pt idx="108">
                  <c:v>2021</c:v>
                </c:pt>
                <c:pt idx="109">
                  <c:v>2021</c:v>
                </c:pt>
                <c:pt idx="110">
                  <c:v>2021</c:v>
                </c:pt>
                <c:pt idx="111">
                  <c:v>2021</c:v>
                </c:pt>
                <c:pt idx="112">
                  <c:v>2021</c:v>
                </c:pt>
                <c:pt idx="113">
                  <c:v>2021</c:v>
                </c:pt>
                <c:pt idx="114">
                  <c:v>2021</c:v>
                </c:pt>
                <c:pt idx="115">
                  <c:v>2021</c:v>
                </c:pt>
                <c:pt idx="116">
                  <c:v>2021</c:v>
                </c:pt>
                <c:pt idx="117">
                  <c:v>2021</c:v>
                </c:pt>
                <c:pt idx="118">
                  <c:v>2021</c:v>
                </c:pt>
                <c:pt idx="119">
                  <c:v>2021</c:v>
                </c:pt>
              </c:strCache>
            </c:strRef>
          </c:cat>
          <c:val>
            <c:numRef>
              <c:f>'2.4.'!$C$13:$C$132</c:f>
              <c:numCache>
                <c:formatCode>General</c:formatCode>
                <c:ptCount val="120"/>
                <c:pt idx="14">
                  <c:v>8.0153118481969474E-2</c:v>
                </c:pt>
                <c:pt idx="15">
                  <c:v>8.0181890528460031E-2</c:v>
                </c:pt>
                <c:pt idx="16">
                  <c:v>8.0493289326112508E-2</c:v>
                </c:pt>
                <c:pt idx="17">
                  <c:v>8.0718931676023134E-2</c:v>
                </c:pt>
                <c:pt idx="18">
                  <c:v>8.0709157100722642E-2</c:v>
                </c:pt>
                <c:pt idx="19">
                  <c:v>8.065176598876575E-2</c:v>
                </c:pt>
                <c:pt idx="20">
                  <c:v>8.0426286512262607E-2</c:v>
                </c:pt>
                <c:pt idx="21">
                  <c:v>8.0440965874160941E-2</c:v>
                </c:pt>
                <c:pt idx="22">
                  <c:v>8.0220657772636997E-2</c:v>
                </c:pt>
                <c:pt idx="23">
                  <c:v>8.0252244869301548E-2</c:v>
                </c:pt>
                <c:pt idx="24">
                  <c:v>7.9955799320265267E-2</c:v>
                </c:pt>
                <c:pt idx="25">
                  <c:v>7.9619148855202548E-2</c:v>
                </c:pt>
                <c:pt idx="26">
                  <c:v>8.0039311470230301E-2</c:v>
                </c:pt>
                <c:pt idx="27">
                  <c:v>8.0565410993380937E-2</c:v>
                </c:pt>
                <c:pt idx="28">
                  <c:v>8.1306400208513152E-2</c:v>
                </c:pt>
                <c:pt idx="29">
                  <c:v>8.1938734373503297E-2</c:v>
                </c:pt>
                <c:pt idx="30">
                  <c:v>8.2616422774752507E-2</c:v>
                </c:pt>
                <c:pt idx="31">
                  <c:v>8.3388657108510053E-2</c:v>
                </c:pt>
                <c:pt idx="32">
                  <c:v>8.4064832806689929E-2</c:v>
                </c:pt>
                <c:pt idx="33">
                  <c:v>8.4530090380449507E-2</c:v>
                </c:pt>
                <c:pt idx="34">
                  <c:v>8.5249051123393177E-2</c:v>
                </c:pt>
                <c:pt idx="35">
                  <c:v>8.5883216625566708E-2</c:v>
                </c:pt>
                <c:pt idx="36">
                  <c:v>8.5742869060135785E-2</c:v>
                </c:pt>
                <c:pt idx="37">
                  <c:v>8.5502913434804886E-2</c:v>
                </c:pt>
                <c:pt idx="38">
                  <c:v>8.4514778099266774E-2</c:v>
                </c:pt>
                <c:pt idx="39">
                  <c:v>8.3605909242303184E-2</c:v>
                </c:pt>
                <c:pt idx="40">
                  <c:v>8.2253501086506156E-2</c:v>
                </c:pt>
                <c:pt idx="41">
                  <c:v>8.1015725863187338E-2</c:v>
                </c:pt>
                <c:pt idx="42">
                  <c:v>7.9827216664570183E-2</c:v>
                </c:pt>
                <c:pt idx="43">
                  <c:v>7.8533585999544575E-2</c:v>
                </c:pt>
                <c:pt idx="44">
                  <c:v>7.7555967857231123E-2</c:v>
                </c:pt>
                <c:pt idx="45">
                  <c:v>7.6561461293063029E-2</c:v>
                </c:pt>
                <c:pt idx="46">
                  <c:v>7.5654773466650421E-2</c:v>
                </c:pt>
                <c:pt idx="47">
                  <c:v>7.4685771635548667E-2</c:v>
                </c:pt>
                <c:pt idx="48">
                  <c:v>7.4688204332089669E-2</c:v>
                </c:pt>
                <c:pt idx="49">
                  <c:v>7.5178640330120478E-2</c:v>
                </c:pt>
                <c:pt idx="50">
                  <c:v>7.5864979342461322E-2</c:v>
                </c:pt>
                <c:pt idx="51">
                  <c:v>7.6091687948366335E-2</c:v>
                </c:pt>
                <c:pt idx="52">
                  <c:v>7.6296949808287454E-2</c:v>
                </c:pt>
                <c:pt idx="53">
                  <c:v>7.6430600217004707E-2</c:v>
                </c:pt>
                <c:pt idx="54">
                  <c:v>7.6623314312060042E-2</c:v>
                </c:pt>
                <c:pt idx="55">
                  <c:v>7.6692376946679228E-2</c:v>
                </c:pt>
                <c:pt idx="56">
                  <c:v>7.6546434489272827E-2</c:v>
                </c:pt>
                <c:pt idx="57">
                  <c:v>7.6275338467164749E-2</c:v>
                </c:pt>
                <c:pt idx="58">
                  <c:v>7.5878573311310829E-2</c:v>
                </c:pt>
                <c:pt idx="59">
                  <c:v>7.5703397275629039E-2</c:v>
                </c:pt>
                <c:pt idx="60">
                  <c:v>7.5611309690146233E-2</c:v>
                </c:pt>
                <c:pt idx="61">
                  <c:v>7.5474921060832409E-2</c:v>
                </c:pt>
                <c:pt idx="62">
                  <c:v>7.4956071153730056E-2</c:v>
                </c:pt>
                <c:pt idx="63">
                  <c:v>7.4659660899765931E-2</c:v>
                </c:pt>
                <c:pt idx="64">
                  <c:v>7.4767894615366745E-2</c:v>
                </c:pt>
                <c:pt idx="65">
                  <c:v>7.4896025158879775E-2</c:v>
                </c:pt>
                <c:pt idx="66">
                  <c:v>7.4807800150905518E-2</c:v>
                </c:pt>
                <c:pt idx="67">
                  <c:v>7.4726567935046673E-2</c:v>
                </c:pt>
                <c:pt idx="68">
                  <c:v>7.4718551296499125E-2</c:v>
                </c:pt>
                <c:pt idx="69">
                  <c:v>7.4474968995759144E-2</c:v>
                </c:pt>
                <c:pt idx="70">
                  <c:v>7.3971231395821624E-2</c:v>
                </c:pt>
                <c:pt idx="71">
                  <c:v>7.3404712937748987E-2</c:v>
                </c:pt>
                <c:pt idx="72">
                  <c:v>7.2412334374635567E-2</c:v>
                </c:pt>
                <c:pt idx="73">
                  <c:v>7.1430994358182287E-2</c:v>
                </c:pt>
                <c:pt idx="74">
                  <c:v>7.0659325952353844E-2</c:v>
                </c:pt>
                <c:pt idx="75">
                  <c:v>6.9974884863765019E-2</c:v>
                </c:pt>
                <c:pt idx="76">
                  <c:v>6.9396419528057321E-2</c:v>
                </c:pt>
                <c:pt idx="77">
                  <c:v>6.8842235494024601E-2</c:v>
                </c:pt>
                <c:pt idx="78">
                  <c:v>6.8427568409357029E-2</c:v>
                </c:pt>
                <c:pt idx="79">
                  <c:v>6.8131454666872426E-2</c:v>
                </c:pt>
                <c:pt idx="80">
                  <c:v>6.777739222488316E-2</c:v>
                </c:pt>
                <c:pt idx="81">
                  <c:v>6.7575907253193415E-2</c:v>
                </c:pt>
                <c:pt idx="82">
                  <c:v>6.7617557301330497E-2</c:v>
                </c:pt>
                <c:pt idx="83">
                  <c:v>6.7787469053010377E-2</c:v>
                </c:pt>
                <c:pt idx="84">
                  <c:v>6.8121382446032372E-2</c:v>
                </c:pt>
                <c:pt idx="85">
                  <c:v>6.8516051122904972E-2</c:v>
                </c:pt>
                <c:pt idx="86">
                  <c:v>6.9036210224167227E-2</c:v>
                </c:pt>
                <c:pt idx="87">
                  <c:v>6.9784702921104905E-2</c:v>
                </c:pt>
                <c:pt idx="88">
                  <c:v>7.0426418972435997E-2</c:v>
                </c:pt>
                <c:pt idx="89">
                  <c:v>7.1053307725328849E-2</c:v>
                </c:pt>
                <c:pt idx="90">
                  <c:v>7.1665705200867194E-2</c:v>
                </c:pt>
                <c:pt idx="91">
                  <c:v>7.2263486755091311E-2</c:v>
                </c:pt>
                <c:pt idx="92">
                  <c:v>7.2935954017475629E-2</c:v>
                </c:pt>
                <c:pt idx="93">
                  <c:v>7.3701169446092493E-2</c:v>
                </c:pt>
                <c:pt idx="94">
                  <c:v>7.4640999049057091E-2</c:v>
                </c:pt>
                <c:pt idx="95">
                  <c:v>7.5500796070760531E-2</c:v>
                </c:pt>
                <c:pt idx="96">
                  <c:v>7.6283123122539376E-2</c:v>
                </c:pt>
                <c:pt idx="97">
                  <c:v>7.7024834125685851E-2</c:v>
                </c:pt>
                <c:pt idx="98">
                  <c:v>7.7754808901769459E-2</c:v>
                </c:pt>
                <c:pt idx="99">
                  <c:v>7.8132089639154162E-2</c:v>
                </c:pt>
                <c:pt idx="100">
                  <c:v>7.8572013282132952E-2</c:v>
                </c:pt>
                <c:pt idx="101">
                  <c:v>7.9150017345713156E-2</c:v>
                </c:pt>
                <c:pt idx="102">
                  <c:v>7.9626051972560369E-2</c:v>
                </c:pt>
                <c:pt idx="103">
                  <c:v>8.0206390297114794E-2</c:v>
                </c:pt>
                <c:pt idx="104">
                  <c:v>8.0451884829009015E-2</c:v>
                </c:pt>
                <c:pt idx="105">
                  <c:v>8.0758203460689917E-2</c:v>
                </c:pt>
                <c:pt idx="106">
                  <c:v>8.0992503319075301E-2</c:v>
                </c:pt>
                <c:pt idx="107">
                  <c:v>8.1080637594069888E-2</c:v>
                </c:pt>
                <c:pt idx="108">
                  <c:v>8.1408752406076298E-2</c:v>
                </c:pt>
                <c:pt idx="109">
                  <c:v>8.1631581914483345E-2</c:v>
                </c:pt>
                <c:pt idx="110">
                  <c:v>8.1788515376885348E-2</c:v>
                </c:pt>
                <c:pt idx="111">
                  <c:v>8.2040247231394844E-2</c:v>
                </c:pt>
                <c:pt idx="112">
                  <c:v>8.210787537917287E-2</c:v>
                </c:pt>
                <c:pt idx="113">
                  <c:v>8.2205076702243571E-2</c:v>
                </c:pt>
                <c:pt idx="114">
                  <c:v>8.2547782064742212E-2</c:v>
                </c:pt>
                <c:pt idx="115">
                  <c:v>8.276482373600369E-2</c:v>
                </c:pt>
                <c:pt idx="116">
                  <c:v>8.3343847957325384E-2</c:v>
                </c:pt>
                <c:pt idx="117">
                  <c:v>8.370989035965315E-2</c:v>
                </c:pt>
                <c:pt idx="118">
                  <c:v>8.3680972198372006E-2</c:v>
                </c:pt>
                <c:pt idx="119">
                  <c:v>8.3588924661104555E-2</c:v>
                </c:pt>
              </c:numCache>
            </c:numRef>
          </c:val>
          <c:smooth val="0"/>
          <c:extLst>
            <c:ext xmlns:c16="http://schemas.microsoft.com/office/drawing/2014/chart" uri="{C3380CC4-5D6E-409C-BE32-E72D297353CC}">
              <c16:uniqueId val="{00000000-3529-4281-AD00-F2A11C435199}"/>
            </c:ext>
          </c:extLst>
        </c:ser>
        <c:ser>
          <c:idx val="0"/>
          <c:order val="2"/>
          <c:tx>
            <c:strRef>
              <c:f>'2.4.'!$B$12</c:f>
              <c:strCache>
                <c:ptCount val="1"/>
                <c:pt idx="0">
                  <c:v>Lineáris súlyozás (bal tengely)</c:v>
                </c:pt>
              </c:strCache>
            </c:strRef>
          </c:tx>
          <c:spPr>
            <a:ln w="9525" cap="rnd">
              <a:solidFill>
                <a:srgbClr val="F6A800"/>
              </a:solidFill>
              <a:round/>
            </a:ln>
            <a:effectLst/>
          </c:spPr>
          <c:marker>
            <c:symbol val="none"/>
          </c:marker>
          <c:cat>
            <c:strRef>
              <c:f>'2.4.'!$F$13:$F$132</c:f>
              <c:strCache>
                <c:ptCount val="120"/>
                <c:pt idx="0">
                  <c:v>2012</c:v>
                </c:pt>
                <c:pt idx="1">
                  <c:v>2012</c:v>
                </c:pt>
                <c:pt idx="2">
                  <c:v>2012</c:v>
                </c:pt>
                <c:pt idx="3">
                  <c:v>2012</c:v>
                </c:pt>
                <c:pt idx="4">
                  <c:v>2012</c:v>
                </c:pt>
                <c:pt idx="5">
                  <c:v>2012</c:v>
                </c:pt>
                <c:pt idx="6">
                  <c:v>2012</c:v>
                </c:pt>
                <c:pt idx="7">
                  <c:v>2012</c:v>
                </c:pt>
                <c:pt idx="8">
                  <c:v>2012</c:v>
                </c:pt>
                <c:pt idx="9">
                  <c:v>2012</c:v>
                </c:pt>
                <c:pt idx="10">
                  <c:v>2012</c:v>
                </c:pt>
                <c:pt idx="11">
                  <c:v>2012</c:v>
                </c:pt>
                <c:pt idx="12">
                  <c:v>2013</c:v>
                </c:pt>
                <c:pt idx="13">
                  <c:v>2013</c:v>
                </c:pt>
                <c:pt idx="14">
                  <c:v>2013</c:v>
                </c:pt>
                <c:pt idx="15">
                  <c:v>2013</c:v>
                </c:pt>
                <c:pt idx="16">
                  <c:v>2013</c:v>
                </c:pt>
                <c:pt idx="17">
                  <c:v>2013</c:v>
                </c:pt>
                <c:pt idx="18">
                  <c:v>2013</c:v>
                </c:pt>
                <c:pt idx="19">
                  <c:v>2013</c:v>
                </c:pt>
                <c:pt idx="20">
                  <c:v>2013</c:v>
                </c:pt>
                <c:pt idx="21">
                  <c:v>2013</c:v>
                </c:pt>
                <c:pt idx="22">
                  <c:v>2013</c:v>
                </c:pt>
                <c:pt idx="23">
                  <c:v>2013</c:v>
                </c:pt>
                <c:pt idx="24">
                  <c:v>2014</c:v>
                </c:pt>
                <c:pt idx="25">
                  <c:v>2014</c:v>
                </c:pt>
                <c:pt idx="26">
                  <c:v>2014</c:v>
                </c:pt>
                <c:pt idx="27">
                  <c:v>2014</c:v>
                </c:pt>
                <c:pt idx="28">
                  <c:v>2014</c:v>
                </c:pt>
                <c:pt idx="29">
                  <c:v>2014</c:v>
                </c:pt>
                <c:pt idx="30">
                  <c:v>2014</c:v>
                </c:pt>
                <c:pt idx="31">
                  <c:v>2014</c:v>
                </c:pt>
                <c:pt idx="32">
                  <c:v>2014</c:v>
                </c:pt>
                <c:pt idx="33">
                  <c:v>2014</c:v>
                </c:pt>
                <c:pt idx="34">
                  <c:v>2014</c:v>
                </c:pt>
                <c:pt idx="35">
                  <c:v>2014</c:v>
                </c:pt>
                <c:pt idx="36">
                  <c:v>2015</c:v>
                </c:pt>
                <c:pt idx="37">
                  <c:v>2015</c:v>
                </c:pt>
                <c:pt idx="38">
                  <c:v>2015</c:v>
                </c:pt>
                <c:pt idx="39">
                  <c:v>2015</c:v>
                </c:pt>
                <c:pt idx="40">
                  <c:v>2015</c:v>
                </c:pt>
                <c:pt idx="41">
                  <c:v>2015</c:v>
                </c:pt>
                <c:pt idx="42">
                  <c:v>2015</c:v>
                </c:pt>
                <c:pt idx="43">
                  <c:v>2015</c:v>
                </c:pt>
                <c:pt idx="44">
                  <c:v>2015</c:v>
                </c:pt>
                <c:pt idx="45">
                  <c:v>2015</c:v>
                </c:pt>
                <c:pt idx="46">
                  <c:v>2015</c:v>
                </c:pt>
                <c:pt idx="47">
                  <c:v>2015</c:v>
                </c:pt>
                <c:pt idx="48">
                  <c:v>2016</c:v>
                </c:pt>
                <c:pt idx="49">
                  <c:v>2016</c:v>
                </c:pt>
                <c:pt idx="50">
                  <c:v>2016</c:v>
                </c:pt>
                <c:pt idx="51">
                  <c:v>2016</c:v>
                </c:pt>
                <c:pt idx="52">
                  <c:v>2016</c:v>
                </c:pt>
                <c:pt idx="53">
                  <c:v>2016</c:v>
                </c:pt>
                <c:pt idx="54">
                  <c:v>2016</c:v>
                </c:pt>
                <c:pt idx="55">
                  <c:v>2016</c:v>
                </c:pt>
                <c:pt idx="56">
                  <c:v>2016</c:v>
                </c:pt>
                <c:pt idx="57">
                  <c:v>2016</c:v>
                </c:pt>
                <c:pt idx="58">
                  <c:v>2016</c:v>
                </c:pt>
                <c:pt idx="59">
                  <c:v>2016</c:v>
                </c:pt>
                <c:pt idx="60">
                  <c:v>2017</c:v>
                </c:pt>
                <c:pt idx="61">
                  <c:v>2017</c:v>
                </c:pt>
                <c:pt idx="62">
                  <c:v>2017</c:v>
                </c:pt>
                <c:pt idx="63">
                  <c:v>2017</c:v>
                </c:pt>
                <c:pt idx="64">
                  <c:v>2017</c:v>
                </c:pt>
                <c:pt idx="65">
                  <c:v>2017</c:v>
                </c:pt>
                <c:pt idx="66">
                  <c:v>2017</c:v>
                </c:pt>
                <c:pt idx="67">
                  <c:v>2017</c:v>
                </c:pt>
                <c:pt idx="68">
                  <c:v>2017</c:v>
                </c:pt>
                <c:pt idx="69">
                  <c:v>2017</c:v>
                </c:pt>
                <c:pt idx="70">
                  <c:v>2017</c:v>
                </c:pt>
                <c:pt idx="71">
                  <c:v>2017</c:v>
                </c:pt>
                <c:pt idx="72">
                  <c:v>2018</c:v>
                </c:pt>
                <c:pt idx="73">
                  <c:v>2018</c:v>
                </c:pt>
                <c:pt idx="74">
                  <c:v>2018</c:v>
                </c:pt>
                <c:pt idx="75">
                  <c:v>2018</c:v>
                </c:pt>
                <c:pt idx="76">
                  <c:v>2018</c:v>
                </c:pt>
                <c:pt idx="77">
                  <c:v>2018</c:v>
                </c:pt>
                <c:pt idx="78">
                  <c:v>2018</c:v>
                </c:pt>
                <c:pt idx="79">
                  <c:v>2018</c:v>
                </c:pt>
                <c:pt idx="80">
                  <c:v>2018</c:v>
                </c:pt>
                <c:pt idx="81">
                  <c:v>2018</c:v>
                </c:pt>
                <c:pt idx="82">
                  <c:v>2018</c:v>
                </c:pt>
                <c:pt idx="83">
                  <c:v>2018</c:v>
                </c:pt>
                <c:pt idx="84">
                  <c:v>2019</c:v>
                </c:pt>
                <c:pt idx="85">
                  <c:v>2019</c:v>
                </c:pt>
                <c:pt idx="86">
                  <c:v>2019</c:v>
                </c:pt>
                <c:pt idx="87">
                  <c:v>2019</c:v>
                </c:pt>
                <c:pt idx="88">
                  <c:v>2019</c:v>
                </c:pt>
                <c:pt idx="89">
                  <c:v>2019</c:v>
                </c:pt>
                <c:pt idx="90">
                  <c:v>2019</c:v>
                </c:pt>
                <c:pt idx="91">
                  <c:v>2019</c:v>
                </c:pt>
                <c:pt idx="92">
                  <c:v>2019</c:v>
                </c:pt>
                <c:pt idx="93">
                  <c:v>2019</c:v>
                </c:pt>
                <c:pt idx="94">
                  <c:v>2019</c:v>
                </c:pt>
                <c:pt idx="95">
                  <c:v>2019</c:v>
                </c:pt>
                <c:pt idx="96">
                  <c:v>2020</c:v>
                </c:pt>
                <c:pt idx="97">
                  <c:v>2020</c:v>
                </c:pt>
                <c:pt idx="98">
                  <c:v>2020</c:v>
                </c:pt>
                <c:pt idx="99">
                  <c:v>2020</c:v>
                </c:pt>
                <c:pt idx="100">
                  <c:v>2020</c:v>
                </c:pt>
                <c:pt idx="101">
                  <c:v>2020</c:v>
                </c:pt>
                <c:pt idx="102">
                  <c:v>2020</c:v>
                </c:pt>
                <c:pt idx="103">
                  <c:v>2020</c:v>
                </c:pt>
                <c:pt idx="104">
                  <c:v>2020</c:v>
                </c:pt>
                <c:pt idx="105">
                  <c:v>2020</c:v>
                </c:pt>
                <c:pt idx="106">
                  <c:v>2020</c:v>
                </c:pt>
                <c:pt idx="107">
                  <c:v>2020</c:v>
                </c:pt>
                <c:pt idx="108">
                  <c:v>2021</c:v>
                </c:pt>
                <c:pt idx="109">
                  <c:v>2021</c:v>
                </c:pt>
                <c:pt idx="110">
                  <c:v>2021</c:v>
                </c:pt>
                <c:pt idx="111">
                  <c:v>2021</c:v>
                </c:pt>
                <c:pt idx="112">
                  <c:v>2021</c:v>
                </c:pt>
                <c:pt idx="113">
                  <c:v>2021</c:v>
                </c:pt>
                <c:pt idx="114">
                  <c:v>2021</c:v>
                </c:pt>
                <c:pt idx="115">
                  <c:v>2021</c:v>
                </c:pt>
                <c:pt idx="116">
                  <c:v>2021</c:v>
                </c:pt>
                <c:pt idx="117">
                  <c:v>2021</c:v>
                </c:pt>
                <c:pt idx="118">
                  <c:v>2021</c:v>
                </c:pt>
                <c:pt idx="119">
                  <c:v>2021</c:v>
                </c:pt>
              </c:strCache>
            </c:strRef>
          </c:cat>
          <c:val>
            <c:numRef>
              <c:f>'2.4.'!$B$13:$B$132</c:f>
              <c:numCache>
                <c:formatCode>General</c:formatCode>
                <c:ptCount val="120"/>
                <c:pt idx="3">
                  <c:v>8.1997179973718151E-2</c:v>
                </c:pt>
                <c:pt idx="4">
                  <c:v>7.6711211787864539E-2</c:v>
                </c:pt>
                <c:pt idx="5">
                  <c:v>7.6982395265638867E-2</c:v>
                </c:pt>
                <c:pt idx="6">
                  <c:v>7.8204132402744833E-2</c:v>
                </c:pt>
                <c:pt idx="7">
                  <c:v>7.8991988973504762E-2</c:v>
                </c:pt>
                <c:pt idx="8">
                  <c:v>8.0669375943143648E-2</c:v>
                </c:pt>
                <c:pt idx="9">
                  <c:v>8.0877115153546397E-2</c:v>
                </c:pt>
                <c:pt idx="10">
                  <c:v>8.0113753383729946E-2</c:v>
                </c:pt>
                <c:pt idx="11">
                  <c:v>7.9205140413122627E-2</c:v>
                </c:pt>
                <c:pt idx="12">
                  <c:v>8.4043746124276758E-2</c:v>
                </c:pt>
                <c:pt idx="13">
                  <c:v>8.2108228545654152E-2</c:v>
                </c:pt>
                <c:pt idx="14">
                  <c:v>8.1965072141715542E-2</c:v>
                </c:pt>
                <c:pt idx="15">
                  <c:v>8.1828783911834957E-2</c:v>
                </c:pt>
                <c:pt idx="16">
                  <c:v>8.0891837085727988E-2</c:v>
                </c:pt>
                <c:pt idx="17">
                  <c:v>7.9820249167609214E-2</c:v>
                </c:pt>
                <c:pt idx="18">
                  <c:v>7.8063282197089842E-2</c:v>
                </c:pt>
                <c:pt idx="19">
                  <c:v>7.8161219680855015E-2</c:v>
                </c:pt>
                <c:pt idx="20">
                  <c:v>7.7904161590941545E-2</c:v>
                </c:pt>
                <c:pt idx="21">
                  <c:v>8.1082025744565647E-2</c:v>
                </c:pt>
                <c:pt idx="22">
                  <c:v>7.7406151062581863E-2</c:v>
                </c:pt>
                <c:pt idx="23">
                  <c:v>7.9468459822092871E-2</c:v>
                </c:pt>
                <c:pt idx="24">
                  <c:v>8.0638543207945904E-2</c:v>
                </c:pt>
                <c:pt idx="25">
                  <c:v>7.8068776298117606E-2</c:v>
                </c:pt>
                <c:pt idx="26">
                  <c:v>8.7025419693555275E-2</c:v>
                </c:pt>
                <c:pt idx="27">
                  <c:v>8.8050633403314732E-2</c:v>
                </c:pt>
                <c:pt idx="28">
                  <c:v>8.9651842783204108E-2</c:v>
                </c:pt>
                <c:pt idx="29">
                  <c:v>8.7300039640743343E-2</c:v>
                </c:pt>
                <c:pt idx="30">
                  <c:v>8.6188677755579507E-2</c:v>
                </c:pt>
                <c:pt idx="31">
                  <c:v>8.7424991104123329E-2</c:v>
                </c:pt>
                <c:pt idx="32">
                  <c:v>8.5909210991381865E-2</c:v>
                </c:pt>
                <c:pt idx="33">
                  <c:v>8.6520559877621223E-2</c:v>
                </c:pt>
                <c:pt idx="34">
                  <c:v>8.5936636244397166E-2</c:v>
                </c:pt>
                <c:pt idx="35">
                  <c:v>8.7189440590189252E-2</c:v>
                </c:pt>
                <c:pt idx="36">
                  <c:v>7.8943631553638094E-2</c:v>
                </c:pt>
                <c:pt idx="37">
                  <c:v>7.5141162169986092E-2</c:v>
                </c:pt>
                <c:pt idx="38">
                  <c:v>7.4268781904991282E-2</c:v>
                </c:pt>
                <c:pt idx="39">
                  <c:v>7.6628793702150977E-2</c:v>
                </c:pt>
                <c:pt idx="40">
                  <c:v>7.2982921968327091E-2</c:v>
                </c:pt>
                <c:pt idx="41">
                  <c:v>7.2090319653179788E-2</c:v>
                </c:pt>
                <c:pt idx="42">
                  <c:v>7.1423134295123161E-2</c:v>
                </c:pt>
                <c:pt idx="43">
                  <c:v>7.1815822280506328E-2</c:v>
                </c:pt>
                <c:pt idx="44">
                  <c:v>7.4499864268048777E-2</c:v>
                </c:pt>
                <c:pt idx="45">
                  <c:v>7.534086986678673E-2</c:v>
                </c:pt>
                <c:pt idx="46">
                  <c:v>7.5967584850181E-2</c:v>
                </c:pt>
                <c:pt idx="47">
                  <c:v>7.689322114282672E-2</c:v>
                </c:pt>
                <c:pt idx="48">
                  <c:v>7.951243441801728E-2</c:v>
                </c:pt>
                <c:pt idx="49">
                  <c:v>8.1388880346728837E-2</c:v>
                </c:pt>
                <c:pt idx="50">
                  <c:v>8.2781527035897112E-2</c:v>
                </c:pt>
                <c:pt idx="51">
                  <c:v>7.9494287224333493E-2</c:v>
                </c:pt>
                <c:pt idx="52">
                  <c:v>7.5268193086438909E-2</c:v>
                </c:pt>
                <c:pt idx="53">
                  <c:v>7.3383545027187566E-2</c:v>
                </c:pt>
                <c:pt idx="54">
                  <c:v>7.3496832354858987E-2</c:v>
                </c:pt>
                <c:pt idx="55">
                  <c:v>7.2355759303102549E-2</c:v>
                </c:pt>
                <c:pt idx="56">
                  <c:v>7.2603895967434232E-2</c:v>
                </c:pt>
                <c:pt idx="57">
                  <c:v>7.1962446803726585E-2</c:v>
                </c:pt>
                <c:pt idx="58">
                  <c:v>7.1241843920885256E-2</c:v>
                </c:pt>
                <c:pt idx="59">
                  <c:v>7.482396284005563E-2</c:v>
                </c:pt>
                <c:pt idx="60">
                  <c:v>7.8387150091241795E-2</c:v>
                </c:pt>
                <c:pt idx="61">
                  <c:v>7.9633439386447583E-2</c:v>
                </c:pt>
                <c:pt idx="62">
                  <c:v>7.6498095365884963E-2</c:v>
                </c:pt>
                <c:pt idx="63">
                  <c:v>7.585314092471071E-2</c:v>
                </c:pt>
                <c:pt idx="64">
                  <c:v>7.6454279094103045E-2</c:v>
                </c:pt>
                <c:pt idx="65">
                  <c:v>7.4956929960147634E-2</c:v>
                </c:pt>
                <c:pt idx="66">
                  <c:v>7.257558432619228E-2</c:v>
                </c:pt>
                <c:pt idx="67">
                  <c:v>7.1600520702280498E-2</c:v>
                </c:pt>
                <c:pt idx="68">
                  <c:v>7.2668119197434419E-2</c:v>
                </c:pt>
                <c:pt idx="69">
                  <c:v>6.9330224912168434E-2</c:v>
                </c:pt>
                <c:pt idx="70">
                  <c:v>6.5647449499692839E-2</c:v>
                </c:pt>
                <c:pt idx="71">
                  <c:v>6.8216057209375028E-2</c:v>
                </c:pt>
                <c:pt idx="72">
                  <c:v>6.6511570821835481E-2</c:v>
                </c:pt>
                <c:pt idx="73">
                  <c:v>6.7655061712488487E-2</c:v>
                </c:pt>
                <c:pt idx="74">
                  <c:v>6.7191906612024802E-2</c:v>
                </c:pt>
                <c:pt idx="75">
                  <c:v>6.7650800649518381E-2</c:v>
                </c:pt>
                <c:pt idx="76">
                  <c:v>6.9379179021094792E-2</c:v>
                </c:pt>
                <c:pt idx="77">
                  <c:v>6.8135455869306111E-2</c:v>
                </c:pt>
                <c:pt idx="78">
                  <c:v>6.7489628473915347E-2</c:v>
                </c:pt>
                <c:pt idx="79">
                  <c:v>6.7908132905446852E-2</c:v>
                </c:pt>
                <c:pt idx="80">
                  <c:v>6.8140626336506138E-2</c:v>
                </c:pt>
                <c:pt idx="81">
                  <c:v>6.6868054702832913E-2</c:v>
                </c:pt>
                <c:pt idx="82">
                  <c:v>6.6365502479804134E-2</c:v>
                </c:pt>
                <c:pt idx="83">
                  <c:v>7.0095423903771117E-2</c:v>
                </c:pt>
                <c:pt idx="84">
                  <c:v>7.0465871372932004E-2</c:v>
                </c:pt>
                <c:pt idx="85">
                  <c:v>7.2259261077556633E-2</c:v>
                </c:pt>
                <c:pt idx="86">
                  <c:v>7.3315224087459843E-2</c:v>
                </c:pt>
                <c:pt idx="87">
                  <c:v>7.6344642660643613E-2</c:v>
                </c:pt>
                <c:pt idx="88">
                  <c:v>7.6730312528448169E-2</c:v>
                </c:pt>
                <c:pt idx="89">
                  <c:v>7.542069852403592E-2</c:v>
                </c:pt>
                <c:pt idx="90">
                  <c:v>7.4751668711047922E-2</c:v>
                </c:pt>
                <c:pt idx="91">
                  <c:v>7.5050492171099048E-2</c:v>
                </c:pt>
                <c:pt idx="92">
                  <c:v>7.6150017324150929E-2</c:v>
                </c:pt>
                <c:pt idx="93">
                  <c:v>7.6140561020515626E-2</c:v>
                </c:pt>
                <c:pt idx="94">
                  <c:v>7.778291214205392E-2</c:v>
                </c:pt>
                <c:pt idx="95">
                  <c:v>8.0514262135329501E-2</c:v>
                </c:pt>
                <c:pt idx="96">
                  <c:v>8.0071905210435057E-2</c:v>
                </c:pt>
                <c:pt idx="97">
                  <c:v>8.1304873543451894E-2</c:v>
                </c:pt>
                <c:pt idx="98">
                  <c:v>8.1972109237253343E-2</c:v>
                </c:pt>
                <c:pt idx="99">
                  <c:v>8.0802021156403947E-2</c:v>
                </c:pt>
                <c:pt idx="100">
                  <c:v>8.1947946413535172E-2</c:v>
                </c:pt>
                <c:pt idx="101">
                  <c:v>8.2442338563744971E-2</c:v>
                </c:pt>
                <c:pt idx="102">
                  <c:v>8.0663859529646137E-2</c:v>
                </c:pt>
                <c:pt idx="103">
                  <c:v>8.2202144827405121E-2</c:v>
                </c:pt>
                <c:pt idx="104">
                  <c:v>7.9290358692710922E-2</c:v>
                </c:pt>
                <c:pt idx="105">
                  <c:v>7.9974473163451493E-2</c:v>
                </c:pt>
                <c:pt idx="106">
                  <c:v>8.0716626572282887E-2</c:v>
                </c:pt>
                <c:pt idx="107">
                  <c:v>8.1585441207282311E-2</c:v>
                </c:pt>
                <c:pt idx="108">
                  <c:v>8.4069759177301986E-2</c:v>
                </c:pt>
                <c:pt idx="109">
                  <c:v>8.3959513584713125E-2</c:v>
                </c:pt>
                <c:pt idx="110">
                  <c:v>8.3832941881524209E-2</c:v>
                </c:pt>
                <c:pt idx="111">
                  <c:v>8.3819511531105562E-2</c:v>
                </c:pt>
                <c:pt idx="112">
                  <c:v>8.2759308890973077E-2</c:v>
                </c:pt>
                <c:pt idx="113">
                  <c:v>8.3610150831877103E-2</c:v>
                </c:pt>
                <c:pt idx="114">
                  <c:v>8.4796308121883629E-2</c:v>
                </c:pt>
                <c:pt idx="115">
                  <c:v>8.4759742398261811E-2</c:v>
                </c:pt>
                <c:pt idx="116">
                  <c:v>8.624025192374124E-2</c:v>
                </c:pt>
                <c:pt idx="117">
                  <c:v>8.4364694804868939E-2</c:v>
                </c:pt>
                <c:pt idx="118">
                  <c:v>8.0460736210929015E-2</c:v>
                </c:pt>
                <c:pt idx="119">
                  <c:v>8.0742430054215567E-2</c:v>
                </c:pt>
              </c:numCache>
            </c:numRef>
          </c:val>
          <c:smooth val="0"/>
          <c:extLst>
            <c:ext xmlns:c16="http://schemas.microsoft.com/office/drawing/2014/chart" uri="{C3380CC4-5D6E-409C-BE32-E72D297353CC}">
              <c16:uniqueId val="{00000001-3529-4281-AD00-F2A11C435199}"/>
            </c:ext>
          </c:extLst>
        </c:ser>
        <c:dLbls>
          <c:showLegendKey val="0"/>
          <c:showVal val="0"/>
          <c:showCatName val="0"/>
          <c:showSerName val="0"/>
          <c:showPercent val="0"/>
          <c:showBubbleSize val="0"/>
        </c:dLbls>
        <c:marker val="1"/>
        <c:smooth val="0"/>
        <c:axId val="993490592"/>
        <c:axId val="993490920"/>
      </c:lineChart>
      <c:lineChart>
        <c:grouping val="standard"/>
        <c:varyColors val="0"/>
        <c:ser>
          <c:idx val="3"/>
          <c:order val="1"/>
          <c:tx>
            <c:strRef>
              <c:f>'2.4.'!$E$12</c:f>
              <c:strCache>
                <c:ptCount val="1"/>
                <c:pt idx="0">
                  <c:v>Gompertz-féle s. - mozgó átlag (jobb tengely)</c:v>
                </c:pt>
              </c:strCache>
            </c:strRef>
          </c:tx>
          <c:spPr>
            <a:ln w="19050" cap="rnd">
              <a:solidFill>
                <a:srgbClr val="262626"/>
              </a:solidFill>
              <a:round/>
            </a:ln>
            <a:effectLst/>
          </c:spPr>
          <c:marker>
            <c:symbol val="none"/>
          </c:marker>
          <c:cat>
            <c:multiLvlStrRef>
              <c:f>#REF!</c:f>
            </c:multiLvlStrRef>
          </c:cat>
          <c:val>
            <c:numRef>
              <c:f>'2.4.'!$E$13:$E$132</c:f>
              <c:numCache>
                <c:formatCode>General</c:formatCode>
                <c:ptCount val="120"/>
                <c:pt idx="14">
                  <c:v>0.13321724098600726</c:v>
                </c:pt>
                <c:pt idx="15">
                  <c:v>0.13428244908722944</c:v>
                </c:pt>
                <c:pt idx="16">
                  <c:v>0.13590475474873398</c:v>
                </c:pt>
                <c:pt idx="17">
                  <c:v>0.13744528774256928</c:v>
                </c:pt>
                <c:pt idx="18">
                  <c:v>0.13874113517858874</c:v>
                </c:pt>
                <c:pt idx="19">
                  <c:v>0.14008643469785431</c:v>
                </c:pt>
                <c:pt idx="20">
                  <c:v>0.14129754142642154</c:v>
                </c:pt>
                <c:pt idx="21">
                  <c:v>0.14282816285687752</c:v>
                </c:pt>
                <c:pt idx="22">
                  <c:v>0.14372999581790721</c:v>
                </c:pt>
                <c:pt idx="23">
                  <c:v>0.14485189158759004</c:v>
                </c:pt>
                <c:pt idx="24">
                  <c:v>0.14514371988677557</c:v>
                </c:pt>
                <c:pt idx="25">
                  <c:v>0.14529156854830891</c:v>
                </c:pt>
                <c:pt idx="26">
                  <c:v>0.14908854885227069</c:v>
                </c:pt>
                <c:pt idx="27">
                  <c:v>0.1529669824741085</c:v>
                </c:pt>
                <c:pt idx="28">
                  <c:v>0.15707728381381084</c:v>
                </c:pt>
                <c:pt idx="29">
                  <c:v>0.16059736887070686</c:v>
                </c:pt>
                <c:pt idx="30">
                  <c:v>0.16402978908823668</c:v>
                </c:pt>
                <c:pt idx="31">
                  <c:v>0.16737097106365348</c:v>
                </c:pt>
                <c:pt idx="32">
                  <c:v>0.17072168214443051</c:v>
                </c:pt>
                <c:pt idx="33">
                  <c:v>0.17377685620871222</c:v>
                </c:pt>
                <c:pt idx="34">
                  <c:v>0.17745060678567728</c:v>
                </c:pt>
                <c:pt idx="35">
                  <c:v>0.18134324134706731</c:v>
                </c:pt>
                <c:pt idx="36">
                  <c:v>0.18208486445500144</c:v>
                </c:pt>
                <c:pt idx="37">
                  <c:v>0.18274331797430979</c:v>
                </c:pt>
                <c:pt idx="38">
                  <c:v>0.17982590616184427</c:v>
                </c:pt>
                <c:pt idx="39">
                  <c:v>0.17701418199132543</c:v>
                </c:pt>
                <c:pt idx="40">
                  <c:v>0.17366490477327662</c:v>
                </c:pt>
                <c:pt idx="41">
                  <c:v>0.17084400465709673</c:v>
                </c:pt>
                <c:pt idx="42">
                  <c:v>0.16803825131948405</c:v>
                </c:pt>
                <c:pt idx="43">
                  <c:v>0.1648997417606701</c:v>
                </c:pt>
                <c:pt idx="44">
                  <c:v>0.16199591367845517</c:v>
                </c:pt>
                <c:pt idx="45">
                  <c:v>0.15956295542811133</c:v>
                </c:pt>
                <c:pt idx="46">
                  <c:v>0.15706437771824805</c:v>
                </c:pt>
                <c:pt idx="47">
                  <c:v>0.15365489896481635</c:v>
                </c:pt>
                <c:pt idx="48">
                  <c:v>0.15360937531633759</c:v>
                </c:pt>
                <c:pt idx="49">
                  <c:v>0.15421396821679084</c:v>
                </c:pt>
                <c:pt idx="50">
                  <c:v>0.15586689773552434</c:v>
                </c:pt>
                <c:pt idx="51">
                  <c:v>0.15695671280046353</c:v>
                </c:pt>
                <c:pt idx="52">
                  <c:v>0.15728138605146311</c:v>
                </c:pt>
                <c:pt idx="53">
                  <c:v>0.15764278417906882</c:v>
                </c:pt>
                <c:pt idx="54">
                  <c:v>0.15816142618643242</c:v>
                </c:pt>
                <c:pt idx="55">
                  <c:v>0.15861870133274161</c:v>
                </c:pt>
                <c:pt idx="56">
                  <c:v>0.15854403436536441</c:v>
                </c:pt>
                <c:pt idx="57">
                  <c:v>0.15750069524490598</c:v>
                </c:pt>
                <c:pt idx="58">
                  <c:v>0.15666612905904759</c:v>
                </c:pt>
                <c:pt idx="59">
                  <c:v>0.15631569653768251</c:v>
                </c:pt>
                <c:pt idx="60">
                  <c:v>0.15604490154823841</c:v>
                </c:pt>
                <c:pt idx="61">
                  <c:v>0.155517214305089</c:v>
                </c:pt>
                <c:pt idx="62">
                  <c:v>0.15416009155531854</c:v>
                </c:pt>
                <c:pt idx="63">
                  <c:v>0.15348783216600922</c:v>
                </c:pt>
                <c:pt idx="64">
                  <c:v>0.1540680651524178</c:v>
                </c:pt>
                <c:pt idx="65">
                  <c:v>0.15454270371373913</c:v>
                </c:pt>
                <c:pt idx="66">
                  <c:v>0.15444826524590696</c:v>
                </c:pt>
                <c:pt idx="67">
                  <c:v>0.15422132760566637</c:v>
                </c:pt>
                <c:pt idx="68">
                  <c:v>0.15431637893938133</c:v>
                </c:pt>
                <c:pt idx="69">
                  <c:v>0.15370105241582699</c:v>
                </c:pt>
                <c:pt idx="70">
                  <c:v>0.15249577892084898</c:v>
                </c:pt>
                <c:pt idx="71">
                  <c:v>0.15121869664529505</c:v>
                </c:pt>
                <c:pt idx="72">
                  <c:v>0.14936845252679989</c:v>
                </c:pt>
                <c:pt idx="73">
                  <c:v>0.14761157381158554</c:v>
                </c:pt>
                <c:pt idx="74">
                  <c:v>0.1455638736395192</c:v>
                </c:pt>
                <c:pt idx="75">
                  <c:v>0.14331722878744096</c:v>
                </c:pt>
                <c:pt idx="76">
                  <c:v>0.14110618993880178</c:v>
                </c:pt>
                <c:pt idx="77">
                  <c:v>0.1388826319945505</c:v>
                </c:pt>
                <c:pt idx="78">
                  <c:v>0.13721900107046434</c:v>
                </c:pt>
                <c:pt idx="79">
                  <c:v>0.13571990321806696</c:v>
                </c:pt>
                <c:pt idx="80">
                  <c:v>0.13404760378465871</c:v>
                </c:pt>
                <c:pt idx="81">
                  <c:v>0.13307272890635155</c:v>
                </c:pt>
                <c:pt idx="82">
                  <c:v>0.13261030893142381</c:v>
                </c:pt>
                <c:pt idx="83">
                  <c:v>0.13248232890041525</c:v>
                </c:pt>
                <c:pt idx="84">
                  <c:v>0.13266771549978332</c:v>
                </c:pt>
                <c:pt idx="85">
                  <c:v>0.13298700717066811</c:v>
                </c:pt>
                <c:pt idx="86">
                  <c:v>0.13346880745977288</c:v>
                </c:pt>
                <c:pt idx="87">
                  <c:v>0.13449500852522764</c:v>
                </c:pt>
                <c:pt idx="88">
                  <c:v>0.13534707868227214</c:v>
                </c:pt>
                <c:pt idx="89">
                  <c:v>0.13606211582582131</c:v>
                </c:pt>
                <c:pt idx="90">
                  <c:v>0.13683089814648197</c:v>
                </c:pt>
                <c:pt idx="91">
                  <c:v>0.13767013579625562</c:v>
                </c:pt>
                <c:pt idx="92">
                  <c:v>0.13910037622198446</c:v>
                </c:pt>
                <c:pt idx="93">
                  <c:v>0.14078852108432785</c:v>
                </c:pt>
                <c:pt idx="94">
                  <c:v>0.14277056965551607</c:v>
                </c:pt>
                <c:pt idx="95">
                  <c:v>0.14464822026834454</c:v>
                </c:pt>
                <c:pt idx="96">
                  <c:v>0.14626657492810327</c:v>
                </c:pt>
                <c:pt idx="97">
                  <c:v>0.14806737800843411</c:v>
                </c:pt>
                <c:pt idx="98">
                  <c:v>0.15009675120918609</c:v>
                </c:pt>
                <c:pt idx="99">
                  <c:v>0.15118153913306978</c:v>
                </c:pt>
                <c:pt idx="100">
                  <c:v>0.15279383252482068</c:v>
                </c:pt>
                <c:pt idx="101">
                  <c:v>0.15466722064921787</c:v>
                </c:pt>
                <c:pt idx="102">
                  <c:v>0.15612724281610058</c:v>
                </c:pt>
                <c:pt idx="103">
                  <c:v>0.15753517067241896</c:v>
                </c:pt>
                <c:pt idx="104">
                  <c:v>0.15770649738272841</c:v>
                </c:pt>
                <c:pt idx="105">
                  <c:v>0.15791442674119313</c:v>
                </c:pt>
                <c:pt idx="106">
                  <c:v>0.15764447337563159</c:v>
                </c:pt>
                <c:pt idx="107">
                  <c:v>0.15712578442733618</c:v>
                </c:pt>
                <c:pt idx="108">
                  <c:v>0.15724734022929804</c:v>
                </c:pt>
                <c:pt idx="109">
                  <c:v>0.15690703688323479</c:v>
                </c:pt>
                <c:pt idx="110">
                  <c:v>0.15641331868071526</c:v>
                </c:pt>
                <c:pt idx="111">
                  <c:v>0.15633882003818339</c:v>
                </c:pt>
                <c:pt idx="112">
                  <c:v>0.15527564565820182</c:v>
                </c:pt>
                <c:pt idx="113">
                  <c:v>0.1543420348347079</c:v>
                </c:pt>
                <c:pt idx="114">
                  <c:v>0.15385515751579368</c:v>
                </c:pt>
                <c:pt idx="115">
                  <c:v>0.15331621581528124</c:v>
                </c:pt>
                <c:pt idx="116">
                  <c:v>0.15386131909932216</c:v>
                </c:pt>
                <c:pt idx="117">
                  <c:v>0.15377537642412917</c:v>
                </c:pt>
                <c:pt idx="118">
                  <c:v>0.15316429321113251</c:v>
                </c:pt>
                <c:pt idx="119">
                  <c:v>0.15263997074520544</c:v>
                </c:pt>
              </c:numCache>
            </c:numRef>
          </c:val>
          <c:smooth val="0"/>
          <c:extLst>
            <c:ext xmlns:c16="http://schemas.microsoft.com/office/drawing/2014/chart" uri="{C3380CC4-5D6E-409C-BE32-E72D297353CC}">
              <c16:uniqueId val="{00000002-3529-4281-AD00-F2A11C435199}"/>
            </c:ext>
          </c:extLst>
        </c:ser>
        <c:ser>
          <c:idx val="1"/>
          <c:order val="3"/>
          <c:tx>
            <c:strRef>
              <c:f>'2.4.'!$D$12</c:f>
              <c:strCache>
                <c:ptCount val="1"/>
                <c:pt idx="0">
                  <c:v>Gompertz-féle súlyozás (jobb tengely)</c:v>
                </c:pt>
              </c:strCache>
            </c:strRef>
          </c:tx>
          <c:spPr>
            <a:ln w="9525" cap="rnd">
              <a:solidFill>
                <a:srgbClr val="A6A6A6"/>
              </a:solidFill>
              <a:round/>
            </a:ln>
            <a:effectLst/>
          </c:spPr>
          <c:marker>
            <c:symbol val="none"/>
          </c:marker>
          <c:cat>
            <c:multiLvlStrRef>
              <c:f>#REF!</c:f>
            </c:multiLvlStrRef>
          </c:cat>
          <c:val>
            <c:numRef>
              <c:f>'2.4.'!$D$13:$D$132</c:f>
              <c:numCache>
                <c:formatCode>General</c:formatCode>
                <c:ptCount val="120"/>
                <c:pt idx="3">
                  <c:v>0.13106575519104521</c:v>
                </c:pt>
                <c:pt idx="4">
                  <c:v>0.12312072234253309</c:v>
                </c:pt>
                <c:pt idx="5">
                  <c:v>0.1245725161402627</c:v>
                </c:pt>
                <c:pt idx="6">
                  <c:v>0.12539673817728247</c:v>
                </c:pt>
                <c:pt idx="7">
                  <c:v>0.12948175599729225</c:v>
                </c:pt>
                <c:pt idx="8">
                  <c:v>0.13245115626978021</c:v>
                </c:pt>
                <c:pt idx="9">
                  <c:v>0.13425590350423044</c:v>
                </c:pt>
                <c:pt idx="10">
                  <c:v>0.13183552333146537</c:v>
                </c:pt>
                <c:pt idx="11">
                  <c:v>0.13245020872802965</c:v>
                </c:pt>
                <c:pt idx="12">
                  <c:v>0.14421144300032693</c:v>
                </c:pt>
                <c:pt idx="13">
                  <c:v>0.14322143353595893</c:v>
                </c:pt>
                <c:pt idx="14">
                  <c:v>0.14446160847834091</c:v>
                </c:pt>
                <c:pt idx="15">
                  <c:v>0.14474631225918222</c:v>
                </c:pt>
                <c:pt idx="16">
                  <c:v>0.14424799649247885</c:v>
                </c:pt>
                <c:pt idx="17">
                  <c:v>0.14382775252484428</c:v>
                </c:pt>
                <c:pt idx="18">
                  <c:v>0.14161161328316546</c:v>
                </c:pt>
                <c:pt idx="19">
                  <c:v>0.14572381381381808</c:v>
                </c:pt>
                <c:pt idx="20">
                  <c:v>0.147045973101324</c:v>
                </c:pt>
                <c:pt idx="21">
                  <c:v>0.15219951731609396</c:v>
                </c:pt>
                <c:pt idx="22">
                  <c:v>0.14186900964632415</c:v>
                </c:pt>
                <c:pt idx="23">
                  <c:v>0.14494485488221592</c:v>
                </c:pt>
                <c:pt idx="24">
                  <c:v>0.14783653175365513</c:v>
                </c:pt>
                <c:pt idx="25">
                  <c:v>0.14491590098293949</c:v>
                </c:pt>
                <c:pt idx="26">
                  <c:v>0.18979147323908474</c:v>
                </c:pt>
                <c:pt idx="27">
                  <c:v>0.19060649423356679</c:v>
                </c:pt>
                <c:pt idx="28">
                  <c:v>0.19284503443493423</c:v>
                </c:pt>
                <c:pt idx="29">
                  <c:v>0.18549129695982161</c:v>
                </c:pt>
                <c:pt idx="30">
                  <c:v>0.18276144703557812</c:v>
                </c:pt>
                <c:pt idx="31">
                  <c:v>0.18579644351668814</c:v>
                </c:pt>
                <c:pt idx="32">
                  <c:v>0.18671862193236866</c:v>
                </c:pt>
                <c:pt idx="33">
                  <c:v>0.18792116356633173</c:v>
                </c:pt>
                <c:pt idx="34">
                  <c:v>0.18542021856560978</c:v>
                </c:pt>
                <c:pt idx="35">
                  <c:v>0.19223635463871025</c:v>
                </c:pt>
                <c:pt idx="36">
                  <c:v>0.15741299782770293</c:v>
                </c:pt>
                <c:pt idx="37">
                  <c:v>0.15344060418640823</c:v>
                </c:pt>
                <c:pt idx="38">
                  <c:v>0.15236941216526101</c:v>
                </c:pt>
                <c:pt idx="39">
                  <c:v>0.15525403601312124</c:v>
                </c:pt>
                <c:pt idx="40">
                  <c:v>0.15164856568511201</c:v>
                </c:pt>
                <c:pt idx="41">
                  <c:v>0.15086195249024581</c:v>
                </c:pt>
                <c:pt idx="42">
                  <c:v>0.1478672132727486</c:v>
                </c:pt>
                <c:pt idx="43">
                  <c:v>0.14784671659135418</c:v>
                </c:pt>
                <c:pt idx="44">
                  <c:v>0.15281786178914492</c:v>
                </c:pt>
                <c:pt idx="45">
                  <c:v>0.16104618195213144</c:v>
                </c:pt>
                <c:pt idx="46">
                  <c:v>0.15795105064555939</c:v>
                </c:pt>
                <c:pt idx="47">
                  <c:v>0.1550528088575121</c:v>
                </c:pt>
                <c:pt idx="48">
                  <c:v>0.15731180671303785</c:v>
                </c:pt>
                <c:pt idx="49">
                  <c:v>0.16104498405017931</c:v>
                </c:pt>
                <c:pt idx="50">
                  <c:v>0.17289577507372711</c:v>
                </c:pt>
                <c:pt idx="51">
                  <c:v>0.16874333283841983</c:v>
                </c:pt>
                <c:pt idx="52">
                  <c:v>0.15523010139759547</c:v>
                </c:pt>
                <c:pt idx="53">
                  <c:v>0.15478745666457314</c:v>
                </c:pt>
                <c:pt idx="54">
                  <c:v>0.15368910651239734</c:v>
                </c:pt>
                <c:pt idx="55">
                  <c:v>0.15280604278496571</c:v>
                </c:pt>
                <c:pt idx="56">
                  <c:v>0.15158659185113624</c:v>
                </c:pt>
                <c:pt idx="57">
                  <c:v>0.14859748510313883</c:v>
                </c:pt>
                <c:pt idx="58">
                  <c:v>0.14806716659998639</c:v>
                </c:pt>
                <c:pt idx="59">
                  <c:v>0.15094339198273016</c:v>
                </c:pt>
                <c:pt idx="60">
                  <c:v>0.15410589453926637</c:v>
                </c:pt>
                <c:pt idx="61">
                  <c:v>0.15472864572150247</c:v>
                </c:pt>
                <c:pt idx="62">
                  <c:v>0.15652421482496257</c:v>
                </c:pt>
                <c:pt idx="63">
                  <c:v>0.16022031779633389</c:v>
                </c:pt>
                <c:pt idx="64">
                  <c:v>0.16169846658404097</c:v>
                </c:pt>
                <c:pt idx="65">
                  <c:v>0.16021972298226786</c:v>
                </c:pt>
                <c:pt idx="66">
                  <c:v>0.15265438134244605</c:v>
                </c:pt>
                <c:pt idx="67">
                  <c:v>0.15029655556654706</c:v>
                </c:pt>
                <c:pt idx="68">
                  <c:v>0.15288805770810709</c:v>
                </c:pt>
                <c:pt idx="69">
                  <c:v>0.14185014962507783</c:v>
                </c:pt>
                <c:pt idx="70">
                  <c:v>0.13451888950796573</c:v>
                </c:pt>
                <c:pt idx="71">
                  <c:v>0.13632385418840959</c:v>
                </c:pt>
                <c:pt idx="72">
                  <c:v>0.1325548295431348</c:v>
                </c:pt>
                <c:pt idx="73">
                  <c:v>0.13389603514045509</c:v>
                </c:pt>
                <c:pt idx="74">
                  <c:v>0.13220601748957256</c:v>
                </c:pt>
                <c:pt idx="75">
                  <c:v>0.13344903285059415</c:v>
                </c:pt>
                <c:pt idx="76">
                  <c:v>0.13511894664187502</c:v>
                </c:pt>
                <c:pt idx="77">
                  <c:v>0.13313947870142295</c:v>
                </c:pt>
                <c:pt idx="78">
                  <c:v>0.13238561018236175</c:v>
                </c:pt>
                <c:pt idx="79">
                  <c:v>0.13194928176054424</c:v>
                </c:pt>
                <c:pt idx="80">
                  <c:v>0.13203100653919253</c:v>
                </c:pt>
                <c:pt idx="81">
                  <c:v>0.12989821601465137</c:v>
                </c:pt>
                <c:pt idx="82">
                  <c:v>0.12915112690788838</c:v>
                </c:pt>
                <c:pt idx="83">
                  <c:v>0.13445329446344481</c:v>
                </c:pt>
                <c:pt idx="84">
                  <c:v>0.13466505969041509</c:v>
                </c:pt>
                <c:pt idx="85">
                  <c:v>0.13744221135998713</c:v>
                </c:pt>
                <c:pt idx="86">
                  <c:v>0.13782924073168157</c:v>
                </c:pt>
                <c:pt idx="87">
                  <c:v>0.14514248927967344</c:v>
                </c:pt>
                <c:pt idx="88">
                  <c:v>0.14474208899455357</c:v>
                </c:pt>
                <c:pt idx="89">
                  <c:v>0.14139099215952841</c:v>
                </c:pt>
                <c:pt idx="90">
                  <c:v>0.14139310556152596</c:v>
                </c:pt>
                <c:pt idx="91">
                  <c:v>0.1419245498135373</c:v>
                </c:pt>
                <c:pt idx="92">
                  <c:v>0.14865224423456663</c:v>
                </c:pt>
                <c:pt idx="93">
                  <c:v>0.1497863370929304</c:v>
                </c:pt>
                <c:pt idx="94">
                  <c:v>0.15273544260595526</c:v>
                </c:pt>
                <c:pt idx="95">
                  <c:v>0.15700582327364904</c:v>
                </c:pt>
                <c:pt idx="96">
                  <c:v>0.15448445607379369</c:v>
                </c:pt>
                <c:pt idx="97">
                  <c:v>0.15927897743749428</c:v>
                </c:pt>
                <c:pt idx="98">
                  <c:v>0.16188304189141964</c:v>
                </c:pt>
                <c:pt idx="99">
                  <c:v>0.15808860886444137</c:v>
                </c:pt>
                <c:pt idx="100">
                  <c:v>0.16403618711145795</c:v>
                </c:pt>
                <c:pt idx="101">
                  <c:v>0.16425145311968611</c:v>
                </c:pt>
                <c:pt idx="102">
                  <c:v>0.15951117768182893</c:v>
                </c:pt>
                <c:pt idx="103">
                  <c:v>0.15948022342164722</c:v>
                </c:pt>
                <c:pt idx="104">
                  <c:v>0.15123116742687481</c:v>
                </c:pt>
                <c:pt idx="105">
                  <c:v>0.15274992064072376</c:v>
                </c:pt>
                <c:pt idx="106">
                  <c:v>0.15037610263490969</c:v>
                </c:pt>
                <c:pt idx="107">
                  <c:v>0.15100926083868157</c:v>
                </c:pt>
                <c:pt idx="108">
                  <c:v>0.1561077265775288</c:v>
                </c:pt>
                <c:pt idx="109">
                  <c:v>0.15510660467513546</c:v>
                </c:pt>
                <c:pt idx="110">
                  <c:v>0.15598551218639414</c:v>
                </c:pt>
                <c:pt idx="111">
                  <c:v>0.15717081837247707</c:v>
                </c:pt>
                <c:pt idx="112">
                  <c:v>0.1511710147246291</c:v>
                </c:pt>
                <c:pt idx="113">
                  <c:v>0.15275793350306635</c:v>
                </c:pt>
                <c:pt idx="114">
                  <c:v>0.15348908000907011</c:v>
                </c:pt>
                <c:pt idx="115">
                  <c:v>0.15282380465908049</c:v>
                </c:pt>
                <c:pt idx="116">
                  <c:v>0.15769824288504231</c:v>
                </c:pt>
                <c:pt idx="117">
                  <c:v>0.15181206930737065</c:v>
                </c:pt>
                <c:pt idx="118">
                  <c:v>0.143575982659885</c:v>
                </c:pt>
                <c:pt idx="119">
                  <c:v>0.14535282961275067</c:v>
                </c:pt>
              </c:numCache>
            </c:numRef>
          </c:val>
          <c:smooth val="0"/>
          <c:extLst>
            <c:ext xmlns:c16="http://schemas.microsoft.com/office/drawing/2014/chart" uri="{C3380CC4-5D6E-409C-BE32-E72D297353CC}">
              <c16:uniqueId val="{00000003-3529-4281-AD00-F2A11C435199}"/>
            </c:ext>
          </c:extLst>
        </c:ser>
        <c:dLbls>
          <c:showLegendKey val="0"/>
          <c:showVal val="0"/>
          <c:showCatName val="0"/>
          <c:showSerName val="0"/>
          <c:showPercent val="0"/>
          <c:showBubbleSize val="0"/>
        </c:dLbls>
        <c:marker val="1"/>
        <c:smooth val="0"/>
        <c:axId val="987205368"/>
        <c:axId val="987204712"/>
      </c:lineChart>
      <c:dateAx>
        <c:axId val="993490592"/>
        <c:scaling>
          <c:orientation val="minMax"/>
        </c:scaling>
        <c:delete val="0"/>
        <c:axPos val="b"/>
        <c:numFmt formatCode="General" sourceLinked="1"/>
        <c:majorTickMark val="out"/>
        <c:minorTickMark val="none"/>
        <c:tickLblPos val="nextTo"/>
        <c:spPr>
          <a:noFill/>
          <a:ln w="6350" cap="flat" cmpd="sng" algn="ctr">
            <a:solidFill>
              <a:schemeClr val="tx1"/>
            </a:solidFill>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hu-HU"/>
          </a:p>
        </c:txPr>
        <c:crossAx val="993490920"/>
        <c:crosses val="autoZero"/>
        <c:auto val="0"/>
        <c:lblOffset val="100"/>
        <c:baseTimeUnit val="months"/>
        <c:minorUnit val="12"/>
      </c:dateAx>
      <c:valAx>
        <c:axId val="993490920"/>
        <c:scaling>
          <c:orientation val="minMax"/>
          <c:max val="0.25"/>
        </c:scaling>
        <c:delete val="0"/>
        <c:axPos val="l"/>
        <c:majorGridlines>
          <c:spPr>
            <a:ln w="6350" cap="flat" cmpd="sng" algn="ctr">
              <a:solidFill>
                <a:schemeClr val="bg1">
                  <a:lumMod val="75000"/>
                </a:schemeClr>
              </a:solidFill>
              <a:prstDash val="sysDash"/>
              <a:round/>
            </a:ln>
            <a:effectLst/>
          </c:spPr>
        </c:majorGridlines>
        <c:numFmt formatCode="General" sourceLinked="1"/>
        <c:majorTickMark val="out"/>
        <c:minorTickMark val="none"/>
        <c:tickLblPos val="nextTo"/>
        <c:spPr>
          <a:noFill/>
          <a:ln w="6350">
            <a:solidFill>
              <a:schemeClr val="tx1"/>
            </a:solidFill>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hu-HU"/>
          </a:p>
        </c:txPr>
        <c:crossAx val="993490592"/>
        <c:crosses val="autoZero"/>
        <c:crossBetween val="between"/>
      </c:valAx>
      <c:valAx>
        <c:axId val="987204712"/>
        <c:scaling>
          <c:orientation val="minMax"/>
          <c:max val="0.25"/>
        </c:scaling>
        <c:delete val="0"/>
        <c:axPos val="r"/>
        <c:numFmt formatCode="General" sourceLinked="1"/>
        <c:majorTickMark val="out"/>
        <c:minorTickMark val="none"/>
        <c:tickLblPos val="nextTo"/>
        <c:spPr>
          <a:noFill/>
          <a:ln w="6350">
            <a:solidFill>
              <a:schemeClr val="tx1"/>
            </a:solidFill>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hu-HU"/>
          </a:p>
        </c:txPr>
        <c:crossAx val="987205368"/>
        <c:crosses val="max"/>
        <c:crossBetween val="between"/>
      </c:valAx>
      <c:catAx>
        <c:axId val="987205368"/>
        <c:scaling>
          <c:orientation val="minMax"/>
        </c:scaling>
        <c:delete val="1"/>
        <c:axPos val="b"/>
        <c:numFmt formatCode="General" sourceLinked="1"/>
        <c:majorTickMark val="out"/>
        <c:minorTickMark val="none"/>
        <c:tickLblPos val="nextTo"/>
        <c:crossAx val="987204712"/>
        <c:crosses val="autoZero"/>
        <c:auto val="1"/>
        <c:lblAlgn val="ctr"/>
        <c:lblOffset val="100"/>
        <c:noMultiLvlLbl val="0"/>
      </c:catAx>
      <c:spPr>
        <a:noFill/>
        <a:ln>
          <a:noFill/>
        </a:ln>
        <a:effectLst/>
      </c:spPr>
    </c:plotArea>
    <c:legend>
      <c:legendPos val="r"/>
      <c:layout>
        <c:manualLayout>
          <c:xMode val="edge"/>
          <c:yMode val="edge"/>
          <c:x val="0.55063880128193687"/>
          <c:y val="0.1751287072930508"/>
          <c:w val="0.43047294156240945"/>
          <c:h val="0.6321699028280009"/>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hu-HU"/>
        </a:p>
      </c:txPr>
    </c:legend>
    <c:plotVisOnly val="1"/>
    <c:dispBlanksAs val="gap"/>
    <c:showDLblsOverMax val="0"/>
  </c:chart>
  <c:spPr>
    <a:solidFill>
      <a:schemeClr val="bg1"/>
    </a:solidFill>
    <a:ln w="9525" cap="flat" cmpd="sng" algn="ctr">
      <a:noFill/>
      <a:round/>
    </a:ln>
    <a:effectLst/>
  </c:spPr>
  <c:txPr>
    <a:bodyPr/>
    <a:lstStyle/>
    <a:p>
      <a:pPr>
        <a:defRPr sz="1000">
          <a:solidFill>
            <a:schemeClr val="tx1"/>
          </a:solidFill>
        </a:defRPr>
      </a:pPr>
      <a:endParaRPr lang="hu-HU"/>
    </a:p>
  </c:txPr>
  <c:printSettings>
    <c:headerFooter/>
    <c:pageMargins b="0.75" l="0.7" r="0.7" t="0.75" header="0.3" footer="0.3"/>
    <c:pageSetup/>
  </c:printSettings>
  <c:userShapes r:id="rId3"/>
</c:chartSpace>
</file>

<file path=xl/charts/chart1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3075448764112584E-2"/>
          <c:y val="0.15620199926259687"/>
          <c:w val="0.81384910247177478"/>
          <c:h val="0.47926203241775073"/>
        </c:manualLayout>
      </c:layout>
      <c:lineChart>
        <c:grouping val="standard"/>
        <c:varyColors val="0"/>
        <c:ser>
          <c:idx val="0"/>
          <c:order val="0"/>
          <c:tx>
            <c:strRef>
              <c:f>'Annex 1.'!$F$11</c:f>
              <c:strCache>
                <c:ptCount val="1"/>
                <c:pt idx="0">
                  <c:v>Agricultural (A01)</c:v>
                </c:pt>
              </c:strCache>
            </c:strRef>
          </c:tx>
          <c:spPr>
            <a:ln w="19050" cap="rnd">
              <a:solidFill>
                <a:srgbClr val="70AD47"/>
              </a:solidFill>
              <a:round/>
            </a:ln>
            <a:effectLst/>
          </c:spPr>
          <c:marker>
            <c:symbol val="none"/>
          </c:marker>
          <c:cat>
            <c:multiLvlStrRef>
              <c:f>'Annex 1.'!$B$13:$C$132</c:f>
              <c:multiLvlStrCache>
                <c:ptCount val="120"/>
                <c:lvl>
                  <c:pt idx="0">
                    <c:v> </c:v>
                  </c:pt>
                  <c:pt idx="1">
                    <c:v> </c:v>
                  </c:pt>
                  <c:pt idx="2">
                    <c:v> </c:v>
                  </c:pt>
                  <c:pt idx="3">
                    <c:v> </c:v>
                  </c:pt>
                  <c:pt idx="4">
                    <c:v> </c:v>
                  </c:pt>
                  <c:pt idx="5">
                    <c:v> </c:v>
                  </c:pt>
                  <c:pt idx="6">
                    <c:v> </c:v>
                  </c:pt>
                  <c:pt idx="7">
                    <c:v> </c:v>
                  </c:pt>
                  <c:pt idx="8">
                    <c:v> </c:v>
                  </c:pt>
                  <c:pt idx="9">
                    <c:v> </c:v>
                  </c:pt>
                  <c:pt idx="10">
                    <c:v>  </c:v>
                  </c:pt>
                  <c:pt idx="11">
                    <c:v>  </c:v>
                  </c:pt>
                  <c:pt idx="12">
                    <c:v> </c:v>
                  </c:pt>
                  <c:pt idx="13">
                    <c:v> </c:v>
                  </c:pt>
                  <c:pt idx="14">
                    <c:v> </c:v>
                  </c:pt>
                  <c:pt idx="15">
                    <c:v> </c:v>
                  </c:pt>
                  <c:pt idx="16">
                    <c:v> </c:v>
                  </c:pt>
                  <c:pt idx="17">
                    <c:v> </c:v>
                  </c:pt>
                  <c:pt idx="18">
                    <c:v> </c:v>
                  </c:pt>
                  <c:pt idx="19">
                    <c:v> </c:v>
                  </c:pt>
                  <c:pt idx="20">
                    <c:v> </c:v>
                  </c:pt>
                  <c:pt idx="21">
                    <c:v> </c:v>
                  </c:pt>
                  <c:pt idx="22">
                    <c:v>  </c:v>
                  </c:pt>
                  <c:pt idx="23">
                    <c:v> </c:v>
                  </c:pt>
                  <c:pt idx="24">
                    <c:v> </c:v>
                  </c:pt>
                  <c:pt idx="25">
                    <c:v> </c:v>
                  </c:pt>
                  <c:pt idx="26">
                    <c:v> </c:v>
                  </c:pt>
                  <c:pt idx="27">
                    <c:v> </c:v>
                  </c:pt>
                  <c:pt idx="28">
                    <c:v> </c:v>
                  </c:pt>
                  <c:pt idx="29">
                    <c:v> </c:v>
                  </c:pt>
                  <c:pt idx="30">
                    <c:v> </c:v>
                  </c:pt>
                  <c:pt idx="31">
                    <c:v> </c:v>
                  </c:pt>
                  <c:pt idx="32">
                    <c:v> </c:v>
                  </c:pt>
                  <c:pt idx="33">
                    <c:v> </c:v>
                  </c:pt>
                  <c:pt idx="34">
                    <c:v> </c:v>
                  </c:pt>
                  <c:pt idx="35">
                    <c:v> </c:v>
                  </c:pt>
                  <c:pt idx="36">
                    <c:v> </c:v>
                  </c:pt>
                  <c:pt idx="37">
                    <c:v> </c:v>
                  </c:pt>
                  <c:pt idx="38">
                    <c:v>  </c:v>
                  </c:pt>
                  <c:pt idx="39">
                    <c:v> </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pt idx="59">
                    <c:v> </c:v>
                  </c:pt>
                  <c:pt idx="60">
                    <c:v> </c:v>
                  </c:pt>
                  <c:pt idx="61">
                    <c:v> </c:v>
                  </c:pt>
                  <c:pt idx="62">
                    <c:v>  </c:v>
                  </c:pt>
                  <c:pt idx="63">
                    <c:v> </c:v>
                  </c:pt>
                  <c:pt idx="64">
                    <c:v> </c:v>
                  </c:pt>
                  <c:pt idx="65">
                    <c:v> </c:v>
                  </c:pt>
                  <c:pt idx="66">
                    <c:v> </c:v>
                  </c:pt>
                  <c:pt idx="67">
                    <c:v> </c:v>
                  </c:pt>
                  <c:pt idx="68">
                    <c:v> </c:v>
                  </c:pt>
                  <c:pt idx="69">
                    <c:v> </c:v>
                  </c:pt>
                  <c:pt idx="70">
                    <c:v> </c:v>
                  </c:pt>
                  <c:pt idx="71">
                    <c:v> </c:v>
                  </c:pt>
                  <c:pt idx="72">
                    <c:v> </c:v>
                  </c:pt>
                  <c:pt idx="73">
                    <c:v> </c:v>
                  </c:pt>
                  <c:pt idx="74">
                    <c:v> </c:v>
                  </c:pt>
                  <c:pt idx="75">
                    <c:v> </c:v>
                  </c:pt>
                  <c:pt idx="76">
                    <c:v> </c:v>
                  </c:pt>
                  <c:pt idx="77">
                    <c:v> </c:v>
                  </c:pt>
                  <c:pt idx="78">
                    <c:v> </c:v>
                  </c:pt>
                  <c:pt idx="79">
                    <c:v> </c:v>
                  </c:pt>
                  <c:pt idx="80">
                    <c:v> </c:v>
                  </c:pt>
                  <c:pt idx="81">
                    <c:v> </c:v>
                  </c:pt>
                  <c:pt idx="82">
                    <c:v>  </c:v>
                  </c:pt>
                  <c:pt idx="83">
                    <c:v>  </c:v>
                  </c:pt>
                  <c:pt idx="84">
                    <c:v> </c:v>
                  </c:pt>
                  <c:pt idx="85">
                    <c:v> </c:v>
                  </c:pt>
                  <c:pt idx="86">
                    <c:v> </c:v>
                  </c:pt>
                  <c:pt idx="87">
                    <c:v> </c:v>
                  </c:pt>
                  <c:pt idx="88">
                    <c:v> </c:v>
                  </c:pt>
                  <c:pt idx="89">
                    <c:v> </c:v>
                  </c:pt>
                  <c:pt idx="90">
                    <c:v> </c:v>
                  </c:pt>
                  <c:pt idx="91">
                    <c:v> </c:v>
                  </c:pt>
                  <c:pt idx="92">
                    <c:v> </c:v>
                  </c:pt>
                  <c:pt idx="93">
                    <c:v> </c:v>
                  </c:pt>
                  <c:pt idx="94">
                    <c:v>  </c:v>
                  </c:pt>
                  <c:pt idx="95">
                    <c:v> </c:v>
                  </c:pt>
                  <c:pt idx="96">
                    <c:v> </c:v>
                  </c:pt>
                  <c:pt idx="97">
                    <c:v> </c:v>
                  </c:pt>
                  <c:pt idx="98">
                    <c:v> </c:v>
                  </c:pt>
                  <c:pt idx="99">
                    <c:v> </c:v>
                  </c:pt>
                  <c:pt idx="100">
                    <c:v> </c:v>
                  </c:pt>
                  <c:pt idx="101">
                    <c:v> </c:v>
                  </c:pt>
                  <c:pt idx="102">
                    <c:v> </c:v>
                  </c:pt>
                  <c:pt idx="103">
                    <c:v> </c:v>
                  </c:pt>
                  <c:pt idx="104">
                    <c:v> </c:v>
                  </c:pt>
                  <c:pt idx="105">
                    <c:v> </c:v>
                  </c:pt>
                  <c:pt idx="106">
                    <c:v> </c:v>
                  </c:pt>
                  <c:pt idx="107">
                    <c:v> </c:v>
                  </c:pt>
                  <c:pt idx="108">
                    <c:v> </c:v>
                  </c:pt>
                  <c:pt idx="109">
                    <c:v> </c:v>
                  </c:pt>
                  <c:pt idx="110">
                    <c:v> </c:v>
                  </c:pt>
                  <c:pt idx="111">
                    <c:v> </c:v>
                  </c:pt>
                  <c:pt idx="112">
                    <c:v> </c:v>
                  </c:pt>
                  <c:pt idx="113">
                    <c:v> </c:v>
                  </c:pt>
                  <c:pt idx="114">
                    <c:v>  </c:v>
                  </c:pt>
                  <c:pt idx="115">
                    <c:v>  </c:v>
                  </c:pt>
                  <c:pt idx="116">
                    <c:v> </c:v>
                  </c:pt>
                  <c:pt idx="117">
                    <c:v> </c:v>
                  </c:pt>
                  <c:pt idx="118">
                    <c:v> </c:v>
                  </c:pt>
                  <c:pt idx="119">
                    <c:v> </c:v>
                  </c:pt>
                </c:lvl>
                <c:lvl>
                  <c:pt idx="0">
                    <c:v>2012</c:v>
                  </c:pt>
                  <c:pt idx="12">
                    <c:v>2013</c:v>
                  </c:pt>
                  <c:pt idx="24">
                    <c:v>2014</c:v>
                  </c:pt>
                  <c:pt idx="36">
                    <c:v>2015</c:v>
                  </c:pt>
                  <c:pt idx="48">
                    <c:v>2016</c:v>
                  </c:pt>
                  <c:pt idx="60">
                    <c:v>2017</c:v>
                  </c:pt>
                  <c:pt idx="72">
                    <c:v>2018</c:v>
                  </c:pt>
                  <c:pt idx="84">
                    <c:v>2019</c:v>
                  </c:pt>
                  <c:pt idx="96">
                    <c:v>2020</c:v>
                  </c:pt>
                  <c:pt idx="108">
                    <c:v>2021</c:v>
                  </c:pt>
                </c:lvl>
              </c:multiLvlStrCache>
            </c:multiLvlStrRef>
          </c:cat>
          <c:val>
            <c:numRef>
              <c:f>'Annex 1.'!$F$13:$F$130</c:f>
              <c:numCache>
                <c:formatCode>General</c:formatCode>
                <c:ptCount val="118"/>
                <c:pt idx="3">
                  <c:v>8.7506882553159675E-3</c:v>
                </c:pt>
                <c:pt idx="4">
                  <c:v>8.7008315293257109E-3</c:v>
                </c:pt>
                <c:pt idx="5">
                  <c:v>9.4456860601385643E-3</c:v>
                </c:pt>
                <c:pt idx="6">
                  <c:v>1.0069436210579794E-2</c:v>
                </c:pt>
                <c:pt idx="7">
                  <c:v>9.8934260221980302E-3</c:v>
                </c:pt>
                <c:pt idx="8">
                  <c:v>1.0192167001307003E-2</c:v>
                </c:pt>
                <c:pt idx="9">
                  <c:v>1.0573628343703277E-2</c:v>
                </c:pt>
                <c:pt idx="10">
                  <c:v>1.0558996835952794E-2</c:v>
                </c:pt>
                <c:pt idx="11">
                  <c:v>1.0759290608669907E-2</c:v>
                </c:pt>
                <c:pt idx="12">
                  <c:v>1.0738167316631572E-2</c:v>
                </c:pt>
                <c:pt idx="13">
                  <c:v>1.0658995895757037E-2</c:v>
                </c:pt>
                <c:pt idx="14">
                  <c:v>1.0651407901576617E-2</c:v>
                </c:pt>
                <c:pt idx="15">
                  <c:v>1.1124845384386343E-2</c:v>
                </c:pt>
                <c:pt idx="16">
                  <c:v>1.1487853422813268E-2</c:v>
                </c:pt>
                <c:pt idx="17">
                  <c:v>1.1832552158178545E-2</c:v>
                </c:pt>
                <c:pt idx="18">
                  <c:v>1.2176506516917264E-2</c:v>
                </c:pt>
                <c:pt idx="19">
                  <c:v>1.2728276993941409E-2</c:v>
                </c:pt>
                <c:pt idx="20">
                  <c:v>1.3268531425117061E-2</c:v>
                </c:pt>
                <c:pt idx="21">
                  <c:v>1.3573117819392709E-2</c:v>
                </c:pt>
                <c:pt idx="22">
                  <c:v>1.3300964070338817E-2</c:v>
                </c:pt>
                <c:pt idx="23">
                  <c:v>1.3242948984919255E-2</c:v>
                </c:pt>
                <c:pt idx="24">
                  <c:v>1.2830345515133124E-2</c:v>
                </c:pt>
                <c:pt idx="25">
                  <c:v>1.2553169418606307E-2</c:v>
                </c:pt>
                <c:pt idx="26">
                  <c:v>1.2165465121898167E-2</c:v>
                </c:pt>
                <c:pt idx="27">
                  <c:v>1.2312107268939106E-2</c:v>
                </c:pt>
                <c:pt idx="28">
                  <c:v>1.2779640126179688E-2</c:v>
                </c:pt>
                <c:pt idx="29">
                  <c:v>1.3174414587952956E-2</c:v>
                </c:pt>
                <c:pt idx="30">
                  <c:v>1.3651020010528637E-2</c:v>
                </c:pt>
                <c:pt idx="31">
                  <c:v>1.3936188234489165E-2</c:v>
                </c:pt>
                <c:pt idx="32">
                  <c:v>1.4173559114896215E-2</c:v>
                </c:pt>
                <c:pt idx="33">
                  <c:v>1.4203588854068762E-2</c:v>
                </c:pt>
                <c:pt idx="34">
                  <c:v>1.4022213583077776E-2</c:v>
                </c:pt>
                <c:pt idx="35">
                  <c:v>1.3958694785160087E-2</c:v>
                </c:pt>
                <c:pt idx="36">
                  <c:v>1.4382867585120335E-2</c:v>
                </c:pt>
                <c:pt idx="37">
                  <c:v>1.4139238919330596E-2</c:v>
                </c:pt>
                <c:pt idx="38">
                  <c:v>1.413829057697334E-2</c:v>
                </c:pt>
                <c:pt idx="39">
                  <c:v>1.4125204240550058E-2</c:v>
                </c:pt>
                <c:pt idx="40">
                  <c:v>1.426509341664913E-2</c:v>
                </c:pt>
                <c:pt idx="41">
                  <c:v>1.441521776031357E-2</c:v>
                </c:pt>
                <c:pt idx="42">
                  <c:v>1.5125104400563612E-2</c:v>
                </c:pt>
                <c:pt idx="43">
                  <c:v>1.5303179228080187E-2</c:v>
                </c:pt>
                <c:pt idx="44">
                  <c:v>1.5457201214553936E-2</c:v>
                </c:pt>
                <c:pt idx="45">
                  <c:v>1.5474240012789487E-2</c:v>
                </c:pt>
                <c:pt idx="46">
                  <c:v>1.5303338664050273E-2</c:v>
                </c:pt>
                <c:pt idx="47">
                  <c:v>1.5417720037562312E-2</c:v>
                </c:pt>
                <c:pt idx="48">
                  <c:v>1.531632712860927E-2</c:v>
                </c:pt>
                <c:pt idx="49">
                  <c:v>1.531186504035072E-2</c:v>
                </c:pt>
                <c:pt idx="50">
                  <c:v>1.4887975399524795E-2</c:v>
                </c:pt>
                <c:pt idx="51">
                  <c:v>1.5086978080549025E-2</c:v>
                </c:pt>
                <c:pt idx="52">
                  <c:v>1.5234483413010617E-2</c:v>
                </c:pt>
                <c:pt idx="53">
                  <c:v>1.5380974985906156E-2</c:v>
                </c:pt>
                <c:pt idx="54">
                  <c:v>1.5560261887187335E-2</c:v>
                </c:pt>
                <c:pt idx="55">
                  <c:v>1.5846267828591061E-2</c:v>
                </c:pt>
                <c:pt idx="56">
                  <c:v>1.5821342738720996E-2</c:v>
                </c:pt>
                <c:pt idx="57">
                  <c:v>1.5657889703345629E-2</c:v>
                </c:pt>
                <c:pt idx="58">
                  <c:v>1.5287984574173187E-2</c:v>
                </c:pt>
                <c:pt idx="59">
                  <c:v>1.4423627003911966E-2</c:v>
                </c:pt>
                <c:pt idx="60">
                  <c:v>1.4261760308752805E-2</c:v>
                </c:pt>
                <c:pt idx="61">
                  <c:v>1.412093673967312E-2</c:v>
                </c:pt>
                <c:pt idx="62">
                  <c:v>1.4000183880682361E-2</c:v>
                </c:pt>
                <c:pt idx="63">
                  <c:v>1.347374971051523E-2</c:v>
                </c:pt>
                <c:pt idx="64">
                  <c:v>1.382055328727674E-2</c:v>
                </c:pt>
                <c:pt idx="65">
                  <c:v>1.3810832233692328E-2</c:v>
                </c:pt>
                <c:pt idx="66">
                  <c:v>1.3933444577074634E-2</c:v>
                </c:pt>
                <c:pt idx="67">
                  <c:v>1.4008473082968712E-2</c:v>
                </c:pt>
                <c:pt idx="68">
                  <c:v>1.3937744053488707E-2</c:v>
                </c:pt>
                <c:pt idx="69">
                  <c:v>1.364788526245545E-2</c:v>
                </c:pt>
                <c:pt idx="70">
                  <c:v>1.303721337778509E-2</c:v>
                </c:pt>
                <c:pt idx="71">
                  <c:v>1.2797519115218191E-2</c:v>
                </c:pt>
                <c:pt idx="72">
                  <c:v>1.2099985700371468E-2</c:v>
                </c:pt>
                <c:pt idx="73">
                  <c:v>1.2078351469371517E-2</c:v>
                </c:pt>
                <c:pt idx="74">
                  <c:v>1.1937964032605842E-2</c:v>
                </c:pt>
                <c:pt idx="75">
                  <c:v>1.1840929426781804E-2</c:v>
                </c:pt>
                <c:pt idx="76">
                  <c:v>1.2048122309068156E-2</c:v>
                </c:pt>
                <c:pt idx="77">
                  <c:v>1.2257481242686292E-2</c:v>
                </c:pt>
                <c:pt idx="78">
                  <c:v>1.2312144967496693E-2</c:v>
                </c:pt>
                <c:pt idx="79">
                  <c:v>1.2364170450467095E-2</c:v>
                </c:pt>
                <c:pt idx="80">
                  <c:v>1.2426028869587923E-2</c:v>
                </c:pt>
                <c:pt idx="81">
                  <c:v>1.2116898420288564E-2</c:v>
                </c:pt>
                <c:pt idx="82">
                  <c:v>1.2214445944940972E-2</c:v>
                </c:pt>
                <c:pt idx="83">
                  <c:v>1.2371701937307654E-2</c:v>
                </c:pt>
                <c:pt idx="84">
                  <c:v>1.2147972611465567E-2</c:v>
                </c:pt>
                <c:pt idx="85">
                  <c:v>1.2202400322539039E-2</c:v>
                </c:pt>
                <c:pt idx="86">
                  <c:v>1.2161006263791798E-2</c:v>
                </c:pt>
                <c:pt idx="87">
                  <c:v>1.2136765959093397E-2</c:v>
                </c:pt>
                <c:pt idx="88">
                  <c:v>1.2330683026301442E-2</c:v>
                </c:pt>
                <c:pt idx="89">
                  <c:v>1.2252668840130251E-2</c:v>
                </c:pt>
                <c:pt idx="90">
                  <c:v>1.2325403308418782E-2</c:v>
                </c:pt>
                <c:pt idx="91">
                  <c:v>1.2374117266030776E-2</c:v>
                </c:pt>
                <c:pt idx="92">
                  <c:v>1.2422211549807636E-2</c:v>
                </c:pt>
                <c:pt idx="93">
                  <c:v>1.2014574467802269E-2</c:v>
                </c:pt>
                <c:pt idx="94">
                  <c:v>1.1807577054076977E-2</c:v>
                </c:pt>
                <c:pt idx="95">
                  <c:v>1.1753051342215643E-2</c:v>
                </c:pt>
                <c:pt idx="96">
                  <c:v>1.1577212791963892E-2</c:v>
                </c:pt>
                <c:pt idx="97">
                  <c:v>1.1361148663024394E-2</c:v>
                </c:pt>
                <c:pt idx="98">
                  <c:v>1.0846979410732507E-2</c:v>
                </c:pt>
                <c:pt idx="99">
                  <c:v>1.1148495645478948E-2</c:v>
                </c:pt>
                <c:pt idx="100">
                  <c:v>1.1372313998955738E-2</c:v>
                </c:pt>
                <c:pt idx="101">
                  <c:v>1.1558266786924806E-2</c:v>
                </c:pt>
                <c:pt idx="102">
                  <c:v>1.1928838373986396E-2</c:v>
                </c:pt>
                <c:pt idx="103">
                  <c:v>1.2026422124912409E-2</c:v>
                </c:pt>
                <c:pt idx="104">
                  <c:v>1.2313353320717108E-2</c:v>
                </c:pt>
                <c:pt idx="105">
                  <c:v>1.2366250063576861E-2</c:v>
                </c:pt>
                <c:pt idx="106">
                  <c:v>1.2098943570356353E-2</c:v>
                </c:pt>
                <c:pt idx="107">
                  <c:v>1.1799753559212409E-2</c:v>
                </c:pt>
                <c:pt idx="108">
                  <c:v>1.2293065875088681E-2</c:v>
                </c:pt>
                <c:pt idx="109">
                  <c:v>1.2140469572936276E-2</c:v>
                </c:pt>
                <c:pt idx="110">
                  <c:v>1.2192468262397763E-2</c:v>
                </c:pt>
                <c:pt idx="111">
                  <c:v>1.2818075978931667E-2</c:v>
                </c:pt>
                <c:pt idx="112">
                  <c:v>1.319181941169058E-2</c:v>
                </c:pt>
                <c:pt idx="113">
                  <c:v>1.3358002393771704E-2</c:v>
                </c:pt>
                <c:pt idx="114">
                  <c:v>1.3357286459572902E-2</c:v>
                </c:pt>
                <c:pt idx="115">
                  <c:v>1.3728265402511822E-2</c:v>
                </c:pt>
                <c:pt idx="116">
                  <c:v>1.3896022548239297E-2</c:v>
                </c:pt>
                <c:pt idx="117">
                  <c:v>1.3844660537705498E-2</c:v>
                </c:pt>
              </c:numCache>
            </c:numRef>
          </c:val>
          <c:smooth val="0"/>
          <c:extLst>
            <c:ext xmlns:c16="http://schemas.microsoft.com/office/drawing/2014/chart" uri="{C3380CC4-5D6E-409C-BE32-E72D297353CC}">
              <c16:uniqueId val="{00000000-74A0-4DA9-A113-599E97969A76}"/>
            </c:ext>
          </c:extLst>
        </c:ser>
        <c:ser>
          <c:idx val="1"/>
          <c:order val="1"/>
          <c:tx>
            <c:strRef>
              <c:f>'Annex 1.'!$G$11</c:f>
              <c:strCache>
                <c:ptCount val="1"/>
                <c:pt idx="0">
                  <c:v>Chemical industry (C20)</c:v>
                </c:pt>
              </c:strCache>
            </c:strRef>
          </c:tx>
          <c:spPr>
            <a:ln w="19050" cap="rnd">
              <a:solidFill>
                <a:srgbClr val="A40000"/>
              </a:solidFill>
              <a:round/>
            </a:ln>
            <a:effectLst/>
          </c:spPr>
          <c:marker>
            <c:symbol val="none"/>
          </c:marker>
          <c:cat>
            <c:multiLvlStrRef>
              <c:f>'Annex 1.'!$B$13:$C$132</c:f>
              <c:multiLvlStrCache>
                <c:ptCount val="120"/>
                <c:lvl>
                  <c:pt idx="0">
                    <c:v> </c:v>
                  </c:pt>
                  <c:pt idx="1">
                    <c:v> </c:v>
                  </c:pt>
                  <c:pt idx="2">
                    <c:v> </c:v>
                  </c:pt>
                  <c:pt idx="3">
                    <c:v> </c:v>
                  </c:pt>
                  <c:pt idx="4">
                    <c:v> </c:v>
                  </c:pt>
                  <c:pt idx="5">
                    <c:v> </c:v>
                  </c:pt>
                  <c:pt idx="6">
                    <c:v> </c:v>
                  </c:pt>
                  <c:pt idx="7">
                    <c:v> </c:v>
                  </c:pt>
                  <c:pt idx="8">
                    <c:v> </c:v>
                  </c:pt>
                  <c:pt idx="9">
                    <c:v> </c:v>
                  </c:pt>
                  <c:pt idx="10">
                    <c:v>  </c:v>
                  </c:pt>
                  <c:pt idx="11">
                    <c:v>  </c:v>
                  </c:pt>
                  <c:pt idx="12">
                    <c:v> </c:v>
                  </c:pt>
                  <c:pt idx="13">
                    <c:v> </c:v>
                  </c:pt>
                  <c:pt idx="14">
                    <c:v> </c:v>
                  </c:pt>
                  <c:pt idx="15">
                    <c:v> </c:v>
                  </c:pt>
                  <c:pt idx="16">
                    <c:v> </c:v>
                  </c:pt>
                  <c:pt idx="17">
                    <c:v> </c:v>
                  </c:pt>
                  <c:pt idx="18">
                    <c:v> </c:v>
                  </c:pt>
                  <c:pt idx="19">
                    <c:v> </c:v>
                  </c:pt>
                  <c:pt idx="20">
                    <c:v> </c:v>
                  </c:pt>
                  <c:pt idx="21">
                    <c:v> </c:v>
                  </c:pt>
                  <c:pt idx="22">
                    <c:v>  </c:v>
                  </c:pt>
                  <c:pt idx="23">
                    <c:v> </c:v>
                  </c:pt>
                  <c:pt idx="24">
                    <c:v> </c:v>
                  </c:pt>
                  <c:pt idx="25">
                    <c:v> </c:v>
                  </c:pt>
                  <c:pt idx="26">
                    <c:v> </c:v>
                  </c:pt>
                  <c:pt idx="27">
                    <c:v> </c:v>
                  </c:pt>
                  <c:pt idx="28">
                    <c:v> </c:v>
                  </c:pt>
                  <c:pt idx="29">
                    <c:v> </c:v>
                  </c:pt>
                  <c:pt idx="30">
                    <c:v> </c:v>
                  </c:pt>
                  <c:pt idx="31">
                    <c:v> </c:v>
                  </c:pt>
                  <c:pt idx="32">
                    <c:v> </c:v>
                  </c:pt>
                  <c:pt idx="33">
                    <c:v> </c:v>
                  </c:pt>
                  <c:pt idx="34">
                    <c:v> </c:v>
                  </c:pt>
                  <c:pt idx="35">
                    <c:v> </c:v>
                  </c:pt>
                  <c:pt idx="36">
                    <c:v> </c:v>
                  </c:pt>
                  <c:pt idx="37">
                    <c:v> </c:v>
                  </c:pt>
                  <c:pt idx="38">
                    <c:v>  </c:v>
                  </c:pt>
                  <c:pt idx="39">
                    <c:v> </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pt idx="59">
                    <c:v> </c:v>
                  </c:pt>
                  <c:pt idx="60">
                    <c:v> </c:v>
                  </c:pt>
                  <c:pt idx="61">
                    <c:v> </c:v>
                  </c:pt>
                  <c:pt idx="62">
                    <c:v>  </c:v>
                  </c:pt>
                  <c:pt idx="63">
                    <c:v> </c:v>
                  </c:pt>
                  <c:pt idx="64">
                    <c:v> </c:v>
                  </c:pt>
                  <c:pt idx="65">
                    <c:v> </c:v>
                  </c:pt>
                  <c:pt idx="66">
                    <c:v> </c:v>
                  </c:pt>
                  <c:pt idx="67">
                    <c:v> </c:v>
                  </c:pt>
                  <c:pt idx="68">
                    <c:v> </c:v>
                  </c:pt>
                  <c:pt idx="69">
                    <c:v> </c:v>
                  </c:pt>
                  <c:pt idx="70">
                    <c:v> </c:v>
                  </c:pt>
                  <c:pt idx="71">
                    <c:v> </c:v>
                  </c:pt>
                  <c:pt idx="72">
                    <c:v> </c:v>
                  </c:pt>
                  <c:pt idx="73">
                    <c:v> </c:v>
                  </c:pt>
                  <c:pt idx="74">
                    <c:v> </c:v>
                  </c:pt>
                  <c:pt idx="75">
                    <c:v> </c:v>
                  </c:pt>
                  <c:pt idx="76">
                    <c:v> </c:v>
                  </c:pt>
                  <c:pt idx="77">
                    <c:v> </c:v>
                  </c:pt>
                  <c:pt idx="78">
                    <c:v> </c:v>
                  </c:pt>
                  <c:pt idx="79">
                    <c:v> </c:v>
                  </c:pt>
                  <c:pt idx="80">
                    <c:v> </c:v>
                  </c:pt>
                  <c:pt idx="81">
                    <c:v> </c:v>
                  </c:pt>
                  <c:pt idx="82">
                    <c:v>  </c:v>
                  </c:pt>
                  <c:pt idx="83">
                    <c:v>  </c:v>
                  </c:pt>
                  <c:pt idx="84">
                    <c:v> </c:v>
                  </c:pt>
                  <c:pt idx="85">
                    <c:v> </c:v>
                  </c:pt>
                  <c:pt idx="86">
                    <c:v> </c:v>
                  </c:pt>
                  <c:pt idx="87">
                    <c:v> </c:v>
                  </c:pt>
                  <c:pt idx="88">
                    <c:v> </c:v>
                  </c:pt>
                  <c:pt idx="89">
                    <c:v> </c:v>
                  </c:pt>
                  <c:pt idx="90">
                    <c:v> </c:v>
                  </c:pt>
                  <c:pt idx="91">
                    <c:v> </c:v>
                  </c:pt>
                  <c:pt idx="92">
                    <c:v> </c:v>
                  </c:pt>
                  <c:pt idx="93">
                    <c:v> </c:v>
                  </c:pt>
                  <c:pt idx="94">
                    <c:v>  </c:v>
                  </c:pt>
                  <c:pt idx="95">
                    <c:v> </c:v>
                  </c:pt>
                  <c:pt idx="96">
                    <c:v> </c:v>
                  </c:pt>
                  <c:pt idx="97">
                    <c:v> </c:v>
                  </c:pt>
                  <c:pt idx="98">
                    <c:v> </c:v>
                  </c:pt>
                  <c:pt idx="99">
                    <c:v> </c:v>
                  </c:pt>
                  <c:pt idx="100">
                    <c:v> </c:v>
                  </c:pt>
                  <c:pt idx="101">
                    <c:v> </c:v>
                  </c:pt>
                  <c:pt idx="102">
                    <c:v> </c:v>
                  </c:pt>
                  <c:pt idx="103">
                    <c:v> </c:v>
                  </c:pt>
                  <c:pt idx="104">
                    <c:v> </c:v>
                  </c:pt>
                  <c:pt idx="105">
                    <c:v> </c:v>
                  </c:pt>
                  <c:pt idx="106">
                    <c:v> </c:v>
                  </c:pt>
                  <c:pt idx="107">
                    <c:v> </c:v>
                  </c:pt>
                  <c:pt idx="108">
                    <c:v> </c:v>
                  </c:pt>
                  <c:pt idx="109">
                    <c:v> </c:v>
                  </c:pt>
                  <c:pt idx="110">
                    <c:v> </c:v>
                  </c:pt>
                  <c:pt idx="111">
                    <c:v> </c:v>
                  </c:pt>
                  <c:pt idx="112">
                    <c:v> </c:v>
                  </c:pt>
                  <c:pt idx="113">
                    <c:v> </c:v>
                  </c:pt>
                  <c:pt idx="114">
                    <c:v>  </c:v>
                  </c:pt>
                  <c:pt idx="115">
                    <c:v>  </c:v>
                  </c:pt>
                  <c:pt idx="116">
                    <c:v> </c:v>
                  </c:pt>
                  <c:pt idx="117">
                    <c:v> </c:v>
                  </c:pt>
                  <c:pt idx="118">
                    <c:v> </c:v>
                  </c:pt>
                  <c:pt idx="119">
                    <c:v> </c:v>
                  </c:pt>
                </c:lvl>
                <c:lvl>
                  <c:pt idx="0">
                    <c:v>2012</c:v>
                  </c:pt>
                  <c:pt idx="12">
                    <c:v>2013</c:v>
                  </c:pt>
                  <c:pt idx="24">
                    <c:v>2014</c:v>
                  </c:pt>
                  <c:pt idx="36">
                    <c:v>2015</c:v>
                  </c:pt>
                  <c:pt idx="48">
                    <c:v>2016</c:v>
                  </c:pt>
                  <c:pt idx="60">
                    <c:v>2017</c:v>
                  </c:pt>
                  <c:pt idx="72">
                    <c:v>2018</c:v>
                  </c:pt>
                  <c:pt idx="84">
                    <c:v>2019</c:v>
                  </c:pt>
                  <c:pt idx="96">
                    <c:v>2020</c:v>
                  </c:pt>
                  <c:pt idx="108">
                    <c:v>2021</c:v>
                  </c:pt>
                </c:lvl>
              </c:multiLvlStrCache>
            </c:multiLvlStrRef>
          </c:cat>
          <c:val>
            <c:numRef>
              <c:f>'Annex 1.'!$G$13:$G$130</c:f>
              <c:numCache>
                <c:formatCode>General</c:formatCode>
                <c:ptCount val="118"/>
                <c:pt idx="3">
                  <c:v>8.9404265166037622E-4</c:v>
                </c:pt>
                <c:pt idx="4">
                  <c:v>1.5012532255960613E-3</c:v>
                </c:pt>
                <c:pt idx="5">
                  <c:v>1.5059035645426191E-3</c:v>
                </c:pt>
                <c:pt idx="6">
                  <c:v>1.5568411268902882E-3</c:v>
                </c:pt>
                <c:pt idx="7">
                  <c:v>1.5476389601042811E-3</c:v>
                </c:pt>
                <c:pt idx="8">
                  <c:v>1.6489317255071643E-3</c:v>
                </c:pt>
                <c:pt idx="9">
                  <c:v>1.8778200869316031E-3</c:v>
                </c:pt>
                <c:pt idx="10">
                  <c:v>1.8452817813746751E-3</c:v>
                </c:pt>
                <c:pt idx="11">
                  <c:v>2.1383955823879759E-3</c:v>
                </c:pt>
                <c:pt idx="12">
                  <c:v>2.0127088929117925E-3</c:v>
                </c:pt>
                <c:pt idx="13">
                  <c:v>2.0522114102939962E-3</c:v>
                </c:pt>
                <c:pt idx="14">
                  <c:v>2.1506064528569271E-3</c:v>
                </c:pt>
                <c:pt idx="15">
                  <c:v>2.1319037885260362E-3</c:v>
                </c:pt>
                <c:pt idx="16">
                  <c:v>2.026117229753445E-3</c:v>
                </c:pt>
                <c:pt idx="17">
                  <c:v>2.0104001133874738E-3</c:v>
                </c:pt>
                <c:pt idx="18">
                  <c:v>2.8779390317165347E-3</c:v>
                </c:pt>
                <c:pt idx="19">
                  <c:v>2.8004726763338063E-3</c:v>
                </c:pt>
                <c:pt idx="20">
                  <c:v>2.865741362204746E-3</c:v>
                </c:pt>
                <c:pt idx="21">
                  <c:v>2.9822510915766013E-3</c:v>
                </c:pt>
                <c:pt idx="22">
                  <c:v>3.0359472464085006E-3</c:v>
                </c:pt>
                <c:pt idx="23">
                  <c:v>3.1580789732724994E-3</c:v>
                </c:pt>
                <c:pt idx="24">
                  <c:v>3.1920918897085553E-3</c:v>
                </c:pt>
                <c:pt idx="25">
                  <c:v>3.1222837123004062E-3</c:v>
                </c:pt>
                <c:pt idx="26">
                  <c:v>1.6971915006129972E-2</c:v>
                </c:pt>
                <c:pt idx="27">
                  <c:v>1.6988901442655746E-2</c:v>
                </c:pt>
                <c:pt idx="28">
                  <c:v>1.7022753671657453E-2</c:v>
                </c:pt>
                <c:pt idx="29">
                  <c:v>1.4666978131128716E-2</c:v>
                </c:pt>
                <c:pt idx="30">
                  <c:v>1.3628289734371208E-2</c:v>
                </c:pt>
                <c:pt idx="31">
                  <c:v>1.4000024211638807E-2</c:v>
                </c:pt>
                <c:pt idx="32">
                  <c:v>1.3990273929387474E-2</c:v>
                </c:pt>
                <c:pt idx="33">
                  <c:v>1.3119162740797273E-2</c:v>
                </c:pt>
                <c:pt idx="34">
                  <c:v>1.3124731094092852E-2</c:v>
                </c:pt>
                <c:pt idx="35">
                  <c:v>1.5053454354986817E-2</c:v>
                </c:pt>
                <c:pt idx="36">
                  <c:v>4.6179167882110994E-3</c:v>
                </c:pt>
                <c:pt idx="37">
                  <c:v>4.5877657559764886E-3</c:v>
                </c:pt>
                <c:pt idx="38">
                  <c:v>4.8467359460110304E-3</c:v>
                </c:pt>
                <c:pt idx="39">
                  <c:v>4.8430258636008834E-3</c:v>
                </c:pt>
                <c:pt idx="40">
                  <c:v>4.8785397006652007E-3</c:v>
                </c:pt>
                <c:pt idx="41">
                  <c:v>4.9326731197734137E-3</c:v>
                </c:pt>
                <c:pt idx="42">
                  <c:v>4.9228852388262575E-3</c:v>
                </c:pt>
                <c:pt idx="43">
                  <c:v>4.7860956989521398E-3</c:v>
                </c:pt>
                <c:pt idx="44">
                  <c:v>4.9165407056822085E-3</c:v>
                </c:pt>
                <c:pt idx="45">
                  <c:v>5.868689552647118E-3</c:v>
                </c:pt>
                <c:pt idx="46">
                  <c:v>5.9374763495362443E-3</c:v>
                </c:pt>
                <c:pt idx="47">
                  <c:v>5.9172445261176697E-3</c:v>
                </c:pt>
                <c:pt idx="48">
                  <c:v>5.7913513831102659E-3</c:v>
                </c:pt>
                <c:pt idx="49">
                  <c:v>6.2687025446872754E-3</c:v>
                </c:pt>
                <c:pt idx="50">
                  <c:v>6.1083173021509382E-3</c:v>
                </c:pt>
                <c:pt idx="51">
                  <c:v>6.1788758303349617E-3</c:v>
                </c:pt>
                <c:pt idx="52">
                  <c:v>6.2323151088392618E-3</c:v>
                </c:pt>
                <c:pt idx="53">
                  <c:v>6.6880218478016021E-3</c:v>
                </c:pt>
                <c:pt idx="54">
                  <c:v>5.9740200640777102E-3</c:v>
                </c:pt>
                <c:pt idx="55">
                  <c:v>5.9965776749367579E-3</c:v>
                </c:pt>
                <c:pt idx="56">
                  <c:v>5.4560901342780013E-3</c:v>
                </c:pt>
                <c:pt idx="57">
                  <c:v>4.8269090229993948E-3</c:v>
                </c:pt>
                <c:pt idx="58">
                  <c:v>5.3910132235441667E-3</c:v>
                </c:pt>
                <c:pt idx="59">
                  <c:v>5.3258576922406162E-3</c:v>
                </c:pt>
                <c:pt idx="60">
                  <c:v>5.3420052960393002E-3</c:v>
                </c:pt>
                <c:pt idx="61">
                  <c:v>5.2176957346477121E-3</c:v>
                </c:pt>
                <c:pt idx="62">
                  <c:v>7.3237771095683215E-3</c:v>
                </c:pt>
                <c:pt idx="63">
                  <c:v>6.9322892137782212E-3</c:v>
                </c:pt>
                <c:pt idx="64">
                  <c:v>6.9765504561277404E-3</c:v>
                </c:pt>
                <c:pt idx="65">
                  <c:v>6.9437724850651174E-3</c:v>
                </c:pt>
                <c:pt idx="66">
                  <c:v>6.765285057762911E-3</c:v>
                </c:pt>
                <c:pt idx="67">
                  <c:v>6.6428572562595442E-3</c:v>
                </c:pt>
                <c:pt idx="68">
                  <c:v>6.6934335847954329E-3</c:v>
                </c:pt>
                <c:pt idx="69">
                  <c:v>4.2036766593501812E-3</c:v>
                </c:pt>
                <c:pt idx="70">
                  <c:v>3.5942036414578567E-3</c:v>
                </c:pt>
                <c:pt idx="71">
                  <c:v>3.6516033518287157E-3</c:v>
                </c:pt>
                <c:pt idx="72">
                  <c:v>3.5692126484451608E-3</c:v>
                </c:pt>
                <c:pt idx="73">
                  <c:v>3.639973752970223E-3</c:v>
                </c:pt>
                <c:pt idx="74">
                  <c:v>3.6006145313785295E-3</c:v>
                </c:pt>
                <c:pt idx="75">
                  <c:v>3.8043714290357201E-3</c:v>
                </c:pt>
                <c:pt idx="76">
                  <c:v>3.7702799596080398E-3</c:v>
                </c:pt>
                <c:pt idx="77">
                  <c:v>3.7673533019601888E-3</c:v>
                </c:pt>
                <c:pt idx="78">
                  <c:v>3.6768475301229026E-3</c:v>
                </c:pt>
                <c:pt idx="79">
                  <c:v>3.4411799317914053E-3</c:v>
                </c:pt>
                <c:pt idx="80">
                  <c:v>3.4416825528495835E-3</c:v>
                </c:pt>
                <c:pt idx="81">
                  <c:v>3.7331384672663233E-3</c:v>
                </c:pt>
                <c:pt idx="82">
                  <c:v>3.6074275816885869E-3</c:v>
                </c:pt>
                <c:pt idx="83">
                  <c:v>3.8158628933573262E-3</c:v>
                </c:pt>
                <c:pt idx="84">
                  <c:v>3.7459099963597768E-3</c:v>
                </c:pt>
                <c:pt idx="85">
                  <c:v>4.055677276781253E-3</c:v>
                </c:pt>
                <c:pt idx="86">
                  <c:v>4.0622930384095254E-3</c:v>
                </c:pt>
                <c:pt idx="87">
                  <c:v>5.8903287785566369E-3</c:v>
                </c:pt>
                <c:pt idx="88">
                  <c:v>5.5854439392938491E-3</c:v>
                </c:pt>
                <c:pt idx="89">
                  <c:v>5.7324090259643547E-3</c:v>
                </c:pt>
                <c:pt idx="90">
                  <c:v>6.1863664996013581E-3</c:v>
                </c:pt>
                <c:pt idx="91">
                  <c:v>6.1014044959664575E-3</c:v>
                </c:pt>
                <c:pt idx="92">
                  <c:v>8.1916705490124898E-3</c:v>
                </c:pt>
                <c:pt idx="93">
                  <c:v>7.7992457346585161E-3</c:v>
                </c:pt>
                <c:pt idx="94">
                  <c:v>7.8970624645674468E-3</c:v>
                </c:pt>
                <c:pt idx="95">
                  <c:v>8.1230571802994953E-3</c:v>
                </c:pt>
                <c:pt idx="96">
                  <c:v>8.0298183940988171E-3</c:v>
                </c:pt>
                <c:pt idx="97">
                  <c:v>7.8260774627088685E-3</c:v>
                </c:pt>
                <c:pt idx="98">
                  <c:v>8.8826877252706389E-3</c:v>
                </c:pt>
                <c:pt idx="99">
                  <c:v>6.9921808415283277E-3</c:v>
                </c:pt>
                <c:pt idx="100">
                  <c:v>7.9477798886624235E-3</c:v>
                </c:pt>
                <c:pt idx="101">
                  <c:v>7.6679427509394197E-3</c:v>
                </c:pt>
                <c:pt idx="102">
                  <c:v>7.7213824178436101E-3</c:v>
                </c:pt>
                <c:pt idx="103">
                  <c:v>8.0119952897966147E-3</c:v>
                </c:pt>
                <c:pt idx="104">
                  <c:v>5.9081255975795641E-3</c:v>
                </c:pt>
                <c:pt idx="105">
                  <c:v>6.1285972126021116E-3</c:v>
                </c:pt>
                <c:pt idx="106">
                  <c:v>5.8208892078977833E-3</c:v>
                </c:pt>
                <c:pt idx="107">
                  <c:v>6.5227386075573466E-3</c:v>
                </c:pt>
                <c:pt idx="108">
                  <c:v>6.6604154677443028E-3</c:v>
                </c:pt>
                <c:pt idx="109">
                  <c:v>6.6064858132001058E-3</c:v>
                </c:pt>
                <c:pt idx="110">
                  <c:v>7.2291953364809966E-3</c:v>
                </c:pt>
                <c:pt idx="111">
                  <c:v>7.217696809340513E-3</c:v>
                </c:pt>
                <c:pt idx="112">
                  <c:v>6.0180950749737817E-3</c:v>
                </c:pt>
                <c:pt idx="113">
                  <c:v>6.2904929501225127E-3</c:v>
                </c:pt>
                <c:pt idx="114">
                  <c:v>6.0948681899440768E-3</c:v>
                </c:pt>
                <c:pt idx="115">
                  <c:v>5.8371423664266443E-3</c:v>
                </c:pt>
                <c:pt idx="116">
                  <c:v>5.777958612323315E-3</c:v>
                </c:pt>
                <c:pt idx="117">
                  <c:v>5.3222586944102895E-3</c:v>
                </c:pt>
              </c:numCache>
            </c:numRef>
          </c:val>
          <c:smooth val="0"/>
          <c:extLst>
            <c:ext xmlns:c16="http://schemas.microsoft.com/office/drawing/2014/chart" uri="{C3380CC4-5D6E-409C-BE32-E72D297353CC}">
              <c16:uniqueId val="{00000001-74A0-4DA9-A113-599E97969A76}"/>
            </c:ext>
          </c:extLst>
        </c:ser>
        <c:ser>
          <c:idx val="3"/>
          <c:order val="3"/>
          <c:tx>
            <c:strRef>
              <c:f>'Annex 1.'!$I$11</c:f>
              <c:strCache>
                <c:ptCount val="1"/>
                <c:pt idx="0">
                  <c:v>Transportation (H52)</c:v>
                </c:pt>
              </c:strCache>
            </c:strRef>
          </c:tx>
          <c:spPr>
            <a:ln w="19050" cap="rnd">
              <a:solidFill>
                <a:schemeClr val="accent4"/>
              </a:solidFill>
              <a:round/>
            </a:ln>
            <a:effectLst/>
          </c:spPr>
          <c:marker>
            <c:symbol val="none"/>
          </c:marker>
          <c:cat>
            <c:multiLvlStrRef>
              <c:f>'Annex 1.'!$B$13:$C$132</c:f>
              <c:multiLvlStrCache>
                <c:ptCount val="120"/>
                <c:lvl>
                  <c:pt idx="0">
                    <c:v> </c:v>
                  </c:pt>
                  <c:pt idx="1">
                    <c:v> </c:v>
                  </c:pt>
                  <c:pt idx="2">
                    <c:v> </c:v>
                  </c:pt>
                  <c:pt idx="3">
                    <c:v> </c:v>
                  </c:pt>
                  <c:pt idx="4">
                    <c:v> </c:v>
                  </c:pt>
                  <c:pt idx="5">
                    <c:v> </c:v>
                  </c:pt>
                  <c:pt idx="6">
                    <c:v> </c:v>
                  </c:pt>
                  <c:pt idx="7">
                    <c:v> </c:v>
                  </c:pt>
                  <c:pt idx="8">
                    <c:v> </c:v>
                  </c:pt>
                  <c:pt idx="9">
                    <c:v> </c:v>
                  </c:pt>
                  <c:pt idx="10">
                    <c:v>  </c:v>
                  </c:pt>
                  <c:pt idx="11">
                    <c:v>  </c:v>
                  </c:pt>
                  <c:pt idx="12">
                    <c:v> </c:v>
                  </c:pt>
                  <c:pt idx="13">
                    <c:v> </c:v>
                  </c:pt>
                  <c:pt idx="14">
                    <c:v> </c:v>
                  </c:pt>
                  <c:pt idx="15">
                    <c:v> </c:v>
                  </c:pt>
                  <c:pt idx="16">
                    <c:v> </c:v>
                  </c:pt>
                  <c:pt idx="17">
                    <c:v> </c:v>
                  </c:pt>
                  <c:pt idx="18">
                    <c:v> </c:v>
                  </c:pt>
                  <c:pt idx="19">
                    <c:v> </c:v>
                  </c:pt>
                  <c:pt idx="20">
                    <c:v> </c:v>
                  </c:pt>
                  <c:pt idx="21">
                    <c:v> </c:v>
                  </c:pt>
                  <c:pt idx="22">
                    <c:v>  </c:v>
                  </c:pt>
                  <c:pt idx="23">
                    <c:v> </c:v>
                  </c:pt>
                  <c:pt idx="24">
                    <c:v> </c:v>
                  </c:pt>
                  <c:pt idx="25">
                    <c:v> </c:v>
                  </c:pt>
                  <c:pt idx="26">
                    <c:v> </c:v>
                  </c:pt>
                  <c:pt idx="27">
                    <c:v> </c:v>
                  </c:pt>
                  <c:pt idx="28">
                    <c:v> </c:v>
                  </c:pt>
                  <c:pt idx="29">
                    <c:v> </c:v>
                  </c:pt>
                  <c:pt idx="30">
                    <c:v> </c:v>
                  </c:pt>
                  <c:pt idx="31">
                    <c:v> </c:v>
                  </c:pt>
                  <c:pt idx="32">
                    <c:v> </c:v>
                  </c:pt>
                  <c:pt idx="33">
                    <c:v> </c:v>
                  </c:pt>
                  <c:pt idx="34">
                    <c:v> </c:v>
                  </c:pt>
                  <c:pt idx="35">
                    <c:v> </c:v>
                  </c:pt>
                  <c:pt idx="36">
                    <c:v> </c:v>
                  </c:pt>
                  <c:pt idx="37">
                    <c:v> </c:v>
                  </c:pt>
                  <c:pt idx="38">
                    <c:v>  </c:v>
                  </c:pt>
                  <c:pt idx="39">
                    <c:v> </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pt idx="59">
                    <c:v> </c:v>
                  </c:pt>
                  <c:pt idx="60">
                    <c:v> </c:v>
                  </c:pt>
                  <c:pt idx="61">
                    <c:v> </c:v>
                  </c:pt>
                  <c:pt idx="62">
                    <c:v>  </c:v>
                  </c:pt>
                  <c:pt idx="63">
                    <c:v> </c:v>
                  </c:pt>
                  <c:pt idx="64">
                    <c:v> </c:v>
                  </c:pt>
                  <c:pt idx="65">
                    <c:v> </c:v>
                  </c:pt>
                  <c:pt idx="66">
                    <c:v> </c:v>
                  </c:pt>
                  <c:pt idx="67">
                    <c:v> </c:v>
                  </c:pt>
                  <c:pt idx="68">
                    <c:v> </c:v>
                  </c:pt>
                  <c:pt idx="69">
                    <c:v> </c:v>
                  </c:pt>
                  <c:pt idx="70">
                    <c:v> </c:v>
                  </c:pt>
                  <c:pt idx="71">
                    <c:v> </c:v>
                  </c:pt>
                  <c:pt idx="72">
                    <c:v> </c:v>
                  </c:pt>
                  <c:pt idx="73">
                    <c:v> </c:v>
                  </c:pt>
                  <c:pt idx="74">
                    <c:v> </c:v>
                  </c:pt>
                  <c:pt idx="75">
                    <c:v> </c:v>
                  </c:pt>
                  <c:pt idx="76">
                    <c:v> </c:v>
                  </c:pt>
                  <c:pt idx="77">
                    <c:v> </c:v>
                  </c:pt>
                  <c:pt idx="78">
                    <c:v> </c:v>
                  </c:pt>
                  <c:pt idx="79">
                    <c:v> </c:v>
                  </c:pt>
                  <c:pt idx="80">
                    <c:v> </c:v>
                  </c:pt>
                  <c:pt idx="81">
                    <c:v> </c:v>
                  </c:pt>
                  <c:pt idx="82">
                    <c:v>  </c:v>
                  </c:pt>
                  <c:pt idx="83">
                    <c:v>  </c:v>
                  </c:pt>
                  <c:pt idx="84">
                    <c:v> </c:v>
                  </c:pt>
                  <c:pt idx="85">
                    <c:v> </c:v>
                  </c:pt>
                  <c:pt idx="86">
                    <c:v> </c:v>
                  </c:pt>
                  <c:pt idx="87">
                    <c:v> </c:v>
                  </c:pt>
                  <c:pt idx="88">
                    <c:v> </c:v>
                  </c:pt>
                  <c:pt idx="89">
                    <c:v> </c:v>
                  </c:pt>
                  <c:pt idx="90">
                    <c:v> </c:v>
                  </c:pt>
                  <c:pt idx="91">
                    <c:v> </c:v>
                  </c:pt>
                  <c:pt idx="92">
                    <c:v> </c:v>
                  </c:pt>
                  <c:pt idx="93">
                    <c:v> </c:v>
                  </c:pt>
                  <c:pt idx="94">
                    <c:v>  </c:v>
                  </c:pt>
                  <c:pt idx="95">
                    <c:v> </c:v>
                  </c:pt>
                  <c:pt idx="96">
                    <c:v> </c:v>
                  </c:pt>
                  <c:pt idx="97">
                    <c:v> </c:v>
                  </c:pt>
                  <c:pt idx="98">
                    <c:v> </c:v>
                  </c:pt>
                  <c:pt idx="99">
                    <c:v> </c:v>
                  </c:pt>
                  <c:pt idx="100">
                    <c:v> </c:v>
                  </c:pt>
                  <c:pt idx="101">
                    <c:v> </c:v>
                  </c:pt>
                  <c:pt idx="102">
                    <c:v> </c:v>
                  </c:pt>
                  <c:pt idx="103">
                    <c:v> </c:v>
                  </c:pt>
                  <c:pt idx="104">
                    <c:v> </c:v>
                  </c:pt>
                  <c:pt idx="105">
                    <c:v> </c:v>
                  </c:pt>
                  <c:pt idx="106">
                    <c:v> </c:v>
                  </c:pt>
                  <c:pt idx="107">
                    <c:v> </c:v>
                  </c:pt>
                  <c:pt idx="108">
                    <c:v> </c:v>
                  </c:pt>
                  <c:pt idx="109">
                    <c:v> </c:v>
                  </c:pt>
                  <c:pt idx="110">
                    <c:v> </c:v>
                  </c:pt>
                  <c:pt idx="111">
                    <c:v> </c:v>
                  </c:pt>
                  <c:pt idx="112">
                    <c:v> </c:v>
                  </c:pt>
                  <c:pt idx="113">
                    <c:v> </c:v>
                  </c:pt>
                  <c:pt idx="114">
                    <c:v>  </c:v>
                  </c:pt>
                  <c:pt idx="115">
                    <c:v>  </c:v>
                  </c:pt>
                  <c:pt idx="116">
                    <c:v> </c:v>
                  </c:pt>
                  <c:pt idx="117">
                    <c:v> </c:v>
                  </c:pt>
                  <c:pt idx="118">
                    <c:v> </c:v>
                  </c:pt>
                  <c:pt idx="119">
                    <c:v> </c:v>
                  </c:pt>
                </c:lvl>
                <c:lvl>
                  <c:pt idx="0">
                    <c:v>2012</c:v>
                  </c:pt>
                  <c:pt idx="12">
                    <c:v>2013</c:v>
                  </c:pt>
                  <c:pt idx="24">
                    <c:v>2014</c:v>
                  </c:pt>
                  <c:pt idx="36">
                    <c:v>2015</c:v>
                  </c:pt>
                  <c:pt idx="48">
                    <c:v>2016</c:v>
                  </c:pt>
                  <c:pt idx="60">
                    <c:v>2017</c:v>
                  </c:pt>
                  <c:pt idx="72">
                    <c:v>2018</c:v>
                  </c:pt>
                  <c:pt idx="84">
                    <c:v>2019</c:v>
                  </c:pt>
                  <c:pt idx="96">
                    <c:v>2020</c:v>
                  </c:pt>
                  <c:pt idx="108">
                    <c:v>2021</c:v>
                  </c:pt>
                </c:lvl>
              </c:multiLvlStrCache>
            </c:multiLvlStrRef>
          </c:cat>
          <c:val>
            <c:numRef>
              <c:f>'Annex 1.'!$I$13:$I$130</c:f>
              <c:numCache>
                <c:formatCode>General</c:formatCode>
                <c:ptCount val="118"/>
                <c:pt idx="3">
                  <c:v>5.405930410256915E-3</c:v>
                </c:pt>
                <c:pt idx="4">
                  <c:v>4.5379628440931942E-3</c:v>
                </c:pt>
                <c:pt idx="5">
                  <c:v>4.2319133824714125E-3</c:v>
                </c:pt>
                <c:pt idx="6">
                  <c:v>4.1771875114317552E-3</c:v>
                </c:pt>
                <c:pt idx="7">
                  <c:v>4.9076399260070914E-3</c:v>
                </c:pt>
                <c:pt idx="8">
                  <c:v>4.9332988834934225E-3</c:v>
                </c:pt>
                <c:pt idx="9">
                  <c:v>4.7567542526942537E-3</c:v>
                </c:pt>
                <c:pt idx="10">
                  <c:v>4.3306032776111898E-3</c:v>
                </c:pt>
                <c:pt idx="11">
                  <c:v>4.2935171002222673E-3</c:v>
                </c:pt>
                <c:pt idx="12">
                  <c:v>4.5428697140027854E-3</c:v>
                </c:pt>
                <c:pt idx="13">
                  <c:v>4.7306311153410378E-3</c:v>
                </c:pt>
                <c:pt idx="14">
                  <c:v>5.0635968012054007E-3</c:v>
                </c:pt>
                <c:pt idx="15">
                  <c:v>4.9088827358655732E-3</c:v>
                </c:pt>
                <c:pt idx="16">
                  <c:v>4.8148051702716571E-3</c:v>
                </c:pt>
                <c:pt idx="17">
                  <c:v>4.7887381030715191E-3</c:v>
                </c:pt>
                <c:pt idx="18">
                  <c:v>4.6907030218961464E-3</c:v>
                </c:pt>
                <c:pt idx="19">
                  <c:v>4.660351737766375E-3</c:v>
                </c:pt>
                <c:pt idx="20">
                  <c:v>4.5442340823341606E-3</c:v>
                </c:pt>
                <c:pt idx="21">
                  <c:v>4.4743914636404874E-3</c:v>
                </c:pt>
                <c:pt idx="22">
                  <c:v>4.5362311042494137E-3</c:v>
                </c:pt>
                <c:pt idx="23">
                  <c:v>4.5906645493873121E-3</c:v>
                </c:pt>
                <c:pt idx="24">
                  <c:v>5.367891797237837E-3</c:v>
                </c:pt>
                <c:pt idx="25">
                  <c:v>5.3150405257826995E-3</c:v>
                </c:pt>
                <c:pt idx="26">
                  <c:v>5.1456958633859622E-3</c:v>
                </c:pt>
                <c:pt idx="27">
                  <c:v>4.9462674374129824E-3</c:v>
                </c:pt>
                <c:pt idx="28">
                  <c:v>4.9068208193640975E-3</c:v>
                </c:pt>
                <c:pt idx="29">
                  <c:v>4.8810881167510407E-3</c:v>
                </c:pt>
                <c:pt idx="30">
                  <c:v>4.8675818518178629E-3</c:v>
                </c:pt>
                <c:pt idx="31">
                  <c:v>4.8480222538967261E-3</c:v>
                </c:pt>
                <c:pt idx="32">
                  <c:v>5.3659893397214132E-3</c:v>
                </c:pt>
                <c:pt idx="33">
                  <c:v>5.3383401026150081E-3</c:v>
                </c:pt>
                <c:pt idx="34">
                  <c:v>5.3711117191577746E-3</c:v>
                </c:pt>
                <c:pt idx="35">
                  <c:v>5.3060093282443089E-3</c:v>
                </c:pt>
                <c:pt idx="36">
                  <c:v>5.6859945008126038E-3</c:v>
                </c:pt>
                <c:pt idx="37">
                  <c:v>5.676089385683666E-3</c:v>
                </c:pt>
                <c:pt idx="38">
                  <c:v>5.0095931003032073E-3</c:v>
                </c:pt>
                <c:pt idx="39">
                  <c:v>5.1795515735239151E-3</c:v>
                </c:pt>
                <c:pt idx="40">
                  <c:v>5.1955032201503456E-3</c:v>
                </c:pt>
                <c:pt idx="41">
                  <c:v>5.173995247589761E-3</c:v>
                </c:pt>
                <c:pt idx="42">
                  <c:v>4.3700039321279771E-3</c:v>
                </c:pt>
                <c:pt idx="43">
                  <c:v>4.3481282227004429E-3</c:v>
                </c:pt>
                <c:pt idx="44">
                  <c:v>4.3125715340571729E-3</c:v>
                </c:pt>
                <c:pt idx="45">
                  <c:v>4.2357486150093474E-3</c:v>
                </c:pt>
                <c:pt idx="46">
                  <c:v>4.2359362576395998E-3</c:v>
                </c:pt>
                <c:pt idx="47">
                  <c:v>4.317418755702314E-3</c:v>
                </c:pt>
                <c:pt idx="48">
                  <c:v>4.4126744710624877E-3</c:v>
                </c:pt>
                <c:pt idx="49">
                  <c:v>4.4667010733854999E-3</c:v>
                </c:pt>
                <c:pt idx="50">
                  <c:v>4.3847537504216718E-3</c:v>
                </c:pt>
                <c:pt idx="51">
                  <c:v>4.4598938577192666E-3</c:v>
                </c:pt>
                <c:pt idx="52">
                  <c:v>4.5630298687660675E-3</c:v>
                </c:pt>
                <c:pt idx="53">
                  <c:v>4.5607051283155725E-3</c:v>
                </c:pt>
                <c:pt idx="54">
                  <c:v>4.5890744961783522E-3</c:v>
                </c:pt>
                <c:pt idx="55">
                  <c:v>4.5716434184708945E-3</c:v>
                </c:pt>
                <c:pt idx="56">
                  <c:v>4.5156464085444629E-3</c:v>
                </c:pt>
                <c:pt idx="57">
                  <c:v>4.6924277827865611E-3</c:v>
                </c:pt>
                <c:pt idx="58">
                  <c:v>4.5339999575635791E-3</c:v>
                </c:pt>
                <c:pt idx="59">
                  <c:v>5.0619360067774939E-3</c:v>
                </c:pt>
                <c:pt idx="60">
                  <c:v>5.0002897309293463E-3</c:v>
                </c:pt>
                <c:pt idx="61">
                  <c:v>5.0146323463386979E-3</c:v>
                </c:pt>
                <c:pt idx="62">
                  <c:v>4.8956788143952419E-3</c:v>
                </c:pt>
                <c:pt idx="63">
                  <c:v>4.7632081463785383E-3</c:v>
                </c:pt>
                <c:pt idx="64">
                  <c:v>4.8228347894973206E-3</c:v>
                </c:pt>
                <c:pt idx="65">
                  <c:v>4.7992478570535874E-3</c:v>
                </c:pt>
                <c:pt idx="66">
                  <c:v>4.4305983711622563E-3</c:v>
                </c:pt>
                <c:pt idx="67">
                  <c:v>4.3112040020736684E-3</c:v>
                </c:pt>
                <c:pt idx="68">
                  <c:v>4.774775901770621E-3</c:v>
                </c:pt>
                <c:pt idx="69">
                  <c:v>4.8036401453005481E-3</c:v>
                </c:pt>
                <c:pt idx="70">
                  <c:v>4.7199180467338122E-3</c:v>
                </c:pt>
                <c:pt idx="71">
                  <c:v>4.6128199881278103E-3</c:v>
                </c:pt>
                <c:pt idx="72">
                  <c:v>4.5953401782725849E-3</c:v>
                </c:pt>
                <c:pt idx="73">
                  <c:v>4.5879719234669459E-3</c:v>
                </c:pt>
                <c:pt idx="74">
                  <c:v>4.5434548702657316E-3</c:v>
                </c:pt>
                <c:pt idx="75">
                  <c:v>4.7011652942007586E-3</c:v>
                </c:pt>
                <c:pt idx="76">
                  <c:v>4.5479119770004085E-3</c:v>
                </c:pt>
                <c:pt idx="77">
                  <c:v>4.2646551962999E-3</c:v>
                </c:pt>
                <c:pt idx="78">
                  <c:v>4.2849284587044879E-3</c:v>
                </c:pt>
                <c:pt idx="79">
                  <c:v>4.2195204173457014E-3</c:v>
                </c:pt>
                <c:pt idx="80">
                  <c:v>4.1874956139999605E-3</c:v>
                </c:pt>
                <c:pt idx="81">
                  <c:v>4.1570465766949862E-3</c:v>
                </c:pt>
                <c:pt idx="82">
                  <c:v>4.058334000523009E-3</c:v>
                </c:pt>
                <c:pt idx="83">
                  <c:v>4.0517712925145178E-3</c:v>
                </c:pt>
                <c:pt idx="84">
                  <c:v>4.0290561693464575E-3</c:v>
                </c:pt>
                <c:pt idx="85">
                  <c:v>4.0431218851236595E-3</c:v>
                </c:pt>
                <c:pt idx="86">
                  <c:v>3.9764155591932226E-3</c:v>
                </c:pt>
                <c:pt idx="87">
                  <c:v>3.7944799264932093E-3</c:v>
                </c:pt>
                <c:pt idx="88">
                  <c:v>3.7179453559098856E-3</c:v>
                </c:pt>
                <c:pt idx="89">
                  <c:v>3.316191651558211E-3</c:v>
                </c:pt>
                <c:pt idx="90">
                  <c:v>3.2607797844895849E-3</c:v>
                </c:pt>
                <c:pt idx="91">
                  <c:v>3.4881048547248019E-3</c:v>
                </c:pt>
                <c:pt idx="92">
                  <c:v>3.4227452614894668E-3</c:v>
                </c:pt>
                <c:pt idx="93">
                  <c:v>3.3495775912170448E-3</c:v>
                </c:pt>
                <c:pt idx="94">
                  <c:v>3.3019854973771502E-3</c:v>
                </c:pt>
                <c:pt idx="95">
                  <c:v>3.4375074407444082E-3</c:v>
                </c:pt>
                <c:pt idx="96">
                  <c:v>3.183857940695747E-3</c:v>
                </c:pt>
                <c:pt idx="97">
                  <c:v>3.4567857047186437E-3</c:v>
                </c:pt>
                <c:pt idx="98">
                  <c:v>3.4993998472126046E-3</c:v>
                </c:pt>
                <c:pt idx="99">
                  <c:v>3.5866650298800535E-3</c:v>
                </c:pt>
                <c:pt idx="100">
                  <c:v>3.5002885629973252E-3</c:v>
                </c:pt>
                <c:pt idx="101">
                  <c:v>3.4930382703687347E-3</c:v>
                </c:pt>
                <c:pt idx="102">
                  <c:v>3.4615679723938165E-3</c:v>
                </c:pt>
                <c:pt idx="103">
                  <c:v>3.4341570900575497E-3</c:v>
                </c:pt>
                <c:pt idx="104">
                  <c:v>3.3742859093859189E-3</c:v>
                </c:pt>
                <c:pt idx="105">
                  <c:v>3.3048193121237124E-3</c:v>
                </c:pt>
                <c:pt idx="106">
                  <c:v>3.1560272372139495E-3</c:v>
                </c:pt>
                <c:pt idx="107">
                  <c:v>3.2685404619710789E-3</c:v>
                </c:pt>
                <c:pt idx="108">
                  <c:v>3.380007166875856E-3</c:v>
                </c:pt>
                <c:pt idx="109">
                  <c:v>3.39485163906777E-3</c:v>
                </c:pt>
                <c:pt idx="110">
                  <c:v>3.1693917604157509E-3</c:v>
                </c:pt>
                <c:pt idx="111">
                  <c:v>3.3114437512283979E-3</c:v>
                </c:pt>
                <c:pt idx="112">
                  <c:v>3.3789701366485703E-3</c:v>
                </c:pt>
                <c:pt idx="113">
                  <c:v>3.5888363329382397E-3</c:v>
                </c:pt>
                <c:pt idx="114">
                  <c:v>3.5617265055266157E-3</c:v>
                </c:pt>
                <c:pt idx="115">
                  <c:v>3.4910480431867524E-3</c:v>
                </c:pt>
                <c:pt idx="116">
                  <c:v>3.4271282371862786E-3</c:v>
                </c:pt>
                <c:pt idx="117">
                  <c:v>3.4172140070762272E-3</c:v>
                </c:pt>
              </c:numCache>
            </c:numRef>
          </c:val>
          <c:smooth val="0"/>
          <c:extLst>
            <c:ext xmlns:c16="http://schemas.microsoft.com/office/drawing/2014/chart" uri="{C3380CC4-5D6E-409C-BE32-E72D297353CC}">
              <c16:uniqueId val="{00000002-74A0-4DA9-A113-599E97969A76}"/>
            </c:ext>
          </c:extLst>
        </c:ser>
        <c:ser>
          <c:idx val="4"/>
          <c:order val="4"/>
          <c:tx>
            <c:strRef>
              <c:f>'Annex 1.'!$J$11</c:f>
              <c:strCache>
                <c:ptCount val="1"/>
                <c:pt idx="0">
                  <c:v>Others</c:v>
                </c:pt>
              </c:strCache>
            </c:strRef>
          </c:tx>
          <c:spPr>
            <a:ln w="19050" cap="rnd">
              <a:solidFill>
                <a:srgbClr val="262626"/>
              </a:solidFill>
              <a:round/>
            </a:ln>
            <a:effectLst/>
          </c:spPr>
          <c:marker>
            <c:symbol val="none"/>
          </c:marker>
          <c:cat>
            <c:multiLvlStrRef>
              <c:f>'Annex 1.'!$B$13:$C$132</c:f>
              <c:multiLvlStrCache>
                <c:ptCount val="120"/>
                <c:lvl>
                  <c:pt idx="0">
                    <c:v> </c:v>
                  </c:pt>
                  <c:pt idx="1">
                    <c:v> </c:v>
                  </c:pt>
                  <c:pt idx="2">
                    <c:v> </c:v>
                  </c:pt>
                  <c:pt idx="3">
                    <c:v> </c:v>
                  </c:pt>
                  <c:pt idx="4">
                    <c:v> </c:v>
                  </c:pt>
                  <c:pt idx="5">
                    <c:v> </c:v>
                  </c:pt>
                  <c:pt idx="6">
                    <c:v> </c:v>
                  </c:pt>
                  <c:pt idx="7">
                    <c:v> </c:v>
                  </c:pt>
                  <c:pt idx="8">
                    <c:v> </c:v>
                  </c:pt>
                  <c:pt idx="9">
                    <c:v> </c:v>
                  </c:pt>
                  <c:pt idx="10">
                    <c:v>  </c:v>
                  </c:pt>
                  <c:pt idx="11">
                    <c:v>  </c:v>
                  </c:pt>
                  <c:pt idx="12">
                    <c:v> </c:v>
                  </c:pt>
                  <c:pt idx="13">
                    <c:v> </c:v>
                  </c:pt>
                  <c:pt idx="14">
                    <c:v> </c:v>
                  </c:pt>
                  <c:pt idx="15">
                    <c:v> </c:v>
                  </c:pt>
                  <c:pt idx="16">
                    <c:v> </c:v>
                  </c:pt>
                  <c:pt idx="17">
                    <c:v> </c:v>
                  </c:pt>
                  <c:pt idx="18">
                    <c:v> </c:v>
                  </c:pt>
                  <c:pt idx="19">
                    <c:v> </c:v>
                  </c:pt>
                  <c:pt idx="20">
                    <c:v> </c:v>
                  </c:pt>
                  <c:pt idx="21">
                    <c:v> </c:v>
                  </c:pt>
                  <c:pt idx="22">
                    <c:v>  </c:v>
                  </c:pt>
                  <c:pt idx="23">
                    <c:v> </c:v>
                  </c:pt>
                  <c:pt idx="24">
                    <c:v> </c:v>
                  </c:pt>
                  <c:pt idx="25">
                    <c:v> </c:v>
                  </c:pt>
                  <c:pt idx="26">
                    <c:v> </c:v>
                  </c:pt>
                  <c:pt idx="27">
                    <c:v> </c:v>
                  </c:pt>
                  <c:pt idx="28">
                    <c:v> </c:v>
                  </c:pt>
                  <c:pt idx="29">
                    <c:v> </c:v>
                  </c:pt>
                  <c:pt idx="30">
                    <c:v> </c:v>
                  </c:pt>
                  <c:pt idx="31">
                    <c:v> </c:v>
                  </c:pt>
                  <c:pt idx="32">
                    <c:v> </c:v>
                  </c:pt>
                  <c:pt idx="33">
                    <c:v> </c:v>
                  </c:pt>
                  <c:pt idx="34">
                    <c:v> </c:v>
                  </c:pt>
                  <c:pt idx="35">
                    <c:v> </c:v>
                  </c:pt>
                  <c:pt idx="36">
                    <c:v> </c:v>
                  </c:pt>
                  <c:pt idx="37">
                    <c:v> </c:v>
                  </c:pt>
                  <c:pt idx="38">
                    <c:v>  </c:v>
                  </c:pt>
                  <c:pt idx="39">
                    <c:v> </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pt idx="59">
                    <c:v> </c:v>
                  </c:pt>
                  <c:pt idx="60">
                    <c:v> </c:v>
                  </c:pt>
                  <c:pt idx="61">
                    <c:v> </c:v>
                  </c:pt>
                  <c:pt idx="62">
                    <c:v>  </c:v>
                  </c:pt>
                  <c:pt idx="63">
                    <c:v> </c:v>
                  </c:pt>
                  <c:pt idx="64">
                    <c:v> </c:v>
                  </c:pt>
                  <c:pt idx="65">
                    <c:v> </c:v>
                  </c:pt>
                  <c:pt idx="66">
                    <c:v> </c:v>
                  </c:pt>
                  <c:pt idx="67">
                    <c:v> </c:v>
                  </c:pt>
                  <c:pt idx="68">
                    <c:v> </c:v>
                  </c:pt>
                  <c:pt idx="69">
                    <c:v> </c:v>
                  </c:pt>
                  <c:pt idx="70">
                    <c:v> </c:v>
                  </c:pt>
                  <c:pt idx="71">
                    <c:v> </c:v>
                  </c:pt>
                  <c:pt idx="72">
                    <c:v> </c:v>
                  </c:pt>
                  <c:pt idx="73">
                    <c:v> </c:v>
                  </c:pt>
                  <c:pt idx="74">
                    <c:v> </c:v>
                  </c:pt>
                  <c:pt idx="75">
                    <c:v> </c:v>
                  </c:pt>
                  <c:pt idx="76">
                    <c:v> </c:v>
                  </c:pt>
                  <c:pt idx="77">
                    <c:v> </c:v>
                  </c:pt>
                  <c:pt idx="78">
                    <c:v> </c:v>
                  </c:pt>
                  <c:pt idx="79">
                    <c:v> </c:v>
                  </c:pt>
                  <c:pt idx="80">
                    <c:v> </c:v>
                  </c:pt>
                  <c:pt idx="81">
                    <c:v> </c:v>
                  </c:pt>
                  <c:pt idx="82">
                    <c:v>  </c:v>
                  </c:pt>
                  <c:pt idx="83">
                    <c:v>  </c:v>
                  </c:pt>
                  <c:pt idx="84">
                    <c:v> </c:v>
                  </c:pt>
                  <c:pt idx="85">
                    <c:v> </c:v>
                  </c:pt>
                  <c:pt idx="86">
                    <c:v> </c:v>
                  </c:pt>
                  <c:pt idx="87">
                    <c:v> </c:v>
                  </c:pt>
                  <c:pt idx="88">
                    <c:v> </c:v>
                  </c:pt>
                  <c:pt idx="89">
                    <c:v> </c:v>
                  </c:pt>
                  <c:pt idx="90">
                    <c:v> </c:v>
                  </c:pt>
                  <c:pt idx="91">
                    <c:v> </c:v>
                  </c:pt>
                  <c:pt idx="92">
                    <c:v> </c:v>
                  </c:pt>
                  <c:pt idx="93">
                    <c:v> </c:v>
                  </c:pt>
                  <c:pt idx="94">
                    <c:v>  </c:v>
                  </c:pt>
                  <c:pt idx="95">
                    <c:v> </c:v>
                  </c:pt>
                  <c:pt idx="96">
                    <c:v> </c:v>
                  </c:pt>
                  <c:pt idx="97">
                    <c:v> </c:v>
                  </c:pt>
                  <c:pt idx="98">
                    <c:v> </c:v>
                  </c:pt>
                  <c:pt idx="99">
                    <c:v> </c:v>
                  </c:pt>
                  <c:pt idx="100">
                    <c:v> </c:v>
                  </c:pt>
                  <c:pt idx="101">
                    <c:v> </c:v>
                  </c:pt>
                  <c:pt idx="102">
                    <c:v> </c:v>
                  </c:pt>
                  <c:pt idx="103">
                    <c:v> </c:v>
                  </c:pt>
                  <c:pt idx="104">
                    <c:v> </c:v>
                  </c:pt>
                  <c:pt idx="105">
                    <c:v> </c:v>
                  </c:pt>
                  <c:pt idx="106">
                    <c:v> </c:v>
                  </c:pt>
                  <c:pt idx="107">
                    <c:v> </c:v>
                  </c:pt>
                  <c:pt idx="108">
                    <c:v> </c:v>
                  </c:pt>
                  <c:pt idx="109">
                    <c:v> </c:v>
                  </c:pt>
                  <c:pt idx="110">
                    <c:v> </c:v>
                  </c:pt>
                  <c:pt idx="111">
                    <c:v> </c:v>
                  </c:pt>
                  <c:pt idx="112">
                    <c:v> </c:v>
                  </c:pt>
                  <c:pt idx="113">
                    <c:v> </c:v>
                  </c:pt>
                  <c:pt idx="114">
                    <c:v>  </c:v>
                  </c:pt>
                  <c:pt idx="115">
                    <c:v>  </c:v>
                  </c:pt>
                  <c:pt idx="116">
                    <c:v> </c:v>
                  </c:pt>
                  <c:pt idx="117">
                    <c:v> </c:v>
                  </c:pt>
                  <c:pt idx="118">
                    <c:v> </c:v>
                  </c:pt>
                  <c:pt idx="119">
                    <c:v> </c:v>
                  </c:pt>
                </c:lvl>
                <c:lvl>
                  <c:pt idx="0">
                    <c:v>2012</c:v>
                  </c:pt>
                  <c:pt idx="12">
                    <c:v>2013</c:v>
                  </c:pt>
                  <c:pt idx="24">
                    <c:v>2014</c:v>
                  </c:pt>
                  <c:pt idx="36">
                    <c:v>2015</c:v>
                  </c:pt>
                  <c:pt idx="48">
                    <c:v>2016</c:v>
                  </c:pt>
                  <c:pt idx="60">
                    <c:v>2017</c:v>
                  </c:pt>
                  <c:pt idx="72">
                    <c:v>2018</c:v>
                  </c:pt>
                  <c:pt idx="84">
                    <c:v>2019</c:v>
                  </c:pt>
                  <c:pt idx="96">
                    <c:v>2020</c:v>
                  </c:pt>
                  <c:pt idx="108">
                    <c:v>2021</c:v>
                  </c:pt>
                </c:lvl>
              </c:multiLvlStrCache>
            </c:multiLvlStrRef>
          </c:cat>
          <c:val>
            <c:numRef>
              <c:f>'Annex 1.'!$J$13:$J$130</c:f>
              <c:numCache>
                <c:formatCode>General</c:formatCode>
                <c:ptCount val="118"/>
                <c:pt idx="3">
                  <c:v>2.9427316259642879E-2</c:v>
                </c:pt>
                <c:pt idx="4">
                  <c:v>2.8765469685468614E-2</c:v>
                </c:pt>
                <c:pt idx="5">
                  <c:v>2.891428819740708E-2</c:v>
                </c:pt>
                <c:pt idx="6">
                  <c:v>2.7691657921775782E-2</c:v>
                </c:pt>
                <c:pt idx="7">
                  <c:v>2.83930721548981E-2</c:v>
                </c:pt>
                <c:pt idx="8">
                  <c:v>2.7865413790285745E-2</c:v>
                </c:pt>
                <c:pt idx="9">
                  <c:v>2.8694999350284887E-2</c:v>
                </c:pt>
                <c:pt idx="10">
                  <c:v>2.8698823039799409E-2</c:v>
                </c:pt>
                <c:pt idx="11">
                  <c:v>2.8592568905229904E-2</c:v>
                </c:pt>
                <c:pt idx="12">
                  <c:v>3.095916408726871E-2</c:v>
                </c:pt>
                <c:pt idx="13">
                  <c:v>3.1030659407857684E-2</c:v>
                </c:pt>
                <c:pt idx="14">
                  <c:v>3.1036983336539509E-2</c:v>
                </c:pt>
                <c:pt idx="15">
                  <c:v>3.1260412858714448E-2</c:v>
                </c:pt>
                <c:pt idx="16">
                  <c:v>3.0479155137228348E-2</c:v>
                </c:pt>
                <c:pt idx="17">
                  <c:v>2.9938716004567878E-2</c:v>
                </c:pt>
                <c:pt idx="18">
                  <c:v>2.8694090427685639E-2</c:v>
                </c:pt>
                <c:pt idx="19">
                  <c:v>2.9981151800733945E-2</c:v>
                </c:pt>
                <c:pt idx="20">
                  <c:v>3.026109411426486E-2</c:v>
                </c:pt>
                <c:pt idx="21">
                  <c:v>3.0532818697735432E-2</c:v>
                </c:pt>
                <c:pt idx="22">
                  <c:v>2.8275024888174287E-2</c:v>
                </c:pt>
                <c:pt idx="23">
                  <c:v>2.876092969144993E-2</c:v>
                </c:pt>
                <c:pt idx="24">
                  <c:v>2.8853664699120176E-2</c:v>
                </c:pt>
                <c:pt idx="25">
                  <c:v>2.9240353734841691E-2</c:v>
                </c:pt>
                <c:pt idx="26">
                  <c:v>2.7723965730318961E-2</c:v>
                </c:pt>
                <c:pt idx="27">
                  <c:v>2.7666409561945944E-2</c:v>
                </c:pt>
                <c:pt idx="28">
                  <c:v>2.7503200296229373E-2</c:v>
                </c:pt>
                <c:pt idx="29">
                  <c:v>2.8460494268278735E-2</c:v>
                </c:pt>
                <c:pt idx="30">
                  <c:v>2.8529003599390937E-2</c:v>
                </c:pt>
                <c:pt idx="31">
                  <c:v>2.8642861818452926E-2</c:v>
                </c:pt>
                <c:pt idx="32">
                  <c:v>2.8462481351458239E-2</c:v>
                </c:pt>
                <c:pt idx="33">
                  <c:v>2.9708513067329127E-2</c:v>
                </c:pt>
                <c:pt idx="34">
                  <c:v>2.9258524224321486E-2</c:v>
                </c:pt>
                <c:pt idx="35">
                  <c:v>2.9320205687654276E-2</c:v>
                </c:pt>
                <c:pt idx="36">
                  <c:v>3.0426348460237798E-2</c:v>
                </c:pt>
                <c:pt idx="37">
                  <c:v>3.0586979053127093E-2</c:v>
                </c:pt>
                <c:pt idx="38">
                  <c:v>3.1728319160129401E-2</c:v>
                </c:pt>
                <c:pt idx="39">
                  <c:v>3.178806500261655E-2</c:v>
                </c:pt>
                <c:pt idx="40">
                  <c:v>3.1387193785633136E-2</c:v>
                </c:pt>
                <c:pt idx="41">
                  <c:v>3.1050221442839001E-2</c:v>
                </c:pt>
                <c:pt idx="42">
                  <c:v>3.068524909453129E-2</c:v>
                </c:pt>
                <c:pt idx="43">
                  <c:v>3.0584716627113283E-2</c:v>
                </c:pt>
                <c:pt idx="44">
                  <c:v>3.1283478439613877E-2</c:v>
                </c:pt>
                <c:pt idx="45">
                  <c:v>3.2314078711466562E-2</c:v>
                </c:pt>
                <c:pt idx="46">
                  <c:v>3.0785752316326138E-2</c:v>
                </c:pt>
                <c:pt idx="47">
                  <c:v>3.0039625088820243E-2</c:v>
                </c:pt>
                <c:pt idx="48">
                  <c:v>3.014988407027052E-2</c:v>
                </c:pt>
                <c:pt idx="49">
                  <c:v>3.0544391878400568E-2</c:v>
                </c:pt>
                <c:pt idx="50">
                  <c:v>3.4458447612862736E-2</c:v>
                </c:pt>
                <c:pt idx="51">
                  <c:v>3.4012648604345254E-2</c:v>
                </c:pt>
                <c:pt idx="52">
                  <c:v>3.0699984879438265E-2</c:v>
                </c:pt>
                <c:pt idx="53">
                  <c:v>3.0492325219165613E-2</c:v>
                </c:pt>
                <c:pt idx="54">
                  <c:v>3.0849731808876051E-2</c:v>
                </c:pt>
                <c:pt idx="55">
                  <c:v>3.0769173024267973E-2</c:v>
                </c:pt>
                <c:pt idx="56">
                  <c:v>3.1056158154018649E-2</c:v>
                </c:pt>
                <c:pt idx="57">
                  <c:v>3.095894318803406E-2</c:v>
                </c:pt>
                <c:pt idx="58">
                  <c:v>3.0444416989780357E-2</c:v>
                </c:pt>
                <c:pt idx="59">
                  <c:v>3.0045654255685676E-2</c:v>
                </c:pt>
                <c:pt idx="60">
                  <c:v>3.0271537083845525E-2</c:v>
                </c:pt>
                <c:pt idx="61">
                  <c:v>3.0305793350630338E-2</c:v>
                </c:pt>
                <c:pt idx="62">
                  <c:v>2.9925766414684248E-2</c:v>
                </c:pt>
                <c:pt idx="63">
                  <c:v>3.2316921292874917E-2</c:v>
                </c:pt>
                <c:pt idx="64">
                  <c:v>3.2195028688749711E-2</c:v>
                </c:pt>
                <c:pt idx="65">
                  <c:v>3.2458408447020026E-2</c:v>
                </c:pt>
                <c:pt idx="66">
                  <c:v>3.1410501331140567E-2</c:v>
                </c:pt>
                <c:pt idx="67">
                  <c:v>3.1244888593640163E-2</c:v>
                </c:pt>
                <c:pt idx="68">
                  <c:v>3.1223180890242674E-2</c:v>
                </c:pt>
                <c:pt idx="69">
                  <c:v>3.1412437500262014E-2</c:v>
                </c:pt>
                <c:pt idx="70">
                  <c:v>3.1387570289764057E-2</c:v>
                </c:pt>
                <c:pt idx="71">
                  <c:v>3.1586643164669442E-2</c:v>
                </c:pt>
                <c:pt idx="72">
                  <c:v>3.1487290888547702E-2</c:v>
                </c:pt>
                <c:pt idx="73">
                  <c:v>3.1418276494430748E-2</c:v>
                </c:pt>
                <c:pt idx="74">
                  <c:v>3.1136934234469907E-2</c:v>
                </c:pt>
                <c:pt idx="75">
                  <c:v>3.1387892411529256E-2</c:v>
                </c:pt>
                <c:pt idx="76">
                  <c:v>3.1372073265939764E-2</c:v>
                </c:pt>
                <c:pt idx="77">
                  <c:v>3.1074414920764775E-2</c:v>
                </c:pt>
                <c:pt idx="78">
                  <c:v>3.112817292054143E-2</c:v>
                </c:pt>
                <c:pt idx="79">
                  <c:v>3.1110835331575402E-2</c:v>
                </c:pt>
                <c:pt idx="80">
                  <c:v>3.1156925268971607E-2</c:v>
                </c:pt>
                <c:pt idx="81">
                  <c:v>3.0999879324555783E-2</c:v>
                </c:pt>
                <c:pt idx="82">
                  <c:v>3.0761493774448385E-2</c:v>
                </c:pt>
                <c:pt idx="83">
                  <c:v>3.0785179421071115E-2</c:v>
                </c:pt>
                <c:pt idx="84">
                  <c:v>3.0884300756431161E-2</c:v>
                </c:pt>
                <c:pt idx="85">
                  <c:v>3.0836630725678254E-2</c:v>
                </c:pt>
                <c:pt idx="86">
                  <c:v>3.0794203746627651E-2</c:v>
                </c:pt>
                <c:pt idx="87">
                  <c:v>3.0274447692139335E-2</c:v>
                </c:pt>
                <c:pt idx="88">
                  <c:v>3.0143056114375625E-2</c:v>
                </c:pt>
                <c:pt idx="89">
                  <c:v>2.9265726998878847E-2</c:v>
                </c:pt>
                <c:pt idx="90">
                  <c:v>2.8866026062199873E-2</c:v>
                </c:pt>
                <c:pt idx="91">
                  <c:v>2.8982645727298157E-2</c:v>
                </c:pt>
                <c:pt idx="92">
                  <c:v>2.8807796232067574E-2</c:v>
                </c:pt>
                <c:pt idx="93">
                  <c:v>3.0152776331915411E-2</c:v>
                </c:pt>
                <c:pt idx="94">
                  <c:v>3.0707526669924708E-2</c:v>
                </c:pt>
                <c:pt idx="95">
                  <c:v>3.0627427051900486E-2</c:v>
                </c:pt>
                <c:pt idx="96">
                  <c:v>3.032428843239917E-2</c:v>
                </c:pt>
                <c:pt idx="97">
                  <c:v>3.1458630265137767E-2</c:v>
                </c:pt>
                <c:pt idx="98">
                  <c:v>3.1057020412377467E-2</c:v>
                </c:pt>
                <c:pt idx="99">
                  <c:v>3.1594455801355469E-2</c:v>
                </c:pt>
                <c:pt idx="100">
                  <c:v>3.2119342255387172E-2</c:v>
                </c:pt>
                <c:pt idx="101">
                  <c:v>3.2313551867253529E-2</c:v>
                </c:pt>
                <c:pt idx="102">
                  <c:v>3.0854758417396787E-2</c:v>
                </c:pt>
                <c:pt idx="103">
                  <c:v>3.0081307345568964E-2</c:v>
                </c:pt>
                <c:pt idx="104">
                  <c:v>3.0204518018132686E-2</c:v>
                </c:pt>
                <c:pt idx="105">
                  <c:v>3.0576061692247022E-2</c:v>
                </c:pt>
                <c:pt idx="106">
                  <c:v>3.029446131015302E-2</c:v>
                </c:pt>
                <c:pt idx="107">
                  <c:v>2.9427539951862518E-2</c:v>
                </c:pt>
                <c:pt idx="108">
                  <c:v>3.0223932038665698E-2</c:v>
                </c:pt>
                <c:pt idx="109">
                  <c:v>3.0087290840414255E-2</c:v>
                </c:pt>
                <c:pt idx="110">
                  <c:v>3.0328104056205271E-2</c:v>
                </c:pt>
                <c:pt idx="111">
                  <c:v>3.0318063006032632E-2</c:v>
                </c:pt>
                <c:pt idx="112">
                  <c:v>2.9376476838965909E-2</c:v>
                </c:pt>
                <c:pt idx="113">
                  <c:v>2.8966854490281326E-2</c:v>
                </c:pt>
                <c:pt idx="114">
                  <c:v>2.888770628692534E-2</c:v>
                </c:pt>
                <c:pt idx="115">
                  <c:v>2.8508614783810411E-2</c:v>
                </c:pt>
                <c:pt idx="116">
                  <c:v>2.9530991351274991E-2</c:v>
                </c:pt>
                <c:pt idx="117">
                  <c:v>2.8570982137662401E-2</c:v>
                </c:pt>
              </c:numCache>
            </c:numRef>
          </c:val>
          <c:smooth val="0"/>
          <c:extLst>
            <c:ext xmlns:c16="http://schemas.microsoft.com/office/drawing/2014/chart" uri="{C3380CC4-5D6E-409C-BE32-E72D297353CC}">
              <c16:uniqueId val="{00000003-74A0-4DA9-A113-599E97969A76}"/>
            </c:ext>
          </c:extLst>
        </c:ser>
        <c:dLbls>
          <c:showLegendKey val="0"/>
          <c:showVal val="0"/>
          <c:showCatName val="0"/>
          <c:showSerName val="0"/>
          <c:showPercent val="0"/>
          <c:showBubbleSize val="0"/>
        </c:dLbls>
        <c:marker val="1"/>
        <c:smooth val="0"/>
        <c:axId val="1353448256"/>
        <c:axId val="1353452520"/>
      </c:lineChart>
      <c:lineChart>
        <c:grouping val="standard"/>
        <c:varyColors val="0"/>
        <c:ser>
          <c:idx val="2"/>
          <c:order val="2"/>
          <c:tx>
            <c:strRef>
              <c:f>'Annex 1.'!$H$11</c:f>
              <c:strCache>
                <c:ptCount val="1"/>
                <c:pt idx="0">
                  <c:v>Electricity (D35)</c:v>
                </c:pt>
              </c:strCache>
            </c:strRef>
          </c:tx>
          <c:spPr>
            <a:ln w="19050" cap="rnd">
              <a:solidFill>
                <a:srgbClr val="004E6F"/>
              </a:solidFill>
              <a:round/>
            </a:ln>
            <a:effectLst/>
          </c:spPr>
          <c:marker>
            <c:symbol val="none"/>
          </c:marker>
          <c:cat>
            <c:multiLvlStrRef>
              <c:f>'Annex 1.'!$B$13:$C$132</c:f>
              <c:multiLvlStrCache>
                <c:ptCount val="120"/>
                <c:lvl>
                  <c:pt idx="0">
                    <c:v> </c:v>
                  </c:pt>
                  <c:pt idx="1">
                    <c:v> </c:v>
                  </c:pt>
                  <c:pt idx="2">
                    <c:v> </c:v>
                  </c:pt>
                  <c:pt idx="3">
                    <c:v> </c:v>
                  </c:pt>
                  <c:pt idx="4">
                    <c:v> </c:v>
                  </c:pt>
                  <c:pt idx="5">
                    <c:v> </c:v>
                  </c:pt>
                  <c:pt idx="6">
                    <c:v> </c:v>
                  </c:pt>
                  <c:pt idx="7">
                    <c:v> </c:v>
                  </c:pt>
                  <c:pt idx="8">
                    <c:v> </c:v>
                  </c:pt>
                  <c:pt idx="9">
                    <c:v> </c:v>
                  </c:pt>
                  <c:pt idx="10">
                    <c:v>  </c:v>
                  </c:pt>
                  <c:pt idx="11">
                    <c:v>  </c:v>
                  </c:pt>
                  <c:pt idx="12">
                    <c:v> </c:v>
                  </c:pt>
                  <c:pt idx="13">
                    <c:v> </c:v>
                  </c:pt>
                  <c:pt idx="14">
                    <c:v> </c:v>
                  </c:pt>
                  <c:pt idx="15">
                    <c:v> </c:v>
                  </c:pt>
                  <c:pt idx="16">
                    <c:v> </c:v>
                  </c:pt>
                  <c:pt idx="17">
                    <c:v> </c:v>
                  </c:pt>
                  <c:pt idx="18">
                    <c:v> </c:v>
                  </c:pt>
                  <c:pt idx="19">
                    <c:v> </c:v>
                  </c:pt>
                  <c:pt idx="20">
                    <c:v> </c:v>
                  </c:pt>
                  <c:pt idx="21">
                    <c:v> </c:v>
                  </c:pt>
                  <c:pt idx="22">
                    <c:v>  </c:v>
                  </c:pt>
                  <c:pt idx="23">
                    <c:v> </c:v>
                  </c:pt>
                  <c:pt idx="24">
                    <c:v> </c:v>
                  </c:pt>
                  <c:pt idx="25">
                    <c:v> </c:v>
                  </c:pt>
                  <c:pt idx="26">
                    <c:v> </c:v>
                  </c:pt>
                  <c:pt idx="27">
                    <c:v> </c:v>
                  </c:pt>
                  <c:pt idx="28">
                    <c:v> </c:v>
                  </c:pt>
                  <c:pt idx="29">
                    <c:v> </c:v>
                  </c:pt>
                  <c:pt idx="30">
                    <c:v> </c:v>
                  </c:pt>
                  <c:pt idx="31">
                    <c:v> </c:v>
                  </c:pt>
                  <c:pt idx="32">
                    <c:v> </c:v>
                  </c:pt>
                  <c:pt idx="33">
                    <c:v> </c:v>
                  </c:pt>
                  <c:pt idx="34">
                    <c:v> </c:v>
                  </c:pt>
                  <c:pt idx="35">
                    <c:v> </c:v>
                  </c:pt>
                  <c:pt idx="36">
                    <c:v> </c:v>
                  </c:pt>
                  <c:pt idx="37">
                    <c:v> </c:v>
                  </c:pt>
                  <c:pt idx="38">
                    <c:v>  </c:v>
                  </c:pt>
                  <c:pt idx="39">
                    <c:v> </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pt idx="59">
                    <c:v> </c:v>
                  </c:pt>
                  <c:pt idx="60">
                    <c:v> </c:v>
                  </c:pt>
                  <c:pt idx="61">
                    <c:v> </c:v>
                  </c:pt>
                  <c:pt idx="62">
                    <c:v>  </c:v>
                  </c:pt>
                  <c:pt idx="63">
                    <c:v> </c:v>
                  </c:pt>
                  <c:pt idx="64">
                    <c:v> </c:v>
                  </c:pt>
                  <c:pt idx="65">
                    <c:v> </c:v>
                  </c:pt>
                  <c:pt idx="66">
                    <c:v> </c:v>
                  </c:pt>
                  <c:pt idx="67">
                    <c:v> </c:v>
                  </c:pt>
                  <c:pt idx="68">
                    <c:v> </c:v>
                  </c:pt>
                  <c:pt idx="69">
                    <c:v> </c:v>
                  </c:pt>
                  <c:pt idx="70">
                    <c:v> </c:v>
                  </c:pt>
                  <c:pt idx="71">
                    <c:v> </c:v>
                  </c:pt>
                  <c:pt idx="72">
                    <c:v> </c:v>
                  </c:pt>
                  <c:pt idx="73">
                    <c:v> </c:v>
                  </c:pt>
                  <c:pt idx="74">
                    <c:v> </c:v>
                  </c:pt>
                  <c:pt idx="75">
                    <c:v> </c:v>
                  </c:pt>
                  <c:pt idx="76">
                    <c:v> </c:v>
                  </c:pt>
                  <c:pt idx="77">
                    <c:v> </c:v>
                  </c:pt>
                  <c:pt idx="78">
                    <c:v> </c:v>
                  </c:pt>
                  <c:pt idx="79">
                    <c:v> </c:v>
                  </c:pt>
                  <c:pt idx="80">
                    <c:v> </c:v>
                  </c:pt>
                  <c:pt idx="81">
                    <c:v> </c:v>
                  </c:pt>
                  <c:pt idx="82">
                    <c:v>  </c:v>
                  </c:pt>
                  <c:pt idx="83">
                    <c:v>  </c:v>
                  </c:pt>
                  <c:pt idx="84">
                    <c:v> </c:v>
                  </c:pt>
                  <c:pt idx="85">
                    <c:v> </c:v>
                  </c:pt>
                  <c:pt idx="86">
                    <c:v> </c:v>
                  </c:pt>
                  <c:pt idx="87">
                    <c:v> </c:v>
                  </c:pt>
                  <c:pt idx="88">
                    <c:v> </c:v>
                  </c:pt>
                  <c:pt idx="89">
                    <c:v> </c:v>
                  </c:pt>
                  <c:pt idx="90">
                    <c:v> </c:v>
                  </c:pt>
                  <c:pt idx="91">
                    <c:v> </c:v>
                  </c:pt>
                  <c:pt idx="92">
                    <c:v> </c:v>
                  </c:pt>
                  <c:pt idx="93">
                    <c:v> </c:v>
                  </c:pt>
                  <c:pt idx="94">
                    <c:v>  </c:v>
                  </c:pt>
                  <c:pt idx="95">
                    <c:v> </c:v>
                  </c:pt>
                  <c:pt idx="96">
                    <c:v> </c:v>
                  </c:pt>
                  <c:pt idx="97">
                    <c:v> </c:v>
                  </c:pt>
                  <c:pt idx="98">
                    <c:v> </c:v>
                  </c:pt>
                  <c:pt idx="99">
                    <c:v> </c:v>
                  </c:pt>
                  <c:pt idx="100">
                    <c:v> </c:v>
                  </c:pt>
                  <c:pt idx="101">
                    <c:v> </c:v>
                  </c:pt>
                  <c:pt idx="102">
                    <c:v> </c:v>
                  </c:pt>
                  <c:pt idx="103">
                    <c:v> </c:v>
                  </c:pt>
                  <c:pt idx="104">
                    <c:v> </c:v>
                  </c:pt>
                  <c:pt idx="105">
                    <c:v> </c:v>
                  </c:pt>
                  <c:pt idx="106">
                    <c:v> </c:v>
                  </c:pt>
                  <c:pt idx="107">
                    <c:v> </c:v>
                  </c:pt>
                  <c:pt idx="108">
                    <c:v> </c:v>
                  </c:pt>
                  <c:pt idx="109">
                    <c:v> </c:v>
                  </c:pt>
                  <c:pt idx="110">
                    <c:v> </c:v>
                  </c:pt>
                  <c:pt idx="111">
                    <c:v> </c:v>
                  </c:pt>
                  <c:pt idx="112">
                    <c:v> </c:v>
                  </c:pt>
                  <c:pt idx="113">
                    <c:v> </c:v>
                  </c:pt>
                  <c:pt idx="114">
                    <c:v>  </c:v>
                  </c:pt>
                  <c:pt idx="115">
                    <c:v>  </c:v>
                  </c:pt>
                  <c:pt idx="116">
                    <c:v> </c:v>
                  </c:pt>
                  <c:pt idx="117">
                    <c:v> </c:v>
                  </c:pt>
                  <c:pt idx="118">
                    <c:v> </c:v>
                  </c:pt>
                  <c:pt idx="119">
                    <c:v> </c:v>
                  </c:pt>
                </c:lvl>
                <c:lvl>
                  <c:pt idx="0">
                    <c:v>2012</c:v>
                  </c:pt>
                  <c:pt idx="12">
                    <c:v>2013</c:v>
                  </c:pt>
                  <c:pt idx="24">
                    <c:v>2014</c:v>
                  </c:pt>
                  <c:pt idx="36">
                    <c:v>2015</c:v>
                  </c:pt>
                  <c:pt idx="48">
                    <c:v>2016</c:v>
                  </c:pt>
                  <c:pt idx="60">
                    <c:v>2017</c:v>
                  </c:pt>
                  <c:pt idx="72">
                    <c:v>2018</c:v>
                  </c:pt>
                  <c:pt idx="84">
                    <c:v>2019</c:v>
                  </c:pt>
                  <c:pt idx="96">
                    <c:v>2020</c:v>
                  </c:pt>
                  <c:pt idx="108">
                    <c:v>2021</c:v>
                  </c:pt>
                </c:lvl>
              </c:multiLvlStrCache>
            </c:multiLvlStrRef>
          </c:cat>
          <c:val>
            <c:numRef>
              <c:f>'Annex 1.'!$H$13:$H$130</c:f>
              <c:numCache>
                <c:formatCode>General</c:formatCode>
                <c:ptCount val="118"/>
                <c:pt idx="3">
                  <c:v>3.7519202396842005E-2</c:v>
                </c:pt>
                <c:pt idx="4">
                  <c:v>3.3205694503380956E-2</c:v>
                </c:pt>
                <c:pt idx="5">
                  <c:v>3.2884604061079195E-2</c:v>
                </c:pt>
                <c:pt idx="6">
                  <c:v>3.470900963206721E-2</c:v>
                </c:pt>
                <c:pt idx="7">
                  <c:v>3.4250211910297264E-2</c:v>
                </c:pt>
                <c:pt idx="8">
                  <c:v>3.6029564542550317E-2</c:v>
                </c:pt>
                <c:pt idx="9">
                  <c:v>3.4973913119932379E-2</c:v>
                </c:pt>
                <c:pt idx="10">
                  <c:v>3.4680048448991876E-2</c:v>
                </c:pt>
                <c:pt idx="11">
                  <c:v>3.3421368216612568E-2</c:v>
                </c:pt>
                <c:pt idx="12">
                  <c:v>3.5790836113461899E-2</c:v>
                </c:pt>
                <c:pt idx="13">
                  <c:v>3.363573071640439E-2</c:v>
                </c:pt>
                <c:pt idx="14">
                  <c:v>3.3062477649537091E-2</c:v>
                </c:pt>
                <c:pt idx="15">
                  <c:v>3.2402739144342566E-2</c:v>
                </c:pt>
                <c:pt idx="16">
                  <c:v>3.2083906125661282E-2</c:v>
                </c:pt>
                <c:pt idx="17">
                  <c:v>3.12498427884038E-2</c:v>
                </c:pt>
                <c:pt idx="18">
                  <c:v>2.9624043198874257E-2</c:v>
                </c:pt>
                <c:pt idx="19">
                  <c:v>2.7990966472079475E-2</c:v>
                </c:pt>
                <c:pt idx="20">
                  <c:v>2.6964560607020717E-2</c:v>
                </c:pt>
                <c:pt idx="21">
                  <c:v>2.9519446672220426E-2</c:v>
                </c:pt>
                <c:pt idx="22">
                  <c:v>2.8257983753410845E-2</c:v>
                </c:pt>
                <c:pt idx="23">
                  <c:v>2.9715837623063877E-2</c:v>
                </c:pt>
                <c:pt idx="24">
                  <c:v>3.0394549306746219E-2</c:v>
                </c:pt>
                <c:pt idx="25">
                  <c:v>2.7837928906586498E-2</c:v>
                </c:pt>
                <c:pt idx="26">
                  <c:v>2.5018377971822207E-2</c:v>
                </c:pt>
                <c:pt idx="27">
                  <c:v>2.6136947692360961E-2</c:v>
                </c:pt>
                <c:pt idx="28">
                  <c:v>2.7439427869773499E-2</c:v>
                </c:pt>
                <c:pt idx="29">
                  <c:v>2.6117064536631887E-2</c:v>
                </c:pt>
                <c:pt idx="30">
                  <c:v>2.551278255947086E-2</c:v>
                </c:pt>
                <c:pt idx="31">
                  <c:v>2.5997894585645703E-2</c:v>
                </c:pt>
                <c:pt idx="32">
                  <c:v>2.3916907255918531E-2</c:v>
                </c:pt>
                <c:pt idx="33">
                  <c:v>2.415095511281105E-2</c:v>
                </c:pt>
                <c:pt idx="34">
                  <c:v>2.4160055623747276E-2</c:v>
                </c:pt>
                <c:pt idx="35">
                  <c:v>2.3551076434143767E-2</c:v>
                </c:pt>
                <c:pt idx="36">
                  <c:v>2.3830504219256254E-2</c:v>
                </c:pt>
                <c:pt idx="37">
                  <c:v>2.0151089055868245E-2</c:v>
                </c:pt>
                <c:pt idx="38">
                  <c:v>1.8545843121574312E-2</c:v>
                </c:pt>
                <c:pt idx="39">
                  <c:v>2.0692947021859576E-2</c:v>
                </c:pt>
                <c:pt idx="40">
                  <c:v>1.725659184522927E-2</c:v>
                </c:pt>
                <c:pt idx="41">
                  <c:v>1.6518212082664043E-2</c:v>
                </c:pt>
                <c:pt idx="42">
                  <c:v>1.6319891629074025E-2</c:v>
                </c:pt>
                <c:pt idx="43">
                  <c:v>1.6793702503660277E-2</c:v>
                </c:pt>
                <c:pt idx="44">
                  <c:v>1.853007237414157E-2</c:v>
                </c:pt>
                <c:pt idx="45">
                  <c:v>1.7448112974874218E-2</c:v>
                </c:pt>
                <c:pt idx="46">
                  <c:v>1.9705081262628731E-2</c:v>
                </c:pt>
                <c:pt idx="47">
                  <c:v>2.1201212734624185E-2</c:v>
                </c:pt>
                <c:pt idx="48">
                  <c:v>2.3842197364964731E-2</c:v>
                </c:pt>
                <c:pt idx="49">
                  <c:v>2.4797219809904777E-2</c:v>
                </c:pt>
                <c:pt idx="50">
                  <c:v>2.2942032970936981E-2</c:v>
                </c:pt>
                <c:pt idx="51">
                  <c:v>1.9755890851384982E-2</c:v>
                </c:pt>
                <c:pt idx="52">
                  <c:v>1.8538379816384707E-2</c:v>
                </c:pt>
                <c:pt idx="53">
                  <c:v>1.6261517845998628E-2</c:v>
                </c:pt>
                <c:pt idx="54">
                  <c:v>1.6523744098539541E-2</c:v>
                </c:pt>
                <c:pt idx="55">
                  <c:v>1.517209735683586E-2</c:v>
                </c:pt>
                <c:pt idx="56">
                  <c:v>1.5754658531872124E-2</c:v>
                </c:pt>
                <c:pt idx="57">
                  <c:v>1.582627710656094E-2</c:v>
                </c:pt>
                <c:pt idx="58">
                  <c:v>1.5584429175823965E-2</c:v>
                </c:pt>
                <c:pt idx="59">
                  <c:v>1.9966887881439868E-2</c:v>
                </c:pt>
                <c:pt idx="60">
                  <c:v>2.3511557671674822E-2</c:v>
                </c:pt>
                <c:pt idx="61">
                  <c:v>2.4974381215157722E-2</c:v>
                </c:pt>
                <c:pt idx="62">
                  <c:v>2.0352689146554786E-2</c:v>
                </c:pt>
                <c:pt idx="63">
                  <c:v>1.8366972561163788E-2</c:v>
                </c:pt>
                <c:pt idx="64">
                  <c:v>1.8639311872451533E-2</c:v>
                </c:pt>
                <c:pt idx="65">
                  <c:v>1.6944668937316578E-2</c:v>
                </c:pt>
                <c:pt idx="66">
                  <c:v>1.6035754989051913E-2</c:v>
                </c:pt>
                <c:pt idx="67">
                  <c:v>1.5393097767338413E-2</c:v>
                </c:pt>
                <c:pt idx="68">
                  <c:v>1.6038984767136995E-2</c:v>
                </c:pt>
                <c:pt idx="69">
                  <c:v>1.5262585344800244E-2</c:v>
                </c:pt>
                <c:pt idx="70">
                  <c:v>1.2908544143952021E-2</c:v>
                </c:pt>
                <c:pt idx="71">
                  <c:v>1.5567471589530868E-2</c:v>
                </c:pt>
                <c:pt idx="72">
                  <c:v>1.4759741406198559E-2</c:v>
                </c:pt>
                <c:pt idx="73">
                  <c:v>1.593048807224905E-2</c:v>
                </c:pt>
                <c:pt idx="74">
                  <c:v>1.5972938943304801E-2</c:v>
                </c:pt>
                <c:pt idx="75">
                  <c:v>1.5916442087970845E-2</c:v>
                </c:pt>
                <c:pt idx="76">
                  <c:v>1.7640791509478431E-2</c:v>
                </c:pt>
                <c:pt idx="77">
                  <c:v>1.6771551207594958E-2</c:v>
                </c:pt>
                <c:pt idx="78">
                  <c:v>1.6087534597049827E-2</c:v>
                </c:pt>
                <c:pt idx="79">
                  <c:v>1.6772426774267241E-2</c:v>
                </c:pt>
                <c:pt idx="80">
                  <c:v>1.6928494031097051E-2</c:v>
                </c:pt>
                <c:pt idx="81">
                  <c:v>1.5861091914027264E-2</c:v>
                </c:pt>
                <c:pt idx="82">
                  <c:v>1.5723801178203187E-2</c:v>
                </c:pt>
                <c:pt idx="83">
                  <c:v>1.9070908359520512E-2</c:v>
                </c:pt>
                <c:pt idx="84">
                  <c:v>1.9658631839329043E-2</c:v>
                </c:pt>
                <c:pt idx="85">
                  <c:v>2.1121430867434416E-2</c:v>
                </c:pt>
                <c:pt idx="86">
                  <c:v>2.2321305479437652E-2</c:v>
                </c:pt>
                <c:pt idx="87">
                  <c:v>2.4248620304361038E-2</c:v>
                </c:pt>
                <c:pt idx="88">
                  <c:v>2.4953184092567356E-2</c:v>
                </c:pt>
                <c:pt idx="89">
                  <c:v>2.4853702007504263E-2</c:v>
                </c:pt>
                <c:pt idx="90">
                  <c:v>2.4113093056338325E-2</c:v>
                </c:pt>
                <c:pt idx="91">
                  <c:v>2.4104219827078856E-2</c:v>
                </c:pt>
                <c:pt idx="92">
                  <c:v>2.3305593731773773E-2</c:v>
                </c:pt>
                <c:pt idx="93">
                  <c:v>2.2824386894922374E-2</c:v>
                </c:pt>
                <c:pt idx="94">
                  <c:v>2.4068760456107629E-2</c:v>
                </c:pt>
                <c:pt idx="95">
                  <c:v>2.6573219120169474E-2</c:v>
                </c:pt>
                <c:pt idx="96">
                  <c:v>2.6956727651277428E-2</c:v>
                </c:pt>
                <c:pt idx="97">
                  <c:v>2.7202231447862216E-2</c:v>
                </c:pt>
                <c:pt idx="98">
                  <c:v>2.7686021841660129E-2</c:v>
                </c:pt>
                <c:pt idx="99">
                  <c:v>2.7480223838161157E-2</c:v>
                </c:pt>
                <c:pt idx="100">
                  <c:v>2.7008221707532518E-2</c:v>
                </c:pt>
                <c:pt idx="101">
                  <c:v>2.7409538888258502E-2</c:v>
                </c:pt>
                <c:pt idx="102">
                  <c:v>2.6697312348025522E-2</c:v>
                </c:pt>
                <c:pt idx="103">
                  <c:v>2.8648262977069589E-2</c:v>
                </c:pt>
                <c:pt idx="104">
                  <c:v>2.7490075846895657E-2</c:v>
                </c:pt>
                <c:pt idx="105">
                  <c:v>2.7598744882901798E-2</c:v>
                </c:pt>
                <c:pt idx="106">
                  <c:v>2.9346305246661784E-2</c:v>
                </c:pt>
                <c:pt idx="107">
                  <c:v>3.0566868626678952E-2</c:v>
                </c:pt>
                <c:pt idx="108">
                  <c:v>3.1512338628927439E-2</c:v>
                </c:pt>
                <c:pt idx="109">
                  <c:v>3.1730415719094726E-2</c:v>
                </c:pt>
                <c:pt idx="110">
                  <c:v>3.0913782466024435E-2</c:v>
                </c:pt>
                <c:pt idx="111">
                  <c:v>3.0154231985572346E-2</c:v>
                </c:pt>
                <c:pt idx="112">
                  <c:v>3.0793947428694242E-2</c:v>
                </c:pt>
                <c:pt idx="113">
                  <c:v>3.1405964664763315E-2</c:v>
                </c:pt>
                <c:pt idx="114">
                  <c:v>3.2894720679914682E-2</c:v>
                </c:pt>
                <c:pt idx="115">
                  <c:v>3.3194671802326194E-2</c:v>
                </c:pt>
                <c:pt idx="116">
                  <c:v>3.3608151174717354E-2</c:v>
                </c:pt>
                <c:pt idx="117">
                  <c:v>3.3209579428014516E-2</c:v>
                </c:pt>
              </c:numCache>
            </c:numRef>
          </c:val>
          <c:smooth val="0"/>
          <c:extLst>
            <c:ext xmlns:c16="http://schemas.microsoft.com/office/drawing/2014/chart" uri="{C3380CC4-5D6E-409C-BE32-E72D297353CC}">
              <c16:uniqueId val="{00000004-74A0-4DA9-A113-599E97969A76}"/>
            </c:ext>
          </c:extLst>
        </c:ser>
        <c:dLbls>
          <c:showLegendKey val="0"/>
          <c:showVal val="0"/>
          <c:showCatName val="0"/>
          <c:showSerName val="0"/>
          <c:showPercent val="0"/>
          <c:showBubbleSize val="0"/>
        </c:dLbls>
        <c:marker val="1"/>
        <c:smooth val="0"/>
        <c:axId val="786560656"/>
        <c:axId val="786553112"/>
      </c:lineChart>
      <c:catAx>
        <c:axId val="1353448256"/>
        <c:scaling>
          <c:orientation val="minMax"/>
        </c:scaling>
        <c:delete val="0"/>
        <c:axPos val="b"/>
        <c:numFmt formatCode="General" sourceLinked="1"/>
        <c:majorTickMark val="none"/>
        <c:minorTickMark val="none"/>
        <c:tickLblPos val="nextTo"/>
        <c:spPr>
          <a:noFill/>
          <a:ln w="6350" cap="flat" cmpd="sng" algn="ctr">
            <a:solidFill>
              <a:schemeClr val="tx1"/>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hu-HU"/>
          </a:p>
        </c:txPr>
        <c:crossAx val="1353452520"/>
        <c:crosses val="autoZero"/>
        <c:auto val="1"/>
        <c:lblAlgn val="ctr"/>
        <c:lblOffset val="100"/>
        <c:noMultiLvlLbl val="0"/>
      </c:catAx>
      <c:valAx>
        <c:axId val="1353452520"/>
        <c:scaling>
          <c:orientation val="minMax"/>
          <c:max val="7.0000000000000007E-2"/>
        </c:scaling>
        <c:delete val="0"/>
        <c:axPos val="l"/>
        <c:majorGridlines>
          <c:spPr>
            <a:ln w="6350" cap="flat" cmpd="sng" algn="ctr">
              <a:solidFill>
                <a:schemeClr val="bg1">
                  <a:lumMod val="75000"/>
                </a:schemeClr>
              </a:solidFill>
              <a:prstDash val="sysDash"/>
              <a:round/>
            </a:ln>
            <a:effectLst/>
          </c:spPr>
        </c:majorGridlines>
        <c:numFmt formatCode="General" sourceLinked="1"/>
        <c:majorTickMark val="out"/>
        <c:minorTickMark val="none"/>
        <c:tickLblPos val="nextTo"/>
        <c:spPr>
          <a:noFill/>
          <a:ln w="6350">
            <a:solidFill>
              <a:schemeClr val="tx1"/>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hu-HU"/>
          </a:p>
        </c:txPr>
        <c:crossAx val="1353448256"/>
        <c:crosses val="autoZero"/>
        <c:crossBetween val="between"/>
      </c:valAx>
      <c:valAx>
        <c:axId val="786553112"/>
        <c:scaling>
          <c:orientation val="minMax"/>
          <c:max val="7.0000000000000007E-2"/>
        </c:scaling>
        <c:delete val="0"/>
        <c:axPos val="r"/>
        <c:numFmt formatCode="General" sourceLinked="1"/>
        <c:majorTickMark val="out"/>
        <c:minorTickMark val="none"/>
        <c:tickLblPos val="nextTo"/>
        <c:spPr>
          <a:noFill/>
          <a:ln w="6350">
            <a:solidFill>
              <a:schemeClr val="tx1"/>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hu-HU"/>
          </a:p>
        </c:txPr>
        <c:crossAx val="786560656"/>
        <c:crosses val="max"/>
        <c:crossBetween val="between"/>
      </c:valAx>
      <c:catAx>
        <c:axId val="786560656"/>
        <c:scaling>
          <c:orientation val="minMax"/>
        </c:scaling>
        <c:delete val="1"/>
        <c:axPos val="b"/>
        <c:numFmt formatCode="General" sourceLinked="1"/>
        <c:majorTickMark val="out"/>
        <c:minorTickMark val="none"/>
        <c:tickLblPos val="nextTo"/>
        <c:crossAx val="786553112"/>
        <c:crosses val="autoZero"/>
        <c:auto val="1"/>
        <c:lblAlgn val="ctr"/>
        <c:lblOffset val="100"/>
        <c:noMultiLvlLbl val="0"/>
      </c:catAx>
      <c:spPr>
        <a:noFill/>
        <a:ln>
          <a:solidFill>
            <a:schemeClr val="bg1">
              <a:lumMod val="75000"/>
            </a:schemeClr>
          </a:solidFill>
        </a:ln>
        <a:effectLst/>
      </c:spPr>
    </c:plotArea>
    <c:legend>
      <c:legendPos val="b"/>
      <c:layout>
        <c:manualLayout>
          <c:xMode val="edge"/>
          <c:yMode val="edge"/>
          <c:x val="0.10328579905734764"/>
          <c:y val="0.77652121173428668"/>
          <c:w val="0.81164644750501236"/>
          <c:h val="0.19915472276311169"/>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hu-HU"/>
        </a:p>
      </c:txPr>
    </c:legend>
    <c:plotVisOnly val="1"/>
    <c:dispBlanksAs val="gap"/>
    <c:showDLblsOverMax val="0"/>
  </c:chart>
  <c:spPr>
    <a:solidFill>
      <a:schemeClr val="bg1"/>
    </a:solidFill>
    <a:ln w="9525" cap="flat" cmpd="sng" algn="ctr">
      <a:noFill/>
      <a:round/>
    </a:ln>
    <a:effectLst/>
  </c:spPr>
  <c:txPr>
    <a:bodyPr/>
    <a:lstStyle/>
    <a:p>
      <a:pPr>
        <a:defRPr sz="1000">
          <a:solidFill>
            <a:sysClr val="windowText" lastClr="000000"/>
          </a:solidFill>
        </a:defRPr>
      </a:pPr>
      <a:endParaRPr lang="hu-HU"/>
    </a:p>
  </c:txPr>
  <c:printSettings>
    <c:headerFooter/>
    <c:pageMargins b="0.75" l="0.7" r="0.7" t="0.75" header="0.3" footer="0.3"/>
    <c:pageSetup/>
  </c:printSettings>
</c:chartSpace>
</file>

<file path=xl/charts/chart1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3445015052070771E-2"/>
          <c:y val="0.15499676701318668"/>
          <c:w val="0.81310996989585849"/>
          <c:h val="0.48959407991626752"/>
        </c:manualLayout>
      </c:layout>
      <c:lineChart>
        <c:grouping val="standard"/>
        <c:varyColors val="0"/>
        <c:ser>
          <c:idx val="0"/>
          <c:order val="0"/>
          <c:tx>
            <c:strRef>
              <c:f>'Annex 2.'!$E$12</c:f>
              <c:strCache>
                <c:ptCount val="1"/>
                <c:pt idx="0">
                  <c:v>Mezőgazdaság (A01)</c:v>
                </c:pt>
              </c:strCache>
            </c:strRef>
          </c:tx>
          <c:spPr>
            <a:ln w="19050" cap="rnd">
              <a:solidFill>
                <a:srgbClr val="70AD47"/>
              </a:solidFill>
              <a:round/>
            </a:ln>
            <a:effectLst/>
          </c:spPr>
          <c:marker>
            <c:symbol val="none"/>
          </c:marker>
          <c:cat>
            <c:multiLvlStrRef>
              <c:f>'Annex 1.'!$B$13:$C$132</c:f>
              <c:multiLvlStrCache>
                <c:ptCount val="120"/>
                <c:lvl>
                  <c:pt idx="0">
                    <c:v> </c:v>
                  </c:pt>
                  <c:pt idx="1">
                    <c:v> </c:v>
                  </c:pt>
                  <c:pt idx="2">
                    <c:v> </c:v>
                  </c:pt>
                  <c:pt idx="3">
                    <c:v> </c:v>
                  </c:pt>
                  <c:pt idx="4">
                    <c:v> </c:v>
                  </c:pt>
                  <c:pt idx="5">
                    <c:v> </c:v>
                  </c:pt>
                  <c:pt idx="6">
                    <c:v> </c:v>
                  </c:pt>
                  <c:pt idx="7">
                    <c:v> </c:v>
                  </c:pt>
                  <c:pt idx="8">
                    <c:v> </c:v>
                  </c:pt>
                  <c:pt idx="9">
                    <c:v> </c:v>
                  </c:pt>
                  <c:pt idx="10">
                    <c:v>  </c:v>
                  </c:pt>
                  <c:pt idx="11">
                    <c:v>  </c:v>
                  </c:pt>
                  <c:pt idx="12">
                    <c:v> </c:v>
                  </c:pt>
                  <c:pt idx="13">
                    <c:v> </c:v>
                  </c:pt>
                  <c:pt idx="14">
                    <c:v> </c:v>
                  </c:pt>
                  <c:pt idx="15">
                    <c:v> </c:v>
                  </c:pt>
                  <c:pt idx="16">
                    <c:v> </c:v>
                  </c:pt>
                  <c:pt idx="17">
                    <c:v> </c:v>
                  </c:pt>
                  <c:pt idx="18">
                    <c:v> </c:v>
                  </c:pt>
                  <c:pt idx="19">
                    <c:v> </c:v>
                  </c:pt>
                  <c:pt idx="20">
                    <c:v> </c:v>
                  </c:pt>
                  <c:pt idx="21">
                    <c:v> </c:v>
                  </c:pt>
                  <c:pt idx="22">
                    <c:v>  </c:v>
                  </c:pt>
                  <c:pt idx="23">
                    <c:v> </c:v>
                  </c:pt>
                  <c:pt idx="24">
                    <c:v> </c:v>
                  </c:pt>
                  <c:pt idx="25">
                    <c:v> </c:v>
                  </c:pt>
                  <c:pt idx="26">
                    <c:v> </c:v>
                  </c:pt>
                  <c:pt idx="27">
                    <c:v> </c:v>
                  </c:pt>
                  <c:pt idx="28">
                    <c:v> </c:v>
                  </c:pt>
                  <c:pt idx="29">
                    <c:v> </c:v>
                  </c:pt>
                  <c:pt idx="30">
                    <c:v> </c:v>
                  </c:pt>
                  <c:pt idx="31">
                    <c:v> </c:v>
                  </c:pt>
                  <c:pt idx="32">
                    <c:v> </c:v>
                  </c:pt>
                  <c:pt idx="33">
                    <c:v> </c:v>
                  </c:pt>
                  <c:pt idx="34">
                    <c:v> </c:v>
                  </c:pt>
                  <c:pt idx="35">
                    <c:v> </c:v>
                  </c:pt>
                  <c:pt idx="36">
                    <c:v> </c:v>
                  </c:pt>
                  <c:pt idx="37">
                    <c:v> </c:v>
                  </c:pt>
                  <c:pt idx="38">
                    <c:v>  </c:v>
                  </c:pt>
                  <c:pt idx="39">
                    <c:v> </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pt idx="59">
                    <c:v> </c:v>
                  </c:pt>
                  <c:pt idx="60">
                    <c:v> </c:v>
                  </c:pt>
                  <c:pt idx="61">
                    <c:v> </c:v>
                  </c:pt>
                  <c:pt idx="62">
                    <c:v>  </c:v>
                  </c:pt>
                  <c:pt idx="63">
                    <c:v> </c:v>
                  </c:pt>
                  <c:pt idx="64">
                    <c:v> </c:v>
                  </c:pt>
                  <c:pt idx="65">
                    <c:v> </c:v>
                  </c:pt>
                  <c:pt idx="66">
                    <c:v> </c:v>
                  </c:pt>
                  <c:pt idx="67">
                    <c:v> </c:v>
                  </c:pt>
                  <c:pt idx="68">
                    <c:v> </c:v>
                  </c:pt>
                  <c:pt idx="69">
                    <c:v> </c:v>
                  </c:pt>
                  <c:pt idx="70">
                    <c:v> </c:v>
                  </c:pt>
                  <c:pt idx="71">
                    <c:v> </c:v>
                  </c:pt>
                  <c:pt idx="72">
                    <c:v> </c:v>
                  </c:pt>
                  <c:pt idx="73">
                    <c:v> </c:v>
                  </c:pt>
                  <c:pt idx="74">
                    <c:v> </c:v>
                  </c:pt>
                  <c:pt idx="75">
                    <c:v> </c:v>
                  </c:pt>
                  <c:pt idx="76">
                    <c:v> </c:v>
                  </c:pt>
                  <c:pt idx="77">
                    <c:v> </c:v>
                  </c:pt>
                  <c:pt idx="78">
                    <c:v> </c:v>
                  </c:pt>
                  <c:pt idx="79">
                    <c:v> </c:v>
                  </c:pt>
                  <c:pt idx="80">
                    <c:v> </c:v>
                  </c:pt>
                  <c:pt idx="81">
                    <c:v> </c:v>
                  </c:pt>
                  <c:pt idx="82">
                    <c:v>  </c:v>
                  </c:pt>
                  <c:pt idx="83">
                    <c:v>  </c:v>
                  </c:pt>
                  <c:pt idx="84">
                    <c:v> </c:v>
                  </c:pt>
                  <c:pt idx="85">
                    <c:v> </c:v>
                  </c:pt>
                  <c:pt idx="86">
                    <c:v> </c:v>
                  </c:pt>
                  <c:pt idx="87">
                    <c:v> </c:v>
                  </c:pt>
                  <c:pt idx="88">
                    <c:v> </c:v>
                  </c:pt>
                  <c:pt idx="89">
                    <c:v> </c:v>
                  </c:pt>
                  <c:pt idx="90">
                    <c:v> </c:v>
                  </c:pt>
                  <c:pt idx="91">
                    <c:v> </c:v>
                  </c:pt>
                  <c:pt idx="92">
                    <c:v> </c:v>
                  </c:pt>
                  <c:pt idx="93">
                    <c:v> </c:v>
                  </c:pt>
                  <c:pt idx="94">
                    <c:v>  </c:v>
                  </c:pt>
                  <c:pt idx="95">
                    <c:v> </c:v>
                  </c:pt>
                  <c:pt idx="96">
                    <c:v> </c:v>
                  </c:pt>
                  <c:pt idx="97">
                    <c:v> </c:v>
                  </c:pt>
                  <c:pt idx="98">
                    <c:v> </c:v>
                  </c:pt>
                  <c:pt idx="99">
                    <c:v> </c:v>
                  </c:pt>
                  <c:pt idx="100">
                    <c:v> </c:v>
                  </c:pt>
                  <c:pt idx="101">
                    <c:v> </c:v>
                  </c:pt>
                  <c:pt idx="102">
                    <c:v> </c:v>
                  </c:pt>
                  <c:pt idx="103">
                    <c:v> </c:v>
                  </c:pt>
                  <c:pt idx="104">
                    <c:v> </c:v>
                  </c:pt>
                  <c:pt idx="105">
                    <c:v> </c:v>
                  </c:pt>
                  <c:pt idx="106">
                    <c:v> </c:v>
                  </c:pt>
                  <c:pt idx="107">
                    <c:v> </c:v>
                  </c:pt>
                  <c:pt idx="108">
                    <c:v> </c:v>
                  </c:pt>
                  <c:pt idx="109">
                    <c:v> </c:v>
                  </c:pt>
                  <c:pt idx="110">
                    <c:v> </c:v>
                  </c:pt>
                  <c:pt idx="111">
                    <c:v> </c:v>
                  </c:pt>
                  <c:pt idx="112">
                    <c:v> </c:v>
                  </c:pt>
                  <c:pt idx="113">
                    <c:v> </c:v>
                  </c:pt>
                  <c:pt idx="114">
                    <c:v>  </c:v>
                  </c:pt>
                  <c:pt idx="115">
                    <c:v>  </c:v>
                  </c:pt>
                  <c:pt idx="116">
                    <c:v> </c:v>
                  </c:pt>
                  <c:pt idx="117">
                    <c:v> </c:v>
                  </c:pt>
                  <c:pt idx="118">
                    <c:v> </c:v>
                  </c:pt>
                  <c:pt idx="119">
                    <c:v> </c:v>
                  </c:pt>
                </c:lvl>
                <c:lvl>
                  <c:pt idx="0">
                    <c:v>2012</c:v>
                  </c:pt>
                  <c:pt idx="12">
                    <c:v>2013</c:v>
                  </c:pt>
                  <c:pt idx="24">
                    <c:v>2014</c:v>
                  </c:pt>
                  <c:pt idx="36">
                    <c:v>2015</c:v>
                  </c:pt>
                  <c:pt idx="48">
                    <c:v>2016</c:v>
                  </c:pt>
                  <c:pt idx="60">
                    <c:v>2017</c:v>
                  </c:pt>
                  <c:pt idx="72">
                    <c:v>2018</c:v>
                  </c:pt>
                  <c:pt idx="84">
                    <c:v>2019</c:v>
                  </c:pt>
                  <c:pt idx="96">
                    <c:v>2020</c:v>
                  </c:pt>
                  <c:pt idx="108">
                    <c:v>2021</c:v>
                  </c:pt>
                </c:lvl>
              </c:multiLvlStrCache>
            </c:multiLvlStrRef>
          </c:cat>
          <c:val>
            <c:numRef>
              <c:f>'Annex 2.'!$E$13:$E$130</c:f>
              <c:numCache>
                <c:formatCode>General</c:formatCode>
                <c:ptCount val="118"/>
                <c:pt idx="3">
                  <c:v>3.0219748729813551E-2</c:v>
                </c:pt>
                <c:pt idx="4">
                  <c:v>3.0047572817707278E-2</c:v>
                </c:pt>
                <c:pt idx="5">
                  <c:v>3.2619863831245918E-2</c:v>
                </c:pt>
                <c:pt idx="6">
                  <c:v>3.4773931290461663E-2</c:v>
                </c:pt>
                <c:pt idx="7">
                  <c:v>3.4166095253844418E-2</c:v>
                </c:pt>
                <c:pt idx="8">
                  <c:v>3.5197771512964666E-2</c:v>
                </c:pt>
                <c:pt idx="9">
                  <c:v>3.6515115427067597E-2</c:v>
                </c:pt>
                <c:pt idx="10">
                  <c:v>3.6464586774365385E-2</c:v>
                </c:pt>
                <c:pt idx="11">
                  <c:v>3.7156284079429412E-2</c:v>
                </c:pt>
                <c:pt idx="12">
                  <c:v>3.7083336608428254E-2</c:v>
                </c:pt>
                <c:pt idx="13">
                  <c:v>3.6809924920615363E-2</c:v>
                </c:pt>
                <c:pt idx="14">
                  <c:v>3.6783720435801671E-2</c:v>
                </c:pt>
                <c:pt idx="15">
                  <c:v>3.8418696034560301E-2</c:v>
                </c:pt>
                <c:pt idx="16">
                  <c:v>3.967231305165609E-2</c:v>
                </c:pt>
                <c:pt idx="17">
                  <c:v>4.0862700466485456E-2</c:v>
                </c:pt>
                <c:pt idx="18">
                  <c:v>4.2050517240702447E-2</c:v>
                </c:pt>
                <c:pt idx="19">
                  <c:v>4.3956009092965612E-2</c:v>
                </c:pt>
                <c:pt idx="20">
                  <c:v>4.5821731272061399E-2</c:v>
                </c:pt>
                <c:pt idx="21">
                  <c:v>4.6873594169352738E-2</c:v>
                </c:pt>
                <c:pt idx="22">
                  <c:v>4.5933734620900758E-2</c:v>
                </c:pt>
                <c:pt idx="23">
                  <c:v>4.5733384516684336E-2</c:v>
                </c:pt>
                <c:pt idx="24">
                  <c:v>4.4308493946001427E-2</c:v>
                </c:pt>
                <c:pt idx="25">
                  <c:v>4.3351290152818266E-2</c:v>
                </c:pt>
                <c:pt idx="26">
                  <c:v>4.201238673332202E-2</c:v>
                </c:pt>
                <c:pt idx="27">
                  <c:v>4.2518802766836332E-2</c:v>
                </c:pt>
                <c:pt idx="28">
                  <c:v>4.4133387249395015E-2</c:v>
                </c:pt>
                <c:pt idx="29">
                  <c:v>4.5496706875424266E-2</c:v>
                </c:pt>
                <c:pt idx="30">
                  <c:v>4.7142622681504279E-2</c:v>
                </c:pt>
                <c:pt idx="31">
                  <c:v>4.8127426598908167E-2</c:v>
                </c:pt>
                <c:pt idx="32">
                  <c:v>4.8947166504202728E-2</c:v>
                </c:pt>
                <c:pt idx="33">
                  <c:v>4.9050871623815974E-2</c:v>
                </c:pt>
                <c:pt idx="34">
                  <c:v>4.8424507736173301E-2</c:v>
                </c:pt>
                <c:pt idx="35">
                  <c:v>4.8205151034541691E-2</c:v>
                </c:pt>
                <c:pt idx="36">
                  <c:v>4.9669995291224386E-2</c:v>
                </c:pt>
                <c:pt idx="37">
                  <c:v>4.8828644662709801E-2</c:v>
                </c:pt>
                <c:pt idx="38">
                  <c:v>4.882536964400154E-2</c:v>
                </c:pt>
                <c:pt idx="39">
                  <c:v>4.8780177107487013E-2</c:v>
                </c:pt>
                <c:pt idx="40">
                  <c:v>4.9263272337072637E-2</c:v>
                </c:pt>
                <c:pt idx="41">
                  <c:v>4.9781713836918359E-2</c:v>
                </c:pt>
                <c:pt idx="42">
                  <c:v>5.2233246250037488E-2</c:v>
                </c:pt>
                <c:pt idx="43">
                  <c:v>5.2848212340206029E-2</c:v>
                </c:pt>
                <c:pt idx="44">
                  <c:v>5.338011401402866E-2</c:v>
                </c:pt>
                <c:pt idx="45">
                  <c:v>5.3438956037228848E-2</c:v>
                </c:pt>
                <c:pt idx="46">
                  <c:v>5.284876293860629E-2</c:v>
                </c:pt>
                <c:pt idx="47">
                  <c:v>5.3243769167379794E-2</c:v>
                </c:pt>
                <c:pt idx="48">
                  <c:v>5.2893617483061164E-2</c:v>
                </c:pt>
                <c:pt idx="49">
                  <c:v>5.2878208045306171E-2</c:v>
                </c:pt>
                <c:pt idx="50">
                  <c:v>5.1414341654322765E-2</c:v>
                </c:pt>
                <c:pt idx="51">
                  <c:v>5.2101580285347962E-2</c:v>
                </c:pt>
                <c:pt idx="52">
                  <c:v>5.2610977255419231E-2</c:v>
                </c:pt>
                <c:pt idx="53">
                  <c:v>5.3116873294082219E-2</c:v>
                </c:pt>
                <c:pt idx="54">
                  <c:v>5.3736025176675341E-2</c:v>
                </c:pt>
                <c:pt idx="55">
                  <c:v>5.472372207916798E-2</c:v>
                </c:pt>
                <c:pt idx="56">
                  <c:v>5.4637645426570493E-2</c:v>
                </c:pt>
                <c:pt idx="57">
                  <c:v>5.4073174437083649E-2</c:v>
                </c:pt>
                <c:pt idx="58">
                  <c:v>5.2795738910721576E-2</c:v>
                </c:pt>
                <c:pt idx="59">
                  <c:v>4.9810754435913096E-2</c:v>
                </c:pt>
                <c:pt idx="60">
                  <c:v>4.925176173582882E-2</c:v>
                </c:pt>
                <c:pt idx="61">
                  <c:v>4.8765439660506532E-2</c:v>
                </c:pt>
                <c:pt idx="62">
                  <c:v>4.8348430055017495E-2</c:v>
                </c:pt>
                <c:pt idx="63">
                  <c:v>4.653043495782333E-2</c:v>
                </c:pt>
                <c:pt idx="64">
                  <c:v>4.7728091261253783E-2</c:v>
                </c:pt>
                <c:pt idx="65">
                  <c:v>4.7694520439377941E-2</c:v>
                </c:pt>
                <c:pt idx="66">
                  <c:v>4.8117951614169867E-2</c:v>
                </c:pt>
                <c:pt idx="67">
                  <c:v>4.8377056101672963E-2</c:v>
                </c:pt>
                <c:pt idx="68">
                  <c:v>4.8132799485915839E-2</c:v>
                </c:pt>
                <c:pt idx="69">
                  <c:v>4.7131797098837115E-2</c:v>
                </c:pt>
                <c:pt idx="70">
                  <c:v>4.5022894304832403E-2</c:v>
                </c:pt>
                <c:pt idx="71">
                  <c:v>4.4195130799219114E-2</c:v>
                </c:pt>
                <c:pt idx="72">
                  <c:v>4.1786259186804946E-2</c:v>
                </c:pt>
                <c:pt idx="73">
                  <c:v>4.1711547232075624E-2</c:v>
                </c:pt>
                <c:pt idx="74">
                  <c:v>4.1226731302162499E-2</c:v>
                </c:pt>
                <c:pt idx="75">
                  <c:v>4.0891630642586586E-2</c:v>
                </c:pt>
                <c:pt idx="76">
                  <c:v>4.1607153428750959E-2</c:v>
                </c:pt>
                <c:pt idx="77">
                  <c:v>4.2330156486760501E-2</c:v>
                </c:pt>
                <c:pt idx="78">
                  <c:v>4.2518932955560258E-2</c:v>
                </c:pt>
                <c:pt idx="79">
                  <c:v>4.2698598483235511E-2</c:v>
                </c:pt>
                <c:pt idx="80">
                  <c:v>4.2912221209598707E-2</c:v>
                </c:pt>
                <c:pt idx="81">
                  <c:v>4.1844665809383653E-2</c:v>
                </c:pt>
                <c:pt idx="82">
                  <c:v>4.2181537789987046E-2</c:v>
                </c:pt>
                <c:pt idx="83">
                  <c:v>4.2724607824814471E-2</c:v>
                </c:pt>
                <c:pt idx="84">
                  <c:v>4.1951977854099744E-2</c:v>
                </c:pt>
                <c:pt idx="85">
                  <c:v>4.2139939269772407E-2</c:v>
                </c:pt>
                <c:pt idx="86">
                  <c:v>4.1996988450619555E-2</c:v>
                </c:pt>
                <c:pt idx="87">
                  <c:v>4.191327664467389E-2</c:v>
                </c:pt>
                <c:pt idx="88">
                  <c:v>4.2582952546096765E-2</c:v>
                </c:pt>
                <c:pt idx="89">
                  <c:v>4.2313537268730217E-2</c:v>
                </c:pt>
                <c:pt idx="90">
                  <c:v>4.2564719494807217E-2</c:v>
                </c:pt>
                <c:pt idx="91">
                  <c:v>4.2732948954675706E-2</c:v>
                </c:pt>
                <c:pt idx="92">
                  <c:v>4.2899038424289056E-2</c:v>
                </c:pt>
                <c:pt idx="93">
                  <c:v>4.1491298846356627E-2</c:v>
                </c:pt>
                <c:pt idx="94">
                  <c:v>4.077645109404418E-2</c:v>
                </c:pt>
                <c:pt idx="95">
                  <c:v>4.0588151241085453E-2</c:v>
                </c:pt>
                <c:pt idx="96">
                  <c:v>3.9980907941977527E-2</c:v>
                </c:pt>
                <c:pt idx="97">
                  <c:v>3.9234749069032772E-2</c:v>
                </c:pt>
                <c:pt idx="98">
                  <c:v>3.7459109810095877E-2</c:v>
                </c:pt>
                <c:pt idx="99">
                  <c:v>3.8500370175697539E-2</c:v>
                </c:pt>
                <c:pt idx="100">
                  <c:v>3.9273307595686258E-2</c:v>
                </c:pt>
                <c:pt idx="101">
                  <c:v>3.9915479544232156E-2</c:v>
                </c:pt>
                <c:pt idx="102">
                  <c:v>4.1195216625553283E-2</c:v>
                </c:pt>
                <c:pt idx="103">
                  <c:v>4.1532213710474615E-2</c:v>
                </c:pt>
                <c:pt idx="104">
                  <c:v>4.2523105899405639E-2</c:v>
                </c:pt>
                <c:pt idx="105">
                  <c:v>4.2705780248120599E-2</c:v>
                </c:pt>
                <c:pt idx="106">
                  <c:v>4.1782660280492441E-2</c:v>
                </c:pt>
                <c:pt idx="107">
                  <c:v>4.074943332788699E-2</c:v>
                </c:pt>
                <c:pt idx="108">
                  <c:v>4.2453044952040934E-2</c:v>
                </c:pt>
                <c:pt idx="109">
                  <c:v>4.192606675631521E-2</c:v>
                </c:pt>
                <c:pt idx="110">
                  <c:v>4.2105639754913521E-2</c:v>
                </c:pt>
                <c:pt idx="111">
                  <c:v>4.4266122158752044E-2</c:v>
                </c:pt>
                <c:pt idx="112">
                  <c:v>4.555681293619248E-2</c:v>
                </c:pt>
                <c:pt idx="113">
                  <c:v>4.6130711561664768E-2</c:v>
                </c:pt>
                <c:pt idx="114">
                  <c:v>4.6128239144528738E-2</c:v>
                </c:pt>
                <c:pt idx="115">
                  <c:v>4.7409382994311688E-2</c:v>
                </c:pt>
                <c:pt idx="116">
                  <c:v>4.7988717858450547E-2</c:v>
                </c:pt>
                <c:pt idx="117">
                  <c:v>4.7811343575730969E-2</c:v>
                </c:pt>
              </c:numCache>
            </c:numRef>
          </c:val>
          <c:smooth val="0"/>
          <c:extLst>
            <c:ext xmlns:c16="http://schemas.microsoft.com/office/drawing/2014/chart" uri="{C3380CC4-5D6E-409C-BE32-E72D297353CC}">
              <c16:uniqueId val="{00000000-4B66-4123-A21C-6EFCC2D33C1B}"/>
            </c:ext>
          </c:extLst>
        </c:ser>
        <c:ser>
          <c:idx val="1"/>
          <c:order val="1"/>
          <c:tx>
            <c:strRef>
              <c:f>'Annex 2.'!$F$12</c:f>
              <c:strCache>
                <c:ptCount val="1"/>
                <c:pt idx="0">
                  <c:v>Vegyipar (C20)</c:v>
                </c:pt>
              </c:strCache>
            </c:strRef>
          </c:tx>
          <c:spPr>
            <a:ln w="19050" cap="rnd">
              <a:solidFill>
                <a:srgbClr val="A40000"/>
              </a:solidFill>
              <a:round/>
            </a:ln>
            <a:effectLst/>
          </c:spPr>
          <c:marker>
            <c:symbol val="none"/>
          </c:marker>
          <c:cat>
            <c:multiLvlStrRef>
              <c:f>'Annex 1.'!$B$13:$C$132</c:f>
              <c:multiLvlStrCache>
                <c:ptCount val="120"/>
                <c:lvl>
                  <c:pt idx="0">
                    <c:v> </c:v>
                  </c:pt>
                  <c:pt idx="1">
                    <c:v> </c:v>
                  </c:pt>
                  <c:pt idx="2">
                    <c:v> </c:v>
                  </c:pt>
                  <c:pt idx="3">
                    <c:v> </c:v>
                  </c:pt>
                  <c:pt idx="4">
                    <c:v> </c:v>
                  </c:pt>
                  <c:pt idx="5">
                    <c:v> </c:v>
                  </c:pt>
                  <c:pt idx="6">
                    <c:v> </c:v>
                  </c:pt>
                  <c:pt idx="7">
                    <c:v> </c:v>
                  </c:pt>
                  <c:pt idx="8">
                    <c:v> </c:v>
                  </c:pt>
                  <c:pt idx="9">
                    <c:v> </c:v>
                  </c:pt>
                  <c:pt idx="10">
                    <c:v>  </c:v>
                  </c:pt>
                  <c:pt idx="11">
                    <c:v>  </c:v>
                  </c:pt>
                  <c:pt idx="12">
                    <c:v> </c:v>
                  </c:pt>
                  <c:pt idx="13">
                    <c:v> </c:v>
                  </c:pt>
                  <c:pt idx="14">
                    <c:v> </c:v>
                  </c:pt>
                  <c:pt idx="15">
                    <c:v> </c:v>
                  </c:pt>
                  <c:pt idx="16">
                    <c:v> </c:v>
                  </c:pt>
                  <c:pt idx="17">
                    <c:v> </c:v>
                  </c:pt>
                  <c:pt idx="18">
                    <c:v> </c:v>
                  </c:pt>
                  <c:pt idx="19">
                    <c:v> </c:v>
                  </c:pt>
                  <c:pt idx="20">
                    <c:v> </c:v>
                  </c:pt>
                  <c:pt idx="21">
                    <c:v> </c:v>
                  </c:pt>
                  <c:pt idx="22">
                    <c:v>  </c:v>
                  </c:pt>
                  <c:pt idx="23">
                    <c:v> </c:v>
                  </c:pt>
                  <c:pt idx="24">
                    <c:v> </c:v>
                  </c:pt>
                  <c:pt idx="25">
                    <c:v> </c:v>
                  </c:pt>
                  <c:pt idx="26">
                    <c:v> </c:v>
                  </c:pt>
                  <c:pt idx="27">
                    <c:v> </c:v>
                  </c:pt>
                  <c:pt idx="28">
                    <c:v> </c:v>
                  </c:pt>
                  <c:pt idx="29">
                    <c:v> </c:v>
                  </c:pt>
                  <c:pt idx="30">
                    <c:v> </c:v>
                  </c:pt>
                  <c:pt idx="31">
                    <c:v> </c:v>
                  </c:pt>
                  <c:pt idx="32">
                    <c:v> </c:v>
                  </c:pt>
                  <c:pt idx="33">
                    <c:v> </c:v>
                  </c:pt>
                  <c:pt idx="34">
                    <c:v> </c:v>
                  </c:pt>
                  <c:pt idx="35">
                    <c:v> </c:v>
                  </c:pt>
                  <c:pt idx="36">
                    <c:v> </c:v>
                  </c:pt>
                  <c:pt idx="37">
                    <c:v> </c:v>
                  </c:pt>
                  <c:pt idx="38">
                    <c:v>  </c:v>
                  </c:pt>
                  <c:pt idx="39">
                    <c:v> </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pt idx="59">
                    <c:v> </c:v>
                  </c:pt>
                  <c:pt idx="60">
                    <c:v> </c:v>
                  </c:pt>
                  <c:pt idx="61">
                    <c:v> </c:v>
                  </c:pt>
                  <c:pt idx="62">
                    <c:v>  </c:v>
                  </c:pt>
                  <c:pt idx="63">
                    <c:v> </c:v>
                  </c:pt>
                  <c:pt idx="64">
                    <c:v> </c:v>
                  </c:pt>
                  <c:pt idx="65">
                    <c:v> </c:v>
                  </c:pt>
                  <c:pt idx="66">
                    <c:v> </c:v>
                  </c:pt>
                  <c:pt idx="67">
                    <c:v> </c:v>
                  </c:pt>
                  <c:pt idx="68">
                    <c:v> </c:v>
                  </c:pt>
                  <c:pt idx="69">
                    <c:v> </c:v>
                  </c:pt>
                  <c:pt idx="70">
                    <c:v> </c:v>
                  </c:pt>
                  <c:pt idx="71">
                    <c:v> </c:v>
                  </c:pt>
                  <c:pt idx="72">
                    <c:v> </c:v>
                  </c:pt>
                  <c:pt idx="73">
                    <c:v> </c:v>
                  </c:pt>
                  <c:pt idx="74">
                    <c:v> </c:v>
                  </c:pt>
                  <c:pt idx="75">
                    <c:v> </c:v>
                  </c:pt>
                  <c:pt idx="76">
                    <c:v> </c:v>
                  </c:pt>
                  <c:pt idx="77">
                    <c:v> </c:v>
                  </c:pt>
                  <c:pt idx="78">
                    <c:v> </c:v>
                  </c:pt>
                  <c:pt idx="79">
                    <c:v> </c:v>
                  </c:pt>
                  <c:pt idx="80">
                    <c:v> </c:v>
                  </c:pt>
                  <c:pt idx="81">
                    <c:v> </c:v>
                  </c:pt>
                  <c:pt idx="82">
                    <c:v>  </c:v>
                  </c:pt>
                  <c:pt idx="83">
                    <c:v>  </c:v>
                  </c:pt>
                  <c:pt idx="84">
                    <c:v> </c:v>
                  </c:pt>
                  <c:pt idx="85">
                    <c:v> </c:v>
                  </c:pt>
                  <c:pt idx="86">
                    <c:v> </c:v>
                  </c:pt>
                  <c:pt idx="87">
                    <c:v> </c:v>
                  </c:pt>
                  <c:pt idx="88">
                    <c:v> </c:v>
                  </c:pt>
                  <c:pt idx="89">
                    <c:v> </c:v>
                  </c:pt>
                  <c:pt idx="90">
                    <c:v> </c:v>
                  </c:pt>
                  <c:pt idx="91">
                    <c:v> </c:v>
                  </c:pt>
                  <c:pt idx="92">
                    <c:v> </c:v>
                  </c:pt>
                  <c:pt idx="93">
                    <c:v> </c:v>
                  </c:pt>
                  <c:pt idx="94">
                    <c:v>  </c:v>
                  </c:pt>
                  <c:pt idx="95">
                    <c:v> </c:v>
                  </c:pt>
                  <c:pt idx="96">
                    <c:v> </c:v>
                  </c:pt>
                  <c:pt idx="97">
                    <c:v> </c:v>
                  </c:pt>
                  <c:pt idx="98">
                    <c:v> </c:v>
                  </c:pt>
                  <c:pt idx="99">
                    <c:v> </c:v>
                  </c:pt>
                  <c:pt idx="100">
                    <c:v> </c:v>
                  </c:pt>
                  <c:pt idx="101">
                    <c:v> </c:v>
                  </c:pt>
                  <c:pt idx="102">
                    <c:v> </c:v>
                  </c:pt>
                  <c:pt idx="103">
                    <c:v> </c:v>
                  </c:pt>
                  <c:pt idx="104">
                    <c:v> </c:v>
                  </c:pt>
                  <c:pt idx="105">
                    <c:v> </c:v>
                  </c:pt>
                  <c:pt idx="106">
                    <c:v> </c:v>
                  </c:pt>
                  <c:pt idx="107">
                    <c:v> </c:v>
                  </c:pt>
                  <c:pt idx="108">
                    <c:v> </c:v>
                  </c:pt>
                  <c:pt idx="109">
                    <c:v> </c:v>
                  </c:pt>
                  <c:pt idx="110">
                    <c:v> </c:v>
                  </c:pt>
                  <c:pt idx="111">
                    <c:v> </c:v>
                  </c:pt>
                  <c:pt idx="112">
                    <c:v> </c:v>
                  </c:pt>
                  <c:pt idx="113">
                    <c:v> </c:v>
                  </c:pt>
                  <c:pt idx="114">
                    <c:v>  </c:v>
                  </c:pt>
                  <c:pt idx="115">
                    <c:v>  </c:v>
                  </c:pt>
                  <c:pt idx="116">
                    <c:v> </c:v>
                  </c:pt>
                  <c:pt idx="117">
                    <c:v> </c:v>
                  </c:pt>
                  <c:pt idx="118">
                    <c:v> </c:v>
                  </c:pt>
                  <c:pt idx="119">
                    <c:v> </c:v>
                  </c:pt>
                </c:lvl>
                <c:lvl>
                  <c:pt idx="0">
                    <c:v>2012</c:v>
                  </c:pt>
                  <c:pt idx="12">
                    <c:v>2013</c:v>
                  </c:pt>
                  <c:pt idx="24">
                    <c:v>2014</c:v>
                  </c:pt>
                  <c:pt idx="36">
                    <c:v>2015</c:v>
                  </c:pt>
                  <c:pt idx="48">
                    <c:v>2016</c:v>
                  </c:pt>
                  <c:pt idx="60">
                    <c:v>2017</c:v>
                  </c:pt>
                  <c:pt idx="72">
                    <c:v>2018</c:v>
                  </c:pt>
                  <c:pt idx="84">
                    <c:v>2019</c:v>
                  </c:pt>
                  <c:pt idx="96">
                    <c:v>2020</c:v>
                  </c:pt>
                  <c:pt idx="108">
                    <c:v>2021</c:v>
                  </c:pt>
                </c:lvl>
              </c:multiLvlStrCache>
            </c:multiLvlStrRef>
          </c:cat>
          <c:val>
            <c:numRef>
              <c:f>'Annex 2.'!$F$13:$F$130</c:f>
              <c:numCache>
                <c:formatCode>General</c:formatCode>
                <c:ptCount val="118"/>
                <c:pt idx="3">
                  <c:v>3.3541511568035793E-3</c:v>
                </c:pt>
                <c:pt idx="4">
                  <c:v>5.6322036022963306E-3</c:v>
                </c:pt>
                <c:pt idx="5">
                  <c:v>5.649650129850874E-3</c:v>
                </c:pt>
                <c:pt idx="6">
                  <c:v>5.840750949656158E-3</c:v>
                </c:pt>
                <c:pt idx="7">
                  <c:v>5.8062274755097468E-3</c:v>
                </c:pt>
                <c:pt idx="8">
                  <c:v>6.1862442964309193E-3</c:v>
                </c:pt>
                <c:pt idx="9">
                  <c:v>7.044957424741826E-3</c:v>
                </c:pt>
                <c:pt idx="10">
                  <c:v>6.922884506831796E-3</c:v>
                </c:pt>
                <c:pt idx="11">
                  <c:v>8.0225501580375846E-3</c:v>
                </c:pt>
                <c:pt idx="12">
                  <c:v>7.5510154341422199E-3</c:v>
                </c:pt>
                <c:pt idx="13">
                  <c:v>7.6992157623123727E-3</c:v>
                </c:pt>
                <c:pt idx="14">
                  <c:v>8.0683612893443016E-3</c:v>
                </c:pt>
                <c:pt idx="15">
                  <c:v>7.998195103106686E-3</c:v>
                </c:pt>
                <c:pt idx="16">
                  <c:v>7.6013190616534172E-3</c:v>
                </c:pt>
                <c:pt idx="17">
                  <c:v>7.5423536600110674E-3</c:v>
                </c:pt>
                <c:pt idx="18">
                  <c:v>1.0797071610079211E-2</c:v>
                </c:pt>
                <c:pt idx="19">
                  <c:v>1.0506443567851268E-2</c:v>
                </c:pt>
                <c:pt idx="20">
                  <c:v>1.0751310004380326E-2</c:v>
                </c:pt>
                <c:pt idx="21">
                  <c:v>1.1188415821228904E-2</c:v>
                </c:pt>
                <c:pt idx="22">
                  <c:v>1.1389865964027837E-2</c:v>
                </c:pt>
                <c:pt idx="23">
                  <c:v>1.1848063648648944E-2</c:v>
                </c:pt>
                <c:pt idx="24">
                  <c:v>1.1975668816924068E-2</c:v>
                </c:pt>
                <c:pt idx="25">
                  <c:v>1.17137717155128E-2</c:v>
                </c:pt>
                <c:pt idx="26">
                  <c:v>6.367298947680157E-2</c:v>
                </c:pt>
                <c:pt idx="27">
                  <c:v>6.3736716946198105E-2</c:v>
                </c:pt>
                <c:pt idx="28">
                  <c:v>6.3863719268576785E-2</c:v>
                </c:pt>
                <c:pt idx="29">
                  <c:v>5.5025631689914221E-2</c:v>
                </c:pt>
                <c:pt idx="30">
                  <c:v>5.1128817727993658E-2</c:v>
                </c:pt>
                <c:pt idx="31">
                  <c:v>5.2523442050038373E-2</c:v>
                </c:pt>
                <c:pt idx="32">
                  <c:v>5.248686222867107E-2</c:v>
                </c:pt>
                <c:pt idx="33">
                  <c:v>4.9218742306776968E-2</c:v>
                </c:pt>
                <c:pt idx="34">
                  <c:v>4.9239632919336883E-2</c:v>
                </c:pt>
                <c:pt idx="35">
                  <c:v>5.6475562150081163E-2</c:v>
                </c:pt>
                <c:pt idx="36">
                  <c:v>1.7324890382394049E-2</c:v>
                </c:pt>
                <c:pt idx="37">
                  <c:v>1.721177372128091E-2</c:v>
                </c:pt>
                <c:pt idx="38">
                  <c:v>1.8183343881685278E-2</c:v>
                </c:pt>
                <c:pt idx="39">
                  <c:v>1.8169424884437541E-2</c:v>
                </c:pt>
                <c:pt idx="40">
                  <c:v>1.8302661008520217E-2</c:v>
                </c:pt>
                <c:pt idx="41">
                  <c:v>1.8505751621687664E-2</c:v>
                </c:pt>
                <c:pt idx="42">
                  <c:v>1.8469030742498522E-2</c:v>
                </c:pt>
                <c:pt idx="43">
                  <c:v>1.7955841810678139E-2</c:v>
                </c:pt>
                <c:pt idx="44">
                  <c:v>1.8445228160882281E-2</c:v>
                </c:pt>
                <c:pt idx="45">
                  <c:v>2.2017374467957783E-2</c:v>
                </c:pt>
                <c:pt idx="46">
                  <c:v>2.2275439688817185E-2</c:v>
                </c:pt>
                <c:pt idx="47">
                  <c:v>2.2199536605449006E-2</c:v>
                </c:pt>
                <c:pt idx="48">
                  <c:v>2.1727227336458637E-2</c:v>
                </c:pt>
                <c:pt idx="49">
                  <c:v>2.3518090387378603E-2</c:v>
                </c:pt>
                <c:pt idx="50">
                  <c:v>2.2916378214264267E-2</c:v>
                </c:pt>
                <c:pt idx="51">
                  <c:v>2.3181090382628125E-2</c:v>
                </c:pt>
                <c:pt idx="52">
                  <c:v>2.3381576810743241E-2</c:v>
                </c:pt>
                <c:pt idx="53">
                  <c:v>2.5091237175173375E-2</c:v>
                </c:pt>
                <c:pt idx="54">
                  <c:v>2.2412539571217097E-2</c:v>
                </c:pt>
                <c:pt idx="55">
                  <c:v>2.2497168236770226E-2</c:v>
                </c:pt>
                <c:pt idx="56">
                  <c:v>2.0469438456349028E-2</c:v>
                </c:pt>
                <c:pt idx="57">
                  <c:v>1.810895985019435E-2</c:v>
                </c:pt>
                <c:pt idx="58">
                  <c:v>2.0225291496454283E-2</c:v>
                </c:pt>
                <c:pt idx="59">
                  <c:v>1.9980849578288426E-2</c:v>
                </c:pt>
                <c:pt idx="60">
                  <c:v>2.004143002583237E-2</c:v>
                </c:pt>
                <c:pt idx="61">
                  <c:v>1.9575061829226782E-2</c:v>
                </c:pt>
                <c:pt idx="62">
                  <c:v>2.7476379810973287E-2</c:v>
                </c:pt>
                <c:pt idx="63">
                  <c:v>2.600764722187331E-2</c:v>
                </c:pt>
                <c:pt idx="64">
                  <c:v>2.6173700705957623E-2</c:v>
                </c:pt>
                <c:pt idx="65">
                  <c:v>2.60507286426526E-2</c:v>
                </c:pt>
                <c:pt idx="66">
                  <c:v>2.5381103083235771E-2</c:v>
                </c:pt>
                <c:pt idx="67">
                  <c:v>2.4921794624881134E-2</c:v>
                </c:pt>
                <c:pt idx="68">
                  <c:v>2.5111540215374463E-2</c:v>
                </c:pt>
                <c:pt idx="69">
                  <c:v>1.5770798969827846E-2</c:v>
                </c:pt>
                <c:pt idx="70">
                  <c:v>1.3484258585867876E-2</c:v>
                </c:pt>
                <c:pt idx="71">
                  <c:v>1.3699603239261166E-2</c:v>
                </c:pt>
                <c:pt idx="72">
                  <c:v>1.3390500678493405E-2</c:v>
                </c:pt>
                <c:pt idx="73">
                  <c:v>1.3655972846022154E-2</c:v>
                </c:pt>
                <c:pt idx="74">
                  <c:v>1.3508310116075789E-2</c:v>
                </c:pt>
                <c:pt idx="75">
                  <c:v>1.4272738337385283E-2</c:v>
                </c:pt>
                <c:pt idx="76">
                  <c:v>1.4144838464369581E-2</c:v>
                </c:pt>
                <c:pt idx="77">
                  <c:v>1.4133858616689079E-2</c:v>
                </c:pt>
                <c:pt idx="78">
                  <c:v>1.3794311013740094E-2</c:v>
                </c:pt>
                <c:pt idx="79">
                  <c:v>1.2910164439640178E-2</c:v>
                </c:pt>
                <c:pt idx="80">
                  <c:v>1.2912050106952132E-2</c:v>
                </c:pt>
                <c:pt idx="81">
                  <c:v>1.4005495918158825E-2</c:v>
                </c:pt>
                <c:pt idx="82">
                  <c:v>1.3533870418524885E-2</c:v>
                </c:pt>
                <c:pt idx="83">
                  <c:v>1.4315850495710287E-2</c:v>
                </c:pt>
                <c:pt idx="84">
                  <c:v>1.405341045445461E-2</c:v>
                </c:pt>
                <c:pt idx="85">
                  <c:v>1.521555443051212E-2</c:v>
                </c:pt>
                <c:pt idx="86">
                  <c:v>1.5240374571338044E-2</c:v>
                </c:pt>
                <c:pt idx="87">
                  <c:v>2.2098557658135485E-2</c:v>
                </c:pt>
                <c:pt idx="88">
                  <c:v>2.0954730980061516E-2</c:v>
                </c:pt>
                <c:pt idx="89">
                  <c:v>2.1506095184610489E-2</c:v>
                </c:pt>
                <c:pt idx="90">
                  <c:v>2.3209192886393976E-2</c:v>
                </c:pt>
                <c:pt idx="91">
                  <c:v>2.2890443660898849E-2</c:v>
                </c:pt>
                <c:pt idx="92">
                  <c:v>3.073242780654439E-2</c:v>
                </c:pt>
                <c:pt idx="93">
                  <c:v>2.9260180210102255E-2</c:v>
                </c:pt>
                <c:pt idx="94">
                  <c:v>2.9627156100088523E-2</c:v>
                </c:pt>
                <c:pt idx="95">
                  <c:v>3.0475013230614016E-2</c:v>
                </c:pt>
                <c:pt idx="96">
                  <c:v>3.0125212265287374E-2</c:v>
                </c:pt>
                <c:pt idx="97">
                  <c:v>2.9360843944110881E-2</c:v>
                </c:pt>
                <c:pt idx="98">
                  <c:v>3.3324894795465992E-2</c:v>
                </c:pt>
                <c:pt idx="99">
                  <c:v>2.6232340721817352E-2</c:v>
                </c:pt>
                <c:pt idx="100">
                  <c:v>2.9817431034267938E-2</c:v>
                </c:pt>
                <c:pt idx="101">
                  <c:v>2.8767575015131636E-2</c:v>
                </c:pt>
                <c:pt idx="102">
                  <c:v>2.8968062900394189E-2</c:v>
                </c:pt>
                <c:pt idx="103">
                  <c:v>3.0058345896214204E-2</c:v>
                </c:pt>
                <c:pt idx="104">
                  <c:v>2.2165325413568988E-2</c:v>
                </c:pt>
                <c:pt idx="105">
                  <c:v>2.2992461704211143E-2</c:v>
                </c:pt>
                <c:pt idx="106">
                  <c:v>2.1838043446849517E-2</c:v>
                </c:pt>
                <c:pt idx="107">
                  <c:v>2.4471149341068366E-2</c:v>
                </c:pt>
                <c:pt idx="108">
                  <c:v>2.4987667204062473E-2</c:v>
                </c:pt>
                <c:pt idx="109">
                  <c:v>2.4785341047877971E-2</c:v>
                </c:pt>
                <c:pt idx="110">
                  <c:v>2.7121540404794833E-2</c:v>
                </c:pt>
                <c:pt idx="111">
                  <c:v>2.707840174911862E-2</c:v>
                </c:pt>
                <c:pt idx="112">
                  <c:v>2.257789437672739E-2</c:v>
                </c:pt>
                <c:pt idx="113">
                  <c:v>2.3599840752936762E-2</c:v>
                </c:pt>
                <c:pt idx="114">
                  <c:v>2.2865921611122497E-2</c:v>
                </c:pt>
                <c:pt idx="115">
                  <c:v>2.1899019900691003E-2</c:v>
                </c:pt>
                <c:pt idx="116">
                  <c:v>2.16769821076159E-2</c:v>
                </c:pt>
                <c:pt idx="117">
                  <c:v>1.9967347333497903E-2</c:v>
                </c:pt>
              </c:numCache>
            </c:numRef>
          </c:val>
          <c:smooth val="0"/>
          <c:extLst>
            <c:ext xmlns:c16="http://schemas.microsoft.com/office/drawing/2014/chart" uri="{C3380CC4-5D6E-409C-BE32-E72D297353CC}">
              <c16:uniqueId val="{00000001-4B66-4123-A21C-6EFCC2D33C1B}"/>
            </c:ext>
          </c:extLst>
        </c:ser>
        <c:ser>
          <c:idx val="3"/>
          <c:order val="3"/>
          <c:tx>
            <c:strRef>
              <c:f>'Annex 2.'!$H$12</c:f>
              <c:strCache>
                <c:ptCount val="1"/>
                <c:pt idx="0">
                  <c:v>Szállítás (H52)</c:v>
                </c:pt>
              </c:strCache>
            </c:strRef>
          </c:tx>
          <c:spPr>
            <a:ln w="19050" cap="rnd">
              <a:solidFill>
                <a:srgbClr val="FFC000"/>
              </a:solidFill>
              <a:round/>
            </a:ln>
            <a:effectLst/>
          </c:spPr>
          <c:marker>
            <c:symbol val="none"/>
          </c:marker>
          <c:cat>
            <c:multiLvlStrRef>
              <c:f>'Annex 1.'!$B$13:$C$132</c:f>
              <c:multiLvlStrCache>
                <c:ptCount val="120"/>
                <c:lvl>
                  <c:pt idx="0">
                    <c:v> </c:v>
                  </c:pt>
                  <c:pt idx="1">
                    <c:v> </c:v>
                  </c:pt>
                  <c:pt idx="2">
                    <c:v> </c:v>
                  </c:pt>
                  <c:pt idx="3">
                    <c:v> </c:v>
                  </c:pt>
                  <c:pt idx="4">
                    <c:v> </c:v>
                  </c:pt>
                  <c:pt idx="5">
                    <c:v> </c:v>
                  </c:pt>
                  <c:pt idx="6">
                    <c:v> </c:v>
                  </c:pt>
                  <c:pt idx="7">
                    <c:v> </c:v>
                  </c:pt>
                  <c:pt idx="8">
                    <c:v> </c:v>
                  </c:pt>
                  <c:pt idx="9">
                    <c:v> </c:v>
                  </c:pt>
                  <c:pt idx="10">
                    <c:v>  </c:v>
                  </c:pt>
                  <c:pt idx="11">
                    <c:v>  </c:v>
                  </c:pt>
                  <c:pt idx="12">
                    <c:v> </c:v>
                  </c:pt>
                  <c:pt idx="13">
                    <c:v> </c:v>
                  </c:pt>
                  <c:pt idx="14">
                    <c:v> </c:v>
                  </c:pt>
                  <c:pt idx="15">
                    <c:v> </c:v>
                  </c:pt>
                  <c:pt idx="16">
                    <c:v> </c:v>
                  </c:pt>
                  <c:pt idx="17">
                    <c:v> </c:v>
                  </c:pt>
                  <c:pt idx="18">
                    <c:v> </c:v>
                  </c:pt>
                  <c:pt idx="19">
                    <c:v> </c:v>
                  </c:pt>
                  <c:pt idx="20">
                    <c:v> </c:v>
                  </c:pt>
                  <c:pt idx="21">
                    <c:v> </c:v>
                  </c:pt>
                  <c:pt idx="22">
                    <c:v>  </c:v>
                  </c:pt>
                  <c:pt idx="23">
                    <c:v> </c:v>
                  </c:pt>
                  <c:pt idx="24">
                    <c:v> </c:v>
                  </c:pt>
                  <c:pt idx="25">
                    <c:v> </c:v>
                  </c:pt>
                  <c:pt idx="26">
                    <c:v> </c:v>
                  </c:pt>
                  <c:pt idx="27">
                    <c:v> </c:v>
                  </c:pt>
                  <c:pt idx="28">
                    <c:v> </c:v>
                  </c:pt>
                  <c:pt idx="29">
                    <c:v> </c:v>
                  </c:pt>
                  <c:pt idx="30">
                    <c:v> </c:v>
                  </c:pt>
                  <c:pt idx="31">
                    <c:v> </c:v>
                  </c:pt>
                  <c:pt idx="32">
                    <c:v> </c:v>
                  </c:pt>
                  <c:pt idx="33">
                    <c:v> </c:v>
                  </c:pt>
                  <c:pt idx="34">
                    <c:v> </c:v>
                  </c:pt>
                  <c:pt idx="35">
                    <c:v> </c:v>
                  </c:pt>
                  <c:pt idx="36">
                    <c:v> </c:v>
                  </c:pt>
                  <c:pt idx="37">
                    <c:v> </c:v>
                  </c:pt>
                  <c:pt idx="38">
                    <c:v>  </c:v>
                  </c:pt>
                  <c:pt idx="39">
                    <c:v> </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pt idx="59">
                    <c:v> </c:v>
                  </c:pt>
                  <c:pt idx="60">
                    <c:v> </c:v>
                  </c:pt>
                  <c:pt idx="61">
                    <c:v> </c:v>
                  </c:pt>
                  <c:pt idx="62">
                    <c:v>  </c:v>
                  </c:pt>
                  <c:pt idx="63">
                    <c:v> </c:v>
                  </c:pt>
                  <c:pt idx="64">
                    <c:v> </c:v>
                  </c:pt>
                  <c:pt idx="65">
                    <c:v> </c:v>
                  </c:pt>
                  <c:pt idx="66">
                    <c:v> </c:v>
                  </c:pt>
                  <c:pt idx="67">
                    <c:v> </c:v>
                  </c:pt>
                  <c:pt idx="68">
                    <c:v> </c:v>
                  </c:pt>
                  <c:pt idx="69">
                    <c:v> </c:v>
                  </c:pt>
                  <c:pt idx="70">
                    <c:v> </c:v>
                  </c:pt>
                  <c:pt idx="71">
                    <c:v> </c:v>
                  </c:pt>
                  <c:pt idx="72">
                    <c:v> </c:v>
                  </c:pt>
                  <c:pt idx="73">
                    <c:v> </c:v>
                  </c:pt>
                  <c:pt idx="74">
                    <c:v> </c:v>
                  </c:pt>
                  <c:pt idx="75">
                    <c:v> </c:v>
                  </c:pt>
                  <c:pt idx="76">
                    <c:v> </c:v>
                  </c:pt>
                  <c:pt idx="77">
                    <c:v> </c:v>
                  </c:pt>
                  <c:pt idx="78">
                    <c:v> </c:v>
                  </c:pt>
                  <c:pt idx="79">
                    <c:v> </c:v>
                  </c:pt>
                  <c:pt idx="80">
                    <c:v> </c:v>
                  </c:pt>
                  <c:pt idx="81">
                    <c:v> </c:v>
                  </c:pt>
                  <c:pt idx="82">
                    <c:v>  </c:v>
                  </c:pt>
                  <c:pt idx="83">
                    <c:v>  </c:v>
                  </c:pt>
                  <c:pt idx="84">
                    <c:v> </c:v>
                  </c:pt>
                  <c:pt idx="85">
                    <c:v> </c:v>
                  </c:pt>
                  <c:pt idx="86">
                    <c:v> </c:v>
                  </c:pt>
                  <c:pt idx="87">
                    <c:v> </c:v>
                  </c:pt>
                  <c:pt idx="88">
                    <c:v> </c:v>
                  </c:pt>
                  <c:pt idx="89">
                    <c:v> </c:v>
                  </c:pt>
                  <c:pt idx="90">
                    <c:v> </c:v>
                  </c:pt>
                  <c:pt idx="91">
                    <c:v> </c:v>
                  </c:pt>
                  <c:pt idx="92">
                    <c:v> </c:v>
                  </c:pt>
                  <c:pt idx="93">
                    <c:v> </c:v>
                  </c:pt>
                  <c:pt idx="94">
                    <c:v>  </c:v>
                  </c:pt>
                  <c:pt idx="95">
                    <c:v> </c:v>
                  </c:pt>
                  <c:pt idx="96">
                    <c:v> </c:v>
                  </c:pt>
                  <c:pt idx="97">
                    <c:v> </c:v>
                  </c:pt>
                  <c:pt idx="98">
                    <c:v> </c:v>
                  </c:pt>
                  <c:pt idx="99">
                    <c:v> </c:v>
                  </c:pt>
                  <c:pt idx="100">
                    <c:v> </c:v>
                  </c:pt>
                  <c:pt idx="101">
                    <c:v> </c:v>
                  </c:pt>
                  <c:pt idx="102">
                    <c:v> </c:v>
                  </c:pt>
                  <c:pt idx="103">
                    <c:v> </c:v>
                  </c:pt>
                  <c:pt idx="104">
                    <c:v> </c:v>
                  </c:pt>
                  <c:pt idx="105">
                    <c:v> </c:v>
                  </c:pt>
                  <c:pt idx="106">
                    <c:v> </c:v>
                  </c:pt>
                  <c:pt idx="107">
                    <c:v> </c:v>
                  </c:pt>
                  <c:pt idx="108">
                    <c:v> </c:v>
                  </c:pt>
                  <c:pt idx="109">
                    <c:v> </c:v>
                  </c:pt>
                  <c:pt idx="110">
                    <c:v> </c:v>
                  </c:pt>
                  <c:pt idx="111">
                    <c:v> </c:v>
                  </c:pt>
                  <c:pt idx="112">
                    <c:v> </c:v>
                  </c:pt>
                  <c:pt idx="113">
                    <c:v> </c:v>
                  </c:pt>
                  <c:pt idx="114">
                    <c:v>  </c:v>
                  </c:pt>
                  <c:pt idx="115">
                    <c:v>  </c:v>
                  </c:pt>
                  <c:pt idx="116">
                    <c:v> </c:v>
                  </c:pt>
                  <c:pt idx="117">
                    <c:v> </c:v>
                  </c:pt>
                  <c:pt idx="118">
                    <c:v> </c:v>
                  </c:pt>
                  <c:pt idx="119">
                    <c:v> </c:v>
                  </c:pt>
                </c:lvl>
                <c:lvl>
                  <c:pt idx="0">
                    <c:v>2012</c:v>
                  </c:pt>
                  <c:pt idx="12">
                    <c:v>2013</c:v>
                  </c:pt>
                  <c:pt idx="24">
                    <c:v>2014</c:v>
                  </c:pt>
                  <c:pt idx="36">
                    <c:v>2015</c:v>
                  </c:pt>
                  <c:pt idx="48">
                    <c:v>2016</c:v>
                  </c:pt>
                  <c:pt idx="60">
                    <c:v>2017</c:v>
                  </c:pt>
                  <c:pt idx="72">
                    <c:v>2018</c:v>
                  </c:pt>
                  <c:pt idx="84">
                    <c:v>2019</c:v>
                  </c:pt>
                  <c:pt idx="96">
                    <c:v>2020</c:v>
                  </c:pt>
                  <c:pt idx="108">
                    <c:v>2021</c:v>
                  </c:pt>
                </c:lvl>
              </c:multiLvlStrCache>
            </c:multiLvlStrRef>
          </c:cat>
          <c:val>
            <c:numRef>
              <c:f>'Annex 2.'!$H$13:$H$130</c:f>
              <c:numCache>
                <c:formatCode>General</c:formatCode>
                <c:ptCount val="118"/>
                <c:pt idx="3">
                  <c:v>2.0199891747384322E-2</c:v>
                </c:pt>
                <c:pt idx="4">
                  <c:v>1.6956629339958239E-2</c:v>
                </c:pt>
                <c:pt idx="5">
                  <c:v>1.5813039703218637E-2</c:v>
                </c:pt>
                <c:pt idx="6">
                  <c:v>1.5608550080362051E-2</c:v>
                </c:pt>
                <c:pt idx="7">
                  <c:v>1.8337971027594716E-2</c:v>
                </c:pt>
                <c:pt idx="8">
                  <c:v>1.8433848725648527E-2</c:v>
                </c:pt>
                <c:pt idx="9">
                  <c:v>1.7774169047945147E-2</c:v>
                </c:pt>
                <c:pt idx="10">
                  <c:v>1.6181806048157481E-2</c:v>
                </c:pt>
                <c:pt idx="11">
                  <c:v>1.6043229205370324E-2</c:v>
                </c:pt>
                <c:pt idx="12">
                  <c:v>1.697496443372935E-2</c:v>
                </c:pt>
                <c:pt idx="13">
                  <c:v>1.7676556887486029E-2</c:v>
                </c:pt>
                <c:pt idx="14">
                  <c:v>1.8920722146678465E-2</c:v>
                </c:pt>
                <c:pt idx="15">
                  <c:v>1.8342614932103027E-2</c:v>
                </c:pt>
                <c:pt idx="16">
                  <c:v>1.7991083096390022E-2</c:v>
                </c:pt>
                <c:pt idx="17">
                  <c:v>1.7893680448620899E-2</c:v>
                </c:pt>
                <c:pt idx="18">
                  <c:v>1.7527360892706654E-2</c:v>
                </c:pt>
                <c:pt idx="19">
                  <c:v>1.7413949766908174E-2</c:v>
                </c:pt>
                <c:pt idx="20">
                  <c:v>1.6980062555700191E-2</c:v>
                </c:pt>
                <c:pt idx="21">
                  <c:v>1.671908743580423E-2</c:v>
                </c:pt>
                <c:pt idx="22">
                  <c:v>1.6950158491330095E-2</c:v>
                </c:pt>
                <c:pt idx="23">
                  <c:v>1.7153555430576003E-2</c:v>
                </c:pt>
                <c:pt idx="24">
                  <c:v>2.0057756017381564E-2</c:v>
                </c:pt>
                <c:pt idx="25">
                  <c:v>1.9860271055296266E-2</c:v>
                </c:pt>
                <c:pt idx="26">
                  <c:v>1.9227494902291958E-2</c:v>
                </c:pt>
                <c:pt idx="27">
                  <c:v>1.8482307245350927E-2</c:v>
                </c:pt>
                <c:pt idx="28">
                  <c:v>1.8334910339745932E-2</c:v>
                </c:pt>
                <c:pt idx="29">
                  <c:v>1.8238757084394153E-2</c:v>
                </c:pt>
                <c:pt idx="30">
                  <c:v>1.8188289344549764E-2</c:v>
                </c:pt>
                <c:pt idx="31">
                  <c:v>1.8115202617447316E-2</c:v>
                </c:pt>
                <c:pt idx="32">
                  <c:v>2.0050647262186919E-2</c:v>
                </c:pt>
                <c:pt idx="33">
                  <c:v>1.9947332651368516E-2</c:v>
                </c:pt>
                <c:pt idx="34">
                  <c:v>2.006978763253044E-2</c:v>
                </c:pt>
                <c:pt idx="35">
                  <c:v>1.9826524928583514E-2</c:v>
                </c:pt>
                <c:pt idx="36">
                  <c:v>2.1246384003522283E-2</c:v>
                </c:pt>
                <c:pt idx="37">
                  <c:v>2.120937238143961E-2</c:v>
                </c:pt>
                <c:pt idx="38">
                  <c:v>1.8718930997071274E-2</c:v>
                </c:pt>
                <c:pt idx="39">
                  <c:v>1.9354000726066526E-2</c:v>
                </c:pt>
                <c:pt idx="40">
                  <c:v>1.9413605920842056E-2</c:v>
                </c:pt>
                <c:pt idx="41">
                  <c:v>1.9333238863840151E-2</c:v>
                </c:pt>
                <c:pt idx="42">
                  <c:v>1.6329031205644728E-2</c:v>
                </c:pt>
                <c:pt idx="43">
                  <c:v>1.6247290056795489E-2</c:v>
                </c:pt>
                <c:pt idx="44">
                  <c:v>1.6114428327734603E-2</c:v>
                </c:pt>
                <c:pt idx="45">
                  <c:v>1.5827370498514352E-2</c:v>
                </c:pt>
                <c:pt idx="46">
                  <c:v>1.5828071647166049E-2</c:v>
                </c:pt>
                <c:pt idx="47">
                  <c:v>1.6132540538783734E-2</c:v>
                </c:pt>
                <c:pt idx="48">
                  <c:v>1.6488474669001996E-2</c:v>
                </c:pt>
                <c:pt idx="49">
                  <c:v>1.6690351392448725E-2</c:v>
                </c:pt>
                <c:pt idx="50">
                  <c:v>1.6384145628179851E-2</c:v>
                </c:pt>
                <c:pt idx="51">
                  <c:v>1.6664915434320599E-2</c:v>
                </c:pt>
                <c:pt idx="52">
                  <c:v>1.7050295211768266E-2</c:v>
                </c:pt>
                <c:pt idx="53">
                  <c:v>1.7041608546961826E-2</c:v>
                </c:pt>
                <c:pt idx="54">
                  <c:v>1.7147614010643457E-2</c:v>
                </c:pt>
                <c:pt idx="55">
                  <c:v>1.7082480748464794E-2</c:v>
                </c:pt>
                <c:pt idx="56">
                  <c:v>1.6873241366369713E-2</c:v>
                </c:pt>
                <c:pt idx="57">
                  <c:v>1.7533805663658645E-2</c:v>
                </c:pt>
                <c:pt idx="58">
                  <c:v>1.6941821550580587E-2</c:v>
                </c:pt>
                <c:pt idx="59">
                  <c:v>1.8914516393900981E-2</c:v>
                </c:pt>
                <c:pt idx="60">
                  <c:v>1.8684167868437299E-2</c:v>
                </c:pt>
                <c:pt idx="61">
                  <c:v>1.8737760729731538E-2</c:v>
                </c:pt>
                <c:pt idx="62">
                  <c:v>1.82932769339972E-2</c:v>
                </c:pt>
                <c:pt idx="63">
                  <c:v>1.7798284777131097E-2</c:v>
                </c:pt>
                <c:pt idx="64">
                  <c:v>1.8021086708501506E-2</c:v>
                </c:pt>
                <c:pt idx="65">
                  <c:v>1.7932951374551916E-2</c:v>
                </c:pt>
                <c:pt idx="66">
                  <c:v>1.6555449419734879E-2</c:v>
                </c:pt>
                <c:pt idx="67">
                  <c:v>1.6109318384407312E-2</c:v>
                </c:pt>
                <c:pt idx="68">
                  <c:v>1.7841509049170725E-2</c:v>
                </c:pt>
                <c:pt idx="69">
                  <c:v>1.7949363673708311E-2</c:v>
                </c:pt>
                <c:pt idx="70">
                  <c:v>1.7636526252659913E-2</c:v>
                </c:pt>
                <c:pt idx="71">
                  <c:v>1.7236341820745744E-2</c:v>
                </c:pt>
                <c:pt idx="72">
                  <c:v>1.7171026465192803E-2</c:v>
                </c:pt>
                <c:pt idx="73">
                  <c:v>1.7143494118650061E-2</c:v>
                </c:pt>
                <c:pt idx="74">
                  <c:v>1.6977150938598962E-2</c:v>
                </c:pt>
                <c:pt idx="75">
                  <c:v>1.7566454397792083E-2</c:v>
                </c:pt>
                <c:pt idx="76">
                  <c:v>1.6993805439621805E-2</c:v>
                </c:pt>
                <c:pt idx="77">
                  <c:v>1.5935383323050212E-2</c:v>
                </c:pt>
                <c:pt idx="78">
                  <c:v>1.6011136741030219E-2</c:v>
                </c:pt>
                <c:pt idx="79">
                  <c:v>1.5766731938417697E-2</c:v>
                </c:pt>
                <c:pt idx="80">
                  <c:v>1.5647067512181638E-2</c:v>
                </c:pt>
                <c:pt idx="81">
                  <c:v>1.5533291120201931E-2</c:v>
                </c:pt>
                <c:pt idx="82">
                  <c:v>1.5164440024931435E-2</c:v>
                </c:pt>
                <c:pt idx="83">
                  <c:v>1.5139917698286298E-2</c:v>
                </c:pt>
                <c:pt idx="84">
                  <c:v>1.5055039981741384E-2</c:v>
                </c:pt>
                <c:pt idx="85">
                  <c:v>1.5107598175148704E-2</c:v>
                </c:pt>
                <c:pt idx="86">
                  <c:v>1.4858342180268744E-2</c:v>
                </c:pt>
                <c:pt idx="87">
                  <c:v>1.4178518392940802E-2</c:v>
                </c:pt>
                <c:pt idx="88">
                  <c:v>1.3892538011509626E-2</c:v>
                </c:pt>
                <c:pt idx="89">
                  <c:v>1.2391338269534253E-2</c:v>
                </c:pt>
                <c:pt idx="90">
                  <c:v>1.2184285342218916E-2</c:v>
                </c:pt>
                <c:pt idx="91">
                  <c:v>1.3033712075775344E-2</c:v>
                </c:pt>
                <c:pt idx="92">
                  <c:v>1.2789488305247006E-2</c:v>
                </c:pt>
                <c:pt idx="93">
                  <c:v>1.2516088740926483E-2</c:v>
                </c:pt>
                <c:pt idx="94">
                  <c:v>1.2338255311592439E-2</c:v>
                </c:pt>
                <c:pt idx="95">
                  <c:v>1.2844648915960658E-2</c:v>
                </c:pt>
                <c:pt idx="96">
                  <c:v>1.1896857869105932E-2</c:v>
                </c:pt>
                <c:pt idx="97">
                  <c:v>1.2916684405840081E-2</c:v>
                </c:pt>
                <c:pt idx="98">
                  <c:v>1.3075917137295983E-2</c:v>
                </c:pt>
                <c:pt idx="99">
                  <c:v>1.3401993706808172E-2</c:v>
                </c:pt>
                <c:pt idx="100">
                  <c:v>1.3079237927850635E-2</c:v>
                </c:pt>
                <c:pt idx="101">
                  <c:v>1.3052146360790051E-2</c:v>
                </c:pt>
                <c:pt idx="102">
                  <c:v>1.2934553908777504E-2</c:v>
                </c:pt>
                <c:pt idx="103">
                  <c:v>1.2832129938457365E-2</c:v>
                </c:pt>
                <c:pt idx="104">
                  <c:v>1.2608414263897369E-2</c:v>
                </c:pt>
                <c:pt idx="105">
                  <c:v>1.234884419209376E-2</c:v>
                </c:pt>
                <c:pt idx="106">
                  <c:v>1.1792865187935051E-2</c:v>
                </c:pt>
                <c:pt idx="107">
                  <c:v>1.2213284022023431E-2</c:v>
                </c:pt>
                <c:pt idx="108">
                  <c:v>1.2629792412187311E-2</c:v>
                </c:pt>
                <c:pt idx="109">
                  <c:v>1.2685260520092452E-2</c:v>
                </c:pt>
                <c:pt idx="110">
                  <c:v>1.1842803293209138E-2</c:v>
                </c:pt>
                <c:pt idx="111">
                  <c:v>1.2373597184205505E-2</c:v>
                </c:pt>
                <c:pt idx="112">
                  <c:v>1.2625917427357651E-2</c:v>
                </c:pt>
                <c:pt idx="113">
                  <c:v>1.3410107034838218E-2</c:v>
                </c:pt>
                <c:pt idx="114">
                  <c:v>1.3308807991482796E-2</c:v>
                </c:pt>
                <c:pt idx="115">
                  <c:v>1.3044709643966529E-2</c:v>
                </c:pt>
                <c:pt idx="116">
                  <c:v>1.280586580696973E-2</c:v>
                </c:pt>
                <c:pt idx="117">
                  <c:v>1.2768820125693173E-2</c:v>
                </c:pt>
              </c:numCache>
            </c:numRef>
          </c:val>
          <c:smooth val="0"/>
          <c:extLst>
            <c:ext xmlns:c16="http://schemas.microsoft.com/office/drawing/2014/chart" uri="{C3380CC4-5D6E-409C-BE32-E72D297353CC}">
              <c16:uniqueId val="{00000002-4B66-4123-A21C-6EFCC2D33C1B}"/>
            </c:ext>
          </c:extLst>
        </c:ser>
        <c:ser>
          <c:idx val="4"/>
          <c:order val="4"/>
          <c:tx>
            <c:strRef>
              <c:f>'Annex 2.'!$I$12</c:f>
              <c:strCache>
                <c:ptCount val="1"/>
                <c:pt idx="0">
                  <c:v>Egyéb</c:v>
                </c:pt>
              </c:strCache>
            </c:strRef>
          </c:tx>
          <c:spPr>
            <a:ln w="19050" cap="rnd">
              <a:solidFill>
                <a:srgbClr val="262626"/>
              </a:solidFill>
              <a:round/>
            </a:ln>
            <a:effectLst/>
          </c:spPr>
          <c:marker>
            <c:symbol val="none"/>
          </c:marker>
          <c:cat>
            <c:multiLvlStrRef>
              <c:f>'Annex 1.'!$B$13:$C$132</c:f>
              <c:multiLvlStrCache>
                <c:ptCount val="120"/>
                <c:lvl>
                  <c:pt idx="0">
                    <c:v> </c:v>
                  </c:pt>
                  <c:pt idx="1">
                    <c:v> </c:v>
                  </c:pt>
                  <c:pt idx="2">
                    <c:v> </c:v>
                  </c:pt>
                  <c:pt idx="3">
                    <c:v> </c:v>
                  </c:pt>
                  <c:pt idx="4">
                    <c:v> </c:v>
                  </c:pt>
                  <c:pt idx="5">
                    <c:v> </c:v>
                  </c:pt>
                  <c:pt idx="6">
                    <c:v> </c:v>
                  </c:pt>
                  <c:pt idx="7">
                    <c:v> </c:v>
                  </c:pt>
                  <c:pt idx="8">
                    <c:v> </c:v>
                  </c:pt>
                  <c:pt idx="9">
                    <c:v> </c:v>
                  </c:pt>
                  <c:pt idx="10">
                    <c:v>  </c:v>
                  </c:pt>
                  <c:pt idx="11">
                    <c:v>  </c:v>
                  </c:pt>
                  <c:pt idx="12">
                    <c:v> </c:v>
                  </c:pt>
                  <c:pt idx="13">
                    <c:v> </c:v>
                  </c:pt>
                  <c:pt idx="14">
                    <c:v> </c:v>
                  </c:pt>
                  <c:pt idx="15">
                    <c:v> </c:v>
                  </c:pt>
                  <c:pt idx="16">
                    <c:v> </c:v>
                  </c:pt>
                  <c:pt idx="17">
                    <c:v> </c:v>
                  </c:pt>
                  <c:pt idx="18">
                    <c:v> </c:v>
                  </c:pt>
                  <c:pt idx="19">
                    <c:v> </c:v>
                  </c:pt>
                  <c:pt idx="20">
                    <c:v> </c:v>
                  </c:pt>
                  <c:pt idx="21">
                    <c:v> </c:v>
                  </c:pt>
                  <c:pt idx="22">
                    <c:v>  </c:v>
                  </c:pt>
                  <c:pt idx="23">
                    <c:v> </c:v>
                  </c:pt>
                  <c:pt idx="24">
                    <c:v> </c:v>
                  </c:pt>
                  <c:pt idx="25">
                    <c:v> </c:v>
                  </c:pt>
                  <c:pt idx="26">
                    <c:v> </c:v>
                  </c:pt>
                  <c:pt idx="27">
                    <c:v> </c:v>
                  </c:pt>
                  <c:pt idx="28">
                    <c:v> </c:v>
                  </c:pt>
                  <c:pt idx="29">
                    <c:v> </c:v>
                  </c:pt>
                  <c:pt idx="30">
                    <c:v> </c:v>
                  </c:pt>
                  <c:pt idx="31">
                    <c:v> </c:v>
                  </c:pt>
                  <c:pt idx="32">
                    <c:v> </c:v>
                  </c:pt>
                  <c:pt idx="33">
                    <c:v> </c:v>
                  </c:pt>
                  <c:pt idx="34">
                    <c:v> </c:v>
                  </c:pt>
                  <c:pt idx="35">
                    <c:v> </c:v>
                  </c:pt>
                  <c:pt idx="36">
                    <c:v> </c:v>
                  </c:pt>
                  <c:pt idx="37">
                    <c:v> </c:v>
                  </c:pt>
                  <c:pt idx="38">
                    <c:v>  </c:v>
                  </c:pt>
                  <c:pt idx="39">
                    <c:v> </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pt idx="59">
                    <c:v> </c:v>
                  </c:pt>
                  <c:pt idx="60">
                    <c:v> </c:v>
                  </c:pt>
                  <c:pt idx="61">
                    <c:v> </c:v>
                  </c:pt>
                  <c:pt idx="62">
                    <c:v>  </c:v>
                  </c:pt>
                  <c:pt idx="63">
                    <c:v> </c:v>
                  </c:pt>
                  <c:pt idx="64">
                    <c:v> </c:v>
                  </c:pt>
                  <c:pt idx="65">
                    <c:v> </c:v>
                  </c:pt>
                  <c:pt idx="66">
                    <c:v> </c:v>
                  </c:pt>
                  <c:pt idx="67">
                    <c:v> </c:v>
                  </c:pt>
                  <c:pt idx="68">
                    <c:v> </c:v>
                  </c:pt>
                  <c:pt idx="69">
                    <c:v> </c:v>
                  </c:pt>
                  <c:pt idx="70">
                    <c:v> </c:v>
                  </c:pt>
                  <c:pt idx="71">
                    <c:v> </c:v>
                  </c:pt>
                  <c:pt idx="72">
                    <c:v> </c:v>
                  </c:pt>
                  <c:pt idx="73">
                    <c:v> </c:v>
                  </c:pt>
                  <c:pt idx="74">
                    <c:v> </c:v>
                  </c:pt>
                  <c:pt idx="75">
                    <c:v> </c:v>
                  </c:pt>
                  <c:pt idx="76">
                    <c:v> </c:v>
                  </c:pt>
                  <c:pt idx="77">
                    <c:v> </c:v>
                  </c:pt>
                  <c:pt idx="78">
                    <c:v> </c:v>
                  </c:pt>
                  <c:pt idx="79">
                    <c:v> </c:v>
                  </c:pt>
                  <c:pt idx="80">
                    <c:v> </c:v>
                  </c:pt>
                  <c:pt idx="81">
                    <c:v> </c:v>
                  </c:pt>
                  <c:pt idx="82">
                    <c:v>  </c:v>
                  </c:pt>
                  <c:pt idx="83">
                    <c:v>  </c:v>
                  </c:pt>
                  <c:pt idx="84">
                    <c:v> </c:v>
                  </c:pt>
                  <c:pt idx="85">
                    <c:v> </c:v>
                  </c:pt>
                  <c:pt idx="86">
                    <c:v> </c:v>
                  </c:pt>
                  <c:pt idx="87">
                    <c:v> </c:v>
                  </c:pt>
                  <c:pt idx="88">
                    <c:v> </c:v>
                  </c:pt>
                  <c:pt idx="89">
                    <c:v> </c:v>
                  </c:pt>
                  <c:pt idx="90">
                    <c:v> </c:v>
                  </c:pt>
                  <c:pt idx="91">
                    <c:v> </c:v>
                  </c:pt>
                  <c:pt idx="92">
                    <c:v> </c:v>
                  </c:pt>
                  <c:pt idx="93">
                    <c:v> </c:v>
                  </c:pt>
                  <c:pt idx="94">
                    <c:v>  </c:v>
                  </c:pt>
                  <c:pt idx="95">
                    <c:v> </c:v>
                  </c:pt>
                  <c:pt idx="96">
                    <c:v> </c:v>
                  </c:pt>
                  <c:pt idx="97">
                    <c:v> </c:v>
                  </c:pt>
                  <c:pt idx="98">
                    <c:v> </c:v>
                  </c:pt>
                  <c:pt idx="99">
                    <c:v> </c:v>
                  </c:pt>
                  <c:pt idx="100">
                    <c:v> </c:v>
                  </c:pt>
                  <c:pt idx="101">
                    <c:v> </c:v>
                  </c:pt>
                  <c:pt idx="102">
                    <c:v> </c:v>
                  </c:pt>
                  <c:pt idx="103">
                    <c:v> </c:v>
                  </c:pt>
                  <c:pt idx="104">
                    <c:v> </c:v>
                  </c:pt>
                  <c:pt idx="105">
                    <c:v> </c:v>
                  </c:pt>
                  <c:pt idx="106">
                    <c:v> </c:v>
                  </c:pt>
                  <c:pt idx="107">
                    <c:v> </c:v>
                  </c:pt>
                  <c:pt idx="108">
                    <c:v> </c:v>
                  </c:pt>
                  <c:pt idx="109">
                    <c:v> </c:v>
                  </c:pt>
                  <c:pt idx="110">
                    <c:v> </c:v>
                  </c:pt>
                  <c:pt idx="111">
                    <c:v> </c:v>
                  </c:pt>
                  <c:pt idx="112">
                    <c:v> </c:v>
                  </c:pt>
                  <c:pt idx="113">
                    <c:v> </c:v>
                  </c:pt>
                  <c:pt idx="114">
                    <c:v>  </c:v>
                  </c:pt>
                  <c:pt idx="115">
                    <c:v>  </c:v>
                  </c:pt>
                  <c:pt idx="116">
                    <c:v> </c:v>
                  </c:pt>
                  <c:pt idx="117">
                    <c:v> </c:v>
                  </c:pt>
                  <c:pt idx="118">
                    <c:v> </c:v>
                  </c:pt>
                  <c:pt idx="119">
                    <c:v> </c:v>
                  </c:pt>
                </c:lvl>
                <c:lvl>
                  <c:pt idx="0">
                    <c:v>2012</c:v>
                  </c:pt>
                  <c:pt idx="12">
                    <c:v>2013</c:v>
                  </c:pt>
                  <c:pt idx="24">
                    <c:v>2014</c:v>
                  </c:pt>
                  <c:pt idx="36">
                    <c:v>2015</c:v>
                  </c:pt>
                  <c:pt idx="48">
                    <c:v>2016</c:v>
                  </c:pt>
                  <c:pt idx="60">
                    <c:v>2017</c:v>
                  </c:pt>
                  <c:pt idx="72">
                    <c:v>2018</c:v>
                  </c:pt>
                  <c:pt idx="84">
                    <c:v>2019</c:v>
                  </c:pt>
                  <c:pt idx="96">
                    <c:v>2020</c:v>
                  </c:pt>
                  <c:pt idx="108">
                    <c:v>2021</c:v>
                  </c:pt>
                </c:lvl>
              </c:multiLvlStrCache>
            </c:multiLvlStrRef>
          </c:cat>
          <c:val>
            <c:numRef>
              <c:f>'Annex 2.'!$I$13:$I$130</c:f>
              <c:numCache>
                <c:formatCode>General</c:formatCode>
                <c:ptCount val="118"/>
                <c:pt idx="3">
                  <c:v>3.9772761312837412E-2</c:v>
                </c:pt>
                <c:pt idx="4">
                  <c:v>3.7278622214277725E-2</c:v>
                </c:pt>
                <c:pt idx="5">
                  <c:v>3.7605358548649291E-2</c:v>
                </c:pt>
                <c:pt idx="6">
                  <c:v>3.4464496365938631E-2</c:v>
                </c:pt>
                <c:pt idx="7">
                  <c:v>3.6921250469382862E-2</c:v>
                </c:pt>
                <c:pt idx="8">
                  <c:v>3.6603727338761306E-2</c:v>
                </c:pt>
                <c:pt idx="9">
                  <c:v>3.7947748626824436E-2</c:v>
                </c:pt>
                <c:pt idx="10">
                  <c:v>3.7586197694204251E-2</c:v>
                </c:pt>
                <c:pt idx="11">
                  <c:v>3.7806777204544624E-2</c:v>
                </c:pt>
                <c:pt idx="12">
                  <c:v>4.6811290556169546E-2</c:v>
                </c:pt>
                <c:pt idx="13">
                  <c:v>4.7400005385977682E-2</c:v>
                </c:pt>
                <c:pt idx="14">
                  <c:v>4.7626327091484198E-2</c:v>
                </c:pt>
                <c:pt idx="15">
                  <c:v>4.7584067176890538E-2</c:v>
                </c:pt>
                <c:pt idx="16">
                  <c:v>4.6899375287641841E-2</c:v>
                </c:pt>
                <c:pt idx="17">
                  <c:v>4.6279175288453683E-2</c:v>
                </c:pt>
                <c:pt idx="18">
                  <c:v>4.1612620461319465E-2</c:v>
                </c:pt>
                <c:pt idx="19">
                  <c:v>4.5856445027886404E-2</c:v>
                </c:pt>
                <c:pt idx="20">
                  <c:v>4.6528308771858623E-2</c:v>
                </c:pt>
                <c:pt idx="21">
                  <c:v>4.7898973337578719E-2</c:v>
                </c:pt>
                <c:pt idx="22">
                  <c:v>3.9337266931613796E-2</c:v>
                </c:pt>
                <c:pt idx="23">
                  <c:v>4.0494013784132768E-2</c:v>
                </c:pt>
                <c:pt idx="24">
                  <c:v>4.1100063790253001E-2</c:v>
                </c:pt>
                <c:pt idx="25">
                  <c:v>4.2152639265975948E-2</c:v>
                </c:pt>
                <c:pt idx="26">
                  <c:v>3.986022425662681E-2</c:v>
                </c:pt>
                <c:pt idx="27">
                  <c:v>3.9731719689150832E-2</c:v>
                </c:pt>
                <c:pt idx="28">
                  <c:v>3.9073589819072108E-2</c:v>
                </c:pt>
                <c:pt idx="29">
                  <c:v>4.0613136879706559E-2</c:v>
                </c:pt>
                <c:pt idx="30">
                  <c:v>4.0788934825850685E-2</c:v>
                </c:pt>
                <c:pt idx="31">
                  <c:v>4.1032477770413224E-2</c:v>
                </c:pt>
                <c:pt idx="32">
                  <c:v>4.1317038778688191E-2</c:v>
                </c:pt>
                <c:pt idx="33">
                  <c:v>4.555326196981014E-2</c:v>
                </c:pt>
                <c:pt idx="34">
                  <c:v>4.3526234752109851E-2</c:v>
                </c:pt>
                <c:pt idx="35">
                  <c:v>4.4178040187170649E-2</c:v>
                </c:pt>
                <c:pt idx="36">
                  <c:v>4.5341224028253267E-2</c:v>
                </c:pt>
                <c:pt idx="37">
                  <c:v>4.6039724447088391E-2</c:v>
                </c:pt>
                <c:pt idx="38">
                  <c:v>4.8095924596376842E-2</c:v>
                </c:pt>
                <c:pt idx="39">
                  <c:v>4.8257486357453631E-2</c:v>
                </c:pt>
                <c:pt idx="40">
                  <c:v>4.7412434643651157E-2</c:v>
                </c:pt>
                <c:pt idx="41">
                  <c:v>4.6723036152334987E-2</c:v>
                </c:pt>
                <c:pt idx="42">
                  <c:v>4.4516013511886429E-2</c:v>
                </c:pt>
                <c:pt idx="43">
                  <c:v>4.4001669948334411E-2</c:v>
                </c:pt>
                <c:pt idx="44">
                  <c:v>4.6348018987741858E-2</c:v>
                </c:pt>
                <c:pt idx="45">
                  <c:v>5.2314368044538685E-2</c:v>
                </c:pt>
                <c:pt idx="46">
                  <c:v>4.7293695188505347E-2</c:v>
                </c:pt>
                <c:pt idx="47">
                  <c:v>4.2275749897526166E-2</c:v>
                </c:pt>
                <c:pt idx="48">
                  <c:v>4.2360289956546164E-2</c:v>
                </c:pt>
                <c:pt idx="49">
                  <c:v>4.3161114516021143E-2</c:v>
                </c:pt>
                <c:pt idx="50">
                  <c:v>5.9238876699356041E-2</c:v>
                </c:pt>
                <c:pt idx="51">
                  <c:v>5.7039855965109111E-2</c:v>
                </c:pt>
                <c:pt idx="52">
                  <c:v>4.3648872378697856E-2</c:v>
                </c:pt>
                <c:pt idx="53">
                  <c:v>4.3276219868512253E-2</c:v>
                </c:pt>
                <c:pt idx="54">
                  <c:v>4.3869183722543809E-2</c:v>
                </c:pt>
                <c:pt idx="55">
                  <c:v>4.3330574425450012E-2</c:v>
                </c:pt>
                <c:pt idx="56">
                  <c:v>4.3851608134068021E-2</c:v>
                </c:pt>
                <c:pt idx="57">
                  <c:v>4.3055268110025739E-2</c:v>
                </c:pt>
                <c:pt idx="58">
                  <c:v>4.2519885529806574E-2</c:v>
                </c:pt>
                <c:pt idx="59">
                  <c:v>4.2270383774417108E-2</c:v>
                </c:pt>
                <c:pt idx="60">
                  <c:v>4.2616977333142812E-2</c:v>
                </c:pt>
                <c:pt idx="61">
                  <c:v>4.2676002388480683E-2</c:v>
                </c:pt>
                <c:pt idx="62">
                  <c:v>4.2053438961218631E-2</c:v>
                </c:pt>
                <c:pt idx="63">
                  <c:v>5.1516978353062924E-2</c:v>
                </c:pt>
                <c:pt idx="64">
                  <c:v>5.1136276111704966E-2</c:v>
                </c:pt>
                <c:pt idx="65">
                  <c:v>5.1596853657303141E-2</c:v>
                </c:pt>
                <c:pt idx="66">
                  <c:v>4.6564122301490297E-2</c:v>
                </c:pt>
                <c:pt idx="67">
                  <c:v>4.5495288750869452E-2</c:v>
                </c:pt>
                <c:pt idx="68">
                  <c:v>4.5763224255758905E-2</c:v>
                </c:pt>
                <c:pt idx="69">
                  <c:v>4.5735604599995573E-2</c:v>
                </c:pt>
                <c:pt idx="70">
                  <c:v>4.5466666273168053E-2</c:v>
                </c:pt>
                <c:pt idx="71">
                  <c:v>4.5625306802984308E-2</c:v>
                </c:pt>
                <c:pt idx="72">
                  <c:v>4.5447301866490694E-2</c:v>
                </c:pt>
                <c:pt idx="73">
                  <c:v>4.5454532936266633E-2</c:v>
                </c:pt>
                <c:pt idx="74">
                  <c:v>4.452088625441164E-2</c:v>
                </c:pt>
                <c:pt idx="75">
                  <c:v>4.480176744961066E-2</c:v>
                </c:pt>
                <c:pt idx="76">
                  <c:v>4.4732357871420506E-2</c:v>
                </c:pt>
                <c:pt idx="77">
                  <c:v>4.3968529135558279E-2</c:v>
                </c:pt>
                <c:pt idx="78">
                  <c:v>4.3973694940428673E-2</c:v>
                </c:pt>
                <c:pt idx="79">
                  <c:v>4.3801360193217231E-2</c:v>
                </c:pt>
                <c:pt idx="80">
                  <c:v>4.3631173748231548E-2</c:v>
                </c:pt>
                <c:pt idx="81">
                  <c:v>4.2653671317405807E-2</c:v>
                </c:pt>
                <c:pt idx="82">
                  <c:v>4.2547477560209407E-2</c:v>
                </c:pt>
                <c:pt idx="83">
                  <c:v>4.3202010162697521E-2</c:v>
                </c:pt>
                <c:pt idx="84">
                  <c:v>4.3945999640765586E-2</c:v>
                </c:pt>
                <c:pt idx="85">
                  <c:v>4.3857688703045711E-2</c:v>
                </c:pt>
                <c:pt idx="86">
                  <c:v>4.3412230140825132E-2</c:v>
                </c:pt>
                <c:pt idx="87">
                  <c:v>4.2703516378210488E-2</c:v>
                </c:pt>
                <c:pt idx="88">
                  <c:v>4.2358683465832894E-2</c:v>
                </c:pt>
                <c:pt idx="89">
                  <c:v>4.0326319530259051E-2</c:v>
                </c:pt>
                <c:pt idx="90">
                  <c:v>3.9321814879864421E-2</c:v>
                </c:pt>
                <c:pt idx="91">
                  <c:v>3.9163225393169347E-2</c:v>
                </c:pt>
                <c:pt idx="92">
                  <c:v>3.892569606152424E-2</c:v>
                </c:pt>
                <c:pt idx="93">
                  <c:v>4.3694382493476853E-2</c:v>
                </c:pt>
                <c:pt idx="94">
                  <c:v>4.592481974203904E-2</c:v>
                </c:pt>
                <c:pt idx="95">
                  <c:v>4.6524790873924637E-2</c:v>
                </c:pt>
                <c:pt idx="96">
                  <c:v>4.5524750455810808E-2</c:v>
                </c:pt>
                <c:pt idx="97">
                  <c:v>5.0564468681312487E-2</c:v>
                </c:pt>
                <c:pt idx="98">
                  <c:v>5.0337098419533946E-2</c:v>
                </c:pt>
                <c:pt idx="99">
                  <c:v>5.2473680533752211E-2</c:v>
                </c:pt>
                <c:pt idx="100">
                  <c:v>5.4857988955995467E-2</c:v>
                </c:pt>
                <c:pt idx="101">
                  <c:v>5.5106713422781277E-2</c:v>
                </c:pt>
                <c:pt idx="102">
                  <c:v>4.9716032007688482E-2</c:v>
                </c:pt>
                <c:pt idx="103">
                  <c:v>4.6409271015978346E-2</c:v>
                </c:pt>
                <c:pt idx="104">
                  <c:v>4.6444246114942293E-2</c:v>
                </c:pt>
                <c:pt idx="105">
                  <c:v>4.7104089725673731E-2</c:v>
                </c:pt>
                <c:pt idx="106">
                  <c:v>4.5616228592357567E-2</c:v>
                </c:pt>
                <c:pt idx="107">
                  <c:v>4.3008525645375981E-2</c:v>
                </c:pt>
                <c:pt idx="108">
                  <c:v>4.4524883508509167E-2</c:v>
                </c:pt>
                <c:pt idx="109">
                  <c:v>4.3979520760840857E-2</c:v>
                </c:pt>
                <c:pt idx="110">
                  <c:v>4.4001746393215704E-2</c:v>
                </c:pt>
                <c:pt idx="111">
                  <c:v>4.3298465417502048E-2</c:v>
                </c:pt>
                <c:pt idx="112">
                  <c:v>3.9616442680933311E-2</c:v>
                </c:pt>
                <c:pt idx="113">
                  <c:v>3.821130961662908E-2</c:v>
                </c:pt>
                <c:pt idx="114">
                  <c:v>3.829139071584374E-2</c:v>
                </c:pt>
                <c:pt idx="115">
                  <c:v>3.7276020452827678E-2</c:v>
                </c:pt>
                <c:pt idx="116">
                  <c:v>4.16185260740135E-2</c:v>
                </c:pt>
                <c:pt idx="117">
                  <c:v>3.805497897953735E-2</c:v>
                </c:pt>
              </c:numCache>
            </c:numRef>
          </c:val>
          <c:smooth val="0"/>
          <c:extLst>
            <c:ext xmlns:c16="http://schemas.microsoft.com/office/drawing/2014/chart" uri="{C3380CC4-5D6E-409C-BE32-E72D297353CC}">
              <c16:uniqueId val="{00000003-4B66-4123-A21C-6EFCC2D33C1B}"/>
            </c:ext>
          </c:extLst>
        </c:ser>
        <c:dLbls>
          <c:showLegendKey val="0"/>
          <c:showVal val="0"/>
          <c:showCatName val="0"/>
          <c:showSerName val="0"/>
          <c:showPercent val="0"/>
          <c:showBubbleSize val="0"/>
        </c:dLbls>
        <c:marker val="1"/>
        <c:smooth val="0"/>
        <c:axId val="1353448256"/>
        <c:axId val="1353452520"/>
      </c:lineChart>
      <c:lineChart>
        <c:grouping val="standard"/>
        <c:varyColors val="0"/>
        <c:ser>
          <c:idx val="2"/>
          <c:order val="2"/>
          <c:tx>
            <c:strRef>
              <c:f>'Annex 2.'!$G$12</c:f>
              <c:strCache>
                <c:ptCount val="1"/>
                <c:pt idx="0">
                  <c:v>Villamosenergia (D35)</c:v>
                </c:pt>
              </c:strCache>
            </c:strRef>
          </c:tx>
          <c:spPr>
            <a:ln w="19050" cap="rnd">
              <a:solidFill>
                <a:srgbClr val="004E6F"/>
              </a:solidFill>
              <a:round/>
            </a:ln>
            <a:effectLst/>
          </c:spPr>
          <c:marker>
            <c:symbol val="none"/>
          </c:marker>
          <c:cat>
            <c:multiLvlStrRef>
              <c:f>'Annex 1.'!$B$13:$C$132</c:f>
              <c:multiLvlStrCache>
                <c:ptCount val="120"/>
                <c:lvl>
                  <c:pt idx="0">
                    <c:v> </c:v>
                  </c:pt>
                  <c:pt idx="1">
                    <c:v> </c:v>
                  </c:pt>
                  <c:pt idx="2">
                    <c:v> </c:v>
                  </c:pt>
                  <c:pt idx="3">
                    <c:v> </c:v>
                  </c:pt>
                  <c:pt idx="4">
                    <c:v> </c:v>
                  </c:pt>
                  <c:pt idx="5">
                    <c:v> </c:v>
                  </c:pt>
                  <c:pt idx="6">
                    <c:v> </c:v>
                  </c:pt>
                  <c:pt idx="7">
                    <c:v> </c:v>
                  </c:pt>
                  <c:pt idx="8">
                    <c:v> </c:v>
                  </c:pt>
                  <c:pt idx="9">
                    <c:v> </c:v>
                  </c:pt>
                  <c:pt idx="10">
                    <c:v>  </c:v>
                  </c:pt>
                  <c:pt idx="11">
                    <c:v>  </c:v>
                  </c:pt>
                  <c:pt idx="12">
                    <c:v> </c:v>
                  </c:pt>
                  <c:pt idx="13">
                    <c:v> </c:v>
                  </c:pt>
                  <c:pt idx="14">
                    <c:v> </c:v>
                  </c:pt>
                  <c:pt idx="15">
                    <c:v> </c:v>
                  </c:pt>
                  <c:pt idx="16">
                    <c:v> </c:v>
                  </c:pt>
                  <c:pt idx="17">
                    <c:v> </c:v>
                  </c:pt>
                  <c:pt idx="18">
                    <c:v> </c:v>
                  </c:pt>
                  <c:pt idx="19">
                    <c:v> </c:v>
                  </c:pt>
                  <c:pt idx="20">
                    <c:v> </c:v>
                  </c:pt>
                  <c:pt idx="21">
                    <c:v> </c:v>
                  </c:pt>
                  <c:pt idx="22">
                    <c:v>  </c:v>
                  </c:pt>
                  <c:pt idx="23">
                    <c:v> </c:v>
                  </c:pt>
                  <c:pt idx="24">
                    <c:v> </c:v>
                  </c:pt>
                  <c:pt idx="25">
                    <c:v> </c:v>
                  </c:pt>
                  <c:pt idx="26">
                    <c:v> </c:v>
                  </c:pt>
                  <c:pt idx="27">
                    <c:v> </c:v>
                  </c:pt>
                  <c:pt idx="28">
                    <c:v> </c:v>
                  </c:pt>
                  <c:pt idx="29">
                    <c:v> </c:v>
                  </c:pt>
                  <c:pt idx="30">
                    <c:v> </c:v>
                  </c:pt>
                  <c:pt idx="31">
                    <c:v> </c:v>
                  </c:pt>
                  <c:pt idx="32">
                    <c:v> </c:v>
                  </c:pt>
                  <c:pt idx="33">
                    <c:v> </c:v>
                  </c:pt>
                  <c:pt idx="34">
                    <c:v> </c:v>
                  </c:pt>
                  <c:pt idx="35">
                    <c:v> </c:v>
                  </c:pt>
                  <c:pt idx="36">
                    <c:v> </c:v>
                  </c:pt>
                  <c:pt idx="37">
                    <c:v> </c:v>
                  </c:pt>
                  <c:pt idx="38">
                    <c:v>  </c:v>
                  </c:pt>
                  <c:pt idx="39">
                    <c:v> </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pt idx="59">
                    <c:v> </c:v>
                  </c:pt>
                  <c:pt idx="60">
                    <c:v> </c:v>
                  </c:pt>
                  <c:pt idx="61">
                    <c:v> </c:v>
                  </c:pt>
                  <c:pt idx="62">
                    <c:v>  </c:v>
                  </c:pt>
                  <c:pt idx="63">
                    <c:v> </c:v>
                  </c:pt>
                  <c:pt idx="64">
                    <c:v> </c:v>
                  </c:pt>
                  <c:pt idx="65">
                    <c:v> </c:v>
                  </c:pt>
                  <c:pt idx="66">
                    <c:v> </c:v>
                  </c:pt>
                  <c:pt idx="67">
                    <c:v> </c:v>
                  </c:pt>
                  <c:pt idx="68">
                    <c:v> </c:v>
                  </c:pt>
                  <c:pt idx="69">
                    <c:v> </c:v>
                  </c:pt>
                  <c:pt idx="70">
                    <c:v> </c:v>
                  </c:pt>
                  <c:pt idx="71">
                    <c:v> </c:v>
                  </c:pt>
                  <c:pt idx="72">
                    <c:v> </c:v>
                  </c:pt>
                  <c:pt idx="73">
                    <c:v> </c:v>
                  </c:pt>
                  <c:pt idx="74">
                    <c:v> </c:v>
                  </c:pt>
                  <c:pt idx="75">
                    <c:v> </c:v>
                  </c:pt>
                  <c:pt idx="76">
                    <c:v> </c:v>
                  </c:pt>
                  <c:pt idx="77">
                    <c:v> </c:v>
                  </c:pt>
                  <c:pt idx="78">
                    <c:v> </c:v>
                  </c:pt>
                  <c:pt idx="79">
                    <c:v> </c:v>
                  </c:pt>
                  <c:pt idx="80">
                    <c:v> </c:v>
                  </c:pt>
                  <c:pt idx="81">
                    <c:v> </c:v>
                  </c:pt>
                  <c:pt idx="82">
                    <c:v>  </c:v>
                  </c:pt>
                  <c:pt idx="83">
                    <c:v>  </c:v>
                  </c:pt>
                  <c:pt idx="84">
                    <c:v> </c:v>
                  </c:pt>
                  <c:pt idx="85">
                    <c:v> </c:v>
                  </c:pt>
                  <c:pt idx="86">
                    <c:v> </c:v>
                  </c:pt>
                  <c:pt idx="87">
                    <c:v> </c:v>
                  </c:pt>
                  <c:pt idx="88">
                    <c:v> </c:v>
                  </c:pt>
                  <c:pt idx="89">
                    <c:v> </c:v>
                  </c:pt>
                  <c:pt idx="90">
                    <c:v> </c:v>
                  </c:pt>
                  <c:pt idx="91">
                    <c:v> </c:v>
                  </c:pt>
                  <c:pt idx="92">
                    <c:v> </c:v>
                  </c:pt>
                  <c:pt idx="93">
                    <c:v> </c:v>
                  </c:pt>
                  <c:pt idx="94">
                    <c:v>  </c:v>
                  </c:pt>
                  <c:pt idx="95">
                    <c:v> </c:v>
                  </c:pt>
                  <c:pt idx="96">
                    <c:v> </c:v>
                  </c:pt>
                  <c:pt idx="97">
                    <c:v> </c:v>
                  </c:pt>
                  <c:pt idx="98">
                    <c:v> </c:v>
                  </c:pt>
                  <c:pt idx="99">
                    <c:v> </c:v>
                  </c:pt>
                  <c:pt idx="100">
                    <c:v> </c:v>
                  </c:pt>
                  <c:pt idx="101">
                    <c:v> </c:v>
                  </c:pt>
                  <c:pt idx="102">
                    <c:v> </c:v>
                  </c:pt>
                  <c:pt idx="103">
                    <c:v> </c:v>
                  </c:pt>
                  <c:pt idx="104">
                    <c:v> </c:v>
                  </c:pt>
                  <c:pt idx="105">
                    <c:v> </c:v>
                  </c:pt>
                  <c:pt idx="106">
                    <c:v> </c:v>
                  </c:pt>
                  <c:pt idx="107">
                    <c:v> </c:v>
                  </c:pt>
                  <c:pt idx="108">
                    <c:v> </c:v>
                  </c:pt>
                  <c:pt idx="109">
                    <c:v> </c:v>
                  </c:pt>
                  <c:pt idx="110">
                    <c:v> </c:v>
                  </c:pt>
                  <c:pt idx="111">
                    <c:v> </c:v>
                  </c:pt>
                  <c:pt idx="112">
                    <c:v> </c:v>
                  </c:pt>
                  <c:pt idx="113">
                    <c:v> </c:v>
                  </c:pt>
                  <c:pt idx="114">
                    <c:v>  </c:v>
                  </c:pt>
                  <c:pt idx="115">
                    <c:v>  </c:v>
                  </c:pt>
                  <c:pt idx="116">
                    <c:v> </c:v>
                  </c:pt>
                  <c:pt idx="117">
                    <c:v> </c:v>
                  </c:pt>
                  <c:pt idx="118">
                    <c:v> </c:v>
                  </c:pt>
                  <c:pt idx="119">
                    <c:v> </c:v>
                  </c:pt>
                </c:lvl>
                <c:lvl>
                  <c:pt idx="0">
                    <c:v>2012</c:v>
                  </c:pt>
                  <c:pt idx="12">
                    <c:v>2013</c:v>
                  </c:pt>
                  <c:pt idx="24">
                    <c:v>2014</c:v>
                  </c:pt>
                  <c:pt idx="36">
                    <c:v>2015</c:v>
                  </c:pt>
                  <c:pt idx="48">
                    <c:v>2016</c:v>
                  </c:pt>
                  <c:pt idx="60">
                    <c:v>2017</c:v>
                  </c:pt>
                  <c:pt idx="72">
                    <c:v>2018</c:v>
                  </c:pt>
                  <c:pt idx="84">
                    <c:v>2019</c:v>
                  </c:pt>
                  <c:pt idx="96">
                    <c:v>2020</c:v>
                  </c:pt>
                  <c:pt idx="108">
                    <c:v>2021</c:v>
                  </c:pt>
                </c:lvl>
              </c:multiLvlStrCache>
            </c:multiLvlStrRef>
          </c:cat>
          <c:val>
            <c:numRef>
              <c:f>'Annex 2.'!$G$13:$G$130</c:f>
              <c:numCache>
                <c:formatCode>General</c:formatCode>
                <c:ptCount val="118"/>
                <c:pt idx="3">
                  <c:v>3.7519202244206351E-2</c:v>
                </c:pt>
                <c:pt idx="4">
                  <c:v>3.3205694368293515E-2</c:v>
                </c:pt>
                <c:pt idx="5">
                  <c:v>3.288460392729798E-2</c:v>
                </c:pt>
                <c:pt idx="6">
                  <c:v>3.4709009490863973E-2</c:v>
                </c:pt>
                <c:pt idx="7">
                  <c:v>3.4250211770960506E-2</c:v>
                </c:pt>
                <c:pt idx="8">
                  <c:v>3.6029564395974802E-2</c:v>
                </c:pt>
                <c:pt idx="9">
                  <c:v>3.4973912977651442E-2</c:v>
                </c:pt>
                <c:pt idx="10">
                  <c:v>3.4680048307906448E-2</c:v>
                </c:pt>
                <c:pt idx="11">
                  <c:v>3.3421368080647683E-2</c:v>
                </c:pt>
                <c:pt idx="12">
                  <c:v>3.5790835967857565E-2</c:v>
                </c:pt>
                <c:pt idx="13">
                  <c:v>3.3635730579567466E-2</c:v>
                </c:pt>
                <c:pt idx="14">
                  <c:v>3.3062477515032267E-2</c:v>
                </c:pt>
                <c:pt idx="15">
                  <c:v>3.2402739012521685E-2</c:v>
                </c:pt>
                <c:pt idx="16">
                  <c:v>3.2083905995137475E-2</c:v>
                </c:pt>
                <c:pt idx="17">
                  <c:v>3.1249842661273178E-2</c:v>
                </c:pt>
                <c:pt idx="18">
                  <c:v>2.9624043078357688E-2</c:v>
                </c:pt>
                <c:pt idx="19">
                  <c:v>2.7990966358206585E-2</c:v>
                </c:pt>
                <c:pt idx="20">
                  <c:v>2.6964560497323459E-2</c:v>
                </c:pt>
                <c:pt idx="21">
                  <c:v>2.9519446552129375E-2</c:v>
                </c:pt>
                <c:pt idx="22">
                  <c:v>2.8257983638451663E-2</c:v>
                </c:pt>
                <c:pt idx="23">
                  <c:v>2.9715837502173881E-2</c:v>
                </c:pt>
                <c:pt idx="24">
                  <c:v>3.0394549183095063E-2</c:v>
                </c:pt>
                <c:pt idx="25">
                  <c:v>2.7837928793336218E-2</c:v>
                </c:pt>
                <c:pt idx="26">
                  <c:v>2.5018377870042401E-2</c:v>
                </c:pt>
                <c:pt idx="27">
                  <c:v>2.6136947586030596E-2</c:v>
                </c:pt>
                <c:pt idx="28">
                  <c:v>2.7439427758144376E-2</c:v>
                </c:pt>
                <c:pt idx="29">
                  <c:v>2.611706443038242E-2</c:v>
                </c:pt>
                <c:pt idx="30">
                  <c:v>2.5512782455679724E-2</c:v>
                </c:pt>
                <c:pt idx="31">
                  <c:v>2.5997894479881035E-2</c:v>
                </c:pt>
                <c:pt idx="32">
                  <c:v>2.3916907158619743E-2</c:v>
                </c:pt>
                <c:pt idx="33">
                  <c:v>2.4150955014560115E-2</c:v>
                </c:pt>
                <c:pt idx="34">
                  <c:v>2.4160055525459308E-2</c:v>
                </c:pt>
                <c:pt idx="35">
                  <c:v>2.3551076338333244E-2</c:v>
                </c:pt>
                <c:pt idx="36">
                  <c:v>2.3830504122308974E-2</c:v>
                </c:pt>
                <c:pt idx="37">
                  <c:v>2.015108897388955E-2</c:v>
                </c:pt>
                <c:pt idx="38">
                  <c:v>1.8545843046126078E-2</c:v>
                </c:pt>
                <c:pt idx="39">
                  <c:v>2.0692946937676523E-2</c:v>
                </c:pt>
                <c:pt idx="40">
                  <c:v>1.7256591775025969E-2</c:v>
                </c:pt>
                <c:pt idx="41">
                  <c:v>1.6518212015464641E-2</c:v>
                </c:pt>
                <c:pt idx="42">
                  <c:v>1.6319891562681425E-2</c:v>
                </c:pt>
                <c:pt idx="43">
                  <c:v>1.6793702435340115E-2</c:v>
                </c:pt>
                <c:pt idx="44">
                  <c:v>1.8530072298757506E-2</c:v>
                </c:pt>
                <c:pt idx="45">
                  <c:v>1.7448112903891783E-2</c:v>
                </c:pt>
                <c:pt idx="46">
                  <c:v>1.9705081182464512E-2</c:v>
                </c:pt>
                <c:pt idx="47">
                  <c:v>2.1201212648373394E-2</c:v>
                </c:pt>
                <c:pt idx="48">
                  <c:v>2.3842197267969874E-2</c:v>
                </c:pt>
                <c:pt idx="49">
                  <c:v>2.4797219709024682E-2</c:v>
                </c:pt>
                <c:pt idx="50">
                  <c:v>2.2942032877604171E-2</c:v>
                </c:pt>
                <c:pt idx="51">
                  <c:v>1.9755890771014036E-2</c:v>
                </c:pt>
                <c:pt idx="52">
                  <c:v>1.8538379740966851E-2</c:v>
                </c:pt>
                <c:pt idx="53">
                  <c:v>1.6261517779843478E-2</c:v>
                </c:pt>
                <c:pt idx="54">
                  <c:v>1.6523744031317626E-2</c:v>
                </c:pt>
                <c:pt idx="55">
                  <c:v>1.5172097295112699E-2</c:v>
                </c:pt>
                <c:pt idx="56">
                  <c:v>1.5754658467778983E-2</c:v>
                </c:pt>
                <c:pt idx="57">
                  <c:v>1.582627704217646E-2</c:v>
                </c:pt>
                <c:pt idx="58">
                  <c:v>1.558442911242337E-2</c:v>
                </c:pt>
                <c:pt idx="59">
                  <c:v>1.9966887800210546E-2</c:v>
                </c:pt>
                <c:pt idx="60">
                  <c:v>2.351155757602507E-2</c:v>
                </c:pt>
                <c:pt idx="61">
                  <c:v>2.4974381113556918E-2</c:v>
                </c:pt>
                <c:pt idx="62">
                  <c:v>2.0352689063755945E-2</c:v>
                </c:pt>
                <c:pt idx="63">
                  <c:v>1.8366972486443225E-2</c:v>
                </c:pt>
                <c:pt idx="64">
                  <c:v>1.8639311796623068E-2</c:v>
                </c:pt>
                <c:pt idx="65">
                  <c:v>1.6944668868382244E-2</c:v>
                </c:pt>
                <c:pt idx="66">
                  <c:v>1.6035754923815228E-2</c:v>
                </c:pt>
                <c:pt idx="67">
                  <c:v>1.5393097704716202E-2</c:v>
                </c:pt>
                <c:pt idx="68">
                  <c:v>1.603898470188718E-2</c:v>
                </c:pt>
                <c:pt idx="69">
                  <c:v>1.5262585282708985E-2</c:v>
                </c:pt>
                <c:pt idx="70">
                  <c:v>1.2908544091437477E-2</c:v>
                </c:pt>
                <c:pt idx="71">
                  <c:v>1.5567471526199247E-2</c:v>
                </c:pt>
                <c:pt idx="72">
                  <c:v>1.4759741346152955E-2</c:v>
                </c:pt>
                <c:pt idx="73">
                  <c:v>1.5930488007440628E-2</c:v>
                </c:pt>
                <c:pt idx="74">
                  <c:v>1.5972938878323673E-2</c:v>
                </c:pt>
                <c:pt idx="75">
                  <c:v>1.5916442023219551E-2</c:v>
                </c:pt>
                <c:pt idx="76">
                  <c:v>1.7640791437712144E-2</c:v>
                </c:pt>
                <c:pt idx="77">
                  <c:v>1.6771551139364887E-2</c:v>
                </c:pt>
                <c:pt idx="78">
                  <c:v>1.6087534531602499E-2</c:v>
                </c:pt>
                <c:pt idx="79">
                  <c:v>1.6772426706033638E-2</c:v>
                </c:pt>
                <c:pt idx="80">
                  <c:v>1.6928493962228518E-2</c:v>
                </c:pt>
                <c:pt idx="81">
                  <c:v>1.5861091849501158E-2</c:v>
                </c:pt>
                <c:pt idx="82">
                  <c:v>1.5723801114235596E-2</c:v>
                </c:pt>
                <c:pt idx="83">
                  <c:v>1.9070908281936225E-2</c:v>
                </c:pt>
                <c:pt idx="84">
                  <c:v>1.9658631759353777E-2</c:v>
                </c:pt>
                <c:pt idx="85">
                  <c:v>2.1121430781508181E-2</c:v>
                </c:pt>
                <c:pt idx="86">
                  <c:v>2.232130538863009E-2</c:v>
                </c:pt>
                <c:pt idx="87">
                  <c:v>2.4248620205712779E-2</c:v>
                </c:pt>
                <c:pt idx="88">
                  <c:v>2.4953183991052782E-2</c:v>
                </c:pt>
                <c:pt idx="89">
                  <c:v>2.4853701906394406E-2</c:v>
                </c:pt>
                <c:pt idx="90">
                  <c:v>2.4113092958241416E-2</c:v>
                </c:pt>
                <c:pt idx="91">
                  <c:v>2.410421972901804E-2</c:v>
                </c:pt>
                <c:pt idx="92">
                  <c:v>2.3305593636961941E-2</c:v>
                </c:pt>
                <c:pt idx="93">
                  <c:v>2.2824386802068192E-2</c:v>
                </c:pt>
                <c:pt idx="94">
                  <c:v>2.4068760358191076E-2</c:v>
                </c:pt>
                <c:pt idx="95">
                  <c:v>2.6573219012064279E-2</c:v>
                </c:pt>
                <c:pt idx="96">
                  <c:v>2.695672754161205E-2</c:v>
                </c:pt>
                <c:pt idx="97">
                  <c:v>2.7202231337198061E-2</c:v>
                </c:pt>
                <c:pt idx="98">
                  <c:v>2.7686021729027826E-2</c:v>
                </c:pt>
                <c:pt idx="99">
                  <c:v>2.748022372636608E-2</c:v>
                </c:pt>
                <c:pt idx="100">
                  <c:v>2.7008221597657651E-2</c:v>
                </c:pt>
                <c:pt idx="101">
                  <c:v>2.7409538776750998E-2</c:v>
                </c:pt>
                <c:pt idx="102">
                  <c:v>2.6697312239415478E-2</c:v>
                </c:pt>
                <c:pt idx="103">
                  <c:v>2.8648262860522695E-2</c:v>
                </c:pt>
                <c:pt idx="104">
                  <c:v>2.7490075735060515E-2</c:v>
                </c:pt>
                <c:pt idx="105">
                  <c:v>2.7598744770624552E-2</c:v>
                </c:pt>
                <c:pt idx="106">
                  <c:v>2.9346305127275117E-2</c:v>
                </c:pt>
                <c:pt idx="107">
                  <c:v>3.0566868502326785E-2</c:v>
                </c:pt>
                <c:pt idx="108">
                  <c:v>3.1512338500728911E-2</c:v>
                </c:pt>
                <c:pt idx="109">
                  <c:v>3.1730415590008984E-2</c:v>
                </c:pt>
                <c:pt idx="110">
                  <c:v>3.0913782340260931E-2</c:v>
                </c:pt>
                <c:pt idx="111">
                  <c:v>3.0154231862898853E-2</c:v>
                </c:pt>
                <c:pt idx="112">
                  <c:v>3.0793947303418261E-2</c:v>
                </c:pt>
                <c:pt idx="113">
                  <c:v>3.1405964536997524E-2</c:v>
                </c:pt>
                <c:pt idx="114">
                  <c:v>3.289472054609234E-2</c:v>
                </c:pt>
                <c:pt idx="115">
                  <c:v>3.3194671667283578E-2</c:v>
                </c:pt>
                <c:pt idx="116">
                  <c:v>3.3608151037992626E-2</c:v>
                </c:pt>
                <c:pt idx="117">
                  <c:v>3.3209579292911261E-2</c:v>
                </c:pt>
              </c:numCache>
            </c:numRef>
          </c:val>
          <c:smooth val="0"/>
          <c:extLst>
            <c:ext xmlns:c16="http://schemas.microsoft.com/office/drawing/2014/chart" uri="{C3380CC4-5D6E-409C-BE32-E72D297353CC}">
              <c16:uniqueId val="{00000004-4B66-4123-A21C-6EFCC2D33C1B}"/>
            </c:ext>
          </c:extLst>
        </c:ser>
        <c:dLbls>
          <c:showLegendKey val="0"/>
          <c:showVal val="0"/>
          <c:showCatName val="0"/>
          <c:showSerName val="0"/>
          <c:showPercent val="0"/>
          <c:showBubbleSize val="0"/>
        </c:dLbls>
        <c:marker val="1"/>
        <c:smooth val="0"/>
        <c:axId val="786560656"/>
        <c:axId val="786553112"/>
      </c:lineChart>
      <c:catAx>
        <c:axId val="1353448256"/>
        <c:scaling>
          <c:orientation val="minMax"/>
        </c:scaling>
        <c:delete val="0"/>
        <c:axPos val="b"/>
        <c:numFmt formatCode="General" sourceLinked="1"/>
        <c:majorTickMark val="none"/>
        <c:minorTickMark val="none"/>
        <c:tickLblPos val="nextTo"/>
        <c:spPr>
          <a:noFill/>
          <a:ln w="6350" cap="flat" cmpd="sng" algn="ctr">
            <a:solidFill>
              <a:schemeClr val="tx1"/>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hu-HU"/>
          </a:p>
        </c:txPr>
        <c:crossAx val="1353452520"/>
        <c:crosses val="autoZero"/>
        <c:auto val="1"/>
        <c:lblAlgn val="ctr"/>
        <c:lblOffset val="100"/>
        <c:noMultiLvlLbl val="0"/>
      </c:catAx>
      <c:valAx>
        <c:axId val="1353452520"/>
        <c:scaling>
          <c:orientation val="minMax"/>
          <c:max val="7.0000000000000007E-2"/>
        </c:scaling>
        <c:delete val="0"/>
        <c:axPos val="l"/>
        <c:majorGridlines>
          <c:spPr>
            <a:ln w="6350" cap="flat" cmpd="sng" algn="ctr">
              <a:solidFill>
                <a:schemeClr val="bg1">
                  <a:lumMod val="75000"/>
                </a:schemeClr>
              </a:solidFill>
              <a:prstDash val="sysDash"/>
              <a:round/>
            </a:ln>
            <a:effectLst/>
          </c:spPr>
        </c:majorGridlines>
        <c:numFmt formatCode="General" sourceLinked="1"/>
        <c:majorTickMark val="out"/>
        <c:minorTickMark val="none"/>
        <c:tickLblPos val="nextTo"/>
        <c:spPr>
          <a:noFill/>
          <a:ln w="6350">
            <a:solidFill>
              <a:schemeClr val="tx1"/>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hu-HU"/>
          </a:p>
        </c:txPr>
        <c:crossAx val="1353448256"/>
        <c:crosses val="autoZero"/>
        <c:crossBetween val="between"/>
      </c:valAx>
      <c:valAx>
        <c:axId val="786553112"/>
        <c:scaling>
          <c:orientation val="minMax"/>
          <c:max val="7.0000000000000007E-2"/>
        </c:scaling>
        <c:delete val="0"/>
        <c:axPos val="r"/>
        <c:numFmt formatCode="General" sourceLinked="1"/>
        <c:majorTickMark val="out"/>
        <c:minorTickMark val="none"/>
        <c:tickLblPos val="nextTo"/>
        <c:spPr>
          <a:noFill/>
          <a:ln w="6350">
            <a:solidFill>
              <a:schemeClr val="tx1"/>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hu-HU"/>
          </a:p>
        </c:txPr>
        <c:crossAx val="786560656"/>
        <c:crosses val="max"/>
        <c:crossBetween val="between"/>
      </c:valAx>
      <c:catAx>
        <c:axId val="786560656"/>
        <c:scaling>
          <c:orientation val="minMax"/>
        </c:scaling>
        <c:delete val="1"/>
        <c:axPos val="b"/>
        <c:numFmt formatCode="General" sourceLinked="1"/>
        <c:majorTickMark val="out"/>
        <c:minorTickMark val="none"/>
        <c:tickLblPos val="nextTo"/>
        <c:crossAx val="786553112"/>
        <c:crosses val="autoZero"/>
        <c:auto val="1"/>
        <c:lblAlgn val="ctr"/>
        <c:lblOffset val="100"/>
        <c:noMultiLvlLbl val="0"/>
      </c:catAx>
      <c:spPr>
        <a:noFill/>
        <a:ln>
          <a:noFill/>
        </a:ln>
        <a:effectLst/>
      </c:spPr>
    </c:plotArea>
    <c:legend>
      <c:legendPos val="b"/>
      <c:layout>
        <c:manualLayout>
          <c:xMode val="edge"/>
          <c:yMode val="edge"/>
          <c:x val="0.10328579905734764"/>
          <c:y val="0.77652121173428668"/>
          <c:w val="0.81164644750501236"/>
          <c:h val="0.19915472276311169"/>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hu-HU"/>
        </a:p>
      </c:txPr>
    </c:legend>
    <c:plotVisOnly val="1"/>
    <c:dispBlanksAs val="gap"/>
    <c:showDLblsOverMax val="0"/>
  </c:chart>
  <c:spPr>
    <a:solidFill>
      <a:schemeClr val="bg1"/>
    </a:solidFill>
    <a:ln w="9525" cap="flat" cmpd="sng" algn="ctr">
      <a:noFill/>
      <a:round/>
    </a:ln>
    <a:effectLst/>
  </c:spPr>
  <c:txPr>
    <a:bodyPr/>
    <a:lstStyle/>
    <a:p>
      <a:pPr>
        <a:defRPr sz="1000">
          <a:solidFill>
            <a:sysClr val="windowText" lastClr="000000"/>
          </a:solidFill>
        </a:defRPr>
      </a:pPr>
      <a:endParaRPr lang="hu-HU"/>
    </a:p>
  </c:txPr>
  <c:printSettings>
    <c:headerFooter/>
    <c:pageMargins b="0.75" l="0.7" r="0.7" t="0.75" header="0.3" footer="0.3"/>
    <c:pageSetup/>
  </c:printSettings>
</c:chartSpace>
</file>

<file path=xl/charts/chart1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3445015052070771E-2"/>
          <c:y val="0.15499676701318668"/>
          <c:w val="0.81310996989585849"/>
          <c:h val="0.48959407991626752"/>
        </c:manualLayout>
      </c:layout>
      <c:lineChart>
        <c:grouping val="standard"/>
        <c:varyColors val="0"/>
        <c:ser>
          <c:idx val="0"/>
          <c:order val="0"/>
          <c:tx>
            <c:strRef>
              <c:f>'Annex 2.'!$E$11</c:f>
              <c:strCache>
                <c:ptCount val="1"/>
                <c:pt idx="0">
                  <c:v>Agricultural (A01)</c:v>
                </c:pt>
              </c:strCache>
            </c:strRef>
          </c:tx>
          <c:spPr>
            <a:ln w="19050" cap="rnd">
              <a:solidFill>
                <a:srgbClr val="70AD47"/>
              </a:solidFill>
              <a:round/>
            </a:ln>
            <a:effectLst/>
          </c:spPr>
          <c:marker>
            <c:symbol val="none"/>
          </c:marker>
          <c:cat>
            <c:multiLvlStrRef>
              <c:f>'Annex 1.'!$B$13:$C$132</c:f>
              <c:multiLvlStrCache>
                <c:ptCount val="120"/>
                <c:lvl>
                  <c:pt idx="0">
                    <c:v> </c:v>
                  </c:pt>
                  <c:pt idx="1">
                    <c:v> </c:v>
                  </c:pt>
                  <c:pt idx="2">
                    <c:v> </c:v>
                  </c:pt>
                  <c:pt idx="3">
                    <c:v> </c:v>
                  </c:pt>
                  <c:pt idx="4">
                    <c:v> </c:v>
                  </c:pt>
                  <c:pt idx="5">
                    <c:v> </c:v>
                  </c:pt>
                  <c:pt idx="6">
                    <c:v> </c:v>
                  </c:pt>
                  <c:pt idx="7">
                    <c:v> </c:v>
                  </c:pt>
                  <c:pt idx="8">
                    <c:v> </c:v>
                  </c:pt>
                  <c:pt idx="9">
                    <c:v> </c:v>
                  </c:pt>
                  <c:pt idx="10">
                    <c:v>  </c:v>
                  </c:pt>
                  <c:pt idx="11">
                    <c:v>  </c:v>
                  </c:pt>
                  <c:pt idx="12">
                    <c:v> </c:v>
                  </c:pt>
                  <c:pt idx="13">
                    <c:v> </c:v>
                  </c:pt>
                  <c:pt idx="14">
                    <c:v> </c:v>
                  </c:pt>
                  <c:pt idx="15">
                    <c:v> </c:v>
                  </c:pt>
                  <c:pt idx="16">
                    <c:v> </c:v>
                  </c:pt>
                  <c:pt idx="17">
                    <c:v> </c:v>
                  </c:pt>
                  <c:pt idx="18">
                    <c:v> </c:v>
                  </c:pt>
                  <c:pt idx="19">
                    <c:v> </c:v>
                  </c:pt>
                  <c:pt idx="20">
                    <c:v> </c:v>
                  </c:pt>
                  <c:pt idx="21">
                    <c:v> </c:v>
                  </c:pt>
                  <c:pt idx="22">
                    <c:v>  </c:v>
                  </c:pt>
                  <c:pt idx="23">
                    <c:v> </c:v>
                  </c:pt>
                  <c:pt idx="24">
                    <c:v> </c:v>
                  </c:pt>
                  <c:pt idx="25">
                    <c:v> </c:v>
                  </c:pt>
                  <c:pt idx="26">
                    <c:v> </c:v>
                  </c:pt>
                  <c:pt idx="27">
                    <c:v> </c:v>
                  </c:pt>
                  <c:pt idx="28">
                    <c:v> </c:v>
                  </c:pt>
                  <c:pt idx="29">
                    <c:v> </c:v>
                  </c:pt>
                  <c:pt idx="30">
                    <c:v> </c:v>
                  </c:pt>
                  <c:pt idx="31">
                    <c:v> </c:v>
                  </c:pt>
                  <c:pt idx="32">
                    <c:v> </c:v>
                  </c:pt>
                  <c:pt idx="33">
                    <c:v> </c:v>
                  </c:pt>
                  <c:pt idx="34">
                    <c:v> </c:v>
                  </c:pt>
                  <c:pt idx="35">
                    <c:v> </c:v>
                  </c:pt>
                  <c:pt idx="36">
                    <c:v> </c:v>
                  </c:pt>
                  <c:pt idx="37">
                    <c:v> </c:v>
                  </c:pt>
                  <c:pt idx="38">
                    <c:v>  </c:v>
                  </c:pt>
                  <c:pt idx="39">
                    <c:v> </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pt idx="59">
                    <c:v> </c:v>
                  </c:pt>
                  <c:pt idx="60">
                    <c:v> </c:v>
                  </c:pt>
                  <c:pt idx="61">
                    <c:v> </c:v>
                  </c:pt>
                  <c:pt idx="62">
                    <c:v>  </c:v>
                  </c:pt>
                  <c:pt idx="63">
                    <c:v> </c:v>
                  </c:pt>
                  <c:pt idx="64">
                    <c:v> </c:v>
                  </c:pt>
                  <c:pt idx="65">
                    <c:v> </c:v>
                  </c:pt>
                  <c:pt idx="66">
                    <c:v> </c:v>
                  </c:pt>
                  <c:pt idx="67">
                    <c:v> </c:v>
                  </c:pt>
                  <c:pt idx="68">
                    <c:v> </c:v>
                  </c:pt>
                  <c:pt idx="69">
                    <c:v> </c:v>
                  </c:pt>
                  <c:pt idx="70">
                    <c:v> </c:v>
                  </c:pt>
                  <c:pt idx="71">
                    <c:v> </c:v>
                  </c:pt>
                  <c:pt idx="72">
                    <c:v> </c:v>
                  </c:pt>
                  <c:pt idx="73">
                    <c:v> </c:v>
                  </c:pt>
                  <c:pt idx="74">
                    <c:v> </c:v>
                  </c:pt>
                  <c:pt idx="75">
                    <c:v> </c:v>
                  </c:pt>
                  <c:pt idx="76">
                    <c:v> </c:v>
                  </c:pt>
                  <c:pt idx="77">
                    <c:v> </c:v>
                  </c:pt>
                  <c:pt idx="78">
                    <c:v> </c:v>
                  </c:pt>
                  <c:pt idx="79">
                    <c:v> </c:v>
                  </c:pt>
                  <c:pt idx="80">
                    <c:v> </c:v>
                  </c:pt>
                  <c:pt idx="81">
                    <c:v> </c:v>
                  </c:pt>
                  <c:pt idx="82">
                    <c:v>  </c:v>
                  </c:pt>
                  <c:pt idx="83">
                    <c:v>  </c:v>
                  </c:pt>
                  <c:pt idx="84">
                    <c:v> </c:v>
                  </c:pt>
                  <c:pt idx="85">
                    <c:v> </c:v>
                  </c:pt>
                  <c:pt idx="86">
                    <c:v> </c:v>
                  </c:pt>
                  <c:pt idx="87">
                    <c:v> </c:v>
                  </c:pt>
                  <c:pt idx="88">
                    <c:v> </c:v>
                  </c:pt>
                  <c:pt idx="89">
                    <c:v> </c:v>
                  </c:pt>
                  <c:pt idx="90">
                    <c:v> </c:v>
                  </c:pt>
                  <c:pt idx="91">
                    <c:v> </c:v>
                  </c:pt>
                  <c:pt idx="92">
                    <c:v> </c:v>
                  </c:pt>
                  <c:pt idx="93">
                    <c:v> </c:v>
                  </c:pt>
                  <c:pt idx="94">
                    <c:v>  </c:v>
                  </c:pt>
                  <c:pt idx="95">
                    <c:v> </c:v>
                  </c:pt>
                  <c:pt idx="96">
                    <c:v> </c:v>
                  </c:pt>
                  <c:pt idx="97">
                    <c:v> </c:v>
                  </c:pt>
                  <c:pt idx="98">
                    <c:v> </c:v>
                  </c:pt>
                  <c:pt idx="99">
                    <c:v> </c:v>
                  </c:pt>
                  <c:pt idx="100">
                    <c:v> </c:v>
                  </c:pt>
                  <c:pt idx="101">
                    <c:v> </c:v>
                  </c:pt>
                  <c:pt idx="102">
                    <c:v> </c:v>
                  </c:pt>
                  <c:pt idx="103">
                    <c:v> </c:v>
                  </c:pt>
                  <c:pt idx="104">
                    <c:v> </c:v>
                  </c:pt>
                  <c:pt idx="105">
                    <c:v> </c:v>
                  </c:pt>
                  <c:pt idx="106">
                    <c:v> </c:v>
                  </c:pt>
                  <c:pt idx="107">
                    <c:v> </c:v>
                  </c:pt>
                  <c:pt idx="108">
                    <c:v> </c:v>
                  </c:pt>
                  <c:pt idx="109">
                    <c:v> </c:v>
                  </c:pt>
                  <c:pt idx="110">
                    <c:v> </c:v>
                  </c:pt>
                  <c:pt idx="111">
                    <c:v> </c:v>
                  </c:pt>
                  <c:pt idx="112">
                    <c:v> </c:v>
                  </c:pt>
                  <c:pt idx="113">
                    <c:v> </c:v>
                  </c:pt>
                  <c:pt idx="114">
                    <c:v>  </c:v>
                  </c:pt>
                  <c:pt idx="115">
                    <c:v>  </c:v>
                  </c:pt>
                  <c:pt idx="116">
                    <c:v> </c:v>
                  </c:pt>
                  <c:pt idx="117">
                    <c:v> </c:v>
                  </c:pt>
                  <c:pt idx="118">
                    <c:v> </c:v>
                  </c:pt>
                  <c:pt idx="119">
                    <c:v> </c:v>
                  </c:pt>
                </c:lvl>
                <c:lvl>
                  <c:pt idx="0">
                    <c:v>2012</c:v>
                  </c:pt>
                  <c:pt idx="12">
                    <c:v>2013</c:v>
                  </c:pt>
                  <c:pt idx="24">
                    <c:v>2014</c:v>
                  </c:pt>
                  <c:pt idx="36">
                    <c:v>2015</c:v>
                  </c:pt>
                  <c:pt idx="48">
                    <c:v>2016</c:v>
                  </c:pt>
                  <c:pt idx="60">
                    <c:v>2017</c:v>
                  </c:pt>
                  <c:pt idx="72">
                    <c:v>2018</c:v>
                  </c:pt>
                  <c:pt idx="84">
                    <c:v>2019</c:v>
                  </c:pt>
                  <c:pt idx="96">
                    <c:v>2020</c:v>
                  </c:pt>
                  <c:pt idx="108">
                    <c:v>2021</c:v>
                  </c:pt>
                </c:lvl>
              </c:multiLvlStrCache>
            </c:multiLvlStrRef>
          </c:cat>
          <c:val>
            <c:numRef>
              <c:f>'Annex 2.'!$E$13:$E$130</c:f>
              <c:numCache>
                <c:formatCode>General</c:formatCode>
                <c:ptCount val="118"/>
                <c:pt idx="3">
                  <c:v>3.0219748729813551E-2</c:v>
                </c:pt>
                <c:pt idx="4">
                  <c:v>3.0047572817707278E-2</c:v>
                </c:pt>
                <c:pt idx="5">
                  <c:v>3.2619863831245918E-2</c:v>
                </c:pt>
                <c:pt idx="6">
                  <c:v>3.4773931290461663E-2</c:v>
                </c:pt>
                <c:pt idx="7">
                  <c:v>3.4166095253844418E-2</c:v>
                </c:pt>
                <c:pt idx="8">
                  <c:v>3.5197771512964666E-2</c:v>
                </c:pt>
                <c:pt idx="9">
                  <c:v>3.6515115427067597E-2</c:v>
                </c:pt>
                <c:pt idx="10">
                  <c:v>3.6464586774365385E-2</c:v>
                </c:pt>
                <c:pt idx="11">
                  <c:v>3.7156284079429412E-2</c:v>
                </c:pt>
                <c:pt idx="12">
                  <c:v>3.7083336608428254E-2</c:v>
                </c:pt>
                <c:pt idx="13">
                  <c:v>3.6809924920615363E-2</c:v>
                </c:pt>
                <c:pt idx="14">
                  <c:v>3.6783720435801671E-2</c:v>
                </c:pt>
                <c:pt idx="15">
                  <c:v>3.8418696034560301E-2</c:v>
                </c:pt>
                <c:pt idx="16">
                  <c:v>3.967231305165609E-2</c:v>
                </c:pt>
                <c:pt idx="17">
                  <c:v>4.0862700466485456E-2</c:v>
                </c:pt>
                <c:pt idx="18">
                  <c:v>4.2050517240702447E-2</c:v>
                </c:pt>
                <c:pt idx="19">
                  <c:v>4.3956009092965612E-2</c:v>
                </c:pt>
                <c:pt idx="20">
                  <c:v>4.5821731272061399E-2</c:v>
                </c:pt>
                <c:pt idx="21">
                  <c:v>4.6873594169352738E-2</c:v>
                </c:pt>
                <c:pt idx="22">
                  <c:v>4.5933734620900758E-2</c:v>
                </c:pt>
                <c:pt idx="23">
                  <c:v>4.5733384516684336E-2</c:v>
                </c:pt>
                <c:pt idx="24">
                  <c:v>4.4308493946001427E-2</c:v>
                </c:pt>
                <c:pt idx="25">
                  <c:v>4.3351290152818266E-2</c:v>
                </c:pt>
                <c:pt idx="26">
                  <c:v>4.201238673332202E-2</c:v>
                </c:pt>
                <c:pt idx="27">
                  <c:v>4.2518802766836332E-2</c:v>
                </c:pt>
                <c:pt idx="28">
                  <c:v>4.4133387249395015E-2</c:v>
                </c:pt>
                <c:pt idx="29">
                  <c:v>4.5496706875424266E-2</c:v>
                </c:pt>
                <c:pt idx="30">
                  <c:v>4.7142622681504279E-2</c:v>
                </c:pt>
                <c:pt idx="31">
                  <c:v>4.8127426598908167E-2</c:v>
                </c:pt>
                <c:pt idx="32">
                  <c:v>4.8947166504202728E-2</c:v>
                </c:pt>
                <c:pt idx="33">
                  <c:v>4.9050871623815974E-2</c:v>
                </c:pt>
                <c:pt idx="34">
                  <c:v>4.8424507736173301E-2</c:v>
                </c:pt>
                <c:pt idx="35">
                  <c:v>4.8205151034541691E-2</c:v>
                </c:pt>
                <c:pt idx="36">
                  <c:v>4.9669995291224386E-2</c:v>
                </c:pt>
                <c:pt idx="37">
                  <c:v>4.8828644662709801E-2</c:v>
                </c:pt>
                <c:pt idx="38">
                  <c:v>4.882536964400154E-2</c:v>
                </c:pt>
                <c:pt idx="39">
                  <c:v>4.8780177107487013E-2</c:v>
                </c:pt>
                <c:pt idx="40">
                  <c:v>4.9263272337072637E-2</c:v>
                </c:pt>
                <c:pt idx="41">
                  <c:v>4.9781713836918359E-2</c:v>
                </c:pt>
                <c:pt idx="42">
                  <c:v>5.2233246250037488E-2</c:v>
                </c:pt>
                <c:pt idx="43">
                  <c:v>5.2848212340206029E-2</c:v>
                </c:pt>
                <c:pt idx="44">
                  <c:v>5.338011401402866E-2</c:v>
                </c:pt>
                <c:pt idx="45">
                  <c:v>5.3438956037228848E-2</c:v>
                </c:pt>
                <c:pt idx="46">
                  <c:v>5.284876293860629E-2</c:v>
                </c:pt>
                <c:pt idx="47">
                  <c:v>5.3243769167379794E-2</c:v>
                </c:pt>
                <c:pt idx="48">
                  <c:v>5.2893617483061164E-2</c:v>
                </c:pt>
                <c:pt idx="49">
                  <c:v>5.2878208045306171E-2</c:v>
                </c:pt>
                <c:pt idx="50">
                  <c:v>5.1414341654322765E-2</c:v>
                </c:pt>
                <c:pt idx="51">
                  <c:v>5.2101580285347962E-2</c:v>
                </c:pt>
                <c:pt idx="52">
                  <c:v>5.2610977255419231E-2</c:v>
                </c:pt>
                <c:pt idx="53">
                  <c:v>5.3116873294082219E-2</c:v>
                </c:pt>
                <c:pt idx="54">
                  <c:v>5.3736025176675341E-2</c:v>
                </c:pt>
                <c:pt idx="55">
                  <c:v>5.472372207916798E-2</c:v>
                </c:pt>
                <c:pt idx="56">
                  <c:v>5.4637645426570493E-2</c:v>
                </c:pt>
                <c:pt idx="57">
                  <c:v>5.4073174437083649E-2</c:v>
                </c:pt>
                <c:pt idx="58">
                  <c:v>5.2795738910721576E-2</c:v>
                </c:pt>
                <c:pt idx="59">
                  <c:v>4.9810754435913096E-2</c:v>
                </c:pt>
                <c:pt idx="60">
                  <c:v>4.925176173582882E-2</c:v>
                </c:pt>
                <c:pt idx="61">
                  <c:v>4.8765439660506532E-2</c:v>
                </c:pt>
                <c:pt idx="62">
                  <c:v>4.8348430055017495E-2</c:v>
                </c:pt>
                <c:pt idx="63">
                  <c:v>4.653043495782333E-2</c:v>
                </c:pt>
                <c:pt idx="64">
                  <c:v>4.7728091261253783E-2</c:v>
                </c:pt>
                <c:pt idx="65">
                  <c:v>4.7694520439377941E-2</c:v>
                </c:pt>
                <c:pt idx="66">
                  <c:v>4.8117951614169867E-2</c:v>
                </c:pt>
                <c:pt idx="67">
                  <c:v>4.8377056101672963E-2</c:v>
                </c:pt>
                <c:pt idx="68">
                  <c:v>4.8132799485915839E-2</c:v>
                </c:pt>
                <c:pt idx="69">
                  <c:v>4.7131797098837115E-2</c:v>
                </c:pt>
                <c:pt idx="70">
                  <c:v>4.5022894304832403E-2</c:v>
                </c:pt>
                <c:pt idx="71">
                  <c:v>4.4195130799219114E-2</c:v>
                </c:pt>
                <c:pt idx="72">
                  <c:v>4.1786259186804946E-2</c:v>
                </c:pt>
                <c:pt idx="73">
                  <c:v>4.1711547232075624E-2</c:v>
                </c:pt>
                <c:pt idx="74">
                  <c:v>4.1226731302162499E-2</c:v>
                </c:pt>
                <c:pt idx="75">
                  <c:v>4.0891630642586586E-2</c:v>
                </c:pt>
                <c:pt idx="76">
                  <c:v>4.1607153428750959E-2</c:v>
                </c:pt>
                <c:pt idx="77">
                  <c:v>4.2330156486760501E-2</c:v>
                </c:pt>
                <c:pt idx="78">
                  <c:v>4.2518932955560258E-2</c:v>
                </c:pt>
                <c:pt idx="79">
                  <c:v>4.2698598483235511E-2</c:v>
                </c:pt>
                <c:pt idx="80">
                  <c:v>4.2912221209598707E-2</c:v>
                </c:pt>
                <c:pt idx="81">
                  <c:v>4.1844665809383653E-2</c:v>
                </c:pt>
                <c:pt idx="82">
                  <c:v>4.2181537789987046E-2</c:v>
                </c:pt>
                <c:pt idx="83">
                  <c:v>4.2724607824814471E-2</c:v>
                </c:pt>
                <c:pt idx="84">
                  <c:v>4.1951977854099744E-2</c:v>
                </c:pt>
                <c:pt idx="85">
                  <c:v>4.2139939269772407E-2</c:v>
                </c:pt>
                <c:pt idx="86">
                  <c:v>4.1996988450619555E-2</c:v>
                </c:pt>
                <c:pt idx="87">
                  <c:v>4.191327664467389E-2</c:v>
                </c:pt>
                <c:pt idx="88">
                  <c:v>4.2582952546096765E-2</c:v>
                </c:pt>
                <c:pt idx="89">
                  <c:v>4.2313537268730217E-2</c:v>
                </c:pt>
                <c:pt idx="90">
                  <c:v>4.2564719494807217E-2</c:v>
                </c:pt>
                <c:pt idx="91">
                  <c:v>4.2732948954675706E-2</c:v>
                </c:pt>
                <c:pt idx="92">
                  <c:v>4.2899038424289056E-2</c:v>
                </c:pt>
                <c:pt idx="93">
                  <c:v>4.1491298846356627E-2</c:v>
                </c:pt>
                <c:pt idx="94">
                  <c:v>4.077645109404418E-2</c:v>
                </c:pt>
                <c:pt idx="95">
                  <c:v>4.0588151241085453E-2</c:v>
                </c:pt>
                <c:pt idx="96">
                  <c:v>3.9980907941977527E-2</c:v>
                </c:pt>
                <c:pt idx="97">
                  <c:v>3.9234749069032772E-2</c:v>
                </c:pt>
                <c:pt idx="98">
                  <c:v>3.7459109810095877E-2</c:v>
                </c:pt>
                <c:pt idx="99">
                  <c:v>3.8500370175697539E-2</c:v>
                </c:pt>
                <c:pt idx="100">
                  <c:v>3.9273307595686258E-2</c:v>
                </c:pt>
                <c:pt idx="101">
                  <c:v>3.9915479544232156E-2</c:v>
                </c:pt>
                <c:pt idx="102">
                  <c:v>4.1195216625553283E-2</c:v>
                </c:pt>
                <c:pt idx="103">
                  <c:v>4.1532213710474615E-2</c:v>
                </c:pt>
                <c:pt idx="104">
                  <c:v>4.2523105899405639E-2</c:v>
                </c:pt>
                <c:pt idx="105">
                  <c:v>4.2705780248120599E-2</c:v>
                </c:pt>
                <c:pt idx="106">
                  <c:v>4.1782660280492441E-2</c:v>
                </c:pt>
                <c:pt idx="107">
                  <c:v>4.074943332788699E-2</c:v>
                </c:pt>
                <c:pt idx="108">
                  <c:v>4.2453044952040934E-2</c:v>
                </c:pt>
                <c:pt idx="109">
                  <c:v>4.192606675631521E-2</c:v>
                </c:pt>
                <c:pt idx="110">
                  <c:v>4.2105639754913521E-2</c:v>
                </c:pt>
                <c:pt idx="111">
                  <c:v>4.4266122158752044E-2</c:v>
                </c:pt>
                <c:pt idx="112">
                  <c:v>4.555681293619248E-2</c:v>
                </c:pt>
                <c:pt idx="113">
                  <c:v>4.6130711561664768E-2</c:v>
                </c:pt>
                <c:pt idx="114">
                  <c:v>4.6128239144528738E-2</c:v>
                </c:pt>
                <c:pt idx="115">
                  <c:v>4.7409382994311688E-2</c:v>
                </c:pt>
                <c:pt idx="116">
                  <c:v>4.7988717858450547E-2</c:v>
                </c:pt>
                <c:pt idx="117">
                  <c:v>4.7811343575730969E-2</c:v>
                </c:pt>
              </c:numCache>
            </c:numRef>
          </c:val>
          <c:smooth val="0"/>
          <c:extLst>
            <c:ext xmlns:c16="http://schemas.microsoft.com/office/drawing/2014/chart" uri="{C3380CC4-5D6E-409C-BE32-E72D297353CC}">
              <c16:uniqueId val="{00000000-7703-4074-81A3-276B4444BBB6}"/>
            </c:ext>
          </c:extLst>
        </c:ser>
        <c:ser>
          <c:idx val="1"/>
          <c:order val="1"/>
          <c:tx>
            <c:strRef>
              <c:f>'Annex 2.'!$F$11</c:f>
              <c:strCache>
                <c:ptCount val="1"/>
                <c:pt idx="0">
                  <c:v>Chemical industry (C20)</c:v>
                </c:pt>
              </c:strCache>
            </c:strRef>
          </c:tx>
          <c:spPr>
            <a:ln w="19050" cap="rnd">
              <a:solidFill>
                <a:srgbClr val="A40000"/>
              </a:solidFill>
              <a:round/>
            </a:ln>
            <a:effectLst/>
          </c:spPr>
          <c:marker>
            <c:symbol val="none"/>
          </c:marker>
          <c:cat>
            <c:multiLvlStrRef>
              <c:f>'Annex 1.'!$B$13:$C$132</c:f>
              <c:multiLvlStrCache>
                <c:ptCount val="120"/>
                <c:lvl>
                  <c:pt idx="0">
                    <c:v> </c:v>
                  </c:pt>
                  <c:pt idx="1">
                    <c:v> </c:v>
                  </c:pt>
                  <c:pt idx="2">
                    <c:v> </c:v>
                  </c:pt>
                  <c:pt idx="3">
                    <c:v> </c:v>
                  </c:pt>
                  <c:pt idx="4">
                    <c:v> </c:v>
                  </c:pt>
                  <c:pt idx="5">
                    <c:v> </c:v>
                  </c:pt>
                  <c:pt idx="6">
                    <c:v> </c:v>
                  </c:pt>
                  <c:pt idx="7">
                    <c:v> </c:v>
                  </c:pt>
                  <c:pt idx="8">
                    <c:v> </c:v>
                  </c:pt>
                  <c:pt idx="9">
                    <c:v> </c:v>
                  </c:pt>
                  <c:pt idx="10">
                    <c:v>  </c:v>
                  </c:pt>
                  <c:pt idx="11">
                    <c:v>  </c:v>
                  </c:pt>
                  <c:pt idx="12">
                    <c:v> </c:v>
                  </c:pt>
                  <c:pt idx="13">
                    <c:v> </c:v>
                  </c:pt>
                  <c:pt idx="14">
                    <c:v> </c:v>
                  </c:pt>
                  <c:pt idx="15">
                    <c:v> </c:v>
                  </c:pt>
                  <c:pt idx="16">
                    <c:v> </c:v>
                  </c:pt>
                  <c:pt idx="17">
                    <c:v> </c:v>
                  </c:pt>
                  <c:pt idx="18">
                    <c:v> </c:v>
                  </c:pt>
                  <c:pt idx="19">
                    <c:v> </c:v>
                  </c:pt>
                  <c:pt idx="20">
                    <c:v> </c:v>
                  </c:pt>
                  <c:pt idx="21">
                    <c:v> </c:v>
                  </c:pt>
                  <c:pt idx="22">
                    <c:v>  </c:v>
                  </c:pt>
                  <c:pt idx="23">
                    <c:v> </c:v>
                  </c:pt>
                  <c:pt idx="24">
                    <c:v> </c:v>
                  </c:pt>
                  <c:pt idx="25">
                    <c:v> </c:v>
                  </c:pt>
                  <c:pt idx="26">
                    <c:v> </c:v>
                  </c:pt>
                  <c:pt idx="27">
                    <c:v> </c:v>
                  </c:pt>
                  <c:pt idx="28">
                    <c:v> </c:v>
                  </c:pt>
                  <c:pt idx="29">
                    <c:v> </c:v>
                  </c:pt>
                  <c:pt idx="30">
                    <c:v> </c:v>
                  </c:pt>
                  <c:pt idx="31">
                    <c:v> </c:v>
                  </c:pt>
                  <c:pt idx="32">
                    <c:v> </c:v>
                  </c:pt>
                  <c:pt idx="33">
                    <c:v> </c:v>
                  </c:pt>
                  <c:pt idx="34">
                    <c:v> </c:v>
                  </c:pt>
                  <c:pt idx="35">
                    <c:v> </c:v>
                  </c:pt>
                  <c:pt idx="36">
                    <c:v> </c:v>
                  </c:pt>
                  <c:pt idx="37">
                    <c:v> </c:v>
                  </c:pt>
                  <c:pt idx="38">
                    <c:v>  </c:v>
                  </c:pt>
                  <c:pt idx="39">
                    <c:v> </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pt idx="59">
                    <c:v> </c:v>
                  </c:pt>
                  <c:pt idx="60">
                    <c:v> </c:v>
                  </c:pt>
                  <c:pt idx="61">
                    <c:v> </c:v>
                  </c:pt>
                  <c:pt idx="62">
                    <c:v>  </c:v>
                  </c:pt>
                  <c:pt idx="63">
                    <c:v> </c:v>
                  </c:pt>
                  <c:pt idx="64">
                    <c:v> </c:v>
                  </c:pt>
                  <c:pt idx="65">
                    <c:v> </c:v>
                  </c:pt>
                  <c:pt idx="66">
                    <c:v> </c:v>
                  </c:pt>
                  <c:pt idx="67">
                    <c:v> </c:v>
                  </c:pt>
                  <c:pt idx="68">
                    <c:v> </c:v>
                  </c:pt>
                  <c:pt idx="69">
                    <c:v> </c:v>
                  </c:pt>
                  <c:pt idx="70">
                    <c:v> </c:v>
                  </c:pt>
                  <c:pt idx="71">
                    <c:v> </c:v>
                  </c:pt>
                  <c:pt idx="72">
                    <c:v> </c:v>
                  </c:pt>
                  <c:pt idx="73">
                    <c:v> </c:v>
                  </c:pt>
                  <c:pt idx="74">
                    <c:v> </c:v>
                  </c:pt>
                  <c:pt idx="75">
                    <c:v> </c:v>
                  </c:pt>
                  <c:pt idx="76">
                    <c:v> </c:v>
                  </c:pt>
                  <c:pt idx="77">
                    <c:v> </c:v>
                  </c:pt>
                  <c:pt idx="78">
                    <c:v> </c:v>
                  </c:pt>
                  <c:pt idx="79">
                    <c:v> </c:v>
                  </c:pt>
                  <c:pt idx="80">
                    <c:v> </c:v>
                  </c:pt>
                  <c:pt idx="81">
                    <c:v> </c:v>
                  </c:pt>
                  <c:pt idx="82">
                    <c:v>  </c:v>
                  </c:pt>
                  <c:pt idx="83">
                    <c:v>  </c:v>
                  </c:pt>
                  <c:pt idx="84">
                    <c:v> </c:v>
                  </c:pt>
                  <c:pt idx="85">
                    <c:v> </c:v>
                  </c:pt>
                  <c:pt idx="86">
                    <c:v> </c:v>
                  </c:pt>
                  <c:pt idx="87">
                    <c:v> </c:v>
                  </c:pt>
                  <c:pt idx="88">
                    <c:v> </c:v>
                  </c:pt>
                  <c:pt idx="89">
                    <c:v> </c:v>
                  </c:pt>
                  <c:pt idx="90">
                    <c:v> </c:v>
                  </c:pt>
                  <c:pt idx="91">
                    <c:v> </c:v>
                  </c:pt>
                  <c:pt idx="92">
                    <c:v> </c:v>
                  </c:pt>
                  <c:pt idx="93">
                    <c:v> </c:v>
                  </c:pt>
                  <c:pt idx="94">
                    <c:v>  </c:v>
                  </c:pt>
                  <c:pt idx="95">
                    <c:v> </c:v>
                  </c:pt>
                  <c:pt idx="96">
                    <c:v> </c:v>
                  </c:pt>
                  <c:pt idx="97">
                    <c:v> </c:v>
                  </c:pt>
                  <c:pt idx="98">
                    <c:v> </c:v>
                  </c:pt>
                  <c:pt idx="99">
                    <c:v> </c:v>
                  </c:pt>
                  <c:pt idx="100">
                    <c:v> </c:v>
                  </c:pt>
                  <c:pt idx="101">
                    <c:v> </c:v>
                  </c:pt>
                  <c:pt idx="102">
                    <c:v> </c:v>
                  </c:pt>
                  <c:pt idx="103">
                    <c:v> </c:v>
                  </c:pt>
                  <c:pt idx="104">
                    <c:v> </c:v>
                  </c:pt>
                  <c:pt idx="105">
                    <c:v> </c:v>
                  </c:pt>
                  <c:pt idx="106">
                    <c:v> </c:v>
                  </c:pt>
                  <c:pt idx="107">
                    <c:v> </c:v>
                  </c:pt>
                  <c:pt idx="108">
                    <c:v> </c:v>
                  </c:pt>
                  <c:pt idx="109">
                    <c:v> </c:v>
                  </c:pt>
                  <c:pt idx="110">
                    <c:v> </c:v>
                  </c:pt>
                  <c:pt idx="111">
                    <c:v> </c:v>
                  </c:pt>
                  <c:pt idx="112">
                    <c:v> </c:v>
                  </c:pt>
                  <c:pt idx="113">
                    <c:v> </c:v>
                  </c:pt>
                  <c:pt idx="114">
                    <c:v>  </c:v>
                  </c:pt>
                  <c:pt idx="115">
                    <c:v>  </c:v>
                  </c:pt>
                  <c:pt idx="116">
                    <c:v> </c:v>
                  </c:pt>
                  <c:pt idx="117">
                    <c:v> </c:v>
                  </c:pt>
                  <c:pt idx="118">
                    <c:v> </c:v>
                  </c:pt>
                  <c:pt idx="119">
                    <c:v> </c:v>
                  </c:pt>
                </c:lvl>
                <c:lvl>
                  <c:pt idx="0">
                    <c:v>2012</c:v>
                  </c:pt>
                  <c:pt idx="12">
                    <c:v>2013</c:v>
                  </c:pt>
                  <c:pt idx="24">
                    <c:v>2014</c:v>
                  </c:pt>
                  <c:pt idx="36">
                    <c:v>2015</c:v>
                  </c:pt>
                  <c:pt idx="48">
                    <c:v>2016</c:v>
                  </c:pt>
                  <c:pt idx="60">
                    <c:v>2017</c:v>
                  </c:pt>
                  <c:pt idx="72">
                    <c:v>2018</c:v>
                  </c:pt>
                  <c:pt idx="84">
                    <c:v>2019</c:v>
                  </c:pt>
                  <c:pt idx="96">
                    <c:v>2020</c:v>
                  </c:pt>
                  <c:pt idx="108">
                    <c:v>2021</c:v>
                  </c:pt>
                </c:lvl>
              </c:multiLvlStrCache>
            </c:multiLvlStrRef>
          </c:cat>
          <c:val>
            <c:numRef>
              <c:f>'Annex 2.'!$F$13:$F$130</c:f>
              <c:numCache>
                <c:formatCode>General</c:formatCode>
                <c:ptCount val="118"/>
                <c:pt idx="3">
                  <c:v>3.3541511568035793E-3</c:v>
                </c:pt>
                <c:pt idx="4">
                  <c:v>5.6322036022963306E-3</c:v>
                </c:pt>
                <c:pt idx="5">
                  <c:v>5.649650129850874E-3</c:v>
                </c:pt>
                <c:pt idx="6">
                  <c:v>5.840750949656158E-3</c:v>
                </c:pt>
                <c:pt idx="7">
                  <c:v>5.8062274755097468E-3</c:v>
                </c:pt>
                <c:pt idx="8">
                  <c:v>6.1862442964309193E-3</c:v>
                </c:pt>
                <c:pt idx="9">
                  <c:v>7.044957424741826E-3</c:v>
                </c:pt>
                <c:pt idx="10">
                  <c:v>6.922884506831796E-3</c:v>
                </c:pt>
                <c:pt idx="11">
                  <c:v>8.0225501580375846E-3</c:v>
                </c:pt>
                <c:pt idx="12">
                  <c:v>7.5510154341422199E-3</c:v>
                </c:pt>
                <c:pt idx="13">
                  <c:v>7.6992157623123727E-3</c:v>
                </c:pt>
                <c:pt idx="14">
                  <c:v>8.0683612893443016E-3</c:v>
                </c:pt>
                <c:pt idx="15">
                  <c:v>7.998195103106686E-3</c:v>
                </c:pt>
                <c:pt idx="16">
                  <c:v>7.6013190616534172E-3</c:v>
                </c:pt>
                <c:pt idx="17">
                  <c:v>7.5423536600110674E-3</c:v>
                </c:pt>
                <c:pt idx="18">
                  <c:v>1.0797071610079211E-2</c:v>
                </c:pt>
                <c:pt idx="19">
                  <c:v>1.0506443567851268E-2</c:v>
                </c:pt>
                <c:pt idx="20">
                  <c:v>1.0751310004380326E-2</c:v>
                </c:pt>
                <c:pt idx="21">
                  <c:v>1.1188415821228904E-2</c:v>
                </c:pt>
                <c:pt idx="22">
                  <c:v>1.1389865964027837E-2</c:v>
                </c:pt>
                <c:pt idx="23">
                  <c:v>1.1848063648648944E-2</c:v>
                </c:pt>
                <c:pt idx="24">
                  <c:v>1.1975668816924068E-2</c:v>
                </c:pt>
                <c:pt idx="25">
                  <c:v>1.17137717155128E-2</c:v>
                </c:pt>
                <c:pt idx="26">
                  <c:v>6.367298947680157E-2</c:v>
                </c:pt>
                <c:pt idx="27">
                  <c:v>6.3736716946198105E-2</c:v>
                </c:pt>
                <c:pt idx="28">
                  <c:v>6.3863719268576785E-2</c:v>
                </c:pt>
                <c:pt idx="29">
                  <c:v>5.5025631689914221E-2</c:v>
                </c:pt>
                <c:pt idx="30">
                  <c:v>5.1128817727993658E-2</c:v>
                </c:pt>
                <c:pt idx="31">
                  <c:v>5.2523442050038373E-2</c:v>
                </c:pt>
                <c:pt idx="32">
                  <c:v>5.248686222867107E-2</c:v>
                </c:pt>
                <c:pt idx="33">
                  <c:v>4.9218742306776968E-2</c:v>
                </c:pt>
                <c:pt idx="34">
                  <c:v>4.9239632919336883E-2</c:v>
                </c:pt>
                <c:pt idx="35">
                  <c:v>5.6475562150081163E-2</c:v>
                </c:pt>
                <c:pt idx="36">
                  <c:v>1.7324890382394049E-2</c:v>
                </c:pt>
                <c:pt idx="37">
                  <c:v>1.721177372128091E-2</c:v>
                </c:pt>
                <c:pt idx="38">
                  <c:v>1.8183343881685278E-2</c:v>
                </c:pt>
                <c:pt idx="39">
                  <c:v>1.8169424884437541E-2</c:v>
                </c:pt>
                <c:pt idx="40">
                  <c:v>1.8302661008520217E-2</c:v>
                </c:pt>
                <c:pt idx="41">
                  <c:v>1.8505751621687664E-2</c:v>
                </c:pt>
                <c:pt idx="42">
                  <c:v>1.8469030742498522E-2</c:v>
                </c:pt>
                <c:pt idx="43">
                  <c:v>1.7955841810678139E-2</c:v>
                </c:pt>
                <c:pt idx="44">
                  <c:v>1.8445228160882281E-2</c:v>
                </c:pt>
                <c:pt idx="45">
                  <c:v>2.2017374467957783E-2</c:v>
                </c:pt>
                <c:pt idx="46">
                  <c:v>2.2275439688817185E-2</c:v>
                </c:pt>
                <c:pt idx="47">
                  <c:v>2.2199536605449006E-2</c:v>
                </c:pt>
                <c:pt idx="48">
                  <c:v>2.1727227336458637E-2</c:v>
                </c:pt>
                <c:pt idx="49">
                  <c:v>2.3518090387378603E-2</c:v>
                </c:pt>
                <c:pt idx="50">
                  <c:v>2.2916378214264267E-2</c:v>
                </c:pt>
                <c:pt idx="51">
                  <c:v>2.3181090382628125E-2</c:v>
                </c:pt>
                <c:pt idx="52">
                  <c:v>2.3381576810743241E-2</c:v>
                </c:pt>
                <c:pt idx="53">
                  <c:v>2.5091237175173375E-2</c:v>
                </c:pt>
                <c:pt idx="54">
                  <c:v>2.2412539571217097E-2</c:v>
                </c:pt>
                <c:pt idx="55">
                  <c:v>2.2497168236770226E-2</c:v>
                </c:pt>
                <c:pt idx="56">
                  <c:v>2.0469438456349028E-2</c:v>
                </c:pt>
                <c:pt idx="57">
                  <c:v>1.810895985019435E-2</c:v>
                </c:pt>
                <c:pt idx="58">
                  <c:v>2.0225291496454283E-2</c:v>
                </c:pt>
                <c:pt idx="59">
                  <c:v>1.9980849578288426E-2</c:v>
                </c:pt>
                <c:pt idx="60">
                  <c:v>2.004143002583237E-2</c:v>
                </c:pt>
                <c:pt idx="61">
                  <c:v>1.9575061829226782E-2</c:v>
                </c:pt>
                <c:pt idx="62">
                  <c:v>2.7476379810973287E-2</c:v>
                </c:pt>
                <c:pt idx="63">
                  <c:v>2.600764722187331E-2</c:v>
                </c:pt>
                <c:pt idx="64">
                  <c:v>2.6173700705957623E-2</c:v>
                </c:pt>
                <c:pt idx="65">
                  <c:v>2.60507286426526E-2</c:v>
                </c:pt>
                <c:pt idx="66">
                  <c:v>2.5381103083235771E-2</c:v>
                </c:pt>
                <c:pt idx="67">
                  <c:v>2.4921794624881134E-2</c:v>
                </c:pt>
                <c:pt idx="68">
                  <c:v>2.5111540215374463E-2</c:v>
                </c:pt>
                <c:pt idx="69">
                  <c:v>1.5770798969827846E-2</c:v>
                </c:pt>
                <c:pt idx="70">
                  <c:v>1.3484258585867876E-2</c:v>
                </c:pt>
                <c:pt idx="71">
                  <c:v>1.3699603239261166E-2</c:v>
                </c:pt>
                <c:pt idx="72">
                  <c:v>1.3390500678493405E-2</c:v>
                </c:pt>
                <c:pt idx="73">
                  <c:v>1.3655972846022154E-2</c:v>
                </c:pt>
                <c:pt idx="74">
                  <c:v>1.3508310116075789E-2</c:v>
                </c:pt>
                <c:pt idx="75">
                  <c:v>1.4272738337385283E-2</c:v>
                </c:pt>
                <c:pt idx="76">
                  <c:v>1.4144838464369581E-2</c:v>
                </c:pt>
                <c:pt idx="77">
                  <c:v>1.4133858616689079E-2</c:v>
                </c:pt>
                <c:pt idx="78">
                  <c:v>1.3794311013740094E-2</c:v>
                </c:pt>
                <c:pt idx="79">
                  <c:v>1.2910164439640178E-2</c:v>
                </c:pt>
                <c:pt idx="80">
                  <c:v>1.2912050106952132E-2</c:v>
                </c:pt>
                <c:pt idx="81">
                  <c:v>1.4005495918158825E-2</c:v>
                </c:pt>
                <c:pt idx="82">
                  <c:v>1.3533870418524885E-2</c:v>
                </c:pt>
                <c:pt idx="83">
                  <c:v>1.4315850495710287E-2</c:v>
                </c:pt>
                <c:pt idx="84">
                  <c:v>1.405341045445461E-2</c:v>
                </c:pt>
                <c:pt idx="85">
                  <c:v>1.521555443051212E-2</c:v>
                </c:pt>
                <c:pt idx="86">
                  <c:v>1.5240374571338044E-2</c:v>
                </c:pt>
                <c:pt idx="87">
                  <c:v>2.2098557658135485E-2</c:v>
                </c:pt>
                <c:pt idx="88">
                  <c:v>2.0954730980061516E-2</c:v>
                </c:pt>
                <c:pt idx="89">
                  <c:v>2.1506095184610489E-2</c:v>
                </c:pt>
                <c:pt idx="90">
                  <c:v>2.3209192886393976E-2</c:v>
                </c:pt>
                <c:pt idx="91">
                  <c:v>2.2890443660898849E-2</c:v>
                </c:pt>
                <c:pt idx="92">
                  <c:v>3.073242780654439E-2</c:v>
                </c:pt>
                <c:pt idx="93">
                  <c:v>2.9260180210102255E-2</c:v>
                </c:pt>
                <c:pt idx="94">
                  <c:v>2.9627156100088523E-2</c:v>
                </c:pt>
                <c:pt idx="95">
                  <c:v>3.0475013230614016E-2</c:v>
                </c:pt>
                <c:pt idx="96">
                  <c:v>3.0125212265287374E-2</c:v>
                </c:pt>
                <c:pt idx="97">
                  <c:v>2.9360843944110881E-2</c:v>
                </c:pt>
                <c:pt idx="98">
                  <c:v>3.3324894795465992E-2</c:v>
                </c:pt>
                <c:pt idx="99">
                  <c:v>2.6232340721817352E-2</c:v>
                </c:pt>
                <c:pt idx="100">
                  <c:v>2.9817431034267938E-2</c:v>
                </c:pt>
                <c:pt idx="101">
                  <c:v>2.8767575015131636E-2</c:v>
                </c:pt>
                <c:pt idx="102">
                  <c:v>2.8968062900394189E-2</c:v>
                </c:pt>
                <c:pt idx="103">
                  <c:v>3.0058345896214204E-2</c:v>
                </c:pt>
                <c:pt idx="104">
                  <c:v>2.2165325413568988E-2</c:v>
                </c:pt>
                <c:pt idx="105">
                  <c:v>2.2992461704211143E-2</c:v>
                </c:pt>
                <c:pt idx="106">
                  <c:v>2.1838043446849517E-2</c:v>
                </c:pt>
                <c:pt idx="107">
                  <c:v>2.4471149341068366E-2</c:v>
                </c:pt>
                <c:pt idx="108">
                  <c:v>2.4987667204062473E-2</c:v>
                </c:pt>
                <c:pt idx="109">
                  <c:v>2.4785341047877971E-2</c:v>
                </c:pt>
                <c:pt idx="110">
                  <c:v>2.7121540404794833E-2</c:v>
                </c:pt>
                <c:pt idx="111">
                  <c:v>2.707840174911862E-2</c:v>
                </c:pt>
                <c:pt idx="112">
                  <c:v>2.257789437672739E-2</c:v>
                </c:pt>
                <c:pt idx="113">
                  <c:v>2.3599840752936762E-2</c:v>
                </c:pt>
                <c:pt idx="114">
                  <c:v>2.2865921611122497E-2</c:v>
                </c:pt>
                <c:pt idx="115">
                  <c:v>2.1899019900691003E-2</c:v>
                </c:pt>
                <c:pt idx="116">
                  <c:v>2.16769821076159E-2</c:v>
                </c:pt>
                <c:pt idx="117">
                  <c:v>1.9967347333497903E-2</c:v>
                </c:pt>
              </c:numCache>
            </c:numRef>
          </c:val>
          <c:smooth val="0"/>
          <c:extLst>
            <c:ext xmlns:c16="http://schemas.microsoft.com/office/drawing/2014/chart" uri="{C3380CC4-5D6E-409C-BE32-E72D297353CC}">
              <c16:uniqueId val="{00000001-7703-4074-81A3-276B4444BBB6}"/>
            </c:ext>
          </c:extLst>
        </c:ser>
        <c:ser>
          <c:idx val="3"/>
          <c:order val="3"/>
          <c:tx>
            <c:strRef>
              <c:f>'Annex 2.'!$H$11</c:f>
              <c:strCache>
                <c:ptCount val="1"/>
                <c:pt idx="0">
                  <c:v>Transportation (H52)</c:v>
                </c:pt>
              </c:strCache>
            </c:strRef>
          </c:tx>
          <c:spPr>
            <a:ln w="19050" cap="rnd">
              <a:solidFill>
                <a:srgbClr val="FFC000"/>
              </a:solidFill>
              <a:round/>
            </a:ln>
            <a:effectLst/>
          </c:spPr>
          <c:marker>
            <c:symbol val="none"/>
          </c:marker>
          <c:cat>
            <c:multiLvlStrRef>
              <c:f>'Annex 1.'!$B$13:$C$132</c:f>
              <c:multiLvlStrCache>
                <c:ptCount val="120"/>
                <c:lvl>
                  <c:pt idx="0">
                    <c:v> </c:v>
                  </c:pt>
                  <c:pt idx="1">
                    <c:v> </c:v>
                  </c:pt>
                  <c:pt idx="2">
                    <c:v> </c:v>
                  </c:pt>
                  <c:pt idx="3">
                    <c:v> </c:v>
                  </c:pt>
                  <c:pt idx="4">
                    <c:v> </c:v>
                  </c:pt>
                  <c:pt idx="5">
                    <c:v> </c:v>
                  </c:pt>
                  <c:pt idx="6">
                    <c:v> </c:v>
                  </c:pt>
                  <c:pt idx="7">
                    <c:v> </c:v>
                  </c:pt>
                  <c:pt idx="8">
                    <c:v> </c:v>
                  </c:pt>
                  <c:pt idx="9">
                    <c:v> </c:v>
                  </c:pt>
                  <c:pt idx="10">
                    <c:v>  </c:v>
                  </c:pt>
                  <c:pt idx="11">
                    <c:v>  </c:v>
                  </c:pt>
                  <c:pt idx="12">
                    <c:v> </c:v>
                  </c:pt>
                  <c:pt idx="13">
                    <c:v> </c:v>
                  </c:pt>
                  <c:pt idx="14">
                    <c:v> </c:v>
                  </c:pt>
                  <c:pt idx="15">
                    <c:v> </c:v>
                  </c:pt>
                  <c:pt idx="16">
                    <c:v> </c:v>
                  </c:pt>
                  <c:pt idx="17">
                    <c:v> </c:v>
                  </c:pt>
                  <c:pt idx="18">
                    <c:v> </c:v>
                  </c:pt>
                  <c:pt idx="19">
                    <c:v> </c:v>
                  </c:pt>
                  <c:pt idx="20">
                    <c:v> </c:v>
                  </c:pt>
                  <c:pt idx="21">
                    <c:v> </c:v>
                  </c:pt>
                  <c:pt idx="22">
                    <c:v>  </c:v>
                  </c:pt>
                  <c:pt idx="23">
                    <c:v> </c:v>
                  </c:pt>
                  <c:pt idx="24">
                    <c:v> </c:v>
                  </c:pt>
                  <c:pt idx="25">
                    <c:v> </c:v>
                  </c:pt>
                  <c:pt idx="26">
                    <c:v> </c:v>
                  </c:pt>
                  <c:pt idx="27">
                    <c:v> </c:v>
                  </c:pt>
                  <c:pt idx="28">
                    <c:v> </c:v>
                  </c:pt>
                  <c:pt idx="29">
                    <c:v> </c:v>
                  </c:pt>
                  <c:pt idx="30">
                    <c:v> </c:v>
                  </c:pt>
                  <c:pt idx="31">
                    <c:v> </c:v>
                  </c:pt>
                  <c:pt idx="32">
                    <c:v> </c:v>
                  </c:pt>
                  <c:pt idx="33">
                    <c:v> </c:v>
                  </c:pt>
                  <c:pt idx="34">
                    <c:v> </c:v>
                  </c:pt>
                  <c:pt idx="35">
                    <c:v> </c:v>
                  </c:pt>
                  <c:pt idx="36">
                    <c:v> </c:v>
                  </c:pt>
                  <c:pt idx="37">
                    <c:v> </c:v>
                  </c:pt>
                  <c:pt idx="38">
                    <c:v>  </c:v>
                  </c:pt>
                  <c:pt idx="39">
                    <c:v> </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pt idx="59">
                    <c:v> </c:v>
                  </c:pt>
                  <c:pt idx="60">
                    <c:v> </c:v>
                  </c:pt>
                  <c:pt idx="61">
                    <c:v> </c:v>
                  </c:pt>
                  <c:pt idx="62">
                    <c:v>  </c:v>
                  </c:pt>
                  <c:pt idx="63">
                    <c:v> </c:v>
                  </c:pt>
                  <c:pt idx="64">
                    <c:v> </c:v>
                  </c:pt>
                  <c:pt idx="65">
                    <c:v> </c:v>
                  </c:pt>
                  <c:pt idx="66">
                    <c:v> </c:v>
                  </c:pt>
                  <c:pt idx="67">
                    <c:v> </c:v>
                  </c:pt>
                  <c:pt idx="68">
                    <c:v> </c:v>
                  </c:pt>
                  <c:pt idx="69">
                    <c:v> </c:v>
                  </c:pt>
                  <c:pt idx="70">
                    <c:v> </c:v>
                  </c:pt>
                  <c:pt idx="71">
                    <c:v> </c:v>
                  </c:pt>
                  <c:pt idx="72">
                    <c:v> </c:v>
                  </c:pt>
                  <c:pt idx="73">
                    <c:v> </c:v>
                  </c:pt>
                  <c:pt idx="74">
                    <c:v> </c:v>
                  </c:pt>
                  <c:pt idx="75">
                    <c:v> </c:v>
                  </c:pt>
                  <c:pt idx="76">
                    <c:v> </c:v>
                  </c:pt>
                  <c:pt idx="77">
                    <c:v> </c:v>
                  </c:pt>
                  <c:pt idx="78">
                    <c:v> </c:v>
                  </c:pt>
                  <c:pt idx="79">
                    <c:v> </c:v>
                  </c:pt>
                  <c:pt idx="80">
                    <c:v> </c:v>
                  </c:pt>
                  <c:pt idx="81">
                    <c:v> </c:v>
                  </c:pt>
                  <c:pt idx="82">
                    <c:v>  </c:v>
                  </c:pt>
                  <c:pt idx="83">
                    <c:v>  </c:v>
                  </c:pt>
                  <c:pt idx="84">
                    <c:v> </c:v>
                  </c:pt>
                  <c:pt idx="85">
                    <c:v> </c:v>
                  </c:pt>
                  <c:pt idx="86">
                    <c:v> </c:v>
                  </c:pt>
                  <c:pt idx="87">
                    <c:v> </c:v>
                  </c:pt>
                  <c:pt idx="88">
                    <c:v> </c:v>
                  </c:pt>
                  <c:pt idx="89">
                    <c:v> </c:v>
                  </c:pt>
                  <c:pt idx="90">
                    <c:v> </c:v>
                  </c:pt>
                  <c:pt idx="91">
                    <c:v> </c:v>
                  </c:pt>
                  <c:pt idx="92">
                    <c:v> </c:v>
                  </c:pt>
                  <c:pt idx="93">
                    <c:v> </c:v>
                  </c:pt>
                  <c:pt idx="94">
                    <c:v>  </c:v>
                  </c:pt>
                  <c:pt idx="95">
                    <c:v> </c:v>
                  </c:pt>
                  <c:pt idx="96">
                    <c:v> </c:v>
                  </c:pt>
                  <c:pt idx="97">
                    <c:v> </c:v>
                  </c:pt>
                  <c:pt idx="98">
                    <c:v> </c:v>
                  </c:pt>
                  <c:pt idx="99">
                    <c:v> </c:v>
                  </c:pt>
                  <c:pt idx="100">
                    <c:v> </c:v>
                  </c:pt>
                  <c:pt idx="101">
                    <c:v> </c:v>
                  </c:pt>
                  <c:pt idx="102">
                    <c:v> </c:v>
                  </c:pt>
                  <c:pt idx="103">
                    <c:v> </c:v>
                  </c:pt>
                  <c:pt idx="104">
                    <c:v> </c:v>
                  </c:pt>
                  <c:pt idx="105">
                    <c:v> </c:v>
                  </c:pt>
                  <c:pt idx="106">
                    <c:v> </c:v>
                  </c:pt>
                  <c:pt idx="107">
                    <c:v> </c:v>
                  </c:pt>
                  <c:pt idx="108">
                    <c:v> </c:v>
                  </c:pt>
                  <c:pt idx="109">
                    <c:v> </c:v>
                  </c:pt>
                  <c:pt idx="110">
                    <c:v> </c:v>
                  </c:pt>
                  <c:pt idx="111">
                    <c:v> </c:v>
                  </c:pt>
                  <c:pt idx="112">
                    <c:v> </c:v>
                  </c:pt>
                  <c:pt idx="113">
                    <c:v> </c:v>
                  </c:pt>
                  <c:pt idx="114">
                    <c:v>  </c:v>
                  </c:pt>
                  <c:pt idx="115">
                    <c:v>  </c:v>
                  </c:pt>
                  <c:pt idx="116">
                    <c:v> </c:v>
                  </c:pt>
                  <c:pt idx="117">
                    <c:v> </c:v>
                  </c:pt>
                  <c:pt idx="118">
                    <c:v> </c:v>
                  </c:pt>
                  <c:pt idx="119">
                    <c:v> </c:v>
                  </c:pt>
                </c:lvl>
                <c:lvl>
                  <c:pt idx="0">
                    <c:v>2012</c:v>
                  </c:pt>
                  <c:pt idx="12">
                    <c:v>2013</c:v>
                  </c:pt>
                  <c:pt idx="24">
                    <c:v>2014</c:v>
                  </c:pt>
                  <c:pt idx="36">
                    <c:v>2015</c:v>
                  </c:pt>
                  <c:pt idx="48">
                    <c:v>2016</c:v>
                  </c:pt>
                  <c:pt idx="60">
                    <c:v>2017</c:v>
                  </c:pt>
                  <c:pt idx="72">
                    <c:v>2018</c:v>
                  </c:pt>
                  <c:pt idx="84">
                    <c:v>2019</c:v>
                  </c:pt>
                  <c:pt idx="96">
                    <c:v>2020</c:v>
                  </c:pt>
                  <c:pt idx="108">
                    <c:v>2021</c:v>
                  </c:pt>
                </c:lvl>
              </c:multiLvlStrCache>
            </c:multiLvlStrRef>
          </c:cat>
          <c:val>
            <c:numRef>
              <c:f>'Annex 2.'!$H$13:$H$130</c:f>
              <c:numCache>
                <c:formatCode>General</c:formatCode>
                <c:ptCount val="118"/>
                <c:pt idx="3">
                  <c:v>2.0199891747384322E-2</c:v>
                </c:pt>
                <c:pt idx="4">
                  <c:v>1.6956629339958239E-2</c:v>
                </c:pt>
                <c:pt idx="5">
                  <c:v>1.5813039703218637E-2</c:v>
                </c:pt>
                <c:pt idx="6">
                  <c:v>1.5608550080362051E-2</c:v>
                </c:pt>
                <c:pt idx="7">
                  <c:v>1.8337971027594716E-2</c:v>
                </c:pt>
                <c:pt idx="8">
                  <c:v>1.8433848725648527E-2</c:v>
                </c:pt>
                <c:pt idx="9">
                  <c:v>1.7774169047945147E-2</c:v>
                </c:pt>
                <c:pt idx="10">
                  <c:v>1.6181806048157481E-2</c:v>
                </c:pt>
                <c:pt idx="11">
                  <c:v>1.6043229205370324E-2</c:v>
                </c:pt>
                <c:pt idx="12">
                  <c:v>1.697496443372935E-2</c:v>
                </c:pt>
                <c:pt idx="13">
                  <c:v>1.7676556887486029E-2</c:v>
                </c:pt>
                <c:pt idx="14">
                  <c:v>1.8920722146678465E-2</c:v>
                </c:pt>
                <c:pt idx="15">
                  <c:v>1.8342614932103027E-2</c:v>
                </c:pt>
                <c:pt idx="16">
                  <c:v>1.7991083096390022E-2</c:v>
                </c:pt>
                <c:pt idx="17">
                  <c:v>1.7893680448620899E-2</c:v>
                </c:pt>
                <c:pt idx="18">
                  <c:v>1.7527360892706654E-2</c:v>
                </c:pt>
                <c:pt idx="19">
                  <c:v>1.7413949766908174E-2</c:v>
                </c:pt>
                <c:pt idx="20">
                  <c:v>1.6980062555700191E-2</c:v>
                </c:pt>
                <c:pt idx="21">
                  <c:v>1.671908743580423E-2</c:v>
                </c:pt>
                <c:pt idx="22">
                  <c:v>1.6950158491330095E-2</c:v>
                </c:pt>
                <c:pt idx="23">
                  <c:v>1.7153555430576003E-2</c:v>
                </c:pt>
                <c:pt idx="24">
                  <c:v>2.0057756017381564E-2</c:v>
                </c:pt>
                <c:pt idx="25">
                  <c:v>1.9860271055296266E-2</c:v>
                </c:pt>
                <c:pt idx="26">
                  <c:v>1.9227494902291958E-2</c:v>
                </c:pt>
                <c:pt idx="27">
                  <c:v>1.8482307245350927E-2</c:v>
                </c:pt>
                <c:pt idx="28">
                  <c:v>1.8334910339745932E-2</c:v>
                </c:pt>
                <c:pt idx="29">
                  <c:v>1.8238757084394153E-2</c:v>
                </c:pt>
                <c:pt idx="30">
                  <c:v>1.8188289344549764E-2</c:v>
                </c:pt>
                <c:pt idx="31">
                  <c:v>1.8115202617447316E-2</c:v>
                </c:pt>
                <c:pt idx="32">
                  <c:v>2.0050647262186919E-2</c:v>
                </c:pt>
                <c:pt idx="33">
                  <c:v>1.9947332651368516E-2</c:v>
                </c:pt>
                <c:pt idx="34">
                  <c:v>2.006978763253044E-2</c:v>
                </c:pt>
                <c:pt idx="35">
                  <c:v>1.9826524928583514E-2</c:v>
                </c:pt>
                <c:pt idx="36">
                  <c:v>2.1246384003522283E-2</c:v>
                </c:pt>
                <c:pt idx="37">
                  <c:v>2.120937238143961E-2</c:v>
                </c:pt>
                <c:pt idx="38">
                  <c:v>1.8718930997071274E-2</c:v>
                </c:pt>
                <c:pt idx="39">
                  <c:v>1.9354000726066526E-2</c:v>
                </c:pt>
                <c:pt idx="40">
                  <c:v>1.9413605920842056E-2</c:v>
                </c:pt>
                <c:pt idx="41">
                  <c:v>1.9333238863840151E-2</c:v>
                </c:pt>
                <c:pt idx="42">
                  <c:v>1.6329031205644728E-2</c:v>
                </c:pt>
                <c:pt idx="43">
                  <c:v>1.6247290056795489E-2</c:v>
                </c:pt>
                <c:pt idx="44">
                  <c:v>1.6114428327734603E-2</c:v>
                </c:pt>
                <c:pt idx="45">
                  <c:v>1.5827370498514352E-2</c:v>
                </c:pt>
                <c:pt idx="46">
                  <c:v>1.5828071647166049E-2</c:v>
                </c:pt>
                <c:pt idx="47">
                  <c:v>1.6132540538783734E-2</c:v>
                </c:pt>
                <c:pt idx="48">
                  <c:v>1.6488474669001996E-2</c:v>
                </c:pt>
                <c:pt idx="49">
                  <c:v>1.6690351392448725E-2</c:v>
                </c:pt>
                <c:pt idx="50">
                  <c:v>1.6384145628179851E-2</c:v>
                </c:pt>
                <c:pt idx="51">
                  <c:v>1.6664915434320599E-2</c:v>
                </c:pt>
                <c:pt idx="52">
                  <c:v>1.7050295211768266E-2</c:v>
                </c:pt>
                <c:pt idx="53">
                  <c:v>1.7041608546961826E-2</c:v>
                </c:pt>
                <c:pt idx="54">
                  <c:v>1.7147614010643457E-2</c:v>
                </c:pt>
                <c:pt idx="55">
                  <c:v>1.7082480748464794E-2</c:v>
                </c:pt>
                <c:pt idx="56">
                  <c:v>1.6873241366369713E-2</c:v>
                </c:pt>
                <c:pt idx="57">
                  <c:v>1.7533805663658645E-2</c:v>
                </c:pt>
                <c:pt idx="58">
                  <c:v>1.6941821550580587E-2</c:v>
                </c:pt>
                <c:pt idx="59">
                  <c:v>1.8914516393900981E-2</c:v>
                </c:pt>
                <c:pt idx="60">
                  <c:v>1.8684167868437299E-2</c:v>
                </c:pt>
                <c:pt idx="61">
                  <c:v>1.8737760729731538E-2</c:v>
                </c:pt>
                <c:pt idx="62">
                  <c:v>1.82932769339972E-2</c:v>
                </c:pt>
                <c:pt idx="63">
                  <c:v>1.7798284777131097E-2</c:v>
                </c:pt>
                <c:pt idx="64">
                  <c:v>1.8021086708501506E-2</c:v>
                </c:pt>
                <c:pt idx="65">
                  <c:v>1.7932951374551916E-2</c:v>
                </c:pt>
                <c:pt idx="66">
                  <c:v>1.6555449419734879E-2</c:v>
                </c:pt>
                <c:pt idx="67">
                  <c:v>1.6109318384407312E-2</c:v>
                </c:pt>
                <c:pt idx="68">
                  <c:v>1.7841509049170725E-2</c:v>
                </c:pt>
                <c:pt idx="69">
                  <c:v>1.7949363673708311E-2</c:v>
                </c:pt>
                <c:pt idx="70">
                  <c:v>1.7636526252659913E-2</c:v>
                </c:pt>
                <c:pt idx="71">
                  <c:v>1.7236341820745744E-2</c:v>
                </c:pt>
                <c:pt idx="72">
                  <c:v>1.7171026465192803E-2</c:v>
                </c:pt>
                <c:pt idx="73">
                  <c:v>1.7143494118650061E-2</c:v>
                </c:pt>
                <c:pt idx="74">
                  <c:v>1.6977150938598962E-2</c:v>
                </c:pt>
                <c:pt idx="75">
                  <c:v>1.7566454397792083E-2</c:v>
                </c:pt>
                <c:pt idx="76">
                  <c:v>1.6993805439621805E-2</c:v>
                </c:pt>
                <c:pt idx="77">
                  <c:v>1.5935383323050212E-2</c:v>
                </c:pt>
                <c:pt idx="78">
                  <c:v>1.6011136741030219E-2</c:v>
                </c:pt>
                <c:pt idx="79">
                  <c:v>1.5766731938417697E-2</c:v>
                </c:pt>
                <c:pt idx="80">
                  <c:v>1.5647067512181638E-2</c:v>
                </c:pt>
                <c:pt idx="81">
                  <c:v>1.5533291120201931E-2</c:v>
                </c:pt>
                <c:pt idx="82">
                  <c:v>1.5164440024931435E-2</c:v>
                </c:pt>
                <c:pt idx="83">
                  <c:v>1.5139917698286298E-2</c:v>
                </c:pt>
                <c:pt idx="84">
                  <c:v>1.5055039981741384E-2</c:v>
                </c:pt>
                <c:pt idx="85">
                  <c:v>1.5107598175148704E-2</c:v>
                </c:pt>
                <c:pt idx="86">
                  <c:v>1.4858342180268744E-2</c:v>
                </c:pt>
                <c:pt idx="87">
                  <c:v>1.4178518392940802E-2</c:v>
                </c:pt>
                <c:pt idx="88">
                  <c:v>1.3892538011509626E-2</c:v>
                </c:pt>
                <c:pt idx="89">
                  <c:v>1.2391338269534253E-2</c:v>
                </c:pt>
                <c:pt idx="90">
                  <c:v>1.2184285342218916E-2</c:v>
                </c:pt>
                <c:pt idx="91">
                  <c:v>1.3033712075775344E-2</c:v>
                </c:pt>
                <c:pt idx="92">
                  <c:v>1.2789488305247006E-2</c:v>
                </c:pt>
                <c:pt idx="93">
                  <c:v>1.2516088740926483E-2</c:v>
                </c:pt>
                <c:pt idx="94">
                  <c:v>1.2338255311592439E-2</c:v>
                </c:pt>
                <c:pt idx="95">
                  <c:v>1.2844648915960658E-2</c:v>
                </c:pt>
                <c:pt idx="96">
                  <c:v>1.1896857869105932E-2</c:v>
                </c:pt>
                <c:pt idx="97">
                  <c:v>1.2916684405840081E-2</c:v>
                </c:pt>
                <c:pt idx="98">
                  <c:v>1.3075917137295983E-2</c:v>
                </c:pt>
                <c:pt idx="99">
                  <c:v>1.3401993706808172E-2</c:v>
                </c:pt>
                <c:pt idx="100">
                  <c:v>1.3079237927850635E-2</c:v>
                </c:pt>
                <c:pt idx="101">
                  <c:v>1.3052146360790051E-2</c:v>
                </c:pt>
                <c:pt idx="102">
                  <c:v>1.2934553908777504E-2</c:v>
                </c:pt>
                <c:pt idx="103">
                  <c:v>1.2832129938457365E-2</c:v>
                </c:pt>
                <c:pt idx="104">
                  <c:v>1.2608414263897369E-2</c:v>
                </c:pt>
                <c:pt idx="105">
                  <c:v>1.234884419209376E-2</c:v>
                </c:pt>
                <c:pt idx="106">
                  <c:v>1.1792865187935051E-2</c:v>
                </c:pt>
                <c:pt idx="107">
                  <c:v>1.2213284022023431E-2</c:v>
                </c:pt>
                <c:pt idx="108">
                  <c:v>1.2629792412187311E-2</c:v>
                </c:pt>
                <c:pt idx="109">
                  <c:v>1.2685260520092452E-2</c:v>
                </c:pt>
                <c:pt idx="110">
                  <c:v>1.1842803293209138E-2</c:v>
                </c:pt>
                <c:pt idx="111">
                  <c:v>1.2373597184205505E-2</c:v>
                </c:pt>
                <c:pt idx="112">
                  <c:v>1.2625917427357651E-2</c:v>
                </c:pt>
                <c:pt idx="113">
                  <c:v>1.3410107034838218E-2</c:v>
                </c:pt>
                <c:pt idx="114">
                  <c:v>1.3308807991482796E-2</c:v>
                </c:pt>
                <c:pt idx="115">
                  <c:v>1.3044709643966529E-2</c:v>
                </c:pt>
                <c:pt idx="116">
                  <c:v>1.280586580696973E-2</c:v>
                </c:pt>
                <c:pt idx="117">
                  <c:v>1.2768820125693173E-2</c:v>
                </c:pt>
              </c:numCache>
            </c:numRef>
          </c:val>
          <c:smooth val="0"/>
          <c:extLst>
            <c:ext xmlns:c16="http://schemas.microsoft.com/office/drawing/2014/chart" uri="{C3380CC4-5D6E-409C-BE32-E72D297353CC}">
              <c16:uniqueId val="{00000002-7703-4074-81A3-276B4444BBB6}"/>
            </c:ext>
          </c:extLst>
        </c:ser>
        <c:ser>
          <c:idx val="4"/>
          <c:order val="4"/>
          <c:tx>
            <c:strRef>
              <c:f>'Annex 2.'!$I$11</c:f>
              <c:strCache>
                <c:ptCount val="1"/>
                <c:pt idx="0">
                  <c:v>Others</c:v>
                </c:pt>
              </c:strCache>
            </c:strRef>
          </c:tx>
          <c:spPr>
            <a:ln w="19050" cap="rnd">
              <a:solidFill>
                <a:srgbClr val="262626"/>
              </a:solidFill>
              <a:round/>
            </a:ln>
            <a:effectLst/>
          </c:spPr>
          <c:marker>
            <c:symbol val="none"/>
          </c:marker>
          <c:cat>
            <c:multiLvlStrRef>
              <c:f>'Annex 1.'!$B$13:$C$132</c:f>
              <c:multiLvlStrCache>
                <c:ptCount val="120"/>
                <c:lvl>
                  <c:pt idx="0">
                    <c:v> </c:v>
                  </c:pt>
                  <c:pt idx="1">
                    <c:v> </c:v>
                  </c:pt>
                  <c:pt idx="2">
                    <c:v> </c:v>
                  </c:pt>
                  <c:pt idx="3">
                    <c:v> </c:v>
                  </c:pt>
                  <c:pt idx="4">
                    <c:v> </c:v>
                  </c:pt>
                  <c:pt idx="5">
                    <c:v> </c:v>
                  </c:pt>
                  <c:pt idx="6">
                    <c:v> </c:v>
                  </c:pt>
                  <c:pt idx="7">
                    <c:v> </c:v>
                  </c:pt>
                  <c:pt idx="8">
                    <c:v> </c:v>
                  </c:pt>
                  <c:pt idx="9">
                    <c:v> </c:v>
                  </c:pt>
                  <c:pt idx="10">
                    <c:v>  </c:v>
                  </c:pt>
                  <c:pt idx="11">
                    <c:v>  </c:v>
                  </c:pt>
                  <c:pt idx="12">
                    <c:v> </c:v>
                  </c:pt>
                  <c:pt idx="13">
                    <c:v> </c:v>
                  </c:pt>
                  <c:pt idx="14">
                    <c:v> </c:v>
                  </c:pt>
                  <c:pt idx="15">
                    <c:v> </c:v>
                  </c:pt>
                  <c:pt idx="16">
                    <c:v> </c:v>
                  </c:pt>
                  <c:pt idx="17">
                    <c:v> </c:v>
                  </c:pt>
                  <c:pt idx="18">
                    <c:v> </c:v>
                  </c:pt>
                  <c:pt idx="19">
                    <c:v> </c:v>
                  </c:pt>
                  <c:pt idx="20">
                    <c:v> </c:v>
                  </c:pt>
                  <c:pt idx="21">
                    <c:v> </c:v>
                  </c:pt>
                  <c:pt idx="22">
                    <c:v>  </c:v>
                  </c:pt>
                  <c:pt idx="23">
                    <c:v> </c:v>
                  </c:pt>
                  <c:pt idx="24">
                    <c:v> </c:v>
                  </c:pt>
                  <c:pt idx="25">
                    <c:v> </c:v>
                  </c:pt>
                  <c:pt idx="26">
                    <c:v> </c:v>
                  </c:pt>
                  <c:pt idx="27">
                    <c:v> </c:v>
                  </c:pt>
                  <c:pt idx="28">
                    <c:v> </c:v>
                  </c:pt>
                  <c:pt idx="29">
                    <c:v> </c:v>
                  </c:pt>
                  <c:pt idx="30">
                    <c:v> </c:v>
                  </c:pt>
                  <c:pt idx="31">
                    <c:v> </c:v>
                  </c:pt>
                  <c:pt idx="32">
                    <c:v> </c:v>
                  </c:pt>
                  <c:pt idx="33">
                    <c:v> </c:v>
                  </c:pt>
                  <c:pt idx="34">
                    <c:v> </c:v>
                  </c:pt>
                  <c:pt idx="35">
                    <c:v> </c:v>
                  </c:pt>
                  <c:pt idx="36">
                    <c:v> </c:v>
                  </c:pt>
                  <c:pt idx="37">
                    <c:v> </c:v>
                  </c:pt>
                  <c:pt idx="38">
                    <c:v>  </c:v>
                  </c:pt>
                  <c:pt idx="39">
                    <c:v> </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pt idx="59">
                    <c:v> </c:v>
                  </c:pt>
                  <c:pt idx="60">
                    <c:v> </c:v>
                  </c:pt>
                  <c:pt idx="61">
                    <c:v> </c:v>
                  </c:pt>
                  <c:pt idx="62">
                    <c:v>  </c:v>
                  </c:pt>
                  <c:pt idx="63">
                    <c:v> </c:v>
                  </c:pt>
                  <c:pt idx="64">
                    <c:v> </c:v>
                  </c:pt>
                  <c:pt idx="65">
                    <c:v> </c:v>
                  </c:pt>
                  <c:pt idx="66">
                    <c:v> </c:v>
                  </c:pt>
                  <c:pt idx="67">
                    <c:v> </c:v>
                  </c:pt>
                  <c:pt idx="68">
                    <c:v> </c:v>
                  </c:pt>
                  <c:pt idx="69">
                    <c:v> </c:v>
                  </c:pt>
                  <c:pt idx="70">
                    <c:v> </c:v>
                  </c:pt>
                  <c:pt idx="71">
                    <c:v> </c:v>
                  </c:pt>
                  <c:pt idx="72">
                    <c:v> </c:v>
                  </c:pt>
                  <c:pt idx="73">
                    <c:v> </c:v>
                  </c:pt>
                  <c:pt idx="74">
                    <c:v> </c:v>
                  </c:pt>
                  <c:pt idx="75">
                    <c:v> </c:v>
                  </c:pt>
                  <c:pt idx="76">
                    <c:v> </c:v>
                  </c:pt>
                  <c:pt idx="77">
                    <c:v> </c:v>
                  </c:pt>
                  <c:pt idx="78">
                    <c:v> </c:v>
                  </c:pt>
                  <c:pt idx="79">
                    <c:v> </c:v>
                  </c:pt>
                  <c:pt idx="80">
                    <c:v> </c:v>
                  </c:pt>
                  <c:pt idx="81">
                    <c:v> </c:v>
                  </c:pt>
                  <c:pt idx="82">
                    <c:v>  </c:v>
                  </c:pt>
                  <c:pt idx="83">
                    <c:v>  </c:v>
                  </c:pt>
                  <c:pt idx="84">
                    <c:v> </c:v>
                  </c:pt>
                  <c:pt idx="85">
                    <c:v> </c:v>
                  </c:pt>
                  <c:pt idx="86">
                    <c:v> </c:v>
                  </c:pt>
                  <c:pt idx="87">
                    <c:v> </c:v>
                  </c:pt>
                  <c:pt idx="88">
                    <c:v> </c:v>
                  </c:pt>
                  <c:pt idx="89">
                    <c:v> </c:v>
                  </c:pt>
                  <c:pt idx="90">
                    <c:v> </c:v>
                  </c:pt>
                  <c:pt idx="91">
                    <c:v> </c:v>
                  </c:pt>
                  <c:pt idx="92">
                    <c:v> </c:v>
                  </c:pt>
                  <c:pt idx="93">
                    <c:v> </c:v>
                  </c:pt>
                  <c:pt idx="94">
                    <c:v>  </c:v>
                  </c:pt>
                  <c:pt idx="95">
                    <c:v> </c:v>
                  </c:pt>
                  <c:pt idx="96">
                    <c:v> </c:v>
                  </c:pt>
                  <c:pt idx="97">
                    <c:v> </c:v>
                  </c:pt>
                  <c:pt idx="98">
                    <c:v> </c:v>
                  </c:pt>
                  <c:pt idx="99">
                    <c:v> </c:v>
                  </c:pt>
                  <c:pt idx="100">
                    <c:v> </c:v>
                  </c:pt>
                  <c:pt idx="101">
                    <c:v> </c:v>
                  </c:pt>
                  <c:pt idx="102">
                    <c:v> </c:v>
                  </c:pt>
                  <c:pt idx="103">
                    <c:v> </c:v>
                  </c:pt>
                  <c:pt idx="104">
                    <c:v> </c:v>
                  </c:pt>
                  <c:pt idx="105">
                    <c:v> </c:v>
                  </c:pt>
                  <c:pt idx="106">
                    <c:v> </c:v>
                  </c:pt>
                  <c:pt idx="107">
                    <c:v> </c:v>
                  </c:pt>
                  <c:pt idx="108">
                    <c:v> </c:v>
                  </c:pt>
                  <c:pt idx="109">
                    <c:v> </c:v>
                  </c:pt>
                  <c:pt idx="110">
                    <c:v> </c:v>
                  </c:pt>
                  <c:pt idx="111">
                    <c:v> </c:v>
                  </c:pt>
                  <c:pt idx="112">
                    <c:v> </c:v>
                  </c:pt>
                  <c:pt idx="113">
                    <c:v> </c:v>
                  </c:pt>
                  <c:pt idx="114">
                    <c:v>  </c:v>
                  </c:pt>
                  <c:pt idx="115">
                    <c:v>  </c:v>
                  </c:pt>
                  <c:pt idx="116">
                    <c:v> </c:v>
                  </c:pt>
                  <c:pt idx="117">
                    <c:v> </c:v>
                  </c:pt>
                  <c:pt idx="118">
                    <c:v> </c:v>
                  </c:pt>
                  <c:pt idx="119">
                    <c:v> </c:v>
                  </c:pt>
                </c:lvl>
                <c:lvl>
                  <c:pt idx="0">
                    <c:v>2012</c:v>
                  </c:pt>
                  <c:pt idx="12">
                    <c:v>2013</c:v>
                  </c:pt>
                  <c:pt idx="24">
                    <c:v>2014</c:v>
                  </c:pt>
                  <c:pt idx="36">
                    <c:v>2015</c:v>
                  </c:pt>
                  <c:pt idx="48">
                    <c:v>2016</c:v>
                  </c:pt>
                  <c:pt idx="60">
                    <c:v>2017</c:v>
                  </c:pt>
                  <c:pt idx="72">
                    <c:v>2018</c:v>
                  </c:pt>
                  <c:pt idx="84">
                    <c:v>2019</c:v>
                  </c:pt>
                  <c:pt idx="96">
                    <c:v>2020</c:v>
                  </c:pt>
                  <c:pt idx="108">
                    <c:v>2021</c:v>
                  </c:pt>
                </c:lvl>
              </c:multiLvlStrCache>
            </c:multiLvlStrRef>
          </c:cat>
          <c:val>
            <c:numRef>
              <c:f>'Annex 2.'!$I$13:$I$130</c:f>
              <c:numCache>
                <c:formatCode>General</c:formatCode>
                <c:ptCount val="118"/>
                <c:pt idx="3">
                  <c:v>3.9772761312837412E-2</c:v>
                </c:pt>
                <c:pt idx="4">
                  <c:v>3.7278622214277725E-2</c:v>
                </c:pt>
                <c:pt idx="5">
                  <c:v>3.7605358548649291E-2</c:v>
                </c:pt>
                <c:pt idx="6">
                  <c:v>3.4464496365938631E-2</c:v>
                </c:pt>
                <c:pt idx="7">
                  <c:v>3.6921250469382862E-2</c:v>
                </c:pt>
                <c:pt idx="8">
                  <c:v>3.6603727338761306E-2</c:v>
                </c:pt>
                <c:pt idx="9">
                  <c:v>3.7947748626824436E-2</c:v>
                </c:pt>
                <c:pt idx="10">
                  <c:v>3.7586197694204251E-2</c:v>
                </c:pt>
                <c:pt idx="11">
                  <c:v>3.7806777204544624E-2</c:v>
                </c:pt>
                <c:pt idx="12">
                  <c:v>4.6811290556169546E-2</c:v>
                </c:pt>
                <c:pt idx="13">
                  <c:v>4.7400005385977682E-2</c:v>
                </c:pt>
                <c:pt idx="14">
                  <c:v>4.7626327091484198E-2</c:v>
                </c:pt>
                <c:pt idx="15">
                  <c:v>4.7584067176890538E-2</c:v>
                </c:pt>
                <c:pt idx="16">
                  <c:v>4.6899375287641841E-2</c:v>
                </c:pt>
                <c:pt idx="17">
                  <c:v>4.6279175288453683E-2</c:v>
                </c:pt>
                <c:pt idx="18">
                  <c:v>4.1612620461319465E-2</c:v>
                </c:pt>
                <c:pt idx="19">
                  <c:v>4.5856445027886404E-2</c:v>
                </c:pt>
                <c:pt idx="20">
                  <c:v>4.6528308771858623E-2</c:v>
                </c:pt>
                <c:pt idx="21">
                  <c:v>4.7898973337578719E-2</c:v>
                </c:pt>
                <c:pt idx="22">
                  <c:v>3.9337266931613796E-2</c:v>
                </c:pt>
                <c:pt idx="23">
                  <c:v>4.0494013784132768E-2</c:v>
                </c:pt>
                <c:pt idx="24">
                  <c:v>4.1100063790253001E-2</c:v>
                </c:pt>
                <c:pt idx="25">
                  <c:v>4.2152639265975948E-2</c:v>
                </c:pt>
                <c:pt idx="26">
                  <c:v>3.986022425662681E-2</c:v>
                </c:pt>
                <c:pt idx="27">
                  <c:v>3.9731719689150832E-2</c:v>
                </c:pt>
                <c:pt idx="28">
                  <c:v>3.9073589819072108E-2</c:v>
                </c:pt>
                <c:pt idx="29">
                  <c:v>4.0613136879706559E-2</c:v>
                </c:pt>
                <c:pt idx="30">
                  <c:v>4.0788934825850685E-2</c:v>
                </c:pt>
                <c:pt idx="31">
                  <c:v>4.1032477770413224E-2</c:v>
                </c:pt>
                <c:pt idx="32">
                  <c:v>4.1317038778688191E-2</c:v>
                </c:pt>
                <c:pt idx="33">
                  <c:v>4.555326196981014E-2</c:v>
                </c:pt>
                <c:pt idx="34">
                  <c:v>4.3526234752109851E-2</c:v>
                </c:pt>
                <c:pt idx="35">
                  <c:v>4.4178040187170649E-2</c:v>
                </c:pt>
                <c:pt idx="36">
                  <c:v>4.5341224028253267E-2</c:v>
                </c:pt>
                <c:pt idx="37">
                  <c:v>4.6039724447088391E-2</c:v>
                </c:pt>
                <c:pt idx="38">
                  <c:v>4.8095924596376842E-2</c:v>
                </c:pt>
                <c:pt idx="39">
                  <c:v>4.8257486357453631E-2</c:v>
                </c:pt>
                <c:pt idx="40">
                  <c:v>4.7412434643651157E-2</c:v>
                </c:pt>
                <c:pt idx="41">
                  <c:v>4.6723036152334987E-2</c:v>
                </c:pt>
                <c:pt idx="42">
                  <c:v>4.4516013511886429E-2</c:v>
                </c:pt>
                <c:pt idx="43">
                  <c:v>4.4001669948334411E-2</c:v>
                </c:pt>
                <c:pt idx="44">
                  <c:v>4.6348018987741858E-2</c:v>
                </c:pt>
                <c:pt idx="45">
                  <c:v>5.2314368044538685E-2</c:v>
                </c:pt>
                <c:pt idx="46">
                  <c:v>4.7293695188505347E-2</c:v>
                </c:pt>
                <c:pt idx="47">
                  <c:v>4.2275749897526166E-2</c:v>
                </c:pt>
                <c:pt idx="48">
                  <c:v>4.2360289956546164E-2</c:v>
                </c:pt>
                <c:pt idx="49">
                  <c:v>4.3161114516021143E-2</c:v>
                </c:pt>
                <c:pt idx="50">
                  <c:v>5.9238876699356041E-2</c:v>
                </c:pt>
                <c:pt idx="51">
                  <c:v>5.7039855965109111E-2</c:v>
                </c:pt>
                <c:pt idx="52">
                  <c:v>4.3648872378697856E-2</c:v>
                </c:pt>
                <c:pt idx="53">
                  <c:v>4.3276219868512253E-2</c:v>
                </c:pt>
                <c:pt idx="54">
                  <c:v>4.3869183722543809E-2</c:v>
                </c:pt>
                <c:pt idx="55">
                  <c:v>4.3330574425450012E-2</c:v>
                </c:pt>
                <c:pt idx="56">
                  <c:v>4.3851608134068021E-2</c:v>
                </c:pt>
                <c:pt idx="57">
                  <c:v>4.3055268110025739E-2</c:v>
                </c:pt>
                <c:pt idx="58">
                  <c:v>4.2519885529806574E-2</c:v>
                </c:pt>
                <c:pt idx="59">
                  <c:v>4.2270383774417108E-2</c:v>
                </c:pt>
                <c:pt idx="60">
                  <c:v>4.2616977333142812E-2</c:v>
                </c:pt>
                <c:pt idx="61">
                  <c:v>4.2676002388480683E-2</c:v>
                </c:pt>
                <c:pt idx="62">
                  <c:v>4.2053438961218631E-2</c:v>
                </c:pt>
                <c:pt idx="63">
                  <c:v>5.1516978353062924E-2</c:v>
                </c:pt>
                <c:pt idx="64">
                  <c:v>5.1136276111704966E-2</c:v>
                </c:pt>
                <c:pt idx="65">
                  <c:v>5.1596853657303141E-2</c:v>
                </c:pt>
                <c:pt idx="66">
                  <c:v>4.6564122301490297E-2</c:v>
                </c:pt>
                <c:pt idx="67">
                  <c:v>4.5495288750869452E-2</c:v>
                </c:pt>
                <c:pt idx="68">
                  <c:v>4.5763224255758905E-2</c:v>
                </c:pt>
                <c:pt idx="69">
                  <c:v>4.5735604599995573E-2</c:v>
                </c:pt>
                <c:pt idx="70">
                  <c:v>4.5466666273168053E-2</c:v>
                </c:pt>
                <c:pt idx="71">
                  <c:v>4.5625306802984308E-2</c:v>
                </c:pt>
                <c:pt idx="72">
                  <c:v>4.5447301866490694E-2</c:v>
                </c:pt>
                <c:pt idx="73">
                  <c:v>4.5454532936266633E-2</c:v>
                </c:pt>
                <c:pt idx="74">
                  <c:v>4.452088625441164E-2</c:v>
                </c:pt>
                <c:pt idx="75">
                  <c:v>4.480176744961066E-2</c:v>
                </c:pt>
                <c:pt idx="76">
                  <c:v>4.4732357871420506E-2</c:v>
                </c:pt>
                <c:pt idx="77">
                  <c:v>4.3968529135558279E-2</c:v>
                </c:pt>
                <c:pt idx="78">
                  <c:v>4.3973694940428673E-2</c:v>
                </c:pt>
                <c:pt idx="79">
                  <c:v>4.3801360193217231E-2</c:v>
                </c:pt>
                <c:pt idx="80">
                  <c:v>4.3631173748231548E-2</c:v>
                </c:pt>
                <c:pt idx="81">
                  <c:v>4.2653671317405807E-2</c:v>
                </c:pt>
                <c:pt idx="82">
                  <c:v>4.2547477560209407E-2</c:v>
                </c:pt>
                <c:pt idx="83">
                  <c:v>4.3202010162697521E-2</c:v>
                </c:pt>
                <c:pt idx="84">
                  <c:v>4.3945999640765586E-2</c:v>
                </c:pt>
                <c:pt idx="85">
                  <c:v>4.3857688703045711E-2</c:v>
                </c:pt>
                <c:pt idx="86">
                  <c:v>4.3412230140825132E-2</c:v>
                </c:pt>
                <c:pt idx="87">
                  <c:v>4.2703516378210488E-2</c:v>
                </c:pt>
                <c:pt idx="88">
                  <c:v>4.2358683465832894E-2</c:v>
                </c:pt>
                <c:pt idx="89">
                  <c:v>4.0326319530259051E-2</c:v>
                </c:pt>
                <c:pt idx="90">
                  <c:v>3.9321814879864421E-2</c:v>
                </c:pt>
                <c:pt idx="91">
                  <c:v>3.9163225393169347E-2</c:v>
                </c:pt>
                <c:pt idx="92">
                  <c:v>3.892569606152424E-2</c:v>
                </c:pt>
                <c:pt idx="93">
                  <c:v>4.3694382493476853E-2</c:v>
                </c:pt>
                <c:pt idx="94">
                  <c:v>4.592481974203904E-2</c:v>
                </c:pt>
                <c:pt idx="95">
                  <c:v>4.6524790873924637E-2</c:v>
                </c:pt>
                <c:pt idx="96">
                  <c:v>4.5524750455810808E-2</c:v>
                </c:pt>
                <c:pt idx="97">
                  <c:v>5.0564468681312487E-2</c:v>
                </c:pt>
                <c:pt idx="98">
                  <c:v>5.0337098419533946E-2</c:v>
                </c:pt>
                <c:pt idx="99">
                  <c:v>5.2473680533752211E-2</c:v>
                </c:pt>
                <c:pt idx="100">
                  <c:v>5.4857988955995467E-2</c:v>
                </c:pt>
                <c:pt idx="101">
                  <c:v>5.5106713422781277E-2</c:v>
                </c:pt>
                <c:pt idx="102">
                  <c:v>4.9716032007688482E-2</c:v>
                </c:pt>
                <c:pt idx="103">
                  <c:v>4.6409271015978346E-2</c:v>
                </c:pt>
                <c:pt idx="104">
                  <c:v>4.6444246114942293E-2</c:v>
                </c:pt>
                <c:pt idx="105">
                  <c:v>4.7104089725673731E-2</c:v>
                </c:pt>
                <c:pt idx="106">
                  <c:v>4.5616228592357567E-2</c:v>
                </c:pt>
                <c:pt idx="107">
                  <c:v>4.3008525645375981E-2</c:v>
                </c:pt>
                <c:pt idx="108">
                  <c:v>4.4524883508509167E-2</c:v>
                </c:pt>
                <c:pt idx="109">
                  <c:v>4.3979520760840857E-2</c:v>
                </c:pt>
                <c:pt idx="110">
                  <c:v>4.4001746393215704E-2</c:v>
                </c:pt>
                <c:pt idx="111">
                  <c:v>4.3298465417502048E-2</c:v>
                </c:pt>
                <c:pt idx="112">
                  <c:v>3.9616442680933311E-2</c:v>
                </c:pt>
                <c:pt idx="113">
                  <c:v>3.821130961662908E-2</c:v>
                </c:pt>
                <c:pt idx="114">
                  <c:v>3.829139071584374E-2</c:v>
                </c:pt>
                <c:pt idx="115">
                  <c:v>3.7276020452827678E-2</c:v>
                </c:pt>
                <c:pt idx="116">
                  <c:v>4.16185260740135E-2</c:v>
                </c:pt>
                <c:pt idx="117">
                  <c:v>3.805497897953735E-2</c:v>
                </c:pt>
              </c:numCache>
            </c:numRef>
          </c:val>
          <c:smooth val="0"/>
          <c:extLst>
            <c:ext xmlns:c16="http://schemas.microsoft.com/office/drawing/2014/chart" uri="{C3380CC4-5D6E-409C-BE32-E72D297353CC}">
              <c16:uniqueId val="{00000003-7703-4074-81A3-276B4444BBB6}"/>
            </c:ext>
          </c:extLst>
        </c:ser>
        <c:dLbls>
          <c:showLegendKey val="0"/>
          <c:showVal val="0"/>
          <c:showCatName val="0"/>
          <c:showSerName val="0"/>
          <c:showPercent val="0"/>
          <c:showBubbleSize val="0"/>
        </c:dLbls>
        <c:marker val="1"/>
        <c:smooth val="0"/>
        <c:axId val="1353448256"/>
        <c:axId val="1353452520"/>
      </c:lineChart>
      <c:lineChart>
        <c:grouping val="standard"/>
        <c:varyColors val="0"/>
        <c:ser>
          <c:idx val="2"/>
          <c:order val="2"/>
          <c:tx>
            <c:strRef>
              <c:f>'Annex 2.'!$G$11</c:f>
              <c:strCache>
                <c:ptCount val="1"/>
                <c:pt idx="0">
                  <c:v>Electricity (D35)</c:v>
                </c:pt>
              </c:strCache>
            </c:strRef>
          </c:tx>
          <c:spPr>
            <a:ln w="19050" cap="rnd">
              <a:solidFill>
                <a:srgbClr val="004E6F"/>
              </a:solidFill>
              <a:round/>
            </a:ln>
            <a:effectLst/>
          </c:spPr>
          <c:marker>
            <c:symbol val="none"/>
          </c:marker>
          <c:cat>
            <c:multiLvlStrRef>
              <c:f>'Annex 1.'!$B$13:$C$132</c:f>
              <c:multiLvlStrCache>
                <c:ptCount val="120"/>
                <c:lvl>
                  <c:pt idx="0">
                    <c:v> </c:v>
                  </c:pt>
                  <c:pt idx="1">
                    <c:v> </c:v>
                  </c:pt>
                  <c:pt idx="2">
                    <c:v> </c:v>
                  </c:pt>
                  <c:pt idx="3">
                    <c:v> </c:v>
                  </c:pt>
                  <c:pt idx="4">
                    <c:v> </c:v>
                  </c:pt>
                  <c:pt idx="5">
                    <c:v> </c:v>
                  </c:pt>
                  <c:pt idx="6">
                    <c:v> </c:v>
                  </c:pt>
                  <c:pt idx="7">
                    <c:v> </c:v>
                  </c:pt>
                  <c:pt idx="8">
                    <c:v> </c:v>
                  </c:pt>
                  <c:pt idx="9">
                    <c:v> </c:v>
                  </c:pt>
                  <c:pt idx="10">
                    <c:v>  </c:v>
                  </c:pt>
                  <c:pt idx="11">
                    <c:v>  </c:v>
                  </c:pt>
                  <c:pt idx="12">
                    <c:v> </c:v>
                  </c:pt>
                  <c:pt idx="13">
                    <c:v> </c:v>
                  </c:pt>
                  <c:pt idx="14">
                    <c:v> </c:v>
                  </c:pt>
                  <c:pt idx="15">
                    <c:v> </c:v>
                  </c:pt>
                  <c:pt idx="16">
                    <c:v> </c:v>
                  </c:pt>
                  <c:pt idx="17">
                    <c:v> </c:v>
                  </c:pt>
                  <c:pt idx="18">
                    <c:v> </c:v>
                  </c:pt>
                  <c:pt idx="19">
                    <c:v> </c:v>
                  </c:pt>
                  <c:pt idx="20">
                    <c:v> </c:v>
                  </c:pt>
                  <c:pt idx="21">
                    <c:v> </c:v>
                  </c:pt>
                  <c:pt idx="22">
                    <c:v>  </c:v>
                  </c:pt>
                  <c:pt idx="23">
                    <c:v> </c:v>
                  </c:pt>
                  <c:pt idx="24">
                    <c:v> </c:v>
                  </c:pt>
                  <c:pt idx="25">
                    <c:v> </c:v>
                  </c:pt>
                  <c:pt idx="26">
                    <c:v> </c:v>
                  </c:pt>
                  <c:pt idx="27">
                    <c:v> </c:v>
                  </c:pt>
                  <c:pt idx="28">
                    <c:v> </c:v>
                  </c:pt>
                  <c:pt idx="29">
                    <c:v> </c:v>
                  </c:pt>
                  <c:pt idx="30">
                    <c:v> </c:v>
                  </c:pt>
                  <c:pt idx="31">
                    <c:v> </c:v>
                  </c:pt>
                  <c:pt idx="32">
                    <c:v> </c:v>
                  </c:pt>
                  <c:pt idx="33">
                    <c:v> </c:v>
                  </c:pt>
                  <c:pt idx="34">
                    <c:v> </c:v>
                  </c:pt>
                  <c:pt idx="35">
                    <c:v> </c:v>
                  </c:pt>
                  <c:pt idx="36">
                    <c:v> </c:v>
                  </c:pt>
                  <c:pt idx="37">
                    <c:v> </c:v>
                  </c:pt>
                  <c:pt idx="38">
                    <c:v>  </c:v>
                  </c:pt>
                  <c:pt idx="39">
                    <c:v> </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pt idx="59">
                    <c:v> </c:v>
                  </c:pt>
                  <c:pt idx="60">
                    <c:v> </c:v>
                  </c:pt>
                  <c:pt idx="61">
                    <c:v> </c:v>
                  </c:pt>
                  <c:pt idx="62">
                    <c:v>  </c:v>
                  </c:pt>
                  <c:pt idx="63">
                    <c:v> </c:v>
                  </c:pt>
                  <c:pt idx="64">
                    <c:v> </c:v>
                  </c:pt>
                  <c:pt idx="65">
                    <c:v> </c:v>
                  </c:pt>
                  <c:pt idx="66">
                    <c:v> </c:v>
                  </c:pt>
                  <c:pt idx="67">
                    <c:v> </c:v>
                  </c:pt>
                  <c:pt idx="68">
                    <c:v> </c:v>
                  </c:pt>
                  <c:pt idx="69">
                    <c:v> </c:v>
                  </c:pt>
                  <c:pt idx="70">
                    <c:v> </c:v>
                  </c:pt>
                  <c:pt idx="71">
                    <c:v> </c:v>
                  </c:pt>
                  <c:pt idx="72">
                    <c:v> </c:v>
                  </c:pt>
                  <c:pt idx="73">
                    <c:v> </c:v>
                  </c:pt>
                  <c:pt idx="74">
                    <c:v> </c:v>
                  </c:pt>
                  <c:pt idx="75">
                    <c:v> </c:v>
                  </c:pt>
                  <c:pt idx="76">
                    <c:v> </c:v>
                  </c:pt>
                  <c:pt idx="77">
                    <c:v> </c:v>
                  </c:pt>
                  <c:pt idx="78">
                    <c:v> </c:v>
                  </c:pt>
                  <c:pt idx="79">
                    <c:v> </c:v>
                  </c:pt>
                  <c:pt idx="80">
                    <c:v> </c:v>
                  </c:pt>
                  <c:pt idx="81">
                    <c:v> </c:v>
                  </c:pt>
                  <c:pt idx="82">
                    <c:v>  </c:v>
                  </c:pt>
                  <c:pt idx="83">
                    <c:v>  </c:v>
                  </c:pt>
                  <c:pt idx="84">
                    <c:v> </c:v>
                  </c:pt>
                  <c:pt idx="85">
                    <c:v> </c:v>
                  </c:pt>
                  <c:pt idx="86">
                    <c:v> </c:v>
                  </c:pt>
                  <c:pt idx="87">
                    <c:v> </c:v>
                  </c:pt>
                  <c:pt idx="88">
                    <c:v> </c:v>
                  </c:pt>
                  <c:pt idx="89">
                    <c:v> </c:v>
                  </c:pt>
                  <c:pt idx="90">
                    <c:v> </c:v>
                  </c:pt>
                  <c:pt idx="91">
                    <c:v> </c:v>
                  </c:pt>
                  <c:pt idx="92">
                    <c:v> </c:v>
                  </c:pt>
                  <c:pt idx="93">
                    <c:v> </c:v>
                  </c:pt>
                  <c:pt idx="94">
                    <c:v>  </c:v>
                  </c:pt>
                  <c:pt idx="95">
                    <c:v> </c:v>
                  </c:pt>
                  <c:pt idx="96">
                    <c:v> </c:v>
                  </c:pt>
                  <c:pt idx="97">
                    <c:v> </c:v>
                  </c:pt>
                  <c:pt idx="98">
                    <c:v> </c:v>
                  </c:pt>
                  <c:pt idx="99">
                    <c:v> </c:v>
                  </c:pt>
                  <c:pt idx="100">
                    <c:v> </c:v>
                  </c:pt>
                  <c:pt idx="101">
                    <c:v> </c:v>
                  </c:pt>
                  <c:pt idx="102">
                    <c:v> </c:v>
                  </c:pt>
                  <c:pt idx="103">
                    <c:v> </c:v>
                  </c:pt>
                  <c:pt idx="104">
                    <c:v> </c:v>
                  </c:pt>
                  <c:pt idx="105">
                    <c:v> </c:v>
                  </c:pt>
                  <c:pt idx="106">
                    <c:v> </c:v>
                  </c:pt>
                  <c:pt idx="107">
                    <c:v> </c:v>
                  </c:pt>
                  <c:pt idx="108">
                    <c:v> </c:v>
                  </c:pt>
                  <c:pt idx="109">
                    <c:v> </c:v>
                  </c:pt>
                  <c:pt idx="110">
                    <c:v> </c:v>
                  </c:pt>
                  <c:pt idx="111">
                    <c:v> </c:v>
                  </c:pt>
                  <c:pt idx="112">
                    <c:v> </c:v>
                  </c:pt>
                  <c:pt idx="113">
                    <c:v> </c:v>
                  </c:pt>
                  <c:pt idx="114">
                    <c:v>  </c:v>
                  </c:pt>
                  <c:pt idx="115">
                    <c:v>  </c:v>
                  </c:pt>
                  <c:pt idx="116">
                    <c:v> </c:v>
                  </c:pt>
                  <c:pt idx="117">
                    <c:v> </c:v>
                  </c:pt>
                  <c:pt idx="118">
                    <c:v> </c:v>
                  </c:pt>
                  <c:pt idx="119">
                    <c:v> </c:v>
                  </c:pt>
                </c:lvl>
                <c:lvl>
                  <c:pt idx="0">
                    <c:v>2012</c:v>
                  </c:pt>
                  <c:pt idx="12">
                    <c:v>2013</c:v>
                  </c:pt>
                  <c:pt idx="24">
                    <c:v>2014</c:v>
                  </c:pt>
                  <c:pt idx="36">
                    <c:v>2015</c:v>
                  </c:pt>
                  <c:pt idx="48">
                    <c:v>2016</c:v>
                  </c:pt>
                  <c:pt idx="60">
                    <c:v>2017</c:v>
                  </c:pt>
                  <c:pt idx="72">
                    <c:v>2018</c:v>
                  </c:pt>
                  <c:pt idx="84">
                    <c:v>2019</c:v>
                  </c:pt>
                  <c:pt idx="96">
                    <c:v>2020</c:v>
                  </c:pt>
                  <c:pt idx="108">
                    <c:v>2021</c:v>
                  </c:pt>
                </c:lvl>
              </c:multiLvlStrCache>
            </c:multiLvlStrRef>
          </c:cat>
          <c:val>
            <c:numRef>
              <c:f>'Annex 2.'!$G$13:$G$130</c:f>
              <c:numCache>
                <c:formatCode>General</c:formatCode>
                <c:ptCount val="118"/>
                <c:pt idx="3">
                  <c:v>3.7519202244206351E-2</c:v>
                </c:pt>
                <c:pt idx="4">
                  <c:v>3.3205694368293515E-2</c:v>
                </c:pt>
                <c:pt idx="5">
                  <c:v>3.288460392729798E-2</c:v>
                </c:pt>
                <c:pt idx="6">
                  <c:v>3.4709009490863973E-2</c:v>
                </c:pt>
                <c:pt idx="7">
                  <c:v>3.4250211770960506E-2</c:v>
                </c:pt>
                <c:pt idx="8">
                  <c:v>3.6029564395974802E-2</c:v>
                </c:pt>
                <c:pt idx="9">
                  <c:v>3.4973912977651442E-2</c:v>
                </c:pt>
                <c:pt idx="10">
                  <c:v>3.4680048307906448E-2</c:v>
                </c:pt>
                <c:pt idx="11">
                  <c:v>3.3421368080647683E-2</c:v>
                </c:pt>
                <c:pt idx="12">
                  <c:v>3.5790835967857565E-2</c:v>
                </c:pt>
                <c:pt idx="13">
                  <c:v>3.3635730579567466E-2</c:v>
                </c:pt>
                <c:pt idx="14">
                  <c:v>3.3062477515032267E-2</c:v>
                </c:pt>
                <c:pt idx="15">
                  <c:v>3.2402739012521685E-2</c:v>
                </c:pt>
                <c:pt idx="16">
                  <c:v>3.2083905995137475E-2</c:v>
                </c:pt>
                <c:pt idx="17">
                  <c:v>3.1249842661273178E-2</c:v>
                </c:pt>
                <c:pt idx="18">
                  <c:v>2.9624043078357688E-2</c:v>
                </c:pt>
                <c:pt idx="19">
                  <c:v>2.7990966358206585E-2</c:v>
                </c:pt>
                <c:pt idx="20">
                  <c:v>2.6964560497323459E-2</c:v>
                </c:pt>
                <c:pt idx="21">
                  <c:v>2.9519446552129375E-2</c:v>
                </c:pt>
                <c:pt idx="22">
                  <c:v>2.8257983638451663E-2</c:v>
                </c:pt>
                <c:pt idx="23">
                  <c:v>2.9715837502173881E-2</c:v>
                </c:pt>
                <c:pt idx="24">
                  <c:v>3.0394549183095063E-2</c:v>
                </c:pt>
                <c:pt idx="25">
                  <c:v>2.7837928793336218E-2</c:v>
                </c:pt>
                <c:pt idx="26">
                  <c:v>2.5018377870042401E-2</c:v>
                </c:pt>
                <c:pt idx="27">
                  <c:v>2.6136947586030596E-2</c:v>
                </c:pt>
                <c:pt idx="28">
                  <c:v>2.7439427758144376E-2</c:v>
                </c:pt>
                <c:pt idx="29">
                  <c:v>2.611706443038242E-2</c:v>
                </c:pt>
                <c:pt idx="30">
                  <c:v>2.5512782455679724E-2</c:v>
                </c:pt>
                <c:pt idx="31">
                  <c:v>2.5997894479881035E-2</c:v>
                </c:pt>
                <c:pt idx="32">
                  <c:v>2.3916907158619743E-2</c:v>
                </c:pt>
                <c:pt idx="33">
                  <c:v>2.4150955014560115E-2</c:v>
                </c:pt>
                <c:pt idx="34">
                  <c:v>2.4160055525459308E-2</c:v>
                </c:pt>
                <c:pt idx="35">
                  <c:v>2.3551076338333244E-2</c:v>
                </c:pt>
                <c:pt idx="36">
                  <c:v>2.3830504122308974E-2</c:v>
                </c:pt>
                <c:pt idx="37">
                  <c:v>2.015108897388955E-2</c:v>
                </c:pt>
                <c:pt idx="38">
                  <c:v>1.8545843046126078E-2</c:v>
                </c:pt>
                <c:pt idx="39">
                  <c:v>2.0692946937676523E-2</c:v>
                </c:pt>
                <c:pt idx="40">
                  <c:v>1.7256591775025969E-2</c:v>
                </c:pt>
                <c:pt idx="41">
                  <c:v>1.6518212015464641E-2</c:v>
                </c:pt>
                <c:pt idx="42">
                  <c:v>1.6319891562681425E-2</c:v>
                </c:pt>
                <c:pt idx="43">
                  <c:v>1.6793702435340115E-2</c:v>
                </c:pt>
                <c:pt idx="44">
                  <c:v>1.8530072298757506E-2</c:v>
                </c:pt>
                <c:pt idx="45">
                  <c:v>1.7448112903891783E-2</c:v>
                </c:pt>
                <c:pt idx="46">
                  <c:v>1.9705081182464512E-2</c:v>
                </c:pt>
                <c:pt idx="47">
                  <c:v>2.1201212648373394E-2</c:v>
                </c:pt>
                <c:pt idx="48">
                  <c:v>2.3842197267969874E-2</c:v>
                </c:pt>
                <c:pt idx="49">
                  <c:v>2.4797219709024682E-2</c:v>
                </c:pt>
                <c:pt idx="50">
                  <c:v>2.2942032877604171E-2</c:v>
                </c:pt>
                <c:pt idx="51">
                  <c:v>1.9755890771014036E-2</c:v>
                </c:pt>
                <c:pt idx="52">
                  <c:v>1.8538379740966851E-2</c:v>
                </c:pt>
                <c:pt idx="53">
                  <c:v>1.6261517779843478E-2</c:v>
                </c:pt>
                <c:pt idx="54">
                  <c:v>1.6523744031317626E-2</c:v>
                </c:pt>
                <c:pt idx="55">
                  <c:v>1.5172097295112699E-2</c:v>
                </c:pt>
                <c:pt idx="56">
                  <c:v>1.5754658467778983E-2</c:v>
                </c:pt>
                <c:pt idx="57">
                  <c:v>1.582627704217646E-2</c:v>
                </c:pt>
                <c:pt idx="58">
                  <c:v>1.558442911242337E-2</c:v>
                </c:pt>
                <c:pt idx="59">
                  <c:v>1.9966887800210546E-2</c:v>
                </c:pt>
                <c:pt idx="60">
                  <c:v>2.351155757602507E-2</c:v>
                </c:pt>
                <c:pt idx="61">
                  <c:v>2.4974381113556918E-2</c:v>
                </c:pt>
                <c:pt idx="62">
                  <c:v>2.0352689063755945E-2</c:v>
                </c:pt>
                <c:pt idx="63">
                  <c:v>1.8366972486443225E-2</c:v>
                </c:pt>
                <c:pt idx="64">
                  <c:v>1.8639311796623068E-2</c:v>
                </c:pt>
                <c:pt idx="65">
                  <c:v>1.6944668868382244E-2</c:v>
                </c:pt>
                <c:pt idx="66">
                  <c:v>1.6035754923815228E-2</c:v>
                </c:pt>
                <c:pt idx="67">
                  <c:v>1.5393097704716202E-2</c:v>
                </c:pt>
                <c:pt idx="68">
                  <c:v>1.603898470188718E-2</c:v>
                </c:pt>
                <c:pt idx="69">
                  <c:v>1.5262585282708985E-2</c:v>
                </c:pt>
                <c:pt idx="70">
                  <c:v>1.2908544091437477E-2</c:v>
                </c:pt>
                <c:pt idx="71">
                  <c:v>1.5567471526199247E-2</c:v>
                </c:pt>
                <c:pt idx="72">
                  <c:v>1.4759741346152955E-2</c:v>
                </c:pt>
                <c:pt idx="73">
                  <c:v>1.5930488007440628E-2</c:v>
                </c:pt>
                <c:pt idx="74">
                  <c:v>1.5972938878323673E-2</c:v>
                </c:pt>
                <c:pt idx="75">
                  <c:v>1.5916442023219551E-2</c:v>
                </c:pt>
                <c:pt idx="76">
                  <c:v>1.7640791437712144E-2</c:v>
                </c:pt>
                <c:pt idx="77">
                  <c:v>1.6771551139364887E-2</c:v>
                </c:pt>
                <c:pt idx="78">
                  <c:v>1.6087534531602499E-2</c:v>
                </c:pt>
                <c:pt idx="79">
                  <c:v>1.6772426706033638E-2</c:v>
                </c:pt>
                <c:pt idx="80">
                  <c:v>1.6928493962228518E-2</c:v>
                </c:pt>
                <c:pt idx="81">
                  <c:v>1.5861091849501158E-2</c:v>
                </c:pt>
                <c:pt idx="82">
                  <c:v>1.5723801114235596E-2</c:v>
                </c:pt>
                <c:pt idx="83">
                  <c:v>1.9070908281936225E-2</c:v>
                </c:pt>
                <c:pt idx="84">
                  <c:v>1.9658631759353777E-2</c:v>
                </c:pt>
                <c:pt idx="85">
                  <c:v>2.1121430781508181E-2</c:v>
                </c:pt>
                <c:pt idx="86">
                  <c:v>2.232130538863009E-2</c:v>
                </c:pt>
                <c:pt idx="87">
                  <c:v>2.4248620205712779E-2</c:v>
                </c:pt>
                <c:pt idx="88">
                  <c:v>2.4953183991052782E-2</c:v>
                </c:pt>
                <c:pt idx="89">
                  <c:v>2.4853701906394406E-2</c:v>
                </c:pt>
                <c:pt idx="90">
                  <c:v>2.4113092958241416E-2</c:v>
                </c:pt>
                <c:pt idx="91">
                  <c:v>2.410421972901804E-2</c:v>
                </c:pt>
                <c:pt idx="92">
                  <c:v>2.3305593636961941E-2</c:v>
                </c:pt>
                <c:pt idx="93">
                  <c:v>2.2824386802068192E-2</c:v>
                </c:pt>
                <c:pt idx="94">
                  <c:v>2.4068760358191076E-2</c:v>
                </c:pt>
                <c:pt idx="95">
                  <c:v>2.6573219012064279E-2</c:v>
                </c:pt>
                <c:pt idx="96">
                  <c:v>2.695672754161205E-2</c:v>
                </c:pt>
                <c:pt idx="97">
                  <c:v>2.7202231337198061E-2</c:v>
                </c:pt>
                <c:pt idx="98">
                  <c:v>2.7686021729027826E-2</c:v>
                </c:pt>
                <c:pt idx="99">
                  <c:v>2.748022372636608E-2</c:v>
                </c:pt>
                <c:pt idx="100">
                  <c:v>2.7008221597657651E-2</c:v>
                </c:pt>
                <c:pt idx="101">
                  <c:v>2.7409538776750998E-2</c:v>
                </c:pt>
                <c:pt idx="102">
                  <c:v>2.6697312239415478E-2</c:v>
                </c:pt>
                <c:pt idx="103">
                  <c:v>2.8648262860522695E-2</c:v>
                </c:pt>
                <c:pt idx="104">
                  <c:v>2.7490075735060515E-2</c:v>
                </c:pt>
                <c:pt idx="105">
                  <c:v>2.7598744770624552E-2</c:v>
                </c:pt>
                <c:pt idx="106">
                  <c:v>2.9346305127275117E-2</c:v>
                </c:pt>
                <c:pt idx="107">
                  <c:v>3.0566868502326785E-2</c:v>
                </c:pt>
                <c:pt idx="108">
                  <c:v>3.1512338500728911E-2</c:v>
                </c:pt>
                <c:pt idx="109">
                  <c:v>3.1730415590008984E-2</c:v>
                </c:pt>
                <c:pt idx="110">
                  <c:v>3.0913782340260931E-2</c:v>
                </c:pt>
                <c:pt idx="111">
                  <c:v>3.0154231862898853E-2</c:v>
                </c:pt>
                <c:pt idx="112">
                  <c:v>3.0793947303418261E-2</c:v>
                </c:pt>
                <c:pt idx="113">
                  <c:v>3.1405964536997524E-2</c:v>
                </c:pt>
                <c:pt idx="114">
                  <c:v>3.289472054609234E-2</c:v>
                </c:pt>
                <c:pt idx="115">
                  <c:v>3.3194671667283578E-2</c:v>
                </c:pt>
                <c:pt idx="116">
                  <c:v>3.3608151037992626E-2</c:v>
                </c:pt>
                <c:pt idx="117">
                  <c:v>3.3209579292911261E-2</c:v>
                </c:pt>
              </c:numCache>
            </c:numRef>
          </c:val>
          <c:smooth val="0"/>
          <c:extLst>
            <c:ext xmlns:c16="http://schemas.microsoft.com/office/drawing/2014/chart" uri="{C3380CC4-5D6E-409C-BE32-E72D297353CC}">
              <c16:uniqueId val="{00000004-7703-4074-81A3-276B4444BBB6}"/>
            </c:ext>
          </c:extLst>
        </c:ser>
        <c:dLbls>
          <c:showLegendKey val="0"/>
          <c:showVal val="0"/>
          <c:showCatName val="0"/>
          <c:showSerName val="0"/>
          <c:showPercent val="0"/>
          <c:showBubbleSize val="0"/>
        </c:dLbls>
        <c:marker val="1"/>
        <c:smooth val="0"/>
        <c:axId val="786560656"/>
        <c:axId val="786553112"/>
      </c:lineChart>
      <c:catAx>
        <c:axId val="1353448256"/>
        <c:scaling>
          <c:orientation val="minMax"/>
        </c:scaling>
        <c:delete val="0"/>
        <c:axPos val="b"/>
        <c:numFmt formatCode="General" sourceLinked="1"/>
        <c:majorTickMark val="none"/>
        <c:minorTickMark val="none"/>
        <c:tickLblPos val="nextTo"/>
        <c:spPr>
          <a:noFill/>
          <a:ln w="6350" cap="flat" cmpd="sng" algn="ctr">
            <a:solidFill>
              <a:schemeClr val="tx1"/>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hu-HU"/>
          </a:p>
        </c:txPr>
        <c:crossAx val="1353452520"/>
        <c:crosses val="autoZero"/>
        <c:auto val="1"/>
        <c:lblAlgn val="ctr"/>
        <c:lblOffset val="100"/>
        <c:noMultiLvlLbl val="0"/>
      </c:catAx>
      <c:valAx>
        <c:axId val="1353452520"/>
        <c:scaling>
          <c:orientation val="minMax"/>
          <c:max val="7.0000000000000007E-2"/>
        </c:scaling>
        <c:delete val="0"/>
        <c:axPos val="l"/>
        <c:majorGridlines>
          <c:spPr>
            <a:ln w="6350" cap="flat" cmpd="sng" algn="ctr">
              <a:solidFill>
                <a:schemeClr val="bg1">
                  <a:lumMod val="75000"/>
                </a:schemeClr>
              </a:solidFill>
              <a:prstDash val="sysDash"/>
              <a:round/>
            </a:ln>
            <a:effectLst/>
          </c:spPr>
        </c:majorGridlines>
        <c:numFmt formatCode="General" sourceLinked="1"/>
        <c:majorTickMark val="out"/>
        <c:minorTickMark val="none"/>
        <c:tickLblPos val="nextTo"/>
        <c:spPr>
          <a:noFill/>
          <a:ln w="6350">
            <a:solidFill>
              <a:schemeClr val="tx1"/>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hu-HU"/>
          </a:p>
        </c:txPr>
        <c:crossAx val="1353448256"/>
        <c:crosses val="autoZero"/>
        <c:crossBetween val="between"/>
      </c:valAx>
      <c:valAx>
        <c:axId val="786553112"/>
        <c:scaling>
          <c:orientation val="minMax"/>
          <c:max val="7.0000000000000007E-2"/>
        </c:scaling>
        <c:delete val="0"/>
        <c:axPos val="r"/>
        <c:numFmt formatCode="General" sourceLinked="1"/>
        <c:majorTickMark val="out"/>
        <c:minorTickMark val="none"/>
        <c:tickLblPos val="nextTo"/>
        <c:spPr>
          <a:noFill/>
          <a:ln w="6350">
            <a:solidFill>
              <a:schemeClr val="tx1"/>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hu-HU"/>
          </a:p>
        </c:txPr>
        <c:crossAx val="786560656"/>
        <c:crosses val="max"/>
        <c:crossBetween val="between"/>
      </c:valAx>
      <c:catAx>
        <c:axId val="786560656"/>
        <c:scaling>
          <c:orientation val="minMax"/>
        </c:scaling>
        <c:delete val="1"/>
        <c:axPos val="b"/>
        <c:numFmt formatCode="General" sourceLinked="1"/>
        <c:majorTickMark val="out"/>
        <c:minorTickMark val="none"/>
        <c:tickLblPos val="nextTo"/>
        <c:crossAx val="786553112"/>
        <c:crosses val="autoZero"/>
        <c:auto val="1"/>
        <c:lblAlgn val="ctr"/>
        <c:lblOffset val="100"/>
        <c:noMultiLvlLbl val="0"/>
      </c:catAx>
      <c:spPr>
        <a:noFill/>
        <a:ln>
          <a:noFill/>
        </a:ln>
        <a:effectLst/>
      </c:spPr>
    </c:plotArea>
    <c:legend>
      <c:legendPos val="b"/>
      <c:layout>
        <c:manualLayout>
          <c:xMode val="edge"/>
          <c:yMode val="edge"/>
          <c:x val="0.10328579905734764"/>
          <c:y val="0.77652121173428668"/>
          <c:w val="0.81164644750501236"/>
          <c:h val="0.19915472276311169"/>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hu-HU"/>
        </a:p>
      </c:txPr>
    </c:legend>
    <c:plotVisOnly val="1"/>
    <c:dispBlanksAs val="gap"/>
    <c:showDLblsOverMax val="0"/>
  </c:chart>
  <c:spPr>
    <a:solidFill>
      <a:schemeClr val="bg1"/>
    </a:solidFill>
    <a:ln w="9525" cap="flat" cmpd="sng" algn="ctr">
      <a:noFill/>
      <a:round/>
    </a:ln>
    <a:effectLst/>
  </c:spPr>
  <c:txPr>
    <a:bodyPr/>
    <a:lstStyle/>
    <a:p>
      <a:pPr>
        <a:defRPr sz="1000">
          <a:solidFill>
            <a:sysClr val="windowText" lastClr="000000"/>
          </a:solidFill>
        </a:defRPr>
      </a:pPr>
      <a:endParaRPr lang="hu-HU"/>
    </a:p>
  </c:txPr>
  <c:printSettings>
    <c:headerFooter/>
    <c:pageMargins b="0.75" l="0.7" r="0.7" t="0.75" header="0.3" footer="0.3"/>
    <c:pageSetup/>
  </c:printSettings>
</c:chartSpace>
</file>

<file path=xl/charts/chart1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7179379708531629E-2"/>
          <c:y val="0.18558092079638175"/>
          <c:w val="0.25570722450254152"/>
          <c:h val="0.66848443097762067"/>
        </c:manualLayout>
      </c:layout>
      <c:lineChart>
        <c:grouping val="standard"/>
        <c:varyColors val="0"/>
        <c:ser>
          <c:idx val="2"/>
          <c:order val="0"/>
          <c:tx>
            <c:strRef>
              <c:f>'Annex 3.'!$G$13</c:f>
              <c:strCache>
                <c:ptCount val="1"/>
                <c:pt idx="0">
                  <c:v>2017-es ÜHG - Lineáris súlyozás (bal tengely) (eredeti)</c:v>
                </c:pt>
              </c:strCache>
            </c:strRef>
          </c:tx>
          <c:spPr>
            <a:ln w="12700" cap="rnd">
              <a:solidFill>
                <a:schemeClr val="accent5"/>
              </a:solidFill>
              <a:round/>
            </a:ln>
            <a:effectLst/>
          </c:spPr>
          <c:marker>
            <c:symbol val="none"/>
          </c:marker>
          <c:cat>
            <c:strRef>
              <c:f>'Annex 3.'!$B$14:$B$133</c:f>
              <c:strCache>
                <c:ptCount val="120"/>
                <c:pt idx="0">
                  <c:v>2012</c:v>
                </c:pt>
                <c:pt idx="1">
                  <c:v>2012</c:v>
                </c:pt>
                <c:pt idx="2">
                  <c:v>2012</c:v>
                </c:pt>
                <c:pt idx="3">
                  <c:v>2012</c:v>
                </c:pt>
                <c:pt idx="4">
                  <c:v>2012</c:v>
                </c:pt>
                <c:pt idx="5">
                  <c:v>2012</c:v>
                </c:pt>
                <c:pt idx="6">
                  <c:v>2012</c:v>
                </c:pt>
                <c:pt idx="7">
                  <c:v>2012</c:v>
                </c:pt>
                <c:pt idx="8">
                  <c:v>2012</c:v>
                </c:pt>
                <c:pt idx="9">
                  <c:v>2012</c:v>
                </c:pt>
                <c:pt idx="10">
                  <c:v>2012</c:v>
                </c:pt>
                <c:pt idx="11">
                  <c:v>2012</c:v>
                </c:pt>
                <c:pt idx="12">
                  <c:v>2013</c:v>
                </c:pt>
                <c:pt idx="13">
                  <c:v>2013</c:v>
                </c:pt>
                <c:pt idx="14">
                  <c:v>2013</c:v>
                </c:pt>
                <c:pt idx="15">
                  <c:v>2013</c:v>
                </c:pt>
                <c:pt idx="16">
                  <c:v>2013</c:v>
                </c:pt>
                <c:pt idx="17">
                  <c:v>2013</c:v>
                </c:pt>
                <c:pt idx="18">
                  <c:v>2013</c:v>
                </c:pt>
                <c:pt idx="19">
                  <c:v>2013</c:v>
                </c:pt>
                <c:pt idx="20">
                  <c:v>2013</c:v>
                </c:pt>
                <c:pt idx="21">
                  <c:v>2013</c:v>
                </c:pt>
                <c:pt idx="22">
                  <c:v>2013</c:v>
                </c:pt>
                <c:pt idx="23">
                  <c:v>2013</c:v>
                </c:pt>
                <c:pt idx="24">
                  <c:v>2014</c:v>
                </c:pt>
                <c:pt idx="25">
                  <c:v>2014</c:v>
                </c:pt>
                <c:pt idx="26">
                  <c:v>2014</c:v>
                </c:pt>
                <c:pt idx="27">
                  <c:v>2014</c:v>
                </c:pt>
                <c:pt idx="28">
                  <c:v>2014</c:v>
                </c:pt>
                <c:pt idx="29">
                  <c:v>2014</c:v>
                </c:pt>
                <c:pt idx="30">
                  <c:v>2014</c:v>
                </c:pt>
                <c:pt idx="31">
                  <c:v>2014</c:v>
                </c:pt>
                <c:pt idx="32">
                  <c:v>2014</c:v>
                </c:pt>
                <c:pt idx="33">
                  <c:v>2014</c:v>
                </c:pt>
                <c:pt idx="34">
                  <c:v>2014</c:v>
                </c:pt>
                <c:pt idx="35">
                  <c:v>2014</c:v>
                </c:pt>
                <c:pt idx="36">
                  <c:v>2015</c:v>
                </c:pt>
                <c:pt idx="37">
                  <c:v>2015</c:v>
                </c:pt>
                <c:pt idx="38">
                  <c:v>2015</c:v>
                </c:pt>
                <c:pt idx="39">
                  <c:v>2015</c:v>
                </c:pt>
                <c:pt idx="40">
                  <c:v>2015</c:v>
                </c:pt>
                <c:pt idx="41">
                  <c:v>2015</c:v>
                </c:pt>
                <c:pt idx="42">
                  <c:v>2015</c:v>
                </c:pt>
                <c:pt idx="43">
                  <c:v>2015</c:v>
                </c:pt>
                <c:pt idx="44">
                  <c:v>2015</c:v>
                </c:pt>
                <c:pt idx="45">
                  <c:v>2015</c:v>
                </c:pt>
                <c:pt idx="46">
                  <c:v>2015</c:v>
                </c:pt>
                <c:pt idx="47">
                  <c:v>2015</c:v>
                </c:pt>
                <c:pt idx="48">
                  <c:v>2016</c:v>
                </c:pt>
                <c:pt idx="49">
                  <c:v>2016</c:v>
                </c:pt>
                <c:pt idx="50">
                  <c:v>2016</c:v>
                </c:pt>
                <c:pt idx="51">
                  <c:v>2016</c:v>
                </c:pt>
                <c:pt idx="52">
                  <c:v>2016</c:v>
                </c:pt>
                <c:pt idx="53">
                  <c:v>2016</c:v>
                </c:pt>
                <c:pt idx="54">
                  <c:v>2016</c:v>
                </c:pt>
                <c:pt idx="55">
                  <c:v>2016</c:v>
                </c:pt>
                <c:pt idx="56">
                  <c:v>2016</c:v>
                </c:pt>
                <c:pt idx="57">
                  <c:v>2016</c:v>
                </c:pt>
                <c:pt idx="58">
                  <c:v>2016</c:v>
                </c:pt>
                <c:pt idx="59">
                  <c:v>2016</c:v>
                </c:pt>
                <c:pt idx="60">
                  <c:v>2017</c:v>
                </c:pt>
                <c:pt idx="61">
                  <c:v>2017</c:v>
                </c:pt>
                <c:pt idx="62">
                  <c:v>2017</c:v>
                </c:pt>
                <c:pt idx="63">
                  <c:v>2017</c:v>
                </c:pt>
                <c:pt idx="64">
                  <c:v>2017</c:v>
                </c:pt>
                <c:pt idx="65">
                  <c:v>2017</c:v>
                </c:pt>
                <c:pt idx="66">
                  <c:v>2017</c:v>
                </c:pt>
                <c:pt idx="67">
                  <c:v>2017</c:v>
                </c:pt>
                <c:pt idx="68">
                  <c:v>2017</c:v>
                </c:pt>
                <c:pt idx="69">
                  <c:v>2017</c:v>
                </c:pt>
                <c:pt idx="70">
                  <c:v>2017</c:v>
                </c:pt>
                <c:pt idx="71">
                  <c:v>2017</c:v>
                </c:pt>
                <c:pt idx="72">
                  <c:v>2018</c:v>
                </c:pt>
                <c:pt idx="73">
                  <c:v>2018</c:v>
                </c:pt>
                <c:pt idx="74">
                  <c:v>2018</c:v>
                </c:pt>
                <c:pt idx="75">
                  <c:v>2018</c:v>
                </c:pt>
                <c:pt idx="76">
                  <c:v>2018</c:v>
                </c:pt>
                <c:pt idx="77">
                  <c:v>2018</c:v>
                </c:pt>
                <c:pt idx="78">
                  <c:v>2018</c:v>
                </c:pt>
                <c:pt idx="79">
                  <c:v>2018</c:v>
                </c:pt>
                <c:pt idx="80">
                  <c:v>2018</c:v>
                </c:pt>
                <c:pt idx="81">
                  <c:v>2018</c:v>
                </c:pt>
                <c:pt idx="82">
                  <c:v>2018</c:v>
                </c:pt>
                <c:pt idx="83">
                  <c:v>2018</c:v>
                </c:pt>
                <c:pt idx="84">
                  <c:v>2019</c:v>
                </c:pt>
                <c:pt idx="85">
                  <c:v>2019</c:v>
                </c:pt>
                <c:pt idx="86">
                  <c:v>2019</c:v>
                </c:pt>
                <c:pt idx="87">
                  <c:v>2019</c:v>
                </c:pt>
                <c:pt idx="88">
                  <c:v>2019</c:v>
                </c:pt>
                <c:pt idx="89">
                  <c:v>2019</c:v>
                </c:pt>
                <c:pt idx="90">
                  <c:v>2019</c:v>
                </c:pt>
                <c:pt idx="91">
                  <c:v>2019</c:v>
                </c:pt>
                <c:pt idx="92">
                  <c:v>2019</c:v>
                </c:pt>
                <c:pt idx="93">
                  <c:v>2019</c:v>
                </c:pt>
                <c:pt idx="94">
                  <c:v>2019</c:v>
                </c:pt>
                <c:pt idx="95">
                  <c:v>2019</c:v>
                </c:pt>
                <c:pt idx="96">
                  <c:v>2020</c:v>
                </c:pt>
                <c:pt idx="97">
                  <c:v>2020</c:v>
                </c:pt>
                <c:pt idx="98">
                  <c:v>2020</c:v>
                </c:pt>
                <c:pt idx="99">
                  <c:v>2020</c:v>
                </c:pt>
                <c:pt idx="100">
                  <c:v>2020</c:v>
                </c:pt>
                <c:pt idx="101">
                  <c:v>2020</c:v>
                </c:pt>
                <c:pt idx="102">
                  <c:v>2020</c:v>
                </c:pt>
                <c:pt idx="103">
                  <c:v>2020</c:v>
                </c:pt>
                <c:pt idx="104">
                  <c:v>2020</c:v>
                </c:pt>
                <c:pt idx="105">
                  <c:v>2020</c:v>
                </c:pt>
                <c:pt idx="106">
                  <c:v>2020</c:v>
                </c:pt>
                <c:pt idx="107">
                  <c:v>2020</c:v>
                </c:pt>
                <c:pt idx="108">
                  <c:v>2021</c:v>
                </c:pt>
                <c:pt idx="109">
                  <c:v>2021</c:v>
                </c:pt>
                <c:pt idx="110">
                  <c:v>2021</c:v>
                </c:pt>
                <c:pt idx="111">
                  <c:v>2021</c:v>
                </c:pt>
                <c:pt idx="112">
                  <c:v>2021</c:v>
                </c:pt>
                <c:pt idx="113">
                  <c:v>2021</c:v>
                </c:pt>
                <c:pt idx="114">
                  <c:v>2021</c:v>
                </c:pt>
                <c:pt idx="115">
                  <c:v>2021</c:v>
                </c:pt>
                <c:pt idx="116">
                  <c:v>2021</c:v>
                </c:pt>
                <c:pt idx="117">
                  <c:v>2021</c:v>
                </c:pt>
                <c:pt idx="118">
                  <c:v>2021</c:v>
                </c:pt>
                <c:pt idx="119">
                  <c:v>2021</c:v>
                </c:pt>
              </c:strCache>
            </c:strRef>
          </c:cat>
          <c:val>
            <c:numRef>
              <c:f>'Annex 3.'!$G$14:$G$133</c:f>
              <c:numCache>
                <c:formatCode>General</c:formatCode>
                <c:ptCount val="120"/>
                <c:pt idx="3">
                  <c:v>8.1997179973718151E-2</c:v>
                </c:pt>
                <c:pt idx="4">
                  <c:v>7.6711211787864539E-2</c:v>
                </c:pt>
                <c:pt idx="5">
                  <c:v>7.6982395265638867E-2</c:v>
                </c:pt>
                <c:pt idx="6">
                  <c:v>7.8204132402744833E-2</c:v>
                </c:pt>
                <c:pt idx="7">
                  <c:v>7.8991988973504762E-2</c:v>
                </c:pt>
                <c:pt idx="8">
                  <c:v>8.0669375943143648E-2</c:v>
                </c:pt>
                <c:pt idx="9">
                  <c:v>8.0877115153546397E-2</c:v>
                </c:pt>
                <c:pt idx="10">
                  <c:v>8.0113753383729946E-2</c:v>
                </c:pt>
                <c:pt idx="11">
                  <c:v>7.9205140413122627E-2</c:v>
                </c:pt>
                <c:pt idx="12">
                  <c:v>8.4043746124276758E-2</c:v>
                </c:pt>
                <c:pt idx="13">
                  <c:v>8.2108228545654152E-2</c:v>
                </c:pt>
                <c:pt idx="14">
                  <c:v>8.1965072141715542E-2</c:v>
                </c:pt>
                <c:pt idx="15">
                  <c:v>8.1828783911834957E-2</c:v>
                </c:pt>
                <c:pt idx="16">
                  <c:v>8.0891837085727988E-2</c:v>
                </c:pt>
                <c:pt idx="17">
                  <c:v>7.9820249167609214E-2</c:v>
                </c:pt>
                <c:pt idx="18">
                  <c:v>7.8063282197089842E-2</c:v>
                </c:pt>
                <c:pt idx="19">
                  <c:v>7.8161219680855015E-2</c:v>
                </c:pt>
                <c:pt idx="20">
                  <c:v>7.7904161590941545E-2</c:v>
                </c:pt>
                <c:pt idx="21">
                  <c:v>8.1082025744565647E-2</c:v>
                </c:pt>
                <c:pt idx="22">
                  <c:v>7.7406151062581863E-2</c:v>
                </c:pt>
                <c:pt idx="23">
                  <c:v>7.9468459822092871E-2</c:v>
                </c:pt>
                <c:pt idx="24">
                  <c:v>8.0638543207945904E-2</c:v>
                </c:pt>
                <c:pt idx="25">
                  <c:v>7.8068776298117606E-2</c:v>
                </c:pt>
                <c:pt idx="26">
                  <c:v>8.7025419693555275E-2</c:v>
                </c:pt>
                <c:pt idx="27">
                  <c:v>8.8050633403314732E-2</c:v>
                </c:pt>
                <c:pt idx="28">
                  <c:v>8.9651842783204108E-2</c:v>
                </c:pt>
                <c:pt idx="29">
                  <c:v>8.7300039640743343E-2</c:v>
                </c:pt>
                <c:pt idx="30">
                  <c:v>8.6188677755579507E-2</c:v>
                </c:pt>
                <c:pt idx="31">
                  <c:v>8.7424991104123329E-2</c:v>
                </c:pt>
                <c:pt idx="32">
                  <c:v>8.5909210991381865E-2</c:v>
                </c:pt>
                <c:pt idx="33">
                  <c:v>8.6520559877621223E-2</c:v>
                </c:pt>
                <c:pt idx="34">
                  <c:v>8.5936636244397166E-2</c:v>
                </c:pt>
                <c:pt idx="35">
                  <c:v>8.7189440590189252E-2</c:v>
                </c:pt>
                <c:pt idx="36">
                  <c:v>7.8943631553638094E-2</c:v>
                </c:pt>
                <c:pt idx="37">
                  <c:v>7.5141162169986092E-2</c:v>
                </c:pt>
                <c:pt idx="38">
                  <c:v>7.4268781904991282E-2</c:v>
                </c:pt>
                <c:pt idx="39">
                  <c:v>7.6628793702150977E-2</c:v>
                </c:pt>
                <c:pt idx="40">
                  <c:v>7.2982921968327091E-2</c:v>
                </c:pt>
                <c:pt idx="41">
                  <c:v>7.2090319653179788E-2</c:v>
                </c:pt>
                <c:pt idx="42">
                  <c:v>7.1423134295123161E-2</c:v>
                </c:pt>
                <c:pt idx="43">
                  <c:v>7.1815822280506328E-2</c:v>
                </c:pt>
                <c:pt idx="44">
                  <c:v>7.4499864268048777E-2</c:v>
                </c:pt>
                <c:pt idx="45">
                  <c:v>7.534086986678673E-2</c:v>
                </c:pt>
                <c:pt idx="46">
                  <c:v>7.5967584850181E-2</c:v>
                </c:pt>
                <c:pt idx="47">
                  <c:v>7.689322114282672E-2</c:v>
                </c:pt>
                <c:pt idx="48">
                  <c:v>7.951243441801728E-2</c:v>
                </c:pt>
                <c:pt idx="49">
                  <c:v>8.1388880346728837E-2</c:v>
                </c:pt>
                <c:pt idx="50">
                  <c:v>8.2781527035897112E-2</c:v>
                </c:pt>
                <c:pt idx="51">
                  <c:v>7.9494287224333493E-2</c:v>
                </c:pt>
                <c:pt idx="52">
                  <c:v>7.5268193086438909E-2</c:v>
                </c:pt>
                <c:pt idx="53">
                  <c:v>7.3383545027187566E-2</c:v>
                </c:pt>
                <c:pt idx="54">
                  <c:v>7.3496832354858987E-2</c:v>
                </c:pt>
                <c:pt idx="55">
                  <c:v>7.2355759303102549E-2</c:v>
                </c:pt>
                <c:pt idx="56">
                  <c:v>7.2603895967434232E-2</c:v>
                </c:pt>
                <c:pt idx="57">
                  <c:v>7.1962446803726585E-2</c:v>
                </c:pt>
                <c:pt idx="58">
                  <c:v>7.1241843920885256E-2</c:v>
                </c:pt>
                <c:pt idx="59">
                  <c:v>7.482396284005563E-2</c:v>
                </c:pt>
                <c:pt idx="60">
                  <c:v>7.8387150091241795E-2</c:v>
                </c:pt>
                <c:pt idx="61">
                  <c:v>7.9633439386447583E-2</c:v>
                </c:pt>
                <c:pt idx="62">
                  <c:v>7.6498095365884963E-2</c:v>
                </c:pt>
                <c:pt idx="63">
                  <c:v>7.585314092471071E-2</c:v>
                </c:pt>
                <c:pt idx="64">
                  <c:v>7.6454279094103045E-2</c:v>
                </c:pt>
                <c:pt idx="65">
                  <c:v>7.4956929960147634E-2</c:v>
                </c:pt>
                <c:pt idx="66">
                  <c:v>7.257558432619228E-2</c:v>
                </c:pt>
                <c:pt idx="67">
                  <c:v>7.1600520702280498E-2</c:v>
                </c:pt>
                <c:pt idx="68">
                  <c:v>7.2668119197434419E-2</c:v>
                </c:pt>
                <c:pt idx="69">
                  <c:v>6.9330224912168434E-2</c:v>
                </c:pt>
                <c:pt idx="70">
                  <c:v>6.5647449499692839E-2</c:v>
                </c:pt>
                <c:pt idx="71">
                  <c:v>6.8216057209375028E-2</c:v>
                </c:pt>
                <c:pt idx="72">
                  <c:v>6.6511570821835481E-2</c:v>
                </c:pt>
                <c:pt idx="73">
                  <c:v>6.7655061712488487E-2</c:v>
                </c:pt>
                <c:pt idx="74">
                  <c:v>6.7191906612024802E-2</c:v>
                </c:pt>
                <c:pt idx="75">
                  <c:v>6.7650800649518381E-2</c:v>
                </c:pt>
                <c:pt idx="76">
                  <c:v>6.9379179021094792E-2</c:v>
                </c:pt>
                <c:pt idx="77">
                  <c:v>6.8135455869306111E-2</c:v>
                </c:pt>
                <c:pt idx="78">
                  <c:v>6.7489628473915347E-2</c:v>
                </c:pt>
                <c:pt idx="79">
                  <c:v>6.7908132905446852E-2</c:v>
                </c:pt>
                <c:pt idx="80">
                  <c:v>6.8140626336506138E-2</c:v>
                </c:pt>
                <c:pt idx="81">
                  <c:v>6.6868054702832913E-2</c:v>
                </c:pt>
                <c:pt idx="82">
                  <c:v>6.6365502479804134E-2</c:v>
                </c:pt>
                <c:pt idx="83">
                  <c:v>7.0095423903771117E-2</c:v>
                </c:pt>
                <c:pt idx="84">
                  <c:v>7.0465871372932004E-2</c:v>
                </c:pt>
                <c:pt idx="85">
                  <c:v>7.2259261077556633E-2</c:v>
                </c:pt>
                <c:pt idx="86">
                  <c:v>7.3315224087459843E-2</c:v>
                </c:pt>
                <c:pt idx="87">
                  <c:v>7.6344642660643613E-2</c:v>
                </c:pt>
                <c:pt idx="88">
                  <c:v>7.6730312528448169E-2</c:v>
                </c:pt>
                <c:pt idx="89">
                  <c:v>7.542069852403592E-2</c:v>
                </c:pt>
                <c:pt idx="90">
                  <c:v>7.4751668711047922E-2</c:v>
                </c:pt>
                <c:pt idx="91">
                  <c:v>7.5050492171099048E-2</c:v>
                </c:pt>
                <c:pt idx="92">
                  <c:v>7.6150017324150929E-2</c:v>
                </c:pt>
                <c:pt idx="93">
                  <c:v>7.6140561020515626E-2</c:v>
                </c:pt>
                <c:pt idx="94">
                  <c:v>7.778291214205392E-2</c:v>
                </c:pt>
                <c:pt idx="95">
                  <c:v>8.0514262135329501E-2</c:v>
                </c:pt>
                <c:pt idx="96">
                  <c:v>8.0071905210435057E-2</c:v>
                </c:pt>
                <c:pt idx="97">
                  <c:v>8.1304873543451894E-2</c:v>
                </c:pt>
                <c:pt idx="98">
                  <c:v>8.1972109237253343E-2</c:v>
                </c:pt>
                <c:pt idx="99">
                  <c:v>8.0802021156403947E-2</c:v>
                </c:pt>
                <c:pt idx="100">
                  <c:v>8.1947946413535172E-2</c:v>
                </c:pt>
                <c:pt idx="101">
                  <c:v>8.2442338563744971E-2</c:v>
                </c:pt>
                <c:pt idx="102">
                  <c:v>8.0663859529646137E-2</c:v>
                </c:pt>
                <c:pt idx="103">
                  <c:v>8.2202144827405121E-2</c:v>
                </c:pt>
                <c:pt idx="104">
                  <c:v>7.9290358692710922E-2</c:v>
                </c:pt>
                <c:pt idx="105">
                  <c:v>7.9974473163451493E-2</c:v>
                </c:pt>
                <c:pt idx="106">
                  <c:v>8.0716626572282887E-2</c:v>
                </c:pt>
                <c:pt idx="107">
                  <c:v>8.1585441207282311E-2</c:v>
                </c:pt>
                <c:pt idx="108">
                  <c:v>8.4069759177301986E-2</c:v>
                </c:pt>
                <c:pt idx="109">
                  <c:v>8.3959513584713125E-2</c:v>
                </c:pt>
                <c:pt idx="110">
                  <c:v>8.3832941881524209E-2</c:v>
                </c:pt>
                <c:pt idx="111">
                  <c:v>8.3819511531105562E-2</c:v>
                </c:pt>
                <c:pt idx="112">
                  <c:v>8.2759308890973077E-2</c:v>
                </c:pt>
                <c:pt idx="113">
                  <c:v>8.3610150831877103E-2</c:v>
                </c:pt>
                <c:pt idx="114">
                  <c:v>8.4796308121883629E-2</c:v>
                </c:pt>
                <c:pt idx="115">
                  <c:v>8.4759742398261811E-2</c:v>
                </c:pt>
                <c:pt idx="116">
                  <c:v>8.624025192374124E-2</c:v>
                </c:pt>
                <c:pt idx="117">
                  <c:v>8.4364694804868939E-2</c:v>
                </c:pt>
                <c:pt idx="118">
                  <c:v>8.0460736210929015E-2</c:v>
                </c:pt>
                <c:pt idx="119">
                  <c:v>8.0742430054215567E-2</c:v>
                </c:pt>
              </c:numCache>
            </c:numRef>
          </c:val>
          <c:smooth val="0"/>
          <c:extLst>
            <c:ext xmlns:c16="http://schemas.microsoft.com/office/drawing/2014/chart" uri="{C3380CC4-5D6E-409C-BE32-E72D297353CC}">
              <c16:uniqueId val="{00000000-6358-456A-AE4E-9B9CFC6E68F8}"/>
            </c:ext>
          </c:extLst>
        </c:ser>
        <c:dLbls>
          <c:showLegendKey val="0"/>
          <c:showVal val="0"/>
          <c:showCatName val="0"/>
          <c:showSerName val="0"/>
          <c:showPercent val="0"/>
          <c:showBubbleSize val="0"/>
        </c:dLbls>
        <c:marker val="1"/>
        <c:smooth val="0"/>
        <c:axId val="993490592"/>
        <c:axId val="993490920"/>
      </c:lineChart>
      <c:lineChart>
        <c:grouping val="standard"/>
        <c:varyColors val="0"/>
        <c:ser>
          <c:idx val="0"/>
          <c:order val="1"/>
          <c:tx>
            <c:strRef>
              <c:f>'Annex 3.'!$C$13</c:f>
              <c:strCache>
                <c:ptCount val="1"/>
                <c:pt idx="0">
                  <c:v>2019-es ÜHG - Lineáris súlyozás (bal tengely)</c:v>
                </c:pt>
              </c:strCache>
            </c:strRef>
          </c:tx>
          <c:spPr>
            <a:ln w="12700" cap="rnd">
              <a:solidFill>
                <a:schemeClr val="accent3"/>
              </a:solidFill>
              <a:round/>
            </a:ln>
            <a:effectLst/>
          </c:spPr>
          <c:marker>
            <c:symbol val="none"/>
          </c:marker>
          <c:val>
            <c:numRef>
              <c:f>'Annex 3.'!$C$14:$C$133</c:f>
              <c:numCache>
                <c:formatCode>General</c:formatCode>
                <c:ptCount val="120"/>
                <c:pt idx="3">
                  <c:v>8.1916140394177009E-2</c:v>
                </c:pt>
                <c:pt idx="4">
                  <c:v>7.7470534798087187E-2</c:v>
                </c:pt>
                <c:pt idx="5">
                  <c:v>7.8153760614100828E-2</c:v>
                </c:pt>
                <c:pt idx="6">
                  <c:v>7.9201292080360988E-2</c:v>
                </c:pt>
                <c:pt idx="7">
                  <c:v>7.9303478492075391E-2</c:v>
                </c:pt>
                <c:pt idx="8">
                  <c:v>8.0942368479944155E-2</c:v>
                </c:pt>
                <c:pt idx="9">
                  <c:v>8.1780343403358324E-2</c:v>
                </c:pt>
                <c:pt idx="10">
                  <c:v>8.1311975388093191E-2</c:v>
                </c:pt>
                <c:pt idx="11">
                  <c:v>8.0741158993215018E-2</c:v>
                </c:pt>
                <c:pt idx="12">
                  <c:v>8.6084733369886021E-2</c:v>
                </c:pt>
                <c:pt idx="13">
                  <c:v>8.4278601806010794E-2</c:v>
                </c:pt>
                <c:pt idx="14">
                  <c:v>8.3999157673234709E-2</c:v>
                </c:pt>
                <c:pt idx="15">
                  <c:v>8.3792601001484807E-2</c:v>
                </c:pt>
                <c:pt idx="16">
                  <c:v>8.2873513390889747E-2</c:v>
                </c:pt>
                <c:pt idx="17">
                  <c:v>8.2150252035953927E-2</c:v>
                </c:pt>
                <c:pt idx="18">
                  <c:v>8.0668469453348532E-2</c:v>
                </c:pt>
                <c:pt idx="19">
                  <c:v>8.1308155628945639E-2</c:v>
                </c:pt>
                <c:pt idx="20">
                  <c:v>8.1446118526122616E-2</c:v>
                </c:pt>
                <c:pt idx="21">
                  <c:v>8.4804442026595497E-2</c:v>
                </c:pt>
                <c:pt idx="22">
                  <c:v>8.0577603731391084E-2</c:v>
                </c:pt>
                <c:pt idx="23">
                  <c:v>8.2728147948913922E-2</c:v>
                </c:pt>
                <c:pt idx="24">
                  <c:v>8.3310066981153619E-2</c:v>
                </c:pt>
                <c:pt idx="25">
                  <c:v>8.0945218837560812E-2</c:v>
                </c:pt>
                <c:pt idx="26">
                  <c:v>9.5461423244167051E-2</c:v>
                </c:pt>
                <c:pt idx="27">
                  <c:v>9.6675968152343209E-2</c:v>
                </c:pt>
                <c:pt idx="28">
                  <c:v>9.8309503862795425E-2</c:v>
                </c:pt>
                <c:pt idx="29">
                  <c:v>9.5396920992689024E-2</c:v>
                </c:pt>
                <c:pt idx="30">
                  <c:v>9.4037846831884819E-2</c:v>
                </c:pt>
                <c:pt idx="31">
                  <c:v>9.5495672088839578E-2</c:v>
                </c:pt>
                <c:pt idx="32">
                  <c:v>9.3804489253996592E-2</c:v>
                </c:pt>
                <c:pt idx="33">
                  <c:v>9.4422908109158515E-2</c:v>
                </c:pt>
                <c:pt idx="34">
                  <c:v>9.3661645554700135E-2</c:v>
                </c:pt>
                <c:pt idx="35">
                  <c:v>9.5920075983726302E-2</c:v>
                </c:pt>
                <c:pt idx="36">
                  <c:v>8.3392675370487696E-2</c:v>
                </c:pt>
                <c:pt idx="37">
                  <c:v>7.9999620067483013E-2</c:v>
                </c:pt>
                <c:pt idx="38">
                  <c:v>8.0029116810921216E-2</c:v>
                </c:pt>
                <c:pt idx="39">
                  <c:v>8.2176466386120653E-2</c:v>
                </c:pt>
                <c:pt idx="40">
                  <c:v>7.8597770841721773E-2</c:v>
                </c:pt>
                <c:pt idx="41">
                  <c:v>7.739419448383289E-2</c:v>
                </c:pt>
                <c:pt idx="42">
                  <c:v>7.7444075444577015E-2</c:v>
                </c:pt>
                <c:pt idx="43">
                  <c:v>7.7776276153510501E-2</c:v>
                </c:pt>
                <c:pt idx="44">
                  <c:v>8.0641861814656463E-2</c:v>
                </c:pt>
                <c:pt idx="45">
                  <c:v>8.2312171886851859E-2</c:v>
                </c:pt>
                <c:pt idx="46">
                  <c:v>8.2512887326972331E-2</c:v>
                </c:pt>
                <c:pt idx="47">
                  <c:v>8.3132097260360652E-2</c:v>
                </c:pt>
                <c:pt idx="48">
                  <c:v>8.5502133185514556E-2</c:v>
                </c:pt>
                <c:pt idx="49">
                  <c:v>8.7624544931739268E-2</c:v>
                </c:pt>
                <c:pt idx="50">
                  <c:v>9.0072216923384366E-2</c:v>
                </c:pt>
                <c:pt idx="51">
                  <c:v>8.6460806053569941E-2</c:v>
                </c:pt>
                <c:pt idx="52">
                  <c:v>8.139869096981274E-2</c:v>
                </c:pt>
                <c:pt idx="53">
                  <c:v>8.0011578400055114E-2</c:v>
                </c:pt>
                <c:pt idx="54">
                  <c:v>7.9781575267723365E-2</c:v>
                </c:pt>
                <c:pt idx="55">
                  <c:v>7.8932544535694496E-2</c:v>
                </c:pt>
                <c:pt idx="56">
                  <c:v>7.8971510581101342E-2</c:v>
                </c:pt>
                <c:pt idx="57">
                  <c:v>7.7903196187535342E-2</c:v>
                </c:pt>
                <c:pt idx="58">
                  <c:v>7.7365860280143764E-2</c:v>
                </c:pt>
                <c:pt idx="59">
                  <c:v>8.0077060994059118E-2</c:v>
                </c:pt>
                <c:pt idx="60">
                  <c:v>8.3526193094436346E-2</c:v>
                </c:pt>
                <c:pt idx="61">
                  <c:v>8.4657164540360166E-2</c:v>
                </c:pt>
                <c:pt idx="62">
                  <c:v>8.2623878001860954E-2</c:v>
                </c:pt>
                <c:pt idx="63">
                  <c:v>8.2585106098974667E-2</c:v>
                </c:pt>
                <c:pt idx="64">
                  <c:v>8.3233001622709607E-2</c:v>
                </c:pt>
                <c:pt idx="65">
                  <c:v>8.1853666626887062E-2</c:v>
                </c:pt>
                <c:pt idx="66">
                  <c:v>7.9452768604023838E-2</c:v>
                </c:pt>
                <c:pt idx="67">
                  <c:v>7.8460761410547017E-2</c:v>
                </c:pt>
                <c:pt idx="68">
                  <c:v>7.9165035044750601E-2</c:v>
                </c:pt>
                <c:pt idx="69">
                  <c:v>7.4823341964889517E-2</c:v>
                </c:pt>
                <c:pt idx="70">
                  <c:v>7.093268761795718E-2</c:v>
                </c:pt>
                <c:pt idx="71">
                  <c:v>7.3591438120810024E-2</c:v>
                </c:pt>
                <c:pt idx="72">
                  <c:v>7.172282144653018E-2</c:v>
                </c:pt>
                <c:pt idx="73">
                  <c:v>7.2862408584222965E-2</c:v>
                </c:pt>
                <c:pt idx="74">
                  <c:v>7.231767254983712E-2</c:v>
                </c:pt>
                <c:pt idx="75">
                  <c:v>7.2767464674506566E-2</c:v>
                </c:pt>
                <c:pt idx="76">
                  <c:v>7.4562304855189249E-2</c:v>
                </c:pt>
                <c:pt idx="77">
                  <c:v>7.3534156537247028E-2</c:v>
                </c:pt>
                <c:pt idx="78">
                  <c:v>7.2794209254617923E-2</c:v>
                </c:pt>
                <c:pt idx="79">
                  <c:v>7.3172498588826226E-2</c:v>
                </c:pt>
                <c:pt idx="80">
                  <c:v>7.3418619493534329E-2</c:v>
                </c:pt>
                <c:pt idx="81">
                  <c:v>7.2264420399034621E-2</c:v>
                </c:pt>
                <c:pt idx="82">
                  <c:v>7.1812394342348068E-2</c:v>
                </c:pt>
                <c:pt idx="83">
                  <c:v>7.5584815298418831E-2</c:v>
                </c:pt>
                <c:pt idx="84">
                  <c:v>7.593721960843898E-2</c:v>
                </c:pt>
                <c:pt idx="85">
                  <c:v>7.7722875204368588E-2</c:v>
                </c:pt>
                <c:pt idx="86">
                  <c:v>7.8645641096017779E-2</c:v>
                </c:pt>
                <c:pt idx="87">
                  <c:v>8.2364879209022926E-2</c:v>
                </c:pt>
                <c:pt idx="88">
                  <c:v>8.260676693964028E-2</c:v>
                </c:pt>
                <c:pt idx="89">
                  <c:v>8.137553788015979E-2</c:v>
                </c:pt>
                <c:pt idx="90">
                  <c:v>8.0821857401138883E-2</c:v>
                </c:pt>
                <c:pt idx="91">
                  <c:v>8.0875443654563603E-2</c:v>
                </c:pt>
                <c:pt idx="92">
                  <c:v>8.2905140455201198E-2</c:v>
                </c:pt>
                <c:pt idx="93">
                  <c:v>8.2993279379733928E-2</c:v>
                </c:pt>
                <c:pt idx="94">
                  <c:v>8.4673718805852546E-2</c:v>
                </c:pt>
                <c:pt idx="95">
                  <c:v>8.7171479448732853E-2</c:v>
                </c:pt>
                <c:pt idx="96">
                  <c:v>8.6769186464314016E-2</c:v>
                </c:pt>
                <c:pt idx="97">
                  <c:v>8.8131356609648978E-2</c:v>
                </c:pt>
                <c:pt idx="98">
                  <c:v>8.9100919226740072E-2</c:v>
                </c:pt>
                <c:pt idx="99">
                  <c:v>8.7233795939181513E-2</c:v>
                </c:pt>
                <c:pt idx="100">
                  <c:v>8.9052129384205703E-2</c:v>
                </c:pt>
                <c:pt idx="101">
                  <c:v>8.9476907525243954E-2</c:v>
                </c:pt>
                <c:pt idx="102">
                  <c:v>8.7447883632300938E-2</c:v>
                </c:pt>
                <c:pt idx="103">
                  <c:v>8.8623968097393258E-2</c:v>
                </c:pt>
                <c:pt idx="104">
                  <c:v>8.5102108791040215E-2</c:v>
                </c:pt>
                <c:pt idx="105">
                  <c:v>8.5966027603891479E-2</c:v>
                </c:pt>
                <c:pt idx="106">
                  <c:v>8.6552161565197169E-2</c:v>
                </c:pt>
                <c:pt idx="107">
                  <c:v>8.7253754791788832E-2</c:v>
                </c:pt>
                <c:pt idx="108">
                  <c:v>8.9963942264371169E-2</c:v>
                </c:pt>
                <c:pt idx="109">
                  <c:v>8.9715509341528832E-2</c:v>
                </c:pt>
                <c:pt idx="110">
                  <c:v>9.0021740391821245E-2</c:v>
                </c:pt>
                <c:pt idx="111">
                  <c:v>9.0108134236700319E-2</c:v>
                </c:pt>
                <c:pt idx="112">
                  <c:v>8.8332296195568677E-2</c:v>
                </c:pt>
                <c:pt idx="113">
                  <c:v>8.8988359981207507E-2</c:v>
                </c:pt>
                <c:pt idx="114">
                  <c:v>8.9991642852266795E-2</c:v>
                </c:pt>
                <c:pt idx="115">
                  <c:v>8.9886895112300802E-2</c:v>
                </c:pt>
                <c:pt idx="116">
                  <c:v>9.1678307755469299E-2</c:v>
                </c:pt>
                <c:pt idx="117">
                  <c:v>8.9360226441687104E-2</c:v>
                </c:pt>
                <c:pt idx="118">
                  <c:v>8.5202653740267101E-2</c:v>
                </c:pt>
                <c:pt idx="119">
                  <c:v>8.5658921900554588E-2</c:v>
                </c:pt>
              </c:numCache>
            </c:numRef>
          </c:val>
          <c:smooth val="0"/>
          <c:extLst>
            <c:ext xmlns:c16="http://schemas.microsoft.com/office/drawing/2014/chart" uri="{C3380CC4-5D6E-409C-BE32-E72D297353CC}">
              <c16:uniqueId val="{00000001-6358-456A-AE4E-9B9CFC6E68F8}"/>
            </c:ext>
          </c:extLst>
        </c:ser>
        <c:ser>
          <c:idx val="3"/>
          <c:order val="2"/>
          <c:tx>
            <c:strRef>
              <c:f>'Annex 3.'!$H$13</c:f>
              <c:strCache>
                <c:ptCount val="1"/>
                <c:pt idx="0">
                  <c:v>2017-es ÜHG - Lineáris s. - mozgó átlag (bal tengely) (eredeti)</c:v>
                </c:pt>
              </c:strCache>
            </c:strRef>
          </c:tx>
          <c:spPr>
            <a:ln w="28575" cap="rnd">
              <a:solidFill>
                <a:schemeClr val="accent5">
                  <a:lumMod val="50000"/>
                </a:schemeClr>
              </a:solidFill>
              <a:round/>
            </a:ln>
            <a:effectLst/>
          </c:spPr>
          <c:marker>
            <c:symbol val="none"/>
          </c:marker>
          <c:cat>
            <c:multiLvlStrRef>
              <c:f>#REF!</c:f>
            </c:multiLvlStrRef>
          </c:cat>
          <c:val>
            <c:numRef>
              <c:f>'Annex 3.'!$H$14:$H$133</c:f>
              <c:numCache>
                <c:formatCode>General</c:formatCode>
                <c:ptCount val="120"/>
                <c:pt idx="14">
                  <c:v>8.0153118481969474E-2</c:v>
                </c:pt>
                <c:pt idx="15">
                  <c:v>8.0181890528460031E-2</c:v>
                </c:pt>
                <c:pt idx="16">
                  <c:v>8.0493289326112508E-2</c:v>
                </c:pt>
                <c:pt idx="17">
                  <c:v>8.0718931676023134E-2</c:v>
                </c:pt>
                <c:pt idx="18">
                  <c:v>8.0709157100722642E-2</c:v>
                </c:pt>
                <c:pt idx="19">
                  <c:v>8.065176598876575E-2</c:v>
                </c:pt>
                <c:pt idx="20">
                  <c:v>8.0426286512262607E-2</c:v>
                </c:pt>
                <c:pt idx="21">
                  <c:v>8.0440965874160941E-2</c:v>
                </c:pt>
                <c:pt idx="22">
                  <c:v>8.0220657772636997E-2</c:v>
                </c:pt>
                <c:pt idx="23">
                  <c:v>8.0252244869301548E-2</c:v>
                </c:pt>
                <c:pt idx="24">
                  <c:v>7.9955799320265267E-2</c:v>
                </c:pt>
                <c:pt idx="25">
                  <c:v>7.9619148855202548E-2</c:v>
                </c:pt>
                <c:pt idx="26">
                  <c:v>8.0039311470230301E-2</c:v>
                </c:pt>
                <c:pt idx="27">
                  <c:v>8.0565410993380937E-2</c:v>
                </c:pt>
                <c:pt idx="28">
                  <c:v>8.1306400208513152E-2</c:v>
                </c:pt>
                <c:pt idx="29">
                  <c:v>8.1938734373503297E-2</c:v>
                </c:pt>
                <c:pt idx="30">
                  <c:v>8.2616422774752507E-2</c:v>
                </c:pt>
                <c:pt idx="31">
                  <c:v>8.3388657108510053E-2</c:v>
                </c:pt>
                <c:pt idx="32">
                  <c:v>8.4064832806689929E-2</c:v>
                </c:pt>
                <c:pt idx="33">
                  <c:v>8.4530090380449507E-2</c:v>
                </c:pt>
                <c:pt idx="34">
                  <c:v>8.5249051123393177E-2</c:v>
                </c:pt>
                <c:pt idx="35">
                  <c:v>8.5883216625566708E-2</c:v>
                </c:pt>
                <c:pt idx="36">
                  <c:v>8.5742869060135785E-2</c:v>
                </c:pt>
                <c:pt idx="37">
                  <c:v>8.5502913434804886E-2</c:v>
                </c:pt>
                <c:pt idx="38">
                  <c:v>8.4514778099266774E-2</c:v>
                </c:pt>
                <c:pt idx="39">
                  <c:v>8.3605909242303184E-2</c:v>
                </c:pt>
                <c:pt idx="40">
                  <c:v>8.2253501086506156E-2</c:v>
                </c:pt>
                <c:pt idx="41">
                  <c:v>8.1015725863187338E-2</c:v>
                </c:pt>
                <c:pt idx="42">
                  <c:v>7.9827216664570183E-2</c:v>
                </c:pt>
                <c:pt idx="43">
                  <c:v>7.8533585999544575E-2</c:v>
                </c:pt>
                <c:pt idx="44">
                  <c:v>7.7555967857231123E-2</c:v>
                </c:pt>
                <c:pt idx="45">
                  <c:v>7.6561461293063029E-2</c:v>
                </c:pt>
                <c:pt idx="46">
                  <c:v>7.5654773466650421E-2</c:v>
                </c:pt>
                <c:pt idx="47">
                  <c:v>7.4685771635548667E-2</c:v>
                </c:pt>
                <c:pt idx="48">
                  <c:v>7.4688204332089669E-2</c:v>
                </c:pt>
                <c:pt idx="49">
                  <c:v>7.5178640330120478E-2</c:v>
                </c:pt>
                <c:pt idx="50">
                  <c:v>7.5864979342461322E-2</c:v>
                </c:pt>
                <c:pt idx="51">
                  <c:v>7.6091687948366335E-2</c:v>
                </c:pt>
                <c:pt idx="52">
                  <c:v>7.6296949808287454E-2</c:v>
                </c:pt>
                <c:pt idx="53">
                  <c:v>7.6430600217004707E-2</c:v>
                </c:pt>
                <c:pt idx="54">
                  <c:v>7.6623314312060042E-2</c:v>
                </c:pt>
                <c:pt idx="55">
                  <c:v>7.6692376946679228E-2</c:v>
                </c:pt>
                <c:pt idx="56">
                  <c:v>7.6546434489272827E-2</c:v>
                </c:pt>
                <c:pt idx="57">
                  <c:v>7.6275338467164749E-2</c:v>
                </c:pt>
                <c:pt idx="58">
                  <c:v>7.5878573311310829E-2</c:v>
                </c:pt>
                <c:pt idx="59">
                  <c:v>7.5703397275629039E-2</c:v>
                </c:pt>
                <c:pt idx="60">
                  <c:v>7.5611309690146233E-2</c:v>
                </c:pt>
                <c:pt idx="61">
                  <c:v>7.5474921060832409E-2</c:v>
                </c:pt>
                <c:pt idx="62">
                  <c:v>7.4956071153730056E-2</c:v>
                </c:pt>
                <c:pt idx="63">
                  <c:v>7.4659660899765931E-2</c:v>
                </c:pt>
                <c:pt idx="64">
                  <c:v>7.4767894615366745E-2</c:v>
                </c:pt>
                <c:pt idx="65">
                  <c:v>7.4896025158879775E-2</c:v>
                </c:pt>
                <c:pt idx="66">
                  <c:v>7.4807800150905518E-2</c:v>
                </c:pt>
                <c:pt idx="67">
                  <c:v>7.4726567935046673E-2</c:v>
                </c:pt>
                <c:pt idx="68">
                  <c:v>7.4718551296499125E-2</c:v>
                </c:pt>
                <c:pt idx="69">
                  <c:v>7.4474968995759144E-2</c:v>
                </c:pt>
                <c:pt idx="70">
                  <c:v>7.3971231395821624E-2</c:v>
                </c:pt>
                <c:pt idx="71">
                  <c:v>7.3404712937748987E-2</c:v>
                </c:pt>
                <c:pt idx="72">
                  <c:v>7.2412334374635567E-2</c:v>
                </c:pt>
                <c:pt idx="73">
                  <c:v>7.1430994358182287E-2</c:v>
                </c:pt>
                <c:pt idx="74">
                  <c:v>7.0659325952353844E-2</c:v>
                </c:pt>
                <c:pt idx="75">
                  <c:v>6.9974884863765019E-2</c:v>
                </c:pt>
                <c:pt idx="76">
                  <c:v>6.9396419528057321E-2</c:v>
                </c:pt>
                <c:pt idx="77">
                  <c:v>6.8842235494024601E-2</c:v>
                </c:pt>
                <c:pt idx="78">
                  <c:v>6.8427568409357029E-2</c:v>
                </c:pt>
                <c:pt idx="79">
                  <c:v>6.8131454666872426E-2</c:v>
                </c:pt>
                <c:pt idx="80">
                  <c:v>6.777739222488316E-2</c:v>
                </c:pt>
                <c:pt idx="81">
                  <c:v>6.7575907253193415E-2</c:v>
                </c:pt>
                <c:pt idx="82">
                  <c:v>6.7617557301330497E-2</c:v>
                </c:pt>
                <c:pt idx="83">
                  <c:v>6.7787469053010377E-2</c:v>
                </c:pt>
                <c:pt idx="84">
                  <c:v>6.8121382446032372E-2</c:v>
                </c:pt>
                <c:pt idx="85">
                  <c:v>6.8516051122904972E-2</c:v>
                </c:pt>
                <c:pt idx="86">
                  <c:v>6.9036210224167227E-2</c:v>
                </c:pt>
                <c:pt idx="87">
                  <c:v>6.9784702921104905E-2</c:v>
                </c:pt>
                <c:pt idx="88">
                  <c:v>7.0426418972435997E-2</c:v>
                </c:pt>
                <c:pt idx="89">
                  <c:v>7.1053307725328849E-2</c:v>
                </c:pt>
                <c:pt idx="90">
                  <c:v>7.1665705200867194E-2</c:v>
                </c:pt>
                <c:pt idx="91">
                  <c:v>7.2263486755091311E-2</c:v>
                </c:pt>
                <c:pt idx="92">
                  <c:v>7.2935954017475629E-2</c:v>
                </c:pt>
                <c:pt idx="93">
                  <c:v>7.3701169446092493E-2</c:v>
                </c:pt>
                <c:pt idx="94">
                  <c:v>7.4640999049057091E-2</c:v>
                </c:pt>
                <c:pt idx="95">
                  <c:v>7.5500796070760531E-2</c:v>
                </c:pt>
                <c:pt idx="96">
                  <c:v>7.6283123122539376E-2</c:v>
                </c:pt>
                <c:pt idx="97">
                  <c:v>7.7024834125685851E-2</c:v>
                </c:pt>
                <c:pt idx="98">
                  <c:v>7.7754808901769459E-2</c:v>
                </c:pt>
                <c:pt idx="99">
                  <c:v>7.8132089639154162E-2</c:v>
                </c:pt>
                <c:pt idx="100">
                  <c:v>7.8572013282132952E-2</c:v>
                </c:pt>
                <c:pt idx="101">
                  <c:v>7.9150017345713156E-2</c:v>
                </c:pt>
                <c:pt idx="102">
                  <c:v>7.9626051972560369E-2</c:v>
                </c:pt>
                <c:pt idx="103">
                  <c:v>8.0206390297114794E-2</c:v>
                </c:pt>
                <c:pt idx="104">
                  <c:v>8.0451884829009015E-2</c:v>
                </c:pt>
                <c:pt idx="105">
                  <c:v>8.0758203460689917E-2</c:v>
                </c:pt>
                <c:pt idx="106">
                  <c:v>8.0992503319075301E-2</c:v>
                </c:pt>
                <c:pt idx="107">
                  <c:v>8.1080637594069888E-2</c:v>
                </c:pt>
                <c:pt idx="108">
                  <c:v>8.1408752406076298E-2</c:v>
                </c:pt>
                <c:pt idx="109">
                  <c:v>8.1631581914483345E-2</c:v>
                </c:pt>
                <c:pt idx="110">
                  <c:v>8.1788515376885348E-2</c:v>
                </c:pt>
                <c:pt idx="111">
                  <c:v>8.2040247231394844E-2</c:v>
                </c:pt>
                <c:pt idx="112">
                  <c:v>8.210787537917287E-2</c:v>
                </c:pt>
                <c:pt idx="113">
                  <c:v>8.2205076702243571E-2</c:v>
                </c:pt>
                <c:pt idx="114">
                  <c:v>8.2547782064742212E-2</c:v>
                </c:pt>
                <c:pt idx="115">
                  <c:v>8.276482373600369E-2</c:v>
                </c:pt>
                <c:pt idx="116">
                  <c:v>8.3343847957325384E-2</c:v>
                </c:pt>
                <c:pt idx="117">
                  <c:v>8.370989035965315E-2</c:v>
                </c:pt>
                <c:pt idx="118">
                  <c:v>8.3680972198372006E-2</c:v>
                </c:pt>
                <c:pt idx="119">
                  <c:v>8.3588924661104555E-2</c:v>
                </c:pt>
              </c:numCache>
            </c:numRef>
          </c:val>
          <c:smooth val="0"/>
          <c:extLst>
            <c:ext xmlns:c16="http://schemas.microsoft.com/office/drawing/2014/chart" uri="{C3380CC4-5D6E-409C-BE32-E72D297353CC}">
              <c16:uniqueId val="{00000002-6358-456A-AE4E-9B9CFC6E68F8}"/>
            </c:ext>
          </c:extLst>
        </c:ser>
        <c:ser>
          <c:idx val="1"/>
          <c:order val="3"/>
          <c:tx>
            <c:strRef>
              <c:f>'Annex 3.'!$D$13</c:f>
              <c:strCache>
                <c:ptCount val="1"/>
                <c:pt idx="0">
                  <c:v>2019-es ÜHG - Lineáris s. - mozgó átlag (bal tengely)</c:v>
                </c:pt>
              </c:strCache>
            </c:strRef>
          </c:tx>
          <c:spPr>
            <a:ln w="28575" cap="rnd">
              <a:solidFill>
                <a:schemeClr val="accent3">
                  <a:lumMod val="50000"/>
                </a:schemeClr>
              </a:solidFill>
              <a:round/>
            </a:ln>
            <a:effectLst/>
          </c:spPr>
          <c:marker>
            <c:symbol val="none"/>
          </c:marker>
          <c:val>
            <c:numRef>
              <c:f>'Annex 3.'!$D$14:$D$133</c:f>
              <c:numCache>
                <c:formatCode>General</c:formatCode>
                <c:ptCount val="120"/>
                <c:pt idx="14">
                  <c:v>8.1295144422465743E-2</c:v>
                </c:pt>
                <c:pt idx="15">
                  <c:v>8.1462361501137504E-2</c:v>
                </c:pt>
                <c:pt idx="16">
                  <c:v>8.1868571504117207E-2</c:v>
                </c:pt>
                <c:pt idx="17">
                  <c:v>8.2187275970549103E-2</c:v>
                </c:pt>
                <c:pt idx="18">
                  <c:v>8.2305601092795042E-2</c:v>
                </c:pt>
                <c:pt idx="19">
                  <c:v>8.2481336747687123E-2</c:v>
                </c:pt>
                <c:pt idx="20">
                  <c:v>8.2526694277296697E-2</c:v>
                </c:pt>
                <c:pt idx="21">
                  <c:v>8.2782334048851616E-2</c:v>
                </c:pt>
                <c:pt idx="22">
                  <c:v>8.2732252879645751E-2</c:v>
                </c:pt>
                <c:pt idx="23">
                  <c:v>8.2912679870490266E-2</c:v>
                </c:pt>
                <c:pt idx="24">
                  <c:v>8.2670548661500032E-2</c:v>
                </c:pt>
                <c:pt idx="25">
                  <c:v>8.2393836169217402E-2</c:v>
                </c:pt>
                <c:pt idx="26">
                  <c:v>8.3351192875390626E-2</c:v>
                </c:pt>
                <c:pt idx="27">
                  <c:v>8.4440688843718595E-2</c:v>
                </c:pt>
                <c:pt idx="28">
                  <c:v>8.5746300596118985E-2</c:v>
                </c:pt>
                <c:pt idx="29">
                  <c:v>8.6865751803498412E-2</c:v>
                </c:pt>
                <c:pt idx="30">
                  <c:v>8.7980911458429595E-2</c:v>
                </c:pt>
                <c:pt idx="31">
                  <c:v>8.9163701556334782E-2</c:v>
                </c:pt>
                <c:pt idx="32">
                  <c:v>9.0207554449499322E-2</c:v>
                </c:pt>
                <c:pt idx="33">
                  <c:v>9.10304882886456E-2</c:v>
                </c:pt>
                <c:pt idx="34">
                  <c:v>9.2133568257768417E-2</c:v>
                </c:pt>
                <c:pt idx="35">
                  <c:v>9.3218445143531212E-2</c:v>
                </c:pt>
                <c:pt idx="36">
                  <c:v>9.3217018064189791E-2</c:v>
                </c:pt>
                <c:pt idx="37">
                  <c:v>9.31328900401594E-2</c:v>
                </c:pt>
                <c:pt idx="38">
                  <c:v>9.1933974695801057E-2</c:v>
                </c:pt>
                <c:pt idx="39">
                  <c:v>9.0778078564729026E-2</c:v>
                </c:pt>
                <c:pt idx="40">
                  <c:v>8.9175847322048765E-2</c:v>
                </c:pt>
                <c:pt idx="41">
                  <c:v>8.7708753712128718E-2</c:v>
                </c:pt>
                <c:pt idx="42">
                  <c:v>8.636812813912817E-2</c:v>
                </c:pt>
                <c:pt idx="43">
                  <c:v>8.4894945354815107E-2</c:v>
                </c:pt>
                <c:pt idx="44">
                  <c:v>8.3763012608860474E-2</c:v>
                </c:pt>
                <c:pt idx="45">
                  <c:v>8.2676521101439207E-2</c:v>
                </c:pt>
                <c:pt idx="46">
                  <c:v>8.1657434718689761E-2</c:v>
                </c:pt>
                <c:pt idx="47">
                  <c:v>8.0454808378503745E-2</c:v>
                </c:pt>
                <c:pt idx="48">
                  <c:v>8.0592173417299365E-2</c:v>
                </c:pt>
                <c:pt idx="49">
                  <c:v>8.1202903595229442E-2</c:v>
                </c:pt>
                <c:pt idx="50">
                  <c:v>8.2013203563331513E-2</c:v>
                </c:pt>
                <c:pt idx="51">
                  <c:v>8.2357419276788371E-2</c:v>
                </c:pt>
                <c:pt idx="52">
                  <c:v>8.2608650577616502E-2</c:v>
                </c:pt>
                <c:pt idx="53">
                  <c:v>8.285613406310105E-2</c:v>
                </c:pt>
                <c:pt idx="54">
                  <c:v>8.3072148244140553E-2</c:v>
                </c:pt>
                <c:pt idx="55">
                  <c:v>8.3193888074845554E-2</c:v>
                </c:pt>
                <c:pt idx="56">
                  <c:v>8.3068163062917019E-2</c:v>
                </c:pt>
                <c:pt idx="57">
                  <c:v>8.2709144742070959E-2</c:v>
                </c:pt>
                <c:pt idx="58">
                  <c:v>8.2276408181930716E-2</c:v>
                </c:pt>
                <c:pt idx="59">
                  <c:v>8.2017329342310846E-2</c:v>
                </c:pt>
                <c:pt idx="60">
                  <c:v>8.1852885138212372E-2</c:v>
                </c:pt>
                <c:pt idx="61">
                  <c:v>8.1612988665400898E-2</c:v>
                </c:pt>
                <c:pt idx="62">
                  <c:v>8.0997307827620213E-2</c:v>
                </c:pt>
                <c:pt idx="63">
                  <c:v>8.0685249704574719E-2</c:v>
                </c:pt>
                <c:pt idx="64">
                  <c:v>8.0851188091683596E-2</c:v>
                </c:pt>
                <c:pt idx="65">
                  <c:v>8.1005782838931173E-2</c:v>
                </c:pt>
                <c:pt idx="66">
                  <c:v>8.0969595641101622E-2</c:v>
                </c:pt>
                <c:pt idx="67">
                  <c:v>8.0915513030356434E-2</c:v>
                </c:pt>
                <c:pt idx="68">
                  <c:v>8.0919748408648989E-2</c:v>
                </c:pt>
                <c:pt idx="69">
                  <c:v>8.0636145015267877E-2</c:v>
                </c:pt>
                <c:pt idx="70">
                  <c:v>8.00598686677228E-2</c:v>
                </c:pt>
                <c:pt idx="71">
                  <c:v>7.9498184749817777E-2</c:v>
                </c:pt>
                <c:pt idx="72">
                  <c:v>7.8504432094716886E-2</c:v>
                </c:pt>
                <c:pt idx="73">
                  <c:v>7.7531464086373292E-2</c:v>
                </c:pt>
                <c:pt idx="74">
                  <c:v>7.6673127448539283E-2</c:v>
                </c:pt>
                <c:pt idx="75">
                  <c:v>7.5852209196956261E-2</c:v>
                </c:pt>
                <c:pt idx="76">
                  <c:v>7.5139728855771915E-2</c:v>
                </c:pt>
                <c:pt idx="77">
                  <c:v>7.4463304792999424E-2</c:v>
                </c:pt>
                <c:pt idx="78">
                  <c:v>7.3921439463671426E-2</c:v>
                </c:pt>
                <c:pt idx="79">
                  <c:v>7.3497291777902013E-2</c:v>
                </c:pt>
                <c:pt idx="80">
                  <c:v>7.3046908466727567E-2</c:v>
                </c:pt>
                <c:pt idx="81">
                  <c:v>7.2839458345632407E-2</c:v>
                </c:pt>
                <c:pt idx="82">
                  <c:v>7.289579435407896E-2</c:v>
                </c:pt>
                <c:pt idx="83">
                  <c:v>7.3076594420640115E-2</c:v>
                </c:pt>
                <c:pt idx="84">
                  <c:v>7.3432529147968217E-2</c:v>
                </c:pt>
                <c:pt idx="85">
                  <c:v>7.3848414018379396E-2</c:v>
                </c:pt>
                <c:pt idx="86">
                  <c:v>7.4384419239444055E-2</c:v>
                </c:pt>
                <c:pt idx="87">
                  <c:v>7.5209780803106169E-2</c:v>
                </c:pt>
                <c:pt idx="88">
                  <c:v>7.5909900834236127E-2</c:v>
                </c:pt>
                <c:pt idx="89">
                  <c:v>7.6585808755701701E-2</c:v>
                </c:pt>
                <c:pt idx="90">
                  <c:v>7.7264595579043152E-2</c:v>
                </c:pt>
                <c:pt idx="91">
                  <c:v>7.790882461636002E-2</c:v>
                </c:pt>
                <c:pt idx="92">
                  <c:v>7.8709990231416421E-2</c:v>
                </c:pt>
                <c:pt idx="93">
                  <c:v>7.9602465025954403E-2</c:v>
                </c:pt>
                <c:pt idx="94">
                  <c:v>8.0666629722983843E-2</c:v>
                </c:pt>
                <c:pt idx="95">
                  <c:v>8.1622508789080145E-2</c:v>
                </c:pt>
                <c:pt idx="96">
                  <c:v>8.250459567908347E-2</c:v>
                </c:pt>
                <c:pt idx="97">
                  <c:v>8.3356309188385366E-2</c:v>
                </c:pt>
                <c:pt idx="98">
                  <c:v>8.4234325748754571E-2</c:v>
                </c:pt>
                <c:pt idx="99">
                  <c:v>8.4642225192298692E-2</c:v>
                </c:pt>
                <c:pt idx="100">
                  <c:v>8.5182160255676806E-2</c:v>
                </c:pt>
                <c:pt idx="101">
                  <c:v>8.5847786126129033E-2</c:v>
                </c:pt>
                <c:pt idx="102">
                  <c:v>8.6380730855207546E-2</c:v>
                </c:pt>
                <c:pt idx="103">
                  <c:v>8.7006429573763561E-2</c:v>
                </c:pt>
                <c:pt idx="104">
                  <c:v>8.7171285487145783E-2</c:v>
                </c:pt>
                <c:pt idx="105">
                  <c:v>8.740354756688816E-2</c:v>
                </c:pt>
                <c:pt idx="106">
                  <c:v>8.7544623360845494E-2</c:v>
                </c:pt>
                <c:pt idx="107">
                  <c:v>8.7548825246885509E-2</c:v>
                </c:pt>
                <c:pt idx="108">
                  <c:v>8.7811148956642451E-2</c:v>
                </c:pt>
                <c:pt idx="109">
                  <c:v>8.794614353091959E-2</c:v>
                </c:pt>
                <c:pt idx="110">
                  <c:v>8.8024390552991702E-2</c:v>
                </c:pt>
                <c:pt idx="111">
                  <c:v>8.8264388779469752E-2</c:v>
                </c:pt>
                <c:pt idx="112">
                  <c:v>8.8205430092371251E-2</c:v>
                </c:pt>
                <c:pt idx="113">
                  <c:v>8.8167419337582695E-2</c:v>
                </c:pt>
                <c:pt idx="114">
                  <c:v>8.8379343566229465E-2</c:v>
                </c:pt>
                <c:pt idx="115">
                  <c:v>8.8488789598404977E-2</c:v>
                </c:pt>
                <c:pt idx="116">
                  <c:v>8.9036101538621265E-2</c:v>
                </c:pt>
                <c:pt idx="117">
                  <c:v>8.9317113257533068E-2</c:v>
                </c:pt>
                <c:pt idx="118">
                  <c:v>8.9191693745236819E-2</c:v>
                </c:pt>
                <c:pt idx="119">
                  <c:v>8.9033435756425819E-2</c:v>
                </c:pt>
              </c:numCache>
            </c:numRef>
          </c:val>
          <c:smooth val="0"/>
          <c:extLst>
            <c:ext xmlns:c16="http://schemas.microsoft.com/office/drawing/2014/chart" uri="{C3380CC4-5D6E-409C-BE32-E72D297353CC}">
              <c16:uniqueId val="{00000003-6358-456A-AE4E-9B9CFC6E68F8}"/>
            </c:ext>
          </c:extLst>
        </c:ser>
        <c:ser>
          <c:idx val="6"/>
          <c:order val="4"/>
          <c:tx>
            <c:strRef>
              <c:f>'Annex 3.'!$I$13</c:f>
              <c:strCache>
                <c:ptCount val="1"/>
                <c:pt idx="0">
                  <c:v>2017-es ÜHG - Gompertz-féle súlyozás (jobb tengely) (eredeti)</c:v>
                </c:pt>
              </c:strCache>
            </c:strRef>
          </c:tx>
          <c:spPr>
            <a:ln w="12700" cap="rnd">
              <a:solidFill>
                <a:schemeClr val="accent4"/>
              </a:solidFill>
              <a:round/>
            </a:ln>
            <a:effectLst/>
          </c:spPr>
          <c:marker>
            <c:symbol val="none"/>
          </c:marker>
          <c:val>
            <c:numRef>
              <c:f>'Annex 3.'!$I$14:$I$133</c:f>
              <c:numCache>
                <c:formatCode>General</c:formatCode>
                <c:ptCount val="120"/>
                <c:pt idx="3">
                  <c:v>0.13106575519104521</c:v>
                </c:pt>
                <c:pt idx="4">
                  <c:v>0.12312072234253309</c:v>
                </c:pt>
                <c:pt idx="5">
                  <c:v>0.1245725161402627</c:v>
                </c:pt>
                <c:pt idx="6">
                  <c:v>0.12539673817728247</c:v>
                </c:pt>
                <c:pt idx="7">
                  <c:v>0.12948175599729225</c:v>
                </c:pt>
                <c:pt idx="8">
                  <c:v>0.13245115626978021</c:v>
                </c:pt>
                <c:pt idx="9">
                  <c:v>0.13425590350423044</c:v>
                </c:pt>
                <c:pt idx="10">
                  <c:v>0.13183552333146537</c:v>
                </c:pt>
                <c:pt idx="11">
                  <c:v>0.13245020872802965</c:v>
                </c:pt>
                <c:pt idx="12">
                  <c:v>0.14421144300032693</c:v>
                </c:pt>
                <c:pt idx="13">
                  <c:v>0.14322143353595893</c:v>
                </c:pt>
                <c:pt idx="14">
                  <c:v>0.14446160847834091</c:v>
                </c:pt>
                <c:pt idx="15">
                  <c:v>0.14474631225918222</c:v>
                </c:pt>
                <c:pt idx="16">
                  <c:v>0.14424799649247885</c:v>
                </c:pt>
                <c:pt idx="17">
                  <c:v>0.14382775252484428</c:v>
                </c:pt>
                <c:pt idx="18">
                  <c:v>0.14161161328316546</c:v>
                </c:pt>
                <c:pt idx="19">
                  <c:v>0.14572381381381808</c:v>
                </c:pt>
                <c:pt idx="20">
                  <c:v>0.147045973101324</c:v>
                </c:pt>
                <c:pt idx="21">
                  <c:v>0.15219951731609396</c:v>
                </c:pt>
                <c:pt idx="22">
                  <c:v>0.14186900964632415</c:v>
                </c:pt>
                <c:pt idx="23">
                  <c:v>0.14494485488221592</c:v>
                </c:pt>
                <c:pt idx="24">
                  <c:v>0.14783653175365513</c:v>
                </c:pt>
                <c:pt idx="25">
                  <c:v>0.14491590098293949</c:v>
                </c:pt>
                <c:pt idx="26">
                  <c:v>0.18979147323908474</c:v>
                </c:pt>
                <c:pt idx="27">
                  <c:v>0.19060649423356679</c:v>
                </c:pt>
                <c:pt idx="28">
                  <c:v>0.19284503443493423</c:v>
                </c:pt>
                <c:pt idx="29">
                  <c:v>0.18549129695982161</c:v>
                </c:pt>
                <c:pt idx="30">
                  <c:v>0.18276144703557812</c:v>
                </c:pt>
                <c:pt idx="31">
                  <c:v>0.18579644351668814</c:v>
                </c:pt>
                <c:pt idx="32">
                  <c:v>0.18671862193236866</c:v>
                </c:pt>
                <c:pt idx="33">
                  <c:v>0.18792116356633173</c:v>
                </c:pt>
                <c:pt idx="34">
                  <c:v>0.18542021856560978</c:v>
                </c:pt>
                <c:pt idx="35">
                  <c:v>0.19223635463871025</c:v>
                </c:pt>
                <c:pt idx="36">
                  <c:v>0.15741299782770293</c:v>
                </c:pt>
                <c:pt idx="37">
                  <c:v>0.15344060418640823</c:v>
                </c:pt>
                <c:pt idx="38">
                  <c:v>0.15236941216526101</c:v>
                </c:pt>
                <c:pt idx="39">
                  <c:v>0.15525403601312124</c:v>
                </c:pt>
                <c:pt idx="40">
                  <c:v>0.15164856568511201</c:v>
                </c:pt>
                <c:pt idx="41">
                  <c:v>0.15086195249024581</c:v>
                </c:pt>
                <c:pt idx="42">
                  <c:v>0.1478672132727486</c:v>
                </c:pt>
                <c:pt idx="43">
                  <c:v>0.14784671659135418</c:v>
                </c:pt>
                <c:pt idx="44">
                  <c:v>0.15281786178914492</c:v>
                </c:pt>
                <c:pt idx="45">
                  <c:v>0.16104618195213144</c:v>
                </c:pt>
                <c:pt idx="46">
                  <c:v>0.15795105064555939</c:v>
                </c:pt>
                <c:pt idx="47">
                  <c:v>0.1550528088575121</c:v>
                </c:pt>
                <c:pt idx="48">
                  <c:v>0.15731180671303785</c:v>
                </c:pt>
                <c:pt idx="49">
                  <c:v>0.16104498405017931</c:v>
                </c:pt>
                <c:pt idx="50">
                  <c:v>0.17289577507372711</c:v>
                </c:pt>
                <c:pt idx="51">
                  <c:v>0.16874333283841983</c:v>
                </c:pt>
                <c:pt idx="52">
                  <c:v>0.15523010139759547</c:v>
                </c:pt>
                <c:pt idx="53">
                  <c:v>0.15478745666457314</c:v>
                </c:pt>
                <c:pt idx="54">
                  <c:v>0.15368910651239734</c:v>
                </c:pt>
                <c:pt idx="55">
                  <c:v>0.15280604278496571</c:v>
                </c:pt>
                <c:pt idx="56">
                  <c:v>0.15158659185113624</c:v>
                </c:pt>
                <c:pt idx="57">
                  <c:v>0.14859748510313883</c:v>
                </c:pt>
                <c:pt idx="58">
                  <c:v>0.14806716659998639</c:v>
                </c:pt>
                <c:pt idx="59">
                  <c:v>0.15094339198273016</c:v>
                </c:pt>
                <c:pt idx="60">
                  <c:v>0.15410589453926637</c:v>
                </c:pt>
                <c:pt idx="61">
                  <c:v>0.15472864572150247</c:v>
                </c:pt>
                <c:pt idx="62">
                  <c:v>0.15652421482496257</c:v>
                </c:pt>
                <c:pt idx="63">
                  <c:v>0.16022031779633389</c:v>
                </c:pt>
                <c:pt idx="64">
                  <c:v>0.16169846658404097</c:v>
                </c:pt>
                <c:pt idx="65">
                  <c:v>0.16021972298226786</c:v>
                </c:pt>
                <c:pt idx="66">
                  <c:v>0.15265438134244605</c:v>
                </c:pt>
                <c:pt idx="67">
                  <c:v>0.15029655556654706</c:v>
                </c:pt>
                <c:pt idx="68">
                  <c:v>0.15288805770810709</c:v>
                </c:pt>
                <c:pt idx="69">
                  <c:v>0.14185014962507783</c:v>
                </c:pt>
                <c:pt idx="70">
                  <c:v>0.13451888950796573</c:v>
                </c:pt>
                <c:pt idx="71">
                  <c:v>0.13632385418840959</c:v>
                </c:pt>
                <c:pt idx="72">
                  <c:v>0.1325548295431348</c:v>
                </c:pt>
                <c:pt idx="73">
                  <c:v>0.13389603514045509</c:v>
                </c:pt>
                <c:pt idx="74">
                  <c:v>0.13220601748957256</c:v>
                </c:pt>
                <c:pt idx="75">
                  <c:v>0.13344903285059415</c:v>
                </c:pt>
                <c:pt idx="76">
                  <c:v>0.13511894664187502</c:v>
                </c:pt>
                <c:pt idx="77">
                  <c:v>0.13313947870142295</c:v>
                </c:pt>
                <c:pt idx="78">
                  <c:v>0.13238561018236175</c:v>
                </c:pt>
                <c:pt idx="79">
                  <c:v>0.13194928176054424</c:v>
                </c:pt>
                <c:pt idx="80">
                  <c:v>0.13203100653919253</c:v>
                </c:pt>
                <c:pt idx="81">
                  <c:v>0.12989821601465137</c:v>
                </c:pt>
                <c:pt idx="82">
                  <c:v>0.12915112690788838</c:v>
                </c:pt>
                <c:pt idx="83">
                  <c:v>0.13445329446344481</c:v>
                </c:pt>
                <c:pt idx="84">
                  <c:v>0.13466505969041509</c:v>
                </c:pt>
                <c:pt idx="85">
                  <c:v>0.13744221135998713</c:v>
                </c:pt>
                <c:pt idx="86">
                  <c:v>0.13782924073168157</c:v>
                </c:pt>
                <c:pt idx="87">
                  <c:v>0.14514248927967344</c:v>
                </c:pt>
                <c:pt idx="88">
                  <c:v>0.14474208899455357</c:v>
                </c:pt>
                <c:pt idx="89">
                  <c:v>0.14139099215952841</c:v>
                </c:pt>
                <c:pt idx="90">
                  <c:v>0.14139310556152596</c:v>
                </c:pt>
                <c:pt idx="91">
                  <c:v>0.1419245498135373</c:v>
                </c:pt>
                <c:pt idx="92">
                  <c:v>0.14865224423456663</c:v>
                </c:pt>
                <c:pt idx="93">
                  <c:v>0.1497863370929304</c:v>
                </c:pt>
                <c:pt idx="94">
                  <c:v>0.15273544260595526</c:v>
                </c:pt>
                <c:pt idx="95">
                  <c:v>0.15700582327364904</c:v>
                </c:pt>
                <c:pt idx="96">
                  <c:v>0.15448445607379369</c:v>
                </c:pt>
                <c:pt idx="97">
                  <c:v>0.15927897743749428</c:v>
                </c:pt>
                <c:pt idx="98">
                  <c:v>0.16188304189141964</c:v>
                </c:pt>
                <c:pt idx="99">
                  <c:v>0.15808860886444137</c:v>
                </c:pt>
                <c:pt idx="100">
                  <c:v>0.16403618711145795</c:v>
                </c:pt>
                <c:pt idx="101">
                  <c:v>0.16425145311968611</c:v>
                </c:pt>
                <c:pt idx="102">
                  <c:v>0.15951117768182893</c:v>
                </c:pt>
                <c:pt idx="103">
                  <c:v>0.15948022342164722</c:v>
                </c:pt>
                <c:pt idx="104">
                  <c:v>0.15123116742687481</c:v>
                </c:pt>
                <c:pt idx="105">
                  <c:v>0.15274992064072376</c:v>
                </c:pt>
                <c:pt idx="106">
                  <c:v>0.15037610263490969</c:v>
                </c:pt>
                <c:pt idx="107">
                  <c:v>0.15100926083868157</c:v>
                </c:pt>
                <c:pt idx="108">
                  <c:v>0.1561077265775288</c:v>
                </c:pt>
                <c:pt idx="109">
                  <c:v>0.15510660467513546</c:v>
                </c:pt>
                <c:pt idx="110">
                  <c:v>0.15598551218639414</c:v>
                </c:pt>
                <c:pt idx="111">
                  <c:v>0.15717081837247707</c:v>
                </c:pt>
                <c:pt idx="112">
                  <c:v>0.1511710147246291</c:v>
                </c:pt>
                <c:pt idx="113">
                  <c:v>0.15275793350306635</c:v>
                </c:pt>
                <c:pt idx="114">
                  <c:v>0.15348908000907011</c:v>
                </c:pt>
                <c:pt idx="115">
                  <c:v>0.15282380465908049</c:v>
                </c:pt>
                <c:pt idx="116">
                  <c:v>0.15769824288504231</c:v>
                </c:pt>
                <c:pt idx="117">
                  <c:v>0.15181206930737065</c:v>
                </c:pt>
                <c:pt idx="118">
                  <c:v>0.143575982659885</c:v>
                </c:pt>
                <c:pt idx="119">
                  <c:v>0.14535282961275067</c:v>
                </c:pt>
              </c:numCache>
            </c:numRef>
          </c:val>
          <c:smooth val="0"/>
          <c:extLst>
            <c:ext xmlns:c16="http://schemas.microsoft.com/office/drawing/2014/chart" uri="{C3380CC4-5D6E-409C-BE32-E72D297353CC}">
              <c16:uniqueId val="{00000004-6358-456A-AE4E-9B9CFC6E68F8}"/>
            </c:ext>
          </c:extLst>
        </c:ser>
        <c:ser>
          <c:idx val="4"/>
          <c:order val="5"/>
          <c:tx>
            <c:strRef>
              <c:f>'Annex 3.'!$E$13</c:f>
              <c:strCache>
                <c:ptCount val="1"/>
                <c:pt idx="0">
                  <c:v>2019-es ÜHG - Gompertz-féle súlyozás (jobb tengely)</c:v>
                </c:pt>
              </c:strCache>
            </c:strRef>
          </c:tx>
          <c:spPr>
            <a:ln w="12700" cap="rnd">
              <a:solidFill>
                <a:schemeClr val="accent6"/>
              </a:solidFill>
              <a:round/>
            </a:ln>
            <a:effectLst/>
          </c:spPr>
          <c:marker>
            <c:symbol val="none"/>
          </c:marker>
          <c:val>
            <c:numRef>
              <c:f>'Annex 3.'!$E$14:$E$133</c:f>
              <c:numCache>
                <c:formatCode>General</c:formatCode>
                <c:ptCount val="120"/>
                <c:pt idx="3">
                  <c:v>0.11929394604093387</c:v>
                </c:pt>
                <c:pt idx="4">
                  <c:v>0.11389010099642474</c:v>
                </c:pt>
                <c:pt idx="5">
                  <c:v>0.11568542569462416</c:v>
                </c:pt>
                <c:pt idx="6">
                  <c:v>0.11676181641075473</c:v>
                </c:pt>
                <c:pt idx="7">
                  <c:v>0.11782148111708236</c:v>
                </c:pt>
                <c:pt idx="8">
                  <c:v>0.12076095583184882</c:v>
                </c:pt>
                <c:pt idx="9">
                  <c:v>0.12342448653129666</c:v>
                </c:pt>
                <c:pt idx="10">
                  <c:v>0.12255712387565081</c:v>
                </c:pt>
                <c:pt idx="11">
                  <c:v>0.12384172522536854</c:v>
                </c:pt>
                <c:pt idx="12">
                  <c:v>0.13526529059313627</c:v>
                </c:pt>
                <c:pt idx="13">
                  <c:v>0.13394342374758417</c:v>
                </c:pt>
                <c:pt idx="14">
                  <c:v>0.13395736190663754</c:v>
                </c:pt>
                <c:pt idx="15">
                  <c:v>0.13460896171138573</c:v>
                </c:pt>
                <c:pt idx="16">
                  <c:v>0.13438058615093509</c:v>
                </c:pt>
                <c:pt idx="17">
                  <c:v>0.13413503728209009</c:v>
                </c:pt>
                <c:pt idx="18">
                  <c:v>0.13253584912190366</c:v>
                </c:pt>
                <c:pt idx="19">
                  <c:v>0.13710291210960462</c:v>
                </c:pt>
                <c:pt idx="20">
                  <c:v>0.13896808064256633</c:v>
                </c:pt>
                <c:pt idx="21">
                  <c:v>0.14457000735118475</c:v>
                </c:pt>
                <c:pt idx="22">
                  <c:v>0.13422505593953382</c:v>
                </c:pt>
                <c:pt idx="23">
                  <c:v>0.1375084738643203</c:v>
                </c:pt>
                <c:pt idx="24">
                  <c:v>0.13736809220697146</c:v>
                </c:pt>
                <c:pt idx="25">
                  <c:v>0.13502015257462621</c:v>
                </c:pt>
                <c:pt idx="26">
                  <c:v>0.18135233914515175</c:v>
                </c:pt>
                <c:pt idx="27">
                  <c:v>0.18292956209198571</c:v>
                </c:pt>
                <c:pt idx="28">
                  <c:v>0.18544188609051543</c:v>
                </c:pt>
                <c:pt idx="29">
                  <c:v>0.17822493332717024</c:v>
                </c:pt>
                <c:pt idx="30">
                  <c:v>0.17551662113634228</c:v>
                </c:pt>
                <c:pt idx="31">
                  <c:v>0.17863689006634867</c:v>
                </c:pt>
                <c:pt idx="32">
                  <c:v>0.17748924802832236</c:v>
                </c:pt>
                <c:pt idx="33">
                  <c:v>0.17901317056949509</c:v>
                </c:pt>
                <c:pt idx="34">
                  <c:v>0.17624684294508264</c:v>
                </c:pt>
                <c:pt idx="35">
                  <c:v>0.18373622433748951</c:v>
                </c:pt>
                <c:pt idx="36">
                  <c:v>0.14691529103925252</c:v>
                </c:pt>
                <c:pt idx="37">
                  <c:v>0.14376705205202708</c:v>
                </c:pt>
                <c:pt idx="38">
                  <c:v>0.14563568164546245</c:v>
                </c:pt>
                <c:pt idx="39">
                  <c:v>0.14785651553268678</c:v>
                </c:pt>
                <c:pt idx="40">
                  <c:v>0.14414092315327834</c:v>
                </c:pt>
                <c:pt idx="41">
                  <c:v>0.1420243398092767</c:v>
                </c:pt>
                <c:pt idx="42">
                  <c:v>0.14258089805608365</c:v>
                </c:pt>
                <c:pt idx="43">
                  <c:v>0.14263710548372446</c:v>
                </c:pt>
                <c:pt idx="44">
                  <c:v>0.14778139363395768</c:v>
                </c:pt>
                <c:pt idx="45">
                  <c:v>0.15607843537940574</c:v>
                </c:pt>
                <c:pt idx="46">
                  <c:v>0.15310235049011275</c:v>
                </c:pt>
                <c:pt idx="47">
                  <c:v>0.15090977420508678</c:v>
                </c:pt>
                <c:pt idx="48">
                  <c:v>0.15289063134154443</c:v>
                </c:pt>
                <c:pt idx="49">
                  <c:v>0.15686883978937535</c:v>
                </c:pt>
                <c:pt idx="50">
                  <c:v>0.16878625442245693</c:v>
                </c:pt>
                <c:pt idx="51">
                  <c:v>0.1631955892252098</c:v>
                </c:pt>
                <c:pt idx="52">
                  <c:v>0.1496403884764711</c:v>
                </c:pt>
                <c:pt idx="53">
                  <c:v>0.14931254415898135</c:v>
                </c:pt>
                <c:pt idx="54">
                  <c:v>0.14740909202473032</c:v>
                </c:pt>
                <c:pt idx="55">
                  <c:v>0.14696164233751746</c:v>
                </c:pt>
                <c:pt idx="56">
                  <c:v>0.14589980540960862</c:v>
                </c:pt>
                <c:pt idx="57">
                  <c:v>0.14203028892576383</c:v>
                </c:pt>
                <c:pt idx="58">
                  <c:v>0.14204306863968111</c:v>
                </c:pt>
                <c:pt idx="59">
                  <c:v>0.14303516494066265</c:v>
                </c:pt>
                <c:pt idx="60">
                  <c:v>0.1465602994567122</c:v>
                </c:pt>
                <c:pt idx="61">
                  <c:v>0.14716376689108959</c:v>
                </c:pt>
                <c:pt idx="62">
                  <c:v>0.14963209838380009</c:v>
                </c:pt>
                <c:pt idx="63">
                  <c:v>0.15364248024929672</c:v>
                </c:pt>
                <c:pt idx="64">
                  <c:v>0.1552121555059984</c:v>
                </c:pt>
                <c:pt idx="65">
                  <c:v>0.15402150837903397</c:v>
                </c:pt>
                <c:pt idx="66">
                  <c:v>0.14808547372529182</c:v>
                </c:pt>
                <c:pt idx="67">
                  <c:v>0.1458304734896857</c:v>
                </c:pt>
                <c:pt idx="68">
                  <c:v>0.14663250286800536</c:v>
                </c:pt>
                <c:pt idx="69">
                  <c:v>0.13532548865716487</c:v>
                </c:pt>
                <c:pt idx="70">
                  <c:v>0.12833664309141732</c:v>
                </c:pt>
                <c:pt idx="71">
                  <c:v>0.13124932444874388</c:v>
                </c:pt>
                <c:pt idx="72">
                  <c:v>0.12750882555509582</c:v>
                </c:pt>
                <c:pt idx="73">
                  <c:v>0.12910955471364904</c:v>
                </c:pt>
                <c:pt idx="74">
                  <c:v>0.12734991930819609</c:v>
                </c:pt>
                <c:pt idx="75">
                  <c:v>0.1280462385675486</c:v>
                </c:pt>
                <c:pt idx="76">
                  <c:v>0.13077745216334211</c:v>
                </c:pt>
                <c:pt idx="77">
                  <c:v>0.12941658173220158</c:v>
                </c:pt>
                <c:pt idx="78">
                  <c:v>0.12836132523214178</c:v>
                </c:pt>
                <c:pt idx="79">
                  <c:v>0.1280943421351621</c:v>
                </c:pt>
                <c:pt idx="80">
                  <c:v>0.12827878187863256</c:v>
                </c:pt>
                <c:pt idx="81">
                  <c:v>0.12628326183381025</c:v>
                </c:pt>
                <c:pt idx="82">
                  <c:v>0.12603964147941799</c:v>
                </c:pt>
                <c:pt idx="83">
                  <c:v>0.13174757941465462</c:v>
                </c:pt>
                <c:pt idx="84">
                  <c:v>0.13225984695776902</c:v>
                </c:pt>
                <c:pt idx="85">
                  <c:v>0.13491331344388793</c:v>
                </c:pt>
                <c:pt idx="86">
                  <c:v>0.13534516511776604</c:v>
                </c:pt>
                <c:pt idx="87">
                  <c:v>0.1435924915598617</c:v>
                </c:pt>
                <c:pt idx="88">
                  <c:v>0.14339019202848541</c:v>
                </c:pt>
                <c:pt idx="89">
                  <c:v>0.14077356132541333</c:v>
                </c:pt>
                <c:pt idx="90">
                  <c:v>0.14073836341978946</c:v>
                </c:pt>
                <c:pt idx="91">
                  <c:v>0.14025293381593779</c:v>
                </c:pt>
                <c:pt idx="92">
                  <c:v>0.14772981521836273</c:v>
                </c:pt>
                <c:pt idx="93">
                  <c:v>0.14876197049485632</c:v>
                </c:pt>
                <c:pt idx="94">
                  <c:v>0.1515309038447166</c:v>
                </c:pt>
                <c:pt idx="95">
                  <c:v>0.15461125025545819</c:v>
                </c:pt>
                <c:pt idx="96">
                  <c:v>0.15302182804306744</c:v>
                </c:pt>
                <c:pt idx="97">
                  <c:v>0.15722786416832293</c:v>
                </c:pt>
                <c:pt idx="98">
                  <c:v>0.15985723544272518</c:v>
                </c:pt>
                <c:pt idx="99">
                  <c:v>0.15526398899322946</c:v>
                </c:pt>
                <c:pt idx="100">
                  <c:v>0.16164232627220324</c:v>
                </c:pt>
                <c:pt idx="101">
                  <c:v>0.16192043744578771</c:v>
                </c:pt>
                <c:pt idx="102">
                  <c:v>0.15685994806544309</c:v>
                </c:pt>
                <c:pt idx="103">
                  <c:v>0.15643279736504262</c:v>
                </c:pt>
                <c:pt idx="104">
                  <c:v>0.14862793021267218</c:v>
                </c:pt>
                <c:pt idx="105">
                  <c:v>0.15038805987734138</c:v>
                </c:pt>
                <c:pt idx="106">
                  <c:v>0.1488552720158112</c:v>
                </c:pt>
                <c:pt idx="107">
                  <c:v>0.14891343295418735</c:v>
                </c:pt>
                <c:pt idx="108">
                  <c:v>0.15386392028091847</c:v>
                </c:pt>
                <c:pt idx="109">
                  <c:v>0.15265157155286346</c:v>
                </c:pt>
                <c:pt idx="110">
                  <c:v>0.15428325921385289</c:v>
                </c:pt>
                <c:pt idx="111">
                  <c:v>0.15533694446207116</c:v>
                </c:pt>
                <c:pt idx="112">
                  <c:v>0.1491653332510548</c:v>
                </c:pt>
                <c:pt idx="113">
                  <c:v>0.14990641683080411</c:v>
                </c:pt>
                <c:pt idx="114">
                  <c:v>0.15056338418142018</c:v>
                </c:pt>
                <c:pt idx="115">
                  <c:v>0.1501385665669365</c:v>
                </c:pt>
                <c:pt idx="116">
                  <c:v>0.15512984982152583</c:v>
                </c:pt>
                <c:pt idx="117">
                  <c:v>0.14915333892677701</c:v>
                </c:pt>
                <c:pt idx="118">
                  <c:v>0.14128835687041114</c:v>
                </c:pt>
                <c:pt idx="119">
                  <c:v>0.14351666625331733</c:v>
                </c:pt>
              </c:numCache>
            </c:numRef>
          </c:val>
          <c:smooth val="0"/>
          <c:extLst>
            <c:ext xmlns:c16="http://schemas.microsoft.com/office/drawing/2014/chart" uri="{C3380CC4-5D6E-409C-BE32-E72D297353CC}">
              <c16:uniqueId val="{00000005-6358-456A-AE4E-9B9CFC6E68F8}"/>
            </c:ext>
          </c:extLst>
        </c:ser>
        <c:ser>
          <c:idx val="7"/>
          <c:order val="6"/>
          <c:tx>
            <c:strRef>
              <c:f>'Annex 3.'!$J$13</c:f>
              <c:strCache>
                <c:ptCount val="1"/>
                <c:pt idx="0">
                  <c:v>2017-es ÜHG - Gompertz-féle s. - mozgó átlag (jobb tengely) (eredeti)</c:v>
                </c:pt>
              </c:strCache>
            </c:strRef>
          </c:tx>
          <c:spPr>
            <a:ln w="28575" cap="rnd">
              <a:solidFill>
                <a:schemeClr val="accent4">
                  <a:lumMod val="50000"/>
                </a:schemeClr>
              </a:solidFill>
              <a:round/>
            </a:ln>
            <a:effectLst/>
          </c:spPr>
          <c:marker>
            <c:symbol val="none"/>
          </c:marker>
          <c:val>
            <c:numRef>
              <c:f>'Annex 3.'!$J$14:$J$133</c:f>
              <c:numCache>
                <c:formatCode>General</c:formatCode>
                <c:ptCount val="120"/>
                <c:pt idx="14">
                  <c:v>0.13321724098600726</c:v>
                </c:pt>
                <c:pt idx="15">
                  <c:v>0.13428244908722944</c:v>
                </c:pt>
                <c:pt idx="16">
                  <c:v>0.13590475474873398</c:v>
                </c:pt>
                <c:pt idx="17">
                  <c:v>0.13744528774256928</c:v>
                </c:pt>
                <c:pt idx="18">
                  <c:v>0.13874113517858874</c:v>
                </c:pt>
                <c:pt idx="19">
                  <c:v>0.14008643469785431</c:v>
                </c:pt>
                <c:pt idx="20">
                  <c:v>0.14129754142642154</c:v>
                </c:pt>
                <c:pt idx="21">
                  <c:v>0.14282816285687752</c:v>
                </c:pt>
                <c:pt idx="22">
                  <c:v>0.14372999581790721</c:v>
                </c:pt>
                <c:pt idx="23">
                  <c:v>0.14485189158759004</c:v>
                </c:pt>
                <c:pt idx="24">
                  <c:v>0.14514371988677557</c:v>
                </c:pt>
                <c:pt idx="25">
                  <c:v>0.14529156854830891</c:v>
                </c:pt>
                <c:pt idx="26">
                  <c:v>0.14908854885227069</c:v>
                </c:pt>
                <c:pt idx="27">
                  <c:v>0.1529669824741085</c:v>
                </c:pt>
                <c:pt idx="28">
                  <c:v>0.15707728381381084</c:v>
                </c:pt>
                <c:pt idx="29">
                  <c:v>0.16059736887070686</c:v>
                </c:pt>
                <c:pt idx="30">
                  <c:v>0.16402978908823668</c:v>
                </c:pt>
                <c:pt idx="31">
                  <c:v>0.16737097106365348</c:v>
                </c:pt>
                <c:pt idx="32">
                  <c:v>0.17072168214443051</c:v>
                </c:pt>
                <c:pt idx="33">
                  <c:v>0.17377685620871222</c:v>
                </c:pt>
                <c:pt idx="34">
                  <c:v>0.17745060678567728</c:v>
                </c:pt>
                <c:pt idx="35">
                  <c:v>0.18134324134706731</c:v>
                </c:pt>
                <c:pt idx="36">
                  <c:v>0.18208486445500144</c:v>
                </c:pt>
                <c:pt idx="37">
                  <c:v>0.18274331797430979</c:v>
                </c:pt>
                <c:pt idx="38">
                  <c:v>0.17982590616184427</c:v>
                </c:pt>
                <c:pt idx="39">
                  <c:v>0.17701418199132543</c:v>
                </c:pt>
                <c:pt idx="40">
                  <c:v>0.17366490477327662</c:v>
                </c:pt>
                <c:pt idx="41">
                  <c:v>0.17084400465709673</c:v>
                </c:pt>
                <c:pt idx="42">
                  <c:v>0.16803825131948405</c:v>
                </c:pt>
                <c:pt idx="43">
                  <c:v>0.1648997417606701</c:v>
                </c:pt>
                <c:pt idx="44">
                  <c:v>0.16199591367845517</c:v>
                </c:pt>
                <c:pt idx="45">
                  <c:v>0.15956295542811133</c:v>
                </c:pt>
                <c:pt idx="46">
                  <c:v>0.15706437771824805</c:v>
                </c:pt>
                <c:pt idx="47">
                  <c:v>0.15365489896481635</c:v>
                </c:pt>
                <c:pt idx="48">
                  <c:v>0.15360937531633759</c:v>
                </c:pt>
                <c:pt idx="49">
                  <c:v>0.15421396821679084</c:v>
                </c:pt>
                <c:pt idx="50">
                  <c:v>0.15586689773552434</c:v>
                </c:pt>
                <c:pt idx="51">
                  <c:v>0.15695671280046353</c:v>
                </c:pt>
                <c:pt idx="52">
                  <c:v>0.15728138605146311</c:v>
                </c:pt>
                <c:pt idx="53">
                  <c:v>0.15764278417906882</c:v>
                </c:pt>
                <c:pt idx="54">
                  <c:v>0.15816142618643242</c:v>
                </c:pt>
                <c:pt idx="55">
                  <c:v>0.15861870133274161</c:v>
                </c:pt>
                <c:pt idx="56">
                  <c:v>0.15854403436536441</c:v>
                </c:pt>
                <c:pt idx="57">
                  <c:v>0.15750069524490598</c:v>
                </c:pt>
                <c:pt idx="58">
                  <c:v>0.15666612905904759</c:v>
                </c:pt>
                <c:pt idx="59">
                  <c:v>0.15631569653768251</c:v>
                </c:pt>
                <c:pt idx="60">
                  <c:v>0.15604490154823841</c:v>
                </c:pt>
                <c:pt idx="61">
                  <c:v>0.155517214305089</c:v>
                </c:pt>
                <c:pt idx="62">
                  <c:v>0.15416009155531854</c:v>
                </c:pt>
                <c:pt idx="63">
                  <c:v>0.15348783216600922</c:v>
                </c:pt>
                <c:pt idx="64">
                  <c:v>0.1540680651524178</c:v>
                </c:pt>
                <c:pt idx="65">
                  <c:v>0.15454270371373913</c:v>
                </c:pt>
                <c:pt idx="66">
                  <c:v>0.15444826524590696</c:v>
                </c:pt>
                <c:pt idx="67">
                  <c:v>0.15422132760566637</c:v>
                </c:pt>
                <c:pt idx="68">
                  <c:v>0.15431637893938133</c:v>
                </c:pt>
                <c:pt idx="69">
                  <c:v>0.15370105241582699</c:v>
                </c:pt>
                <c:pt idx="70">
                  <c:v>0.15249577892084898</c:v>
                </c:pt>
                <c:pt idx="71">
                  <c:v>0.15121869664529505</c:v>
                </c:pt>
                <c:pt idx="72">
                  <c:v>0.14936845252679989</c:v>
                </c:pt>
                <c:pt idx="73">
                  <c:v>0.14761157381158554</c:v>
                </c:pt>
                <c:pt idx="74">
                  <c:v>0.1455638736395192</c:v>
                </c:pt>
                <c:pt idx="75">
                  <c:v>0.14331722878744096</c:v>
                </c:pt>
                <c:pt idx="76">
                  <c:v>0.14110618993880178</c:v>
                </c:pt>
                <c:pt idx="77">
                  <c:v>0.1388826319945505</c:v>
                </c:pt>
                <c:pt idx="78">
                  <c:v>0.13721900107046434</c:v>
                </c:pt>
                <c:pt idx="79">
                  <c:v>0.13571990321806696</c:v>
                </c:pt>
                <c:pt idx="80">
                  <c:v>0.13404760378465871</c:v>
                </c:pt>
                <c:pt idx="81">
                  <c:v>0.13307272890635155</c:v>
                </c:pt>
                <c:pt idx="82">
                  <c:v>0.13261030893142381</c:v>
                </c:pt>
                <c:pt idx="83">
                  <c:v>0.13248232890041525</c:v>
                </c:pt>
                <c:pt idx="84">
                  <c:v>0.13266771549978332</c:v>
                </c:pt>
                <c:pt idx="85">
                  <c:v>0.13298700717066811</c:v>
                </c:pt>
                <c:pt idx="86">
                  <c:v>0.13346880745977288</c:v>
                </c:pt>
                <c:pt idx="87">
                  <c:v>0.13449500852522764</c:v>
                </c:pt>
                <c:pt idx="88">
                  <c:v>0.13534707868227214</c:v>
                </c:pt>
                <c:pt idx="89">
                  <c:v>0.13606211582582131</c:v>
                </c:pt>
                <c:pt idx="90">
                  <c:v>0.13683089814648197</c:v>
                </c:pt>
                <c:pt idx="91">
                  <c:v>0.13767013579625562</c:v>
                </c:pt>
                <c:pt idx="92">
                  <c:v>0.13910037622198446</c:v>
                </c:pt>
                <c:pt idx="93">
                  <c:v>0.14078852108432785</c:v>
                </c:pt>
                <c:pt idx="94">
                  <c:v>0.14277056965551607</c:v>
                </c:pt>
                <c:pt idx="95">
                  <c:v>0.14464822026834454</c:v>
                </c:pt>
                <c:pt idx="96">
                  <c:v>0.14626657492810327</c:v>
                </c:pt>
                <c:pt idx="97">
                  <c:v>0.14806737800843411</c:v>
                </c:pt>
                <c:pt idx="98">
                  <c:v>0.15009675120918609</c:v>
                </c:pt>
                <c:pt idx="99">
                  <c:v>0.15118153913306978</c:v>
                </c:pt>
                <c:pt idx="100">
                  <c:v>0.15279383252482068</c:v>
                </c:pt>
                <c:pt idx="101">
                  <c:v>0.15466722064921787</c:v>
                </c:pt>
                <c:pt idx="102">
                  <c:v>0.15612724281610058</c:v>
                </c:pt>
                <c:pt idx="103">
                  <c:v>0.15753517067241896</c:v>
                </c:pt>
                <c:pt idx="104">
                  <c:v>0.15770649738272841</c:v>
                </c:pt>
                <c:pt idx="105">
                  <c:v>0.15791442674119313</c:v>
                </c:pt>
                <c:pt idx="106">
                  <c:v>0.15764447337563159</c:v>
                </c:pt>
                <c:pt idx="107">
                  <c:v>0.15712578442733618</c:v>
                </c:pt>
                <c:pt idx="108">
                  <c:v>0.15724734022929804</c:v>
                </c:pt>
                <c:pt idx="109">
                  <c:v>0.15690703688323479</c:v>
                </c:pt>
                <c:pt idx="110">
                  <c:v>0.15641331868071526</c:v>
                </c:pt>
                <c:pt idx="111">
                  <c:v>0.15633882003818339</c:v>
                </c:pt>
                <c:pt idx="112">
                  <c:v>0.15527564565820182</c:v>
                </c:pt>
                <c:pt idx="113">
                  <c:v>0.1543420348347079</c:v>
                </c:pt>
                <c:pt idx="114">
                  <c:v>0.15385515751579368</c:v>
                </c:pt>
                <c:pt idx="115">
                  <c:v>0.15331621581528124</c:v>
                </c:pt>
                <c:pt idx="116">
                  <c:v>0.15386131909932216</c:v>
                </c:pt>
                <c:pt idx="117">
                  <c:v>0.15377537642412917</c:v>
                </c:pt>
                <c:pt idx="118">
                  <c:v>0.15316429321113251</c:v>
                </c:pt>
                <c:pt idx="119">
                  <c:v>0.15263997074520544</c:v>
                </c:pt>
              </c:numCache>
            </c:numRef>
          </c:val>
          <c:smooth val="0"/>
          <c:extLst>
            <c:ext xmlns:c16="http://schemas.microsoft.com/office/drawing/2014/chart" uri="{C3380CC4-5D6E-409C-BE32-E72D297353CC}">
              <c16:uniqueId val="{00000006-6358-456A-AE4E-9B9CFC6E68F8}"/>
            </c:ext>
          </c:extLst>
        </c:ser>
        <c:ser>
          <c:idx val="5"/>
          <c:order val="7"/>
          <c:tx>
            <c:strRef>
              <c:f>'Annex 3.'!$F$13</c:f>
              <c:strCache>
                <c:ptCount val="1"/>
                <c:pt idx="0">
                  <c:v>2019-es ÜHG - Gompertz-féle s. - mozgó átlag (jobb tengely)</c:v>
                </c:pt>
              </c:strCache>
            </c:strRef>
          </c:tx>
          <c:spPr>
            <a:ln w="28575" cap="rnd">
              <a:solidFill>
                <a:schemeClr val="accent6">
                  <a:lumMod val="50000"/>
                </a:schemeClr>
              </a:solidFill>
              <a:round/>
            </a:ln>
            <a:effectLst/>
          </c:spPr>
          <c:marker>
            <c:symbol val="none"/>
          </c:marker>
          <c:val>
            <c:numRef>
              <c:f>'Annex 3.'!$F$14:$F$133</c:f>
              <c:numCache>
                <c:formatCode>General</c:formatCode>
                <c:ptCount val="120"/>
                <c:pt idx="14">
                  <c:v>0.12330897266964022</c:v>
                </c:pt>
                <c:pt idx="15">
                  <c:v>0.12446442476559334</c:v>
                </c:pt>
                <c:pt idx="16">
                  <c:v>0.12603974630168427</c:v>
                </c:pt>
                <c:pt idx="17">
                  <c:v>0.12751620845960882</c:v>
                </c:pt>
                <c:pt idx="18">
                  <c:v>0.12877627822493334</c:v>
                </c:pt>
                <c:pt idx="19">
                  <c:v>0.1303731290137749</c:v>
                </c:pt>
                <c:pt idx="20">
                  <c:v>0.13188423503511371</c:v>
                </c:pt>
                <c:pt idx="21">
                  <c:v>0.13368883629871967</c:v>
                </c:pt>
                <c:pt idx="22">
                  <c:v>0.13472601473649704</c:v>
                </c:pt>
                <c:pt idx="23">
                  <c:v>0.13593830785846428</c:v>
                </c:pt>
                <c:pt idx="24">
                  <c:v>0.13610969798593592</c:v>
                </c:pt>
                <c:pt idx="25">
                  <c:v>0.1362097920380223</c:v>
                </c:pt>
                <c:pt idx="26">
                  <c:v>0.14018185902255664</c:v>
                </c:pt>
                <c:pt idx="27">
                  <c:v>0.14426840894963106</c:v>
                </c:pt>
                <c:pt idx="28">
                  <c:v>0.14858710723426194</c:v>
                </c:pt>
                <c:pt idx="29">
                  <c:v>0.15231200787543647</c:v>
                </c:pt>
                <c:pt idx="30">
                  <c:v>0.1558971830503417</c:v>
                </c:pt>
                <c:pt idx="31">
                  <c:v>0.15936033947131598</c:v>
                </c:pt>
                <c:pt idx="32">
                  <c:v>0.1626138344158625</c:v>
                </c:pt>
                <c:pt idx="33">
                  <c:v>0.16555979336863921</c:v>
                </c:pt>
                <c:pt idx="34">
                  <c:v>0.16910413787668518</c:v>
                </c:pt>
                <c:pt idx="35">
                  <c:v>0.17290972746243075</c:v>
                </c:pt>
                <c:pt idx="36">
                  <c:v>0.1736473455279301</c:v>
                </c:pt>
                <c:pt idx="37">
                  <c:v>0.17432263058611402</c:v>
                </c:pt>
                <c:pt idx="38">
                  <c:v>0.17153598091340647</c:v>
                </c:pt>
                <c:pt idx="39">
                  <c:v>0.16874061368170704</c:v>
                </c:pt>
                <c:pt idx="40">
                  <c:v>0.16537642879914485</c:v>
                </c:pt>
                <c:pt idx="41">
                  <c:v>0.16242357372711239</c:v>
                </c:pt>
                <c:pt idx="42">
                  <c:v>0.15975756198135663</c:v>
                </c:pt>
                <c:pt idx="43">
                  <c:v>0.1567614444971413</c:v>
                </c:pt>
                <c:pt idx="44">
                  <c:v>0.15420037689964633</c:v>
                </c:pt>
                <c:pt idx="45">
                  <c:v>0.15209815978050903</c:v>
                </c:pt>
                <c:pt idx="46">
                  <c:v>0.14996886264920017</c:v>
                </c:pt>
                <c:pt idx="47">
                  <c:v>0.14692121021164414</c:v>
                </c:pt>
                <c:pt idx="48">
                  <c:v>0.14739347499717081</c:v>
                </c:pt>
                <c:pt idx="49">
                  <c:v>0.14847063252445419</c:v>
                </c:pt>
                <c:pt idx="50">
                  <c:v>0.1503392149861148</c:v>
                </c:pt>
                <c:pt idx="51">
                  <c:v>0.15158805920254165</c:v>
                </c:pt>
                <c:pt idx="52">
                  <c:v>0.15208178542704859</c:v>
                </c:pt>
                <c:pt idx="53">
                  <c:v>0.1527397863418582</c:v>
                </c:pt>
                <c:pt idx="54">
                  <c:v>0.15318063705966189</c:v>
                </c:pt>
                <c:pt idx="55">
                  <c:v>0.1535874864290179</c:v>
                </c:pt>
                <c:pt idx="56">
                  <c:v>0.15345933000316089</c:v>
                </c:pt>
                <c:pt idx="57">
                  <c:v>0.15228324731492213</c:v>
                </c:pt>
                <c:pt idx="58">
                  <c:v>0.15134807064514835</c:v>
                </c:pt>
                <c:pt idx="59">
                  <c:v>0.15067841974418617</c:v>
                </c:pt>
                <c:pt idx="60">
                  <c:v>0.1501439232764003</c:v>
                </c:pt>
                <c:pt idx="61">
                  <c:v>0.14933088942617032</c:v>
                </c:pt>
                <c:pt idx="62">
                  <c:v>0.14774032621194344</c:v>
                </c:pt>
                <c:pt idx="63">
                  <c:v>0.14698196883404774</c:v>
                </c:pt>
                <c:pt idx="64">
                  <c:v>0.14748913522403548</c:v>
                </c:pt>
                <c:pt idx="65">
                  <c:v>0.14790761366984587</c:v>
                </c:pt>
                <c:pt idx="66">
                  <c:v>0.14796249793912689</c:v>
                </c:pt>
                <c:pt idx="67">
                  <c:v>0.14785848243972724</c:v>
                </c:pt>
                <c:pt idx="68">
                  <c:v>0.14790896283998789</c:v>
                </c:pt>
                <c:pt idx="69">
                  <c:v>0.14729619675571648</c:v>
                </c:pt>
                <c:pt idx="70">
                  <c:v>0.14607983462485111</c:v>
                </c:pt>
                <c:pt idx="71">
                  <c:v>0.14503793123595113</c:v>
                </c:pt>
                <c:pt idx="72">
                  <c:v>0.14339403047359117</c:v>
                </c:pt>
                <c:pt idx="73">
                  <c:v>0.14186536325014767</c:v>
                </c:pt>
                <c:pt idx="74">
                  <c:v>0.1399862202080287</c:v>
                </c:pt>
                <c:pt idx="75">
                  <c:v>0.13783620643504815</c:v>
                </c:pt>
                <c:pt idx="76">
                  <c:v>0.13580662339863664</c:v>
                </c:pt>
                <c:pt idx="77">
                  <c:v>0.13379305615882989</c:v>
                </c:pt>
                <c:pt idx="78">
                  <c:v>0.13218304725185498</c:v>
                </c:pt>
                <c:pt idx="79">
                  <c:v>0.13074425214763841</c:v>
                </c:pt>
                <c:pt idx="80">
                  <c:v>0.12928129206569716</c:v>
                </c:pt>
                <c:pt idx="81">
                  <c:v>0.12854544649222377</c:v>
                </c:pt>
                <c:pt idx="82">
                  <c:v>0.12833792516133768</c:v>
                </c:pt>
                <c:pt idx="83">
                  <c:v>0.12840924910749418</c:v>
                </c:pt>
                <c:pt idx="84">
                  <c:v>0.12881647886422848</c:v>
                </c:pt>
                <c:pt idx="85">
                  <c:v>0.12932247199297806</c:v>
                </c:pt>
                <c:pt idx="86">
                  <c:v>0.12999933768193878</c:v>
                </c:pt>
                <c:pt idx="87">
                  <c:v>0.13134331950145189</c:v>
                </c:pt>
                <c:pt idx="88">
                  <c:v>0.13244569913085696</c:v>
                </c:pt>
                <c:pt idx="89">
                  <c:v>0.13342996170677737</c:v>
                </c:pt>
                <c:pt idx="90">
                  <c:v>0.13448612384050654</c:v>
                </c:pt>
                <c:pt idx="91">
                  <c:v>0.13550379732065071</c:v>
                </c:pt>
                <c:pt idx="92">
                  <c:v>0.1371700881558563</c:v>
                </c:pt>
                <c:pt idx="93">
                  <c:v>0.13907215176604146</c:v>
                </c:pt>
                <c:pt idx="94">
                  <c:v>0.14120920422188438</c:v>
                </c:pt>
                <c:pt idx="95">
                  <c:v>0.14310156946047886</c:v>
                </c:pt>
                <c:pt idx="96">
                  <c:v>0.14479287432438587</c:v>
                </c:pt>
                <c:pt idx="97">
                  <c:v>0.14662313598594637</c:v>
                </c:pt>
                <c:pt idx="98">
                  <c:v>0.14867795865445563</c:v>
                </c:pt>
                <c:pt idx="99">
                  <c:v>0.14964801534422154</c:v>
                </c:pt>
                <c:pt idx="100">
                  <c:v>0.15117132193414495</c:v>
                </c:pt>
                <c:pt idx="101">
                  <c:v>0.15290539236185616</c:v>
                </c:pt>
                <c:pt idx="102">
                  <c:v>0.15420244428262683</c:v>
                </c:pt>
                <c:pt idx="103">
                  <c:v>0.15549521013508405</c:v>
                </c:pt>
                <c:pt idx="104">
                  <c:v>0.15552939451183695</c:v>
                </c:pt>
                <c:pt idx="105">
                  <c:v>0.15562825263687988</c:v>
                </c:pt>
                <c:pt idx="106">
                  <c:v>0.15534080647575607</c:v>
                </c:pt>
                <c:pt idx="107">
                  <c:v>0.1548470539834402</c:v>
                </c:pt>
                <c:pt idx="108">
                  <c:v>0.15490772938272734</c:v>
                </c:pt>
                <c:pt idx="109">
                  <c:v>0.15453499355835043</c:v>
                </c:pt>
                <c:pt idx="110">
                  <c:v>0.1540687651762554</c:v>
                </c:pt>
                <c:pt idx="111">
                  <c:v>0.15407668346654718</c:v>
                </c:pt>
                <c:pt idx="112">
                  <c:v>0.15304580171104518</c:v>
                </c:pt>
                <c:pt idx="113">
                  <c:v>0.1520690199351174</c:v>
                </c:pt>
                <c:pt idx="114">
                  <c:v>0.15155735236462001</c:v>
                </c:pt>
                <c:pt idx="115">
                  <c:v>0.15104533371781662</c:v>
                </c:pt>
                <c:pt idx="116">
                  <c:v>0.15159157615384553</c:v>
                </c:pt>
                <c:pt idx="117">
                  <c:v>0.15147953474673148</c:v>
                </c:pt>
                <c:pt idx="118">
                  <c:v>0.15080210317112672</c:v>
                </c:pt>
                <c:pt idx="119">
                  <c:v>0.15030316237420666</c:v>
                </c:pt>
              </c:numCache>
            </c:numRef>
          </c:val>
          <c:smooth val="0"/>
          <c:extLst>
            <c:ext xmlns:c16="http://schemas.microsoft.com/office/drawing/2014/chart" uri="{C3380CC4-5D6E-409C-BE32-E72D297353CC}">
              <c16:uniqueId val="{00000007-6358-456A-AE4E-9B9CFC6E68F8}"/>
            </c:ext>
          </c:extLst>
        </c:ser>
        <c:dLbls>
          <c:showLegendKey val="0"/>
          <c:showVal val="0"/>
          <c:showCatName val="0"/>
          <c:showSerName val="0"/>
          <c:showPercent val="0"/>
          <c:showBubbleSize val="0"/>
        </c:dLbls>
        <c:marker val="1"/>
        <c:smooth val="0"/>
        <c:axId val="987205368"/>
        <c:axId val="987204712"/>
        <c:extLst/>
      </c:lineChart>
      <c:dateAx>
        <c:axId val="993490592"/>
        <c:scaling>
          <c:orientation val="minMax"/>
        </c:scaling>
        <c:delete val="0"/>
        <c:axPos val="b"/>
        <c:numFmt formatCode="General" sourceLinked="1"/>
        <c:majorTickMark val="out"/>
        <c:minorTickMark val="none"/>
        <c:tickLblPos val="nextTo"/>
        <c:spPr>
          <a:noFill/>
          <a:ln w="6350" cap="flat" cmpd="sng" algn="ctr">
            <a:solidFill>
              <a:schemeClr val="tx1"/>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hu-HU"/>
          </a:p>
        </c:txPr>
        <c:crossAx val="993490920"/>
        <c:crosses val="autoZero"/>
        <c:auto val="0"/>
        <c:lblOffset val="100"/>
        <c:baseTimeUnit val="months"/>
        <c:minorUnit val="12"/>
      </c:dateAx>
      <c:valAx>
        <c:axId val="993490920"/>
        <c:scaling>
          <c:orientation val="minMax"/>
          <c:max val="0.25"/>
        </c:scaling>
        <c:delete val="0"/>
        <c:axPos val="l"/>
        <c:majorGridlines>
          <c:spPr>
            <a:ln w="6350" cap="flat" cmpd="sng" algn="ctr">
              <a:solidFill>
                <a:schemeClr val="bg1">
                  <a:lumMod val="75000"/>
                </a:schemeClr>
              </a:solidFill>
              <a:prstDash val="sysDash"/>
              <a:round/>
            </a:ln>
            <a:effectLst/>
          </c:spPr>
        </c:majorGridlines>
        <c:numFmt formatCode="General" sourceLinked="1"/>
        <c:majorTickMark val="out"/>
        <c:minorTickMark val="none"/>
        <c:tickLblPos val="nextTo"/>
        <c:spPr>
          <a:noFill/>
          <a:ln w="6350">
            <a:solidFill>
              <a:schemeClr val="tx1"/>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hu-HU"/>
          </a:p>
        </c:txPr>
        <c:crossAx val="993490592"/>
        <c:crosses val="autoZero"/>
        <c:crossBetween val="between"/>
      </c:valAx>
      <c:valAx>
        <c:axId val="987204712"/>
        <c:scaling>
          <c:orientation val="minMax"/>
          <c:max val="0.25"/>
        </c:scaling>
        <c:delete val="0"/>
        <c:axPos val="r"/>
        <c:numFmt formatCode="General" sourceLinked="1"/>
        <c:majorTickMark val="out"/>
        <c:minorTickMark val="none"/>
        <c:tickLblPos val="nextTo"/>
        <c:spPr>
          <a:noFill/>
          <a:ln w="6350">
            <a:solidFill>
              <a:schemeClr val="tx1"/>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hu-HU"/>
          </a:p>
        </c:txPr>
        <c:crossAx val="987205368"/>
        <c:crosses val="max"/>
        <c:crossBetween val="between"/>
      </c:valAx>
      <c:catAx>
        <c:axId val="987205368"/>
        <c:scaling>
          <c:orientation val="minMax"/>
        </c:scaling>
        <c:delete val="1"/>
        <c:axPos val="b"/>
        <c:numFmt formatCode="General" sourceLinked="1"/>
        <c:majorTickMark val="out"/>
        <c:minorTickMark val="none"/>
        <c:tickLblPos val="nextTo"/>
        <c:crossAx val="987204712"/>
        <c:crosses val="autoZero"/>
        <c:auto val="1"/>
        <c:lblAlgn val="ctr"/>
        <c:lblOffset val="100"/>
        <c:noMultiLvlLbl val="0"/>
      </c:catAx>
      <c:spPr>
        <a:noFill/>
        <a:ln>
          <a:noFill/>
        </a:ln>
        <a:effectLst/>
      </c:spPr>
    </c:plotArea>
    <c:legend>
      <c:legendPos val="r"/>
      <c:layout>
        <c:manualLayout>
          <c:xMode val="edge"/>
          <c:yMode val="edge"/>
          <c:x val="0.40239204914397753"/>
          <c:y val="1.5167475846316687E-2"/>
          <c:w val="0.58192609541553375"/>
          <c:h val="0.9297501332421142"/>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hu-HU"/>
        </a:p>
      </c:txPr>
    </c:legend>
    <c:plotVisOnly val="1"/>
    <c:dispBlanksAs val="gap"/>
    <c:showDLblsOverMax val="0"/>
  </c:chart>
  <c:spPr>
    <a:solidFill>
      <a:schemeClr val="bg1"/>
    </a:solidFill>
    <a:ln w="9525" cap="flat" cmpd="sng" algn="ctr">
      <a:noFill/>
      <a:round/>
    </a:ln>
    <a:effectLst/>
  </c:spPr>
  <c:txPr>
    <a:bodyPr/>
    <a:lstStyle/>
    <a:p>
      <a:pPr>
        <a:defRPr sz="1000">
          <a:solidFill>
            <a:sysClr val="windowText" lastClr="000000"/>
          </a:solidFill>
        </a:defRPr>
      </a:pPr>
      <a:endParaRPr lang="hu-HU"/>
    </a:p>
  </c:txPr>
  <c:printSettings>
    <c:headerFooter/>
    <c:pageMargins b="0.75" l="0.7" r="0.7" t="0.75" header="0.3" footer="0.3"/>
    <c:pageSetup/>
  </c:printSettings>
  <c:userShapes r:id="rId3"/>
</c:chartSpace>
</file>

<file path=xl/charts/chart1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7179379708531629E-2"/>
          <c:y val="0.18558092079638175"/>
          <c:w val="0.25570722450254152"/>
          <c:h val="0.66848443097762067"/>
        </c:manualLayout>
      </c:layout>
      <c:lineChart>
        <c:grouping val="standard"/>
        <c:varyColors val="0"/>
        <c:ser>
          <c:idx val="2"/>
          <c:order val="0"/>
          <c:tx>
            <c:strRef>
              <c:f>'Annex 3.'!$G$12</c:f>
              <c:strCache>
                <c:ptCount val="1"/>
                <c:pt idx="0">
                  <c:v>2017 GHG - Linear weighting (left axis)</c:v>
                </c:pt>
              </c:strCache>
            </c:strRef>
          </c:tx>
          <c:spPr>
            <a:ln w="12700" cap="rnd">
              <a:solidFill>
                <a:schemeClr val="accent5"/>
              </a:solidFill>
              <a:round/>
            </a:ln>
            <a:effectLst/>
          </c:spPr>
          <c:marker>
            <c:symbol val="none"/>
          </c:marker>
          <c:cat>
            <c:strRef>
              <c:f>'Annex 3.'!$B$14:$B$133</c:f>
              <c:strCache>
                <c:ptCount val="120"/>
                <c:pt idx="0">
                  <c:v>2012</c:v>
                </c:pt>
                <c:pt idx="1">
                  <c:v>2012</c:v>
                </c:pt>
                <c:pt idx="2">
                  <c:v>2012</c:v>
                </c:pt>
                <c:pt idx="3">
                  <c:v>2012</c:v>
                </c:pt>
                <c:pt idx="4">
                  <c:v>2012</c:v>
                </c:pt>
                <c:pt idx="5">
                  <c:v>2012</c:v>
                </c:pt>
                <c:pt idx="6">
                  <c:v>2012</c:v>
                </c:pt>
                <c:pt idx="7">
                  <c:v>2012</c:v>
                </c:pt>
                <c:pt idx="8">
                  <c:v>2012</c:v>
                </c:pt>
                <c:pt idx="9">
                  <c:v>2012</c:v>
                </c:pt>
                <c:pt idx="10">
                  <c:v>2012</c:v>
                </c:pt>
                <c:pt idx="11">
                  <c:v>2012</c:v>
                </c:pt>
                <c:pt idx="12">
                  <c:v>2013</c:v>
                </c:pt>
                <c:pt idx="13">
                  <c:v>2013</c:v>
                </c:pt>
                <c:pt idx="14">
                  <c:v>2013</c:v>
                </c:pt>
                <c:pt idx="15">
                  <c:v>2013</c:v>
                </c:pt>
                <c:pt idx="16">
                  <c:v>2013</c:v>
                </c:pt>
                <c:pt idx="17">
                  <c:v>2013</c:v>
                </c:pt>
                <c:pt idx="18">
                  <c:v>2013</c:v>
                </c:pt>
                <c:pt idx="19">
                  <c:v>2013</c:v>
                </c:pt>
                <c:pt idx="20">
                  <c:v>2013</c:v>
                </c:pt>
                <c:pt idx="21">
                  <c:v>2013</c:v>
                </c:pt>
                <c:pt idx="22">
                  <c:v>2013</c:v>
                </c:pt>
                <c:pt idx="23">
                  <c:v>2013</c:v>
                </c:pt>
                <c:pt idx="24">
                  <c:v>2014</c:v>
                </c:pt>
                <c:pt idx="25">
                  <c:v>2014</c:v>
                </c:pt>
                <c:pt idx="26">
                  <c:v>2014</c:v>
                </c:pt>
                <c:pt idx="27">
                  <c:v>2014</c:v>
                </c:pt>
                <c:pt idx="28">
                  <c:v>2014</c:v>
                </c:pt>
                <c:pt idx="29">
                  <c:v>2014</c:v>
                </c:pt>
                <c:pt idx="30">
                  <c:v>2014</c:v>
                </c:pt>
                <c:pt idx="31">
                  <c:v>2014</c:v>
                </c:pt>
                <c:pt idx="32">
                  <c:v>2014</c:v>
                </c:pt>
                <c:pt idx="33">
                  <c:v>2014</c:v>
                </c:pt>
                <c:pt idx="34">
                  <c:v>2014</c:v>
                </c:pt>
                <c:pt idx="35">
                  <c:v>2014</c:v>
                </c:pt>
                <c:pt idx="36">
                  <c:v>2015</c:v>
                </c:pt>
                <c:pt idx="37">
                  <c:v>2015</c:v>
                </c:pt>
                <c:pt idx="38">
                  <c:v>2015</c:v>
                </c:pt>
                <c:pt idx="39">
                  <c:v>2015</c:v>
                </c:pt>
                <c:pt idx="40">
                  <c:v>2015</c:v>
                </c:pt>
                <c:pt idx="41">
                  <c:v>2015</c:v>
                </c:pt>
                <c:pt idx="42">
                  <c:v>2015</c:v>
                </c:pt>
                <c:pt idx="43">
                  <c:v>2015</c:v>
                </c:pt>
                <c:pt idx="44">
                  <c:v>2015</c:v>
                </c:pt>
                <c:pt idx="45">
                  <c:v>2015</c:v>
                </c:pt>
                <c:pt idx="46">
                  <c:v>2015</c:v>
                </c:pt>
                <c:pt idx="47">
                  <c:v>2015</c:v>
                </c:pt>
                <c:pt idx="48">
                  <c:v>2016</c:v>
                </c:pt>
                <c:pt idx="49">
                  <c:v>2016</c:v>
                </c:pt>
                <c:pt idx="50">
                  <c:v>2016</c:v>
                </c:pt>
                <c:pt idx="51">
                  <c:v>2016</c:v>
                </c:pt>
                <c:pt idx="52">
                  <c:v>2016</c:v>
                </c:pt>
                <c:pt idx="53">
                  <c:v>2016</c:v>
                </c:pt>
                <c:pt idx="54">
                  <c:v>2016</c:v>
                </c:pt>
                <c:pt idx="55">
                  <c:v>2016</c:v>
                </c:pt>
                <c:pt idx="56">
                  <c:v>2016</c:v>
                </c:pt>
                <c:pt idx="57">
                  <c:v>2016</c:v>
                </c:pt>
                <c:pt idx="58">
                  <c:v>2016</c:v>
                </c:pt>
                <c:pt idx="59">
                  <c:v>2016</c:v>
                </c:pt>
                <c:pt idx="60">
                  <c:v>2017</c:v>
                </c:pt>
                <c:pt idx="61">
                  <c:v>2017</c:v>
                </c:pt>
                <c:pt idx="62">
                  <c:v>2017</c:v>
                </c:pt>
                <c:pt idx="63">
                  <c:v>2017</c:v>
                </c:pt>
                <c:pt idx="64">
                  <c:v>2017</c:v>
                </c:pt>
                <c:pt idx="65">
                  <c:v>2017</c:v>
                </c:pt>
                <c:pt idx="66">
                  <c:v>2017</c:v>
                </c:pt>
                <c:pt idx="67">
                  <c:v>2017</c:v>
                </c:pt>
                <c:pt idx="68">
                  <c:v>2017</c:v>
                </c:pt>
                <c:pt idx="69">
                  <c:v>2017</c:v>
                </c:pt>
                <c:pt idx="70">
                  <c:v>2017</c:v>
                </c:pt>
                <c:pt idx="71">
                  <c:v>2017</c:v>
                </c:pt>
                <c:pt idx="72">
                  <c:v>2018</c:v>
                </c:pt>
                <c:pt idx="73">
                  <c:v>2018</c:v>
                </c:pt>
                <c:pt idx="74">
                  <c:v>2018</c:v>
                </c:pt>
                <c:pt idx="75">
                  <c:v>2018</c:v>
                </c:pt>
                <c:pt idx="76">
                  <c:v>2018</c:v>
                </c:pt>
                <c:pt idx="77">
                  <c:v>2018</c:v>
                </c:pt>
                <c:pt idx="78">
                  <c:v>2018</c:v>
                </c:pt>
                <c:pt idx="79">
                  <c:v>2018</c:v>
                </c:pt>
                <c:pt idx="80">
                  <c:v>2018</c:v>
                </c:pt>
                <c:pt idx="81">
                  <c:v>2018</c:v>
                </c:pt>
                <c:pt idx="82">
                  <c:v>2018</c:v>
                </c:pt>
                <c:pt idx="83">
                  <c:v>2018</c:v>
                </c:pt>
                <c:pt idx="84">
                  <c:v>2019</c:v>
                </c:pt>
                <c:pt idx="85">
                  <c:v>2019</c:v>
                </c:pt>
                <c:pt idx="86">
                  <c:v>2019</c:v>
                </c:pt>
                <c:pt idx="87">
                  <c:v>2019</c:v>
                </c:pt>
                <c:pt idx="88">
                  <c:v>2019</c:v>
                </c:pt>
                <c:pt idx="89">
                  <c:v>2019</c:v>
                </c:pt>
                <c:pt idx="90">
                  <c:v>2019</c:v>
                </c:pt>
                <c:pt idx="91">
                  <c:v>2019</c:v>
                </c:pt>
                <c:pt idx="92">
                  <c:v>2019</c:v>
                </c:pt>
                <c:pt idx="93">
                  <c:v>2019</c:v>
                </c:pt>
                <c:pt idx="94">
                  <c:v>2019</c:v>
                </c:pt>
                <c:pt idx="95">
                  <c:v>2019</c:v>
                </c:pt>
                <c:pt idx="96">
                  <c:v>2020</c:v>
                </c:pt>
                <c:pt idx="97">
                  <c:v>2020</c:v>
                </c:pt>
                <c:pt idx="98">
                  <c:v>2020</c:v>
                </c:pt>
                <c:pt idx="99">
                  <c:v>2020</c:v>
                </c:pt>
                <c:pt idx="100">
                  <c:v>2020</c:v>
                </c:pt>
                <c:pt idx="101">
                  <c:v>2020</c:v>
                </c:pt>
                <c:pt idx="102">
                  <c:v>2020</c:v>
                </c:pt>
                <c:pt idx="103">
                  <c:v>2020</c:v>
                </c:pt>
                <c:pt idx="104">
                  <c:v>2020</c:v>
                </c:pt>
                <c:pt idx="105">
                  <c:v>2020</c:v>
                </c:pt>
                <c:pt idx="106">
                  <c:v>2020</c:v>
                </c:pt>
                <c:pt idx="107">
                  <c:v>2020</c:v>
                </c:pt>
                <c:pt idx="108">
                  <c:v>2021</c:v>
                </c:pt>
                <c:pt idx="109">
                  <c:v>2021</c:v>
                </c:pt>
                <c:pt idx="110">
                  <c:v>2021</c:v>
                </c:pt>
                <c:pt idx="111">
                  <c:v>2021</c:v>
                </c:pt>
                <c:pt idx="112">
                  <c:v>2021</c:v>
                </c:pt>
                <c:pt idx="113">
                  <c:v>2021</c:v>
                </c:pt>
                <c:pt idx="114">
                  <c:v>2021</c:v>
                </c:pt>
                <c:pt idx="115">
                  <c:v>2021</c:v>
                </c:pt>
                <c:pt idx="116">
                  <c:v>2021</c:v>
                </c:pt>
                <c:pt idx="117">
                  <c:v>2021</c:v>
                </c:pt>
                <c:pt idx="118">
                  <c:v>2021</c:v>
                </c:pt>
                <c:pt idx="119">
                  <c:v>2021</c:v>
                </c:pt>
              </c:strCache>
            </c:strRef>
          </c:cat>
          <c:val>
            <c:numRef>
              <c:f>'Annex 3.'!$G$14:$G$133</c:f>
              <c:numCache>
                <c:formatCode>General</c:formatCode>
                <c:ptCount val="120"/>
                <c:pt idx="3">
                  <c:v>8.1997179973718151E-2</c:v>
                </c:pt>
                <c:pt idx="4">
                  <c:v>7.6711211787864539E-2</c:v>
                </c:pt>
                <c:pt idx="5">
                  <c:v>7.6982395265638867E-2</c:v>
                </c:pt>
                <c:pt idx="6">
                  <c:v>7.8204132402744833E-2</c:v>
                </c:pt>
                <c:pt idx="7">
                  <c:v>7.8991988973504762E-2</c:v>
                </c:pt>
                <c:pt idx="8">
                  <c:v>8.0669375943143648E-2</c:v>
                </c:pt>
                <c:pt idx="9">
                  <c:v>8.0877115153546397E-2</c:v>
                </c:pt>
                <c:pt idx="10">
                  <c:v>8.0113753383729946E-2</c:v>
                </c:pt>
                <c:pt idx="11">
                  <c:v>7.9205140413122627E-2</c:v>
                </c:pt>
                <c:pt idx="12">
                  <c:v>8.4043746124276758E-2</c:v>
                </c:pt>
                <c:pt idx="13">
                  <c:v>8.2108228545654152E-2</c:v>
                </c:pt>
                <c:pt idx="14">
                  <c:v>8.1965072141715542E-2</c:v>
                </c:pt>
                <c:pt idx="15">
                  <c:v>8.1828783911834957E-2</c:v>
                </c:pt>
                <c:pt idx="16">
                  <c:v>8.0891837085727988E-2</c:v>
                </c:pt>
                <c:pt idx="17">
                  <c:v>7.9820249167609214E-2</c:v>
                </c:pt>
                <c:pt idx="18">
                  <c:v>7.8063282197089842E-2</c:v>
                </c:pt>
                <c:pt idx="19">
                  <c:v>7.8161219680855015E-2</c:v>
                </c:pt>
                <c:pt idx="20">
                  <c:v>7.7904161590941545E-2</c:v>
                </c:pt>
                <c:pt idx="21">
                  <c:v>8.1082025744565647E-2</c:v>
                </c:pt>
                <c:pt idx="22">
                  <c:v>7.7406151062581863E-2</c:v>
                </c:pt>
                <c:pt idx="23">
                  <c:v>7.9468459822092871E-2</c:v>
                </c:pt>
                <c:pt idx="24">
                  <c:v>8.0638543207945904E-2</c:v>
                </c:pt>
                <c:pt idx="25">
                  <c:v>7.8068776298117606E-2</c:v>
                </c:pt>
                <c:pt idx="26">
                  <c:v>8.7025419693555275E-2</c:v>
                </c:pt>
                <c:pt idx="27">
                  <c:v>8.8050633403314732E-2</c:v>
                </c:pt>
                <c:pt idx="28">
                  <c:v>8.9651842783204108E-2</c:v>
                </c:pt>
                <c:pt idx="29">
                  <c:v>8.7300039640743343E-2</c:v>
                </c:pt>
                <c:pt idx="30">
                  <c:v>8.6188677755579507E-2</c:v>
                </c:pt>
                <c:pt idx="31">
                  <c:v>8.7424991104123329E-2</c:v>
                </c:pt>
                <c:pt idx="32">
                  <c:v>8.5909210991381865E-2</c:v>
                </c:pt>
                <c:pt idx="33">
                  <c:v>8.6520559877621223E-2</c:v>
                </c:pt>
                <c:pt idx="34">
                  <c:v>8.5936636244397166E-2</c:v>
                </c:pt>
                <c:pt idx="35">
                  <c:v>8.7189440590189252E-2</c:v>
                </c:pt>
                <c:pt idx="36">
                  <c:v>7.8943631553638094E-2</c:v>
                </c:pt>
                <c:pt idx="37">
                  <c:v>7.5141162169986092E-2</c:v>
                </c:pt>
                <c:pt idx="38">
                  <c:v>7.4268781904991282E-2</c:v>
                </c:pt>
                <c:pt idx="39">
                  <c:v>7.6628793702150977E-2</c:v>
                </c:pt>
                <c:pt idx="40">
                  <c:v>7.2982921968327091E-2</c:v>
                </c:pt>
                <c:pt idx="41">
                  <c:v>7.2090319653179788E-2</c:v>
                </c:pt>
                <c:pt idx="42">
                  <c:v>7.1423134295123161E-2</c:v>
                </c:pt>
                <c:pt idx="43">
                  <c:v>7.1815822280506328E-2</c:v>
                </c:pt>
                <c:pt idx="44">
                  <c:v>7.4499864268048777E-2</c:v>
                </c:pt>
                <c:pt idx="45">
                  <c:v>7.534086986678673E-2</c:v>
                </c:pt>
                <c:pt idx="46">
                  <c:v>7.5967584850181E-2</c:v>
                </c:pt>
                <c:pt idx="47">
                  <c:v>7.689322114282672E-2</c:v>
                </c:pt>
                <c:pt idx="48">
                  <c:v>7.951243441801728E-2</c:v>
                </c:pt>
                <c:pt idx="49">
                  <c:v>8.1388880346728837E-2</c:v>
                </c:pt>
                <c:pt idx="50">
                  <c:v>8.2781527035897112E-2</c:v>
                </c:pt>
                <c:pt idx="51">
                  <c:v>7.9494287224333493E-2</c:v>
                </c:pt>
                <c:pt idx="52">
                  <c:v>7.5268193086438909E-2</c:v>
                </c:pt>
                <c:pt idx="53">
                  <c:v>7.3383545027187566E-2</c:v>
                </c:pt>
                <c:pt idx="54">
                  <c:v>7.3496832354858987E-2</c:v>
                </c:pt>
                <c:pt idx="55">
                  <c:v>7.2355759303102549E-2</c:v>
                </c:pt>
                <c:pt idx="56">
                  <c:v>7.2603895967434232E-2</c:v>
                </c:pt>
                <c:pt idx="57">
                  <c:v>7.1962446803726585E-2</c:v>
                </c:pt>
                <c:pt idx="58">
                  <c:v>7.1241843920885256E-2</c:v>
                </c:pt>
                <c:pt idx="59">
                  <c:v>7.482396284005563E-2</c:v>
                </c:pt>
                <c:pt idx="60">
                  <c:v>7.8387150091241795E-2</c:v>
                </c:pt>
                <c:pt idx="61">
                  <c:v>7.9633439386447583E-2</c:v>
                </c:pt>
                <c:pt idx="62">
                  <c:v>7.6498095365884963E-2</c:v>
                </c:pt>
                <c:pt idx="63">
                  <c:v>7.585314092471071E-2</c:v>
                </c:pt>
                <c:pt idx="64">
                  <c:v>7.6454279094103045E-2</c:v>
                </c:pt>
                <c:pt idx="65">
                  <c:v>7.4956929960147634E-2</c:v>
                </c:pt>
                <c:pt idx="66">
                  <c:v>7.257558432619228E-2</c:v>
                </c:pt>
                <c:pt idx="67">
                  <c:v>7.1600520702280498E-2</c:v>
                </c:pt>
                <c:pt idx="68">
                  <c:v>7.2668119197434419E-2</c:v>
                </c:pt>
                <c:pt idx="69">
                  <c:v>6.9330224912168434E-2</c:v>
                </c:pt>
                <c:pt idx="70">
                  <c:v>6.5647449499692839E-2</c:v>
                </c:pt>
                <c:pt idx="71">
                  <c:v>6.8216057209375028E-2</c:v>
                </c:pt>
                <c:pt idx="72">
                  <c:v>6.6511570821835481E-2</c:v>
                </c:pt>
                <c:pt idx="73">
                  <c:v>6.7655061712488487E-2</c:v>
                </c:pt>
                <c:pt idx="74">
                  <c:v>6.7191906612024802E-2</c:v>
                </c:pt>
                <c:pt idx="75">
                  <c:v>6.7650800649518381E-2</c:v>
                </c:pt>
                <c:pt idx="76">
                  <c:v>6.9379179021094792E-2</c:v>
                </c:pt>
                <c:pt idx="77">
                  <c:v>6.8135455869306111E-2</c:v>
                </c:pt>
                <c:pt idx="78">
                  <c:v>6.7489628473915347E-2</c:v>
                </c:pt>
                <c:pt idx="79">
                  <c:v>6.7908132905446852E-2</c:v>
                </c:pt>
                <c:pt idx="80">
                  <c:v>6.8140626336506138E-2</c:v>
                </c:pt>
                <c:pt idx="81">
                  <c:v>6.6868054702832913E-2</c:v>
                </c:pt>
                <c:pt idx="82">
                  <c:v>6.6365502479804134E-2</c:v>
                </c:pt>
                <c:pt idx="83">
                  <c:v>7.0095423903771117E-2</c:v>
                </c:pt>
                <c:pt idx="84">
                  <c:v>7.0465871372932004E-2</c:v>
                </c:pt>
                <c:pt idx="85">
                  <c:v>7.2259261077556633E-2</c:v>
                </c:pt>
                <c:pt idx="86">
                  <c:v>7.3315224087459843E-2</c:v>
                </c:pt>
                <c:pt idx="87">
                  <c:v>7.6344642660643613E-2</c:v>
                </c:pt>
                <c:pt idx="88">
                  <c:v>7.6730312528448169E-2</c:v>
                </c:pt>
                <c:pt idx="89">
                  <c:v>7.542069852403592E-2</c:v>
                </c:pt>
                <c:pt idx="90">
                  <c:v>7.4751668711047922E-2</c:v>
                </c:pt>
                <c:pt idx="91">
                  <c:v>7.5050492171099048E-2</c:v>
                </c:pt>
                <c:pt idx="92">
                  <c:v>7.6150017324150929E-2</c:v>
                </c:pt>
                <c:pt idx="93">
                  <c:v>7.6140561020515626E-2</c:v>
                </c:pt>
                <c:pt idx="94">
                  <c:v>7.778291214205392E-2</c:v>
                </c:pt>
                <c:pt idx="95">
                  <c:v>8.0514262135329501E-2</c:v>
                </c:pt>
                <c:pt idx="96">
                  <c:v>8.0071905210435057E-2</c:v>
                </c:pt>
                <c:pt idx="97">
                  <c:v>8.1304873543451894E-2</c:v>
                </c:pt>
                <c:pt idx="98">
                  <c:v>8.1972109237253343E-2</c:v>
                </c:pt>
                <c:pt idx="99">
                  <c:v>8.0802021156403947E-2</c:v>
                </c:pt>
                <c:pt idx="100">
                  <c:v>8.1947946413535172E-2</c:v>
                </c:pt>
                <c:pt idx="101">
                  <c:v>8.2442338563744971E-2</c:v>
                </c:pt>
                <c:pt idx="102">
                  <c:v>8.0663859529646137E-2</c:v>
                </c:pt>
                <c:pt idx="103">
                  <c:v>8.2202144827405121E-2</c:v>
                </c:pt>
                <c:pt idx="104">
                  <c:v>7.9290358692710922E-2</c:v>
                </c:pt>
                <c:pt idx="105">
                  <c:v>7.9974473163451493E-2</c:v>
                </c:pt>
                <c:pt idx="106">
                  <c:v>8.0716626572282887E-2</c:v>
                </c:pt>
                <c:pt idx="107">
                  <c:v>8.1585441207282311E-2</c:v>
                </c:pt>
                <c:pt idx="108">
                  <c:v>8.4069759177301986E-2</c:v>
                </c:pt>
                <c:pt idx="109">
                  <c:v>8.3959513584713125E-2</c:v>
                </c:pt>
                <c:pt idx="110">
                  <c:v>8.3832941881524209E-2</c:v>
                </c:pt>
                <c:pt idx="111">
                  <c:v>8.3819511531105562E-2</c:v>
                </c:pt>
                <c:pt idx="112">
                  <c:v>8.2759308890973077E-2</c:v>
                </c:pt>
                <c:pt idx="113">
                  <c:v>8.3610150831877103E-2</c:v>
                </c:pt>
                <c:pt idx="114">
                  <c:v>8.4796308121883629E-2</c:v>
                </c:pt>
                <c:pt idx="115">
                  <c:v>8.4759742398261811E-2</c:v>
                </c:pt>
                <c:pt idx="116">
                  <c:v>8.624025192374124E-2</c:v>
                </c:pt>
                <c:pt idx="117">
                  <c:v>8.4364694804868939E-2</c:v>
                </c:pt>
                <c:pt idx="118">
                  <c:v>8.0460736210929015E-2</c:v>
                </c:pt>
                <c:pt idx="119">
                  <c:v>8.0742430054215567E-2</c:v>
                </c:pt>
              </c:numCache>
            </c:numRef>
          </c:val>
          <c:smooth val="0"/>
          <c:extLst>
            <c:ext xmlns:c16="http://schemas.microsoft.com/office/drawing/2014/chart" uri="{C3380CC4-5D6E-409C-BE32-E72D297353CC}">
              <c16:uniqueId val="{00000000-FFE0-45A8-8B90-EDA53D9A2E2A}"/>
            </c:ext>
          </c:extLst>
        </c:ser>
        <c:dLbls>
          <c:showLegendKey val="0"/>
          <c:showVal val="0"/>
          <c:showCatName val="0"/>
          <c:showSerName val="0"/>
          <c:showPercent val="0"/>
          <c:showBubbleSize val="0"/>
        </c:dLbls>
        <c:marker val="1"/>
        <c:smooth val="0"/>
        <c:axId val="993490592"/>
        <c:axId val="993490920"/>
      </c:lineChart>
      <c:lineChart>
        <c:grouping val="standard"/>
        <c:varyColors val="0"/>
        <c:ser>
          <c:idx val="0"/>
          <c:order val="1"/>
          <c:tx>
            <c:strRef>
              <c:f>'Annex 3.'!$C$12</c:f>
              <c:strCache>
                <c:ptCount val="1"/>
                <c:pt idx="0">
                  <c:v>2019 GHG - Linear weighting (left axis)</c:v>
                </c:pt>
              </c:strCache>
            </c:strRef>
          </c:tx>
          <c:spPr>
            <a:ln w="12700" cap="rnd">
              <a:solidFill>
                <a:schemeClr val="accent3"/>
              </a:solidFill>
              <a:round/>
            </a:ln>
            <a:effectLst/>
          </c:spPr>
          <c:marker>
            <c:symbol val="none"/>
          </c:marker>
          <c:val>
            <c:numRef>
              <c:f>'Annex 3.'!$C$14:$C$133</c:f>
              <c:numCache>
                <c:formatCode>General</c:formatCode>
                <c:ptCount val="120"/>
                <c:pt idx="3">
                  <c:v>8.1916140394177009E-2</c:v>
                </c:pt>
                <c:pt idx="4">
                  <c:v>7.7470534798087187E-2</c:v>
                </c:pt>
                <c:pt idx="5">
                  <c:v>7.8153760614100828E-2</c:v>
                </c:pt>
                <c:pt idx="6">
                  <c:v>7.9201292080360988E-2</c:v>
                </c:pt>
                <c:pt idx="7">
                  <c:v>7.9303478492075391E-2</c:v>
                </c:pt>
                <c:pt idx="8">
                  <c:v>8.0942368479944155E-2</c:v>
                </c:pt>
                <c:pt idx="9">
                  <c:v>8.1780343403358324E-2</c:v>
                </c:pt>
                <c:pt idx="10">
                  <c:v>8.1311975388093191E-2</c:v>
                </c:pt>
                <c:pt idx="11">
                  <c:v>8.0741158993215018E-2</c:v>
                </c:pt>
                <c:pt idx="12">
                  <c:v>8.6084733369886021E-2</c:v>
                </c:pt>
                <c:pt idx="13">
                  <c:v>8.4278601806010794E-2</c:v>
                </c:pt>
                <c:pt idx="14">
                  <c:v>8.3999157673234709E-2</c:v>
                </c:pt>
                <c:pt idx="15">
                  <c:v>8.3792601001484807E-2</c:v>
                </c:pt>
                <c:pt idx="16">
                  <c:v>8.2873513390889747E-2</c:v>
                </c:pt>
                <c:pt idx="17">
                  <c:v>8.2150252035953927E-2</c:v>
                </c:pt>
                <c:pt idx="18">
                  <c:v>8.0668469453348532E-2</c:v>
                </c:pt>
                <c:pt idx="19">
                  <c:v>8.1308155628945639E-2</c:v>
                </c:pt>
                <c:pt idx="20">
                  <c:v>8.1446118526122616E-2</c:v>
                </c:pt>
                <c:pt idx="21">
                  <c:v>8.4804442026595497E-2</c:v>
                </c:pt>
                <c:pt idx="22">
                  <c:v>8.0577603731391084E-2</c:v>
                </c:pt>
                <c:pt idx="23">
                  <c:v>8.2728147948913922E-2</c:v>
                </c:pt>
                <c:pt idx="24">
                  <c:v>8.3310066981153619E-2</c:v>
                </c:pt>
                <c:pt idx="25">
                  <c:v>8.0945218837560812E-2</c:v>
                </c:pt>
                <c:pt idx="26">
                  <c:v>9.5461423244167051E-2</c:v>
                </c:pt>
                <c:pt idx="27">
                  <c:v>9.6675968152343209E-2</c:v>
                </c:pt>
                <c:pt idx="28">
                  <c:v>9.8309503862795425E-2</c:v>
                </c:pt>
                <c:pt idx="29">
                  <c:v>9.5396920992689024E-2</c:v>
                </c:pt>
                <c:pt idx="30">
                  <c:v>9.4037846831884819E-2</c:v>
                </c:pt>
                <c:pt idx="31">
                  <c:v>9.5495672088839578E-2</c:v>
                </c:pt>
                <c:pt idx="32">
                  <c:v>9.3804489253996592E-2</c:v>
                </c:pt>
                <c:pt idx="33">
                  <c:v>9.4422908109158515E-2</c:v>
                </c:pt>
                <c:pt idx="34">
                  <c:v>9.3661645554700135E-2</c:v>
                </c:pt>
                <c:pt idx="35">
                  <c:v>9.5920075983726302E-2</c:v>
                </c:pt>
                <c:pt idx="36">
                  <c:v>8.3392675370487696E-2</c:v>
                </c:pt>
                <c:pt idx="37">
                  <c:v>7.9999620067483013E-2</c:v>
                </c:pt>
                <c:pt idx="38">
                  <c:v>8.0029116810921216E-2</c:v>
                </c:pt>
                <c:pt idx="39">
                  <c:v>8.2176466386120653E-2</c:v>
                </c:pt>
                <c:pt idx="40">
                  <c:v>7.8597770841721773E-2</c:v>
                </c:pt>
                <c:pt idx="41">
                  <c:v>7.739419448383289E-2</c:v>
                </c:pt>
                <c:pt idx="42">
                  <c:v>7.7444075444577015E-2</c:v>
                </c:pt>
                <c:pt idx="43">
                  <c:v>7.7776276153510501E-2</c:v>
                </c:pt>
                <c:pt idx="44">
                  <c:v>8.0641861814656463E-2</c:v>
                </c:pt>
                <c:pt idx="45">
                  <c:v>8.2312171886851859E-2</c:v>
                </c:pt>
                <c:pt idx="46">
                  <c:v>8.2512887326972331E-2</c:v>
                </c:pt>
                <c:pt idx="47">
                  <c:v>8.3132097260360652E-2</c:v>
                </c:pt>
                <c:pt idx="48">
                  <c:v>8.5502133185514556E-2</c:v>
                </c:pt>
                <c:pt idx="49">
                  <c:v>8.7624544931739268E-2</c:v>
                </c:pt>
                <c:pt idx="50">
                  <c:v>9.0072216923384366E-2</c:v>
                </c:pt>
                <c:pt idx="51">
                  <c:v>8.6460806053569941E-2</c:v>
                </c:pt>
                <c:pt idx="52">
                  <c:v>8.139869096981274E-2</c:v>
                </c:pt>
                <c:pt idx="53">
                  <c:v>8.0011578400055114E-2</c:v>
                </c:pt>
                <c:pt idx="54">
                  <c:v>7.9781575267723365E-2</c:v>
                </c:pt>
                <c:pt idx="55">
                  <c:v>7.8932544535694496E-2</c:v>
                </c:pt>
                <c:pt idx="56">
                  <c:v>7.8971510581101342E-2</c:v>
                </c:pt>
                <c:pt idx="57">
                  <c:v>7.7903196187535342E-2</c:v>
                </c:pt>
                <c:pt idx="58">
                  <c:v>7.7365860280143764E-2</c:v>
                </c:pt>
                <c:pt idx="59">
                  <c:v>8.0077060994059118E-2</c:v>
                </c:pt>
                <c:pt idx="60">
                  <c:v>8.3526193094436346E-2</c:v>
                </c:pt>
                <c:pt idx="61">
                  <c:v>8.4657164540360166E-2</c:v>
                </c:pt>
                <c:pt idx="62">
                  <c:v>8.2623878001860954E-2</c:v>
                </c:pt>
                <c:pt idx="63">
                  <c:v>8.2585106098974667E-2</c:v>
                </c:pt>
                <c:pt idx="64">
                  <c:v>8.3233001622709607E-2</c:v>
                </c:pt>
                <c:pt idx="65">
                  <c:v>8.1853666626887062E-2</c:v>
                </c:pt>
                <c:pt idx="66">
                  <c:v>7.9452768604023838E-2</c:v>
                </c:pt>
                <c:pt idx="67">
                  <c:v>7.8460761410547017E-2</c:v>
                </c:pt>
                <c:pt idx="68">
                  <c:v>7.9165035044750601E-2</c:v>
                </c:pt>
                <c:pt idx="69">
                  <c:v>7.4823341964889517E-2</c:v>
                </c:pt>
                <c:pt idx="70">
                  <c:v>7.093268761795718E-2</c:v>
                </c:pt>
                <c:pt idx="71">
                  <c:v>7.3591438120810024E-2</c:v>
                </c:pt>
                <c:pt idx="72">
                  <c:v>7.172282144653018E-2</c:v>
                </c:pt>
                <c:pt idx="73">
                  <c:v>7.2862408584222965E-2</c:v>
                </c:pt>
                <c:pt idx="74">
                  <c:v>7.231767254983712E-2</c:v>
                </c:pt>
                <c:pt idx="75">
                  <c:v>7.2767464674506566E-2</c:v>
                </c:pt>
                <c:pt idx="76">
                  <c:v>7.4562304855189249E-2</c:v>
                </c:pt>
                <c:pt idx="77">
                  <c:v>7.3534156537247028E-2</c:v>
                </c:pt>
                <c:pt idx="78">
                  <c:v>7.2794209254617923E-2</c:v>
                </c:pt>
                <c:pt idx="79">
                  <c:v>7.3172498588826226E-2</c:v>
                </c:pt>
                <c:pt idx="80">
                  <c:v>7.3418619493534329E-2</c:v>
                </c:pt>
                <c:pt idx="81">
                  <c:v>7.2264420399034621E-2</c:v>
                </c:pt>
                <c:pt idx="82">
                  <c:v>7.1812394342348068E-2</c:v>
                </c:pt>
                <c:pt idx="83">
                  <c:v>7.5584815298418831E-2</c:v>
                </c:pt>
                <c:pt idx="84">
                  <c:v>7.593721960843898E-2</c:v>
                </c:pt>
                <c:pt idx="85">
                  <c:v>7.7722875204368588E-2</c:v>
                </c:pt>
                <c:pt idx="86">
                  <c:v>7.8645641096017779E-2</c:v>
                </c:pt>
                <c:pt idx="87">
                  <c:v>8.2364879209022926E-2</c:v>
                </c:pt>
                <c:pt idx="88">
                  <c:v>8.260676693964028E-2</c:v>
                </c:pt>
                <c:pt idx="89">
                  <c:v>8.137553788015979E-2</c:v>
                </c:pt>
                <c:pt idx="90">
                  <c:v>8.0821857401138883E-2</c:v>
                </c:pt>
                <c:pt idx="91">
                  <c:v>8.0875443654563603E-2</c:v>
                </c:pt>
                <c:pt idx="92">
                  <c:v>8.2905140455201198E-2</c:v>
                </c:pt>
                <c:pt idx="93">
                  <c:v>8.2993279379733928E-2</c:v>
                </c:pt>
                <c:pt idx="94">
                  <c:v>8.4673718805852546E-2</c:v>
                </c:pt>
                <c:pt idx="95">
                  <c:v>8.7171479448732853E-2</c:v>
                </c:pt>
                <c:pt idx="96">
                  <c:v>8.6769186464314016E-2</c:v>
                </c:pt>
                <c:pt idx="97">
                  <c:v>8.8131356609648978E-2</c:v>
                </c:pt>
                <c:pt idx="98">
                  <c:v>8.9100919226740072E-2</c:v>
                </c:pt>
                <c:pt idx="99">
                  <c:v>8.7233795939181513E-2</c:v>
                </c:pt>
                <c:pt idx="100">
                  <c:v>8.9052129384205703E-2</c:v>
                </c:pt>
                <c:pt idx="101">
                  <c:v>8.9476907525243954E-2</c:v>
                </c:pt>
                <c:pt idx="102">
                  <c:v>8.7447883632300938E-2</c:v>
                </c:pt>
                <c:pt idx="103">
                  <c:v>8.8623968097393258E-2</c:v>
                </c:pt>
                <c:pt idx="104">
                  <c:v>8.5102108791040215E-2</c:v>
                </c:pt>
                <c:pt idx="105">
                  <c:v>8.5966027603891479E-2</c:v>
                </c:pt>
                <c:pt idx="106">
                  <c:v>8.6552161565197169E-2</c:v>
                </c:pt>
                <c:pt idx="107">
                  <c:v>8.7253754791788832E-2</c:v>
                </c:pt>
                <c:pt idx="108">
                  <c:v>8.9963942264371169E-2</c:v>
                </c:pt>
                <c:pt idx="109">
                  <c:v>8.9715509341528832E-2</c:v>
                </c:pt>
                <c:pt idx="110">
                  <c:v>9.0021740391821245E-2</c:v>
                </c:pt>
                <c:pt idx="111">
                  <c:v>9.0108134236700319E-2</c:v>
                </c:pt>
                <c:pt idx="112">
                  <c:v>8.8332296195568677E-2</c:v>
                </c:pt>
                <c:pt idx="113">
                  <c:v>8.8988359981207507E-2</c:v>
                </c:pt>
                <c:pt idx="114">
                  <c:v>8.9991642852266795E-2</c:v>
                </c:pt>
                <c:pt idx="115">
                  <c:v>8.9886895112300802E-2</c:v>
                </c:pt>
                <c:pt idx="116">
                  <c:v>9.1678307755469299E-2</c:v>
                </c:pt>
                <c:pt idx="117">
                  <c:v>8.9360226441687104E-2</c:v>
                </c:pt>
                <c:pt idx="118">
                  <c:v>8.5202653740267101E-2</c:v>
                </c:pt>
                <c:pt idx="119">
                  <c:v>8.5658921900554588E-2</c:v>
                </c:pt>
              </c:numCache>
            </c:numRef>
          </c:val>
          <c:smooth val="0"/>
          <c:extLst>
            <c:ext xmlns:c16="http://schemas.microsoft.com/office/drawing/2014/chart" uri="{C3380CC4-5D6E-409C-BE32-E72D297353CC}">
              <c16:uniqueId val="{00000001-FFE0-45A8-8B90-EDA53D9A2E2A}"/>
            </c:ext>
          </c:extLst>
        </c:ser>
        <c:ser>
          <c:idx val="3"/>
          <c:order val="2"/>
          <c:tx>
            <c:strRef>
              <c:f>'Annex 3.'!$H$12</c:f>
              <c:strCache>
                <c:ptCount val="1"/>
                <c:pt idx="0">
                  <c:v>2017 GHG - Linear w. - moving average (left axis)</c:v>
                </c:pt>
              </c:strCache>
            </c:strRef>
          </c:tx>
          <c:spPr>
            <a:ln w="28575" cap="rnd">
              <a:solidFill>
                <a:schemeClr val="accent5">
                  <a:lumMod val="50000"/>
                </a:schemeClr>
              </a:solidFill>
              <a:round/>
            </a:ln>
            <a:effectLst/>
          </c:spPr>
          <c:marker>
            <c:symbol val="none"/>
          </c:marker>
          <c:cat>
            <c:multiLvlStrRef>
              <c:f>#REF!</c:f>
            </c:multiLvlStrRef>
          </c:cat>
          <c:val>
            <c:numRef>
              <c:f>'Annex 3.'!$H$14:$H$133</c:f>
              <c:numCache>
                <c:formatCode>General</c:formatCode>
                <c:ptCount val="120"/>
                <c:pt idx="14">
                  <c:v>8.0153118481969474E-2</c:v>
                </c:pt>
                <c:pt idx="15">
                  <c:v>8.0181890528460031E-2</c:v>
                </c:pt>
                <c:pt idx="16">
                  <c:v>8.0493289326112508E-2</c:v>
                </c:pt>
                <c:pt idx="17">
                  <c:v>8.0718931676023134E-2</c:v>
                </c:pt>
                <c:pt idx="18">
                  <c:v>8.0709157100722642E-2</c:v>
                </c:pt>
                <c:pt idx="19">
                  <c:v>8.065176598876575E-2</c:v>
                </c:pt>
                <c:pt idx="20">
                  <c:v>8.0426286512262607E-2</c:v>
                </c:pt>
                <c:pt idx="21">
                  <c:v>8.0440965874160941E-2</c:v>
                </c:pt>
                <c:pt idx="22">
                  <c:v>8.0220657772636997E-2</c:v>
                </c:pt>
                <c:pt idx="23">
                  <c:v>8.0252244869301548E-2</c:v>
                </c:pt>
                <c:pt idx="24">
                  <c:v>7.9955799320265267E-2</c:v>
                </c:pt>
                <c:pt idx="25">
                  <c:v>7.9619148855202548E-2</c:v>
                </c:pt>
                <c:pt idx="26">
                  <c:v>8.0039311470230301E-2</c:v>
                </c:pt>
                <c:pt idx="27">
                  <c:v>8.0565410993380937E-2</c:v>
                </c:pt>
                <c:pt idx="28">
                  <c:v>8.1306400208513152E-2</c:v>
                </c:pt>
                <c:pt idx="29">
                  <c:v>8.1938734373503297E-2</c:v>
                </c:pt>
                <c:pt idx="30">
                  <c:v>8.2616422774752507E-2</c:v>
                </c:pt>
                <c:pt idx="31">
                  <c:v>8.3388657108510053E-2</c:v>
                </c:pt>
                <c:pt idx="32">
                  <c:v>8.4064832806689929E-2</c:v>
                </c:pt>
                <c:pt idx="33">
                  <c:v>8.4530090380449507E-2</c:v>
                </c:pt>
                <c:pt idx="34">
                  <c:v>8.5249051123393177E-2</c:v>
                </c:pt>
                <c:pt idx="35">
                  <c:v>8.5883216625566708E-2</c:v>
                </c:pt>
                <c:pt idx="36">
                  <c:v>8.5742869060135785E-2</c:v>
                </c:pt>
                <c:pt idx="37">
                  <c:v>8.5502913434804886E-2</c:v>
                </c:pt>
                <c:pt idx="38">
                  <c:v>8.4514778099266774E-2</c:v>
                </c:pt>
                <c:pt idx="39">
                  <c:v>8.3605909242303184E-2</c:v>
                </c:pt>
                <c:pt idx="40">
                  <c:v>8.2253501086506156E-2</c:v>
                </c:pt>
                <c:pt idx="41">
                  <c:v>8.1015725863187338E-2</c:v>
                </c:pt>
                <c:pt idx="42">
                  <c:v>7.9827216664570183E-2</c:v>
                </c:pt>
                <c:pt idx="43">
                  <c:v>7.8533585999544575E-2</c:v>
                </c:pt>
                <c:pt idx="44">
                  <c:v>7.7555967857231123E-2</c:v>
                </c:pt>
                <c:pt idx="45">
                  <c:v>7.6561461293063029E-2</c:v>
                </c:pt>
                <c:pt idx="46">
                  <c:v>7.5654773466650421E-2</c:v>
                </c:pt>
                <c:pt idx="47">
                  <c:v>7.4685771635548667E-2</c:v>
                </c:pt>
                <c:pt idx="48">
                  <c:v>7.4688204332089669E-2</c:v>
                </c:pt>
                <c:pt idx="49">
                  <c:v>7.5178640330120478E-2</c:v>
                </c:pt>
                <c:pt idx="50">
                  <c:v>7.5864979342461322E-2</c:v>
                </c:pt>
                <c:pt idx="51">
                  <c:v>7.6091687948366335E-2</c:v>
                </c:pt>
                <c:pt idx="52">
                  <c:v>7.6296949808287454E-2</c:v>
                </c:pt>
                <c:pt idx="53">
                  <c:v>7.6430600217004707E-2</c:v>
                </c:pt>
                <c:pt idx="54">
                  <c:v>7.6623314312060042E-2</c:v>
                </c:pt>
                <c:pt idx="55">
                  <c:v>7.6692376946679228E-2</c:v>
                </c:pt>
                <c:pt idx="56">
                  <c:v>7.6546434489272827E-2</c:v>
                </c:pt>
                <c:pt idx="57">
                  <c:v>7.6275338467164749E-2</c:v>
                </c:pt>
                <c:pt idx="58">
                  <c:v>7.5878573311310829E-2</c:v>
                </c:pt>
                <c:pt idx="59">
                  <c:v>7.5703397275629039E-2</c:v>
                </c:pt>
                <c:pt idx="60">
                  <c:v>7.5611309690146233E-2</c:v>
                </c:pt>
                <c:pt idx="61">
                  <c:v>7.5474921060832409E-2</c:v>
                </c:pt>
                <c:pt idx="62">
                  <c:v>7.4956071153730056E-2</c:v>
                </c:pt>
                <c:pt idx="63">
                  <c:v>7.4659660899765931E-2</c:v>
                </c:pt>
                <c:pt idx="64">
                  <c:v>7.4767894615366745E-2</c:v>
                </c:pt>
                <c:pt idx="65">
                  <c:v>7.4896025158879775E-2</c:v>
                </c:pt>
                <c:pt idx="66">
                  <c:v>7.4807800150905518E-2</c:v>
                </c:pt>
                <c:pt idx="67">
                  <c:v>7.4726567935046673E-2</c:v>
                </c:pt>
                <c:pt idx="68">
                  <c:v>7.4718551296499125E-2</c:v>
                </c:pt>
                <c:pt idx="69">
                  <c:v>7.4474968995759144E-2</c:v>
                </c:pt>
                <c:pt idx="70">
                  <c:v>7.3971231395821624E-2</c:v>
                </c:pt>
                <c:pt idx="71">
                  <c:v>7.3404712937748987E-2</c:v>
                </c:pt>
                <c:pt idx="72">
                  <c:v>7.2412334374635567E-2</c:v>
                </c:pt>
                <c:pt idx="73">
                  <c:v>7.1430994358182287E-2</c:v>
                </c:pt>
                <c:pt idx="74">
                  <c:v>7.0659325952353844E-2</c:v>
                </c:pt>
                <c:pt idx="75">
                  <c:v>6.9974884863765019E-2</c:v>
                </c:pt>
                <c:pt idx="76">
                  <c:v>6.9396419528057321E-2</c:v>
                </c:pt>
                <c:pt idx="77">
                  <c:v>6.8842235494024601E-2</c:v>
                </c:pt>
                <c:pt idx="78">
                  <c:v>6.8427568409357029E-2</c:v>
                </c:pt>
                <c:pt idx="79">
                  <c:v>6.8131454666872426E-2</c:v>
                </c:pt>
                <c:pt idx="80">
                  <c:v>6.777739222488316E-2</c:v>
                </c:pt>
                <c:pt idx="81">
                  <c:v>6.7575907253193415E-2</c:v>
                </c:pt>
                <c:pt idx="82">
                  <c:v>6.7617557301330497E-2</c:v>
                </c:pt>
                <c:pt idx="83">
                  <c:v>6.7787469053010377E-2</c:v>
                </c:pt>
                <c:pt idx="84">
                  <c:v>6.8121382446032372E-2</c:v>
                </c:pt>
                <c:pt idx="85">
                  <c:v>6.8516051122904972E-2</c:v>
                </c:pt>
                <c:pt idx="86">
                  <c:v>6.9036210224167227E-2</c:v>
                </c:pt>
                <c:pt idx="87">
                  <c:v>6.9784702921104905E-2</c:v>
                </c:pt>
                <c:pt idx="88">
                  <c:v>7.0426418972435997E-2</c:v>
                </c:pt>
                <c:pt idx="89">
                  <c:v>7.1053307725328849E-2</c:v>
                </c:pt>
                <c:pt idx="90">
                  <c:v>7.1665705200867194E-2</c:v>
                </c:pt>
                <c:pt idx="91">
                  <c:v>7.2263486755091311E-2</c:v>
                </c:pt>
                <c:pt idx="92">
                  <c:v>7.2935954017475629E-2</c:v>
                </c:pt>
                <c:pt idx="93">
                  <c:v>7.3701169446092493E-2</c:v>
                </c:pt>
                <c:pt idx="94">
                  <c:v>7.4640999049057091E-2</c:v>
                </c:pt>
                <c:pt idx="95">
                  <c:v>7.5500796070760531E-2</c:v>
                </c:pt>
                <c:pt idx="96">
                  <c:v>7.6283123122539376E-2</c:v>
                </c:pt>
                <c:pt idx="97">
                  <c:v>7.7024834125685851E-2</c:v>
                </c:pt>
                <c:pt idx="98">
                  <c:v>7.7754808901769459E-2</c:v>
                </c:pt>
                <c:pt idx="99">
                  <c:v>7.8132089639154162E-2</c:v>
                </c:pt>
                <c:pt idx="100">
                  <c:v>7.8572013282132952E-2</c:v>
                </c:pt>
                <c:pt idx="101">
                  <c:v>7.9150017345713156E-2</c:v>
                </c:pt>
                <c:pt idx="102">
                  <c:v>7.9626051972560369E-2</c:v>
                </c:pt>
                <c:pt idx="103">
                  <c:v>8.0206390297114794E-2</c:v>
                </c:pt>
                <c:pt idx="104">
                  <c:v>8.0451884829009015E-2</c:v>
                </c:pt>
                <c:pt idx="105">
                  <c:v>8.0758203460689917E-2</c:v>
                </c:pt>
                <c:pt idx="106">
                  <c:v>8.0992503319075301E-2</c:v>
                </c:pt>
                <c:pt idx="107">
                  <c:v>8.1080637594069888E-2</c:v>
                </c:pt>
                <c:pt idx="108">
                  <c:v>8.1408752406076298E-2</c:v>
                </c:pt>
                <c:pt idx="109">
                  <c:v>8.1631581914483345E-2</c:v>
                </c:pt>
                <c:pt idx="110">
                  <c:v>8.1788515376885348E-2</c:v>
                </c:pt>
                <c:pt idx="111">
                  <c:v>8.2040247231394844E-2</c:v>
                </c:pt>
                <c:pt idx="112">
                  <c:v>8.210787537917287E-2</c:v>
                </c:pt>
                <c:pt idx="113">
                  <c:v>8.2205076702243571E-2</c:v>
                </c:pt>
                <c:pt idx="114">
                  <c:v>8.2547782064742212E-2</c:v>
                </c:pt>
                <c:pt idx="115">
                  <c:v>8.276482373600369E-2</c:v>
                </c:pt>
                <c:pt idx="116">
                  <c:v>8.3343847957325384E-2</c:v>
                </c:pt>
                <c:pt idx="117">
                  <c:v>8.370989035965315E-2</c:v>
                </c:pt>
                <c:pt idx="118">
                  <c:v>8.3680972198372006E-2</c:v>
                </c:pt>
                <c:pt idx="119">
                  <c:v>8.3588924661104555E-2</c:v>
                </c:pt>
              </c:numCache>
            </c:numRef>
          </c:val>
          <c:smooth val="0"/>
          <c:extLst>
            <c:ext xmlns:c16="http://schemas.microsoft.com/office/drawing/2014/chart" uri="{C3380CC4-5D6E-409C-BE32-E72D297353CC}">
              <c16:uniqueId val="{00000002-FFE0-45A8-8B90-EDA53D9A2E2A}"/>
            </c:ext>
          </c:extLst>
        </c:ser>
        <c:ser>
          <c:idx val="1"/>
          <c:order val="3"/>
          <c:tx>
            <c:strRef>
              <c:f>'Annex 3.'!$D$12</c:f>
              <c:strCache>
                <c:ptCount val="1"/>
                <c:pt idx="0">
                  <c:v>2019 GHG - Linear w. - moving average (left axis)</c:v>
                </c:pt>
              </c:strCache>
            </c:strRef>
          </c:tx>
          <c:spPr>
            <a:ln w="28575" cap="rnd">
              <a:solidFill>
                <a:schemeClr val="accent3">
                  <a:lumMod val="50000"/>
                </a:schemeClr>
              </a:solidFill>
              <a:round/>
            </a:ln>
            <a:effectLst/>
          </c:spPr>
          <c:marker>
            <c:symbol val="none"/>
          </c:marker>
          <c:val>
            <c:numRef>
              <c:f>'Annex 3.'!$D$14:$D$133</c:f>
              <c:numCache>
                <c:formatCode>General</c:formatCode>
                <c:ptCount val="120"/>
                <c:pt idx="14">
                  <c:v>8.1295144422465743E-2</c:v>
                </c:pt>
                <c:pt idx="15">
                  <c:v>8.1462361501137504E-2</c:v>
                </c:pt>
                <c:pt idx="16">
                  <c:v>8.1868571504117207E-2</c:v>
                </c:pt>
                <c:pt idx="17">
                  <c:v>8.2187275970549103E-2</c:v>
                </c:pt>
                <c:pt idx="18">
                  <c:v>8.2305601092795042E-2</c:v>
                </c:pt>
                <c:pt idx="19">
                  <c:v>8.2481336747687123E-2</c:v>
                </c:pt>
                <c:pt idx="20">
                  <c:v>8.2526694277296697E-2</c:v>
                </c:pt>
                <c:pt idx="21">
                  <c:v>8.2782334048851616E-2</c:v>
                </c:pt>
                <c:pt idx="22">
                  <c:v>8.2732252879645751E-2</c:v>
                </c:pt>
                <c:pt idx="23">
                  <c:v>8.2912679870490266E-2</c:v>
                </c:pt>
                <c:pt idx="24">
                  <c:v>8.2670548661500032E-2</c:v>
                </c:pt>
                <c:pt idx="25">
                  <c:v>8.2393836169217402E-2</c:v>
                </c:pt>
                <c:pt idx="26">
                  <c:v>8.3351192875390626E-2</c:v>
                </c:pt>
                <c:pt idx="27">
                  <c:v>8.4440688843718595E-2</c:v>
                </c:pt>
                <c:pt idx="28">
                  <c:v>8.5746300596118985E-2</c:v>
                </c:pt>
                <c:pt idx="29">
                  <c:v>8.6865751803498412E-2</c:v>
                </c:pt>
                <c:pt idx="30">
                  <c:v>8.7980911458429595E-2</c:v>
                </c:pt>
                <c:pt idx="31">
                  <c:v>8.9163701556334782E-2</c:v>
                </c:pt>
                <c:pt idx="32">
                  <c:v>9.0207554449499322E-2</c:v>
                </c:pt>
                <c:pt idx="33">
                  <c:v>9.10304882886456E-2</c:v>
                </c:pt>
                <c:pt idx="34">
                  <c:v>9.2133568257768417E-2</c:v>
                </c:pt>
                <c:pt idx="35">
                  <c:v>9.3218445143531212E-2</c:v>
                </c:pt>
                <c:pt idx="36">
                  <c:v>9.3217018064189791E-2</c:v>
                </c:pt>
                <c:pt idx="37">
                  <c:v>9.31328900401594E-2</c:v>
                </c:pt>
                <c:pt idx="38">
                  <c:v>9.1933974695801057E-2</c:v>
                </c:pt>
                <c:pt idx="39">
                  <c:v>9.0778078564729026E-2</c:v>
                </c:pt>
                <c:pt idx="40">
                  <c:v>8.9175847322048765E-2</c:v>
                </c:pt>
                <c:pt idx="41">
                  <c:v>8.7708753712128718E-2</c:v>
                </c:pt>
                <c:pt idx="42">
                  <c:v>8.636812813912817E-2</c:v>
                </c:pt>
                <c:pt idx="43">
                  <c:v>8.4894945354815107E-2</c:v>
                </c:pt>
                <c:pt idx="44">
                  <c:v>8.3763012608860474E-2</c:v>
                </c:pt>
                <c:pt idx="45">
                  <c:v>8.2676521101439207E-2</c:v>
                </c:pt>
                <c:pt idx="46">
                  <c:v>8.1657434718689761E-2</c:v>
                </c:pt>
                <c:pt idx="47">
                  <c:v>8.0454808378503745E-2</c:v>
                </c:pt>
                <c:pt idx="48">
                  <c:v>8.0592173417299365E-2</c:v>
                </c:pt>
                <c:pt idx="49">
                  <c:v>8.1202903595229442E-2</c:v>
                </c:pt>
                <c:pt idx="50">
                  <c:v>8.2013203563331513E-2</c:v>
                </c:pt>
                <c:pt idx="51">
                  <c:v>8.2357419276788371E-2</c:v>
                </c:pt>
                <c:pt idx="52">
                  <c:v>8.2608650577616502E-2</c:v>
                </c:pt>
                <c:pt idx="53">
                  <c:v>8.285613406310105E-2</c:v>
                </c:pt>
                <c:pt idx="54">
                  <c:v>8.3072148244140553E-2</c:v>
                </c:pt>
                <c:pt idx="55">
                  <c:v>8.3193888074845554E-2</c:v>
                </c:pt>
                <c:pt idx="56">
                  <c:v>8.3068163062917019E-2</c:v>
                </c:pt>
                <c:pt idx="57">
                  <c:v>8.2709144742070959E-2</c:v>
                </c:pt>
                <c:pt idx="58">
                  <c:v>8.2276408181930716E-2</c:v>
                </c:pt>
                <c:pt idx="59">
                  <c:v>8.2017329342310846E-2</c:v>
                </c:pt>
                <c:pt idx="60">
                  <c:v>8.1852885138212372E-2</c:v>
                </c:pt>
                <c:pt idx="61">
                  <c:v>8.1612988665400898E-2</c:v>
                </c:pt>
                <c:pt idx="62">
                  <c:v>8.0997307827620213E-2</c:v>
                </c:pt>
                <c:pt idx="63">
                  <c:v>8.0685249704574719E-2</c:v>
                </c:pt>
                <c:pt idx="64">
                  <c:v>8.0851188091683596E-2</c:v>
                </c:pt>
                <c:pt idx="65">
                  <c:v>8.1005782838931173E-2</c:v>
                </c:pt>
                <c:pt idx="66">
                  <c:v>8.0969595641101622E-2</c:v>
                </c:pt>
                <c:pt idx="67">
                  <c:v>8.0915513030356434E-2</c:v>
                </c:pt>
                <c:pt idx="68">
                  <c:v>8.0919748408648989E-2</c:v>
                </c:pt>
                <c:pt idx="69">
                  <c:v>8.0636145015267877E-2</c:v>
                </c:pt>
                <c:pt idx="70">
                  <c:v>8.00598686677228E-2</c:v>
                </c:pt>
                <c:pt idx="71">
                  <c:v>7.9498184749817777E-2</c:v>
                </c:pt>
                <c:pt idx="72">
                  <c:v>7.8504432094716886E-2</c:v>
                </c:pt>
                <c:pt idx="73">
                  <c:v>7.7531464086373292E-2</c:v>
                </c:pt>
                <c:pt idx="74">
                  <c:v>7.6673127448539283E-2</c:v>
                </c:pt>
                <c:pt idx="75">
                  <c:v>7.5852209196956261E-2</c:v>
                </c:pt>
                <c:pt idx="76">
                  <c:v>7.5139728855771915E-2</c:v>
                </c:pt>
                <c:pt idx="77">
                  <c:v>7.4463304792999424E-2</c:v>
                </c:pt>
                <c:pt idx="78">
                  <c:v>7.3921439463671426E-2</c:v>
                </c:pt>
                <c:pt idx="79">
                  <c:v>7.3497291777902013E-2</c:v>
                </c:pt>
                <c:pt idx="80">
                  <c:v>7.3046908466727567E-2</c:v>
                </c:pt>
                <c:pt idx="81">
                  <c:v>7.2839458345632407E-2</c:v>
                </c:pt>
                <c:pt idx="82">
                  <c:v>7.289579435407896E-2</c:v>
                </c:pt>
                <c:pt idx="83">
                  <c:v>7.3076594420640115E-2</c:v>
                </c:pt>
                <c:pt idx="84">
                  <c:v>7.3432529147968217E-2</c:v>
                </c:pt>
                <c:pt idx="85">
                  <c:v>7.3848414018379396E-2</c:v>
                </c:pt>
                <c:pt idx="86">
                  <c:v>7.4384419239444055E-2</c:v>
                </c:pt>
                <c:pt idx="87">
                  <c:v>7.5209780803106169E-2</c:v>
                </c:pt>
                <c:pt idx="88">
                  <c:v>7.5909900834236127E-2</c:v>
                </c:pt>
                <c:pt idx="89">
                  <c:v>7.6585808755701701E-2</c:v>
                </c:pt>
                <c:pt idx="90">
                  <c:v>7.7264595579043152E-2</c:v>
                </c:pt>
                <c:pt idx="91">
                  <c:v>7.790882461636002E-2</c:v>
                </c:pt>
                <c:pt idx="92">
                  <c:v>7.8709990231416421E-2</c:v>
                </c:pt>
                <c:pt idx="93">
                  <c:v>7.9602465025954403E-2</c:v>
                </c:pt>
                <c:pt idx="94">
                  <c:v>8.0666629722983843E-2</c:v>
                </c:pt>
                <c:pt idx="95">
                  <c:v>8.1622508789080145E-2</c:v>
                </c:pt>
                <c:pt idx="96">
                  <c:v>8.250459567908347E-2</c:v>
                </c:pt>
                <c:pt idx="97">
                  <c:v>8.3356309188385366E-2</c:v>
                </c:pt>
                <c:pt idx="98">
                  <c:v>8.4234325748754571E-2</c:v>
                </c:pt>
                <c:pt idx="99">
                  <c:v>8.4642225192298692E-2</c:v>
                </c:pt>
                <c:pt idx="100">
                  <c:v>8.5182160255676806E-2</c:v>
                </c:pt>
                <c:pt idx="101">
                  <c:v>8.5847786126129033E-2</c:v>
                </c:pt>
                <c:pt idx="102">
                  <c:v>8.6380730855207546E-2</c:v>
                </c:pt>
                <c:pt idx="103">
                  <c:v>8.7006429573763561E-2</c:v>
                </c:pt>
                <c:pt idx="104">
                  <c:v>8.7171285487145783E-2</c:v>
                </c:pt>
                <c:pt idx="105">
                  <c:v>8.740354756688816E-2</c:v>
                </c:pt>
                <c:pt idx="106">
                  <c:v>8.7544623360845494E-2</c:v>
                </c:pt>
                <c:pt idx="107">
                  <c:v>8.7548825246885509E-2</c:v>
                </c:pt>
                <c:pt idx="108">
                  <c:v>8.7811148956642451E-2</c:v>
                </c:pt>
                <c:pt idx="109">
                  <c:v>8.794614353091959E-2</c:v>
                </c:pt>
                <c:pt idx="110">
                  <c:v>8.8024390552991702E-2</c:v>
                </c:pt>
                <c:pt idx="111">
                  <c:v>8.8264388779469752E-2</c:v>
                </c:pt>
                <c:pt idx="112">
                  <c:v>8.8205430092371251E-2</c:v>
                </c:pt>
                <c:pt idx="113">
                  <c:v>8.8167419337582695E-2</c:v>
                </c:pt>
                <c:pt idx="114">
                  <c:v>8.8379343566229465E-2</c:v>
                </c:pt>
                <c:pt idx="115">
                  <c:v>8.8488789598404977E-2</c:v>
                </c:pt>
                <c:pt idx="116">
                  <c:v>8.9036101538621265E-2</c:v>
                </c:pt>
                <c:pt idx="117">
                  <c:v>8.9317113257533068E-2</c:v>
                </c:pt>
                <c:pt idx="118">
                  <c:v>8.9191693745236819E-2</c:v>
                </c:pt>
                <c:pt idx="119">
                  <c:v>8.9033435756425819E-2</c:v>
                </c:pt>
              </c:numCache>
            </c:numRef>
          </c:val>
          <c:smooth val="0"/>
          <c:extLst>
            <c:ext xmlns:c16="http://schemas.microsoft.com/office/drawing/2014/chart" uri="{C3380CC4-5D6E-409C-BE32-E72D297353CC}">
              <c16:uniqueId val="{00000003-FFE0-45A8-8B90-EDA53D9A2E2A}"/>
            </c:ext>
          </c:extLst>
        </c:ser>
        <c:ser>
          <c:idx val="6"/>
          <c:order val="4"/>
          <c:tx>
            <c:strRef>
              <c:f>'Annex 3.'!$I$12</c:f>
              <c:strCache>
                <c:ptCount val="1"/>
                <c:pt idx="0">
                  <c:v>2017 GHG - Gompertz weighting (right axis)</c:v>
                </c:pt>
              </c:strCache>
            </c:strRef>
          </c:tx>
          <c:spPr>
            <a:ln w="12700" cap="rnd">
              <a:solidFill>
                <a:schemeClr val="accent4"/>
              </a:solidFill>
              <a:round/>
            </a:ln>
            <a:effectLst/>
          </c:spPr>
          <c:marker>
            <c:symbol val="none"/>
          </c:marker>
          <c:val>
            <c:numRef>
              <c:f>'Annex 3.'!$I$14:$I$133</c:f>
              <c:numCache>
                <c:formatCode>General</c:formatCode>
                <c:ptCount val="120"/>
                <c:pt idx="3">
                  <c:v>0.13106575519104521</c:v>
                </c:pt>
                <c:pt idx="4">
                  <c:v>0.12312072234253309</c:v>
                </c:pt>
                <c:pt idx="5">
                  <c:v>0.1245725161402627</c:v>
                </c:pt>
                <c:pt idx="6">
                  <c:v>0.12539673817728247</c:v>
                </c:pt>
                <c:pt idx="7">
                  <c:v>0.12948175599729225</c:v>
                </c:pt>
                <c:pt idx="8">
                  <c:v>0.13245115626978021</c:v>
                </c:pt>
                <c:pt idx="9">
                  <c:v>0.13425590350423044</c:v>
                </c:pt>
                <c:pt idx="10">
                  <c:v>0.13183552333146537</c:v>
                </c:pt>
                <c:pt idx="11">
                  <c:v>0.13245020872802965</c:v>
                </c:pt>
                <c:pt idx="12">
                  <c:v>0.14421144300032693</c:v>
                </c:pt>
                <c:pt idx="13">
                  <c:v>0.14322143353595893</c:v>
                </c:pt>
                <c:pt idx="14">
                  <c:v>0.14446160847834091</c:v>
                </c:pt>
                <c:pt idx="15">
                  <c:v>0.14474631225918222</c:v>
                </c:pt>
                <c:pt idx="16">
                  <c:v>0.14424799649247885</c:v>
                </c:pt>
                <c:pt idx="17">
                  <c:v>0.14382775252484428</c:v>
                </c:pt>
                <c:pt idx="18">
                  <c:v>0.14161161328316546</c:v>
                </c:pt>
                <c:pt idx="19">
                  <c:v>0.14572381381381808</c:v>
                </c:pt>
                <c:pt idx="20">
                  <c:v>0.147045973101324</c:v>
                </c:pt>
                <c:pt idx="21">
                  <c:v>0.15219951731609396</c:v>
                </c:pt>
                <c:pt idx="22">
                  <c:v>0.14186900964632415</c:v>
                </c:pt>
                <c:pt idx="23">
                  <c:v>0.14494485488221592</c:v>
                </c:pt>
                <c:pt idx="24">
                  <c:v>0.14783653175365513</c:v>
                </c:pt>
                <c:pt idx="25">
                  <c:v>0.14491590098293949</c:v>
                </c:pt>
                <c:pt idx="26">
                  <c:v>0.18979147323908474</c:v>
                </c:pt>
                <c:pt idx="27">
                  <c:v>0.19060649423356679</c:v>
                </c:pt>
                <c:pt idx="28">
                  <c:v>0.19284503443493423</c:v>
                </c:pt>
                <c:pt idx="29">
                  <c:v>0.18549129695982161</c:v>
                </c:pt>
                <c:pt idx="30">
                  <c:v>0.18276144703557812</c:v>
                </c:pt>
                <c:pt idx="31">
                  <c:v>0.18579644351668814</c:v>
                </c:pt>
                <c:pt idx="32">
                  <c:v>0.18671862193236866</c:v>
                </c:pt>
                <c:pt idx="33">
                  <c:v>0.18792116356633173</c:v>
                </c:pt>
                <c:pt idx="34">
                  <c:v>0.18542021856560978</c:v>
                </c:pt>
                <c:pt idx="35">
                  <c:v>0.19223635463871025</c:v>
                </c:pt>
                <c:pt idx="36">
                  <c:v>0.15741299782770293</c:v>
                </c:pt>
                <c:pt idx="37">
                  <c:v>0.15344060418640823</c:v>
                </c:pt>
                <c:pt idx="38">
                  <c:v>0.15236941216526101</c:v>
                </c:pt>
                <c:pt idx="39">
                  <c:v>0.15525403601312124</c:v>
                </c:pt>
                <c:pt idx="40">
                  <c:v>0.15164856568511201</c:v>
                </c:pt>
                <c:pt idx="41">
                  <c:v>0.15086195249024581</c:v>
                </c:pt>
                <c:pt idx="42">
                  <c:v>0.1478672132727486</c:v>
                </c:pt>
                <c:pt idx="43">
                  <c:v>0.14784671659135418</c:v>
                </c:pt>
                <c:pt idx="44">
                  <c:v>0.15281786178914492</c:v>
                </c:pt>
                <c:pt idx="45">
                  <c:v>0.16104618195213144</c:v>
                </c:pt>
                <c:pt idx="46">
                  <c:v>0.15795105064555939</c:v>
                </c:pt>
                <c:pt idx="47">
                  <c:v>0.1550528088575121</c:v>
                </c:pt>
                <c:pt idx="48">
                  <c:v>0.15731180671303785</c:v>
                </c:pt>
                <c:pt idx="49">
                  <c:v>0.16104498405017931</c:v>
                </c:pt>
                <c:pt idx="50">
                  <c:v>0.17289577507372711</c:v>
                </c:pt>
                <c:pt idx="51">
                  <c:v>0.16874333283841983</c:v>
                </c:pt>
                <c:pt idx="52">
                  <c:v>0.15523010139759547</c:v>
                </c:pt>
                <c:pt idx="53">
                  <c:v>0.15478745666457314</c:v>
                </c:pt>
                <c:pt idx="54">
                  <c:v>0.15368910651239734</c:v>
                </c:pt>
                <c:pt idx="55">
                  <c:v>0.15280604278496571</c:v>
                </c:pt>
                <c:pt idx="56">
                  <c:v>0.15158659185113624</c:v>
                </c:pt>
                <c:pt idx="57">
                  <c:v>0.14859748510313883</c:v>
                </c:pt>
                <c:pt idx="58">
                  <c:v>0.14806716659998639</c:v>
                </c:pt>
                <c:pt idx="59">
                  <c:v>0.15094339198273016</c:v>
                </c:pt>
                <c:pt idx="60">
                  <c:v>0.15410589453926637</c:v>
                </c:pt>
                <c:pt idx="61">
                  <c:v>0.15472864572150247</c:v>
                </c:pt>
                <c:pt idx="62">
                  <c:v>0.15652421482496257</c:v>
                </c:pt>
                <c:pt idx="63">
                  <c:v>0.16022031779633389</c:v>
                </c:pt>
                <c:pt idx="64">
                  <c:v>0.16169846658404097</c:v>
                </c:pt>
                <c:pt idx="65">
                  <c:v>0.16021972298226786</c:v>
                </c:pt>
                <c:pt idx="66">
                  <c:v>0.15265438134244605</c:v>
                </c:pt>
                <c:pt idx="67">
                  <c:v>0.15029655556654706</c:v>
                </c:pt>
                <c:pt idx="68">
                  <c:v>0.15288805770810709</c:v>
                </c:pt>
                <c:pt idx="69">
                  <c:v>0.14185014962507783</c:v>
                </c:pt>
                <c:pt idx="70">
                  <c:v>0.13451888950796573</c:v>
                </c:pt>
                <c:pt idx="71">
                  <c:v>0.13632385418840959</c:v>
                </c:pt>
                <c:pt idx="72">
                  <c:v>0.1325548295431348</c:v>
                </c:pt>
                <c:pt idx="73">
                  <c:v>0.13389603514045509</c:v>
                </c:pt>
                <c:pt idx="74">
                  <c:v>0.13220601748957256</c:v>
                </c:pt>
                <c:pt idx="75">
                  <c:v>0.13344903285059415</c:v>
                </c:pt>
                <c:pt idx="76">
                  <c:v>0.13511894664187502</c:v>
                </c:pt>
                <c:pt idx="77">
                  <c:v>0.13313947870142295</c:v>
                </c:pt>
                <c:pt idx="78">
                  <c:v>0.13238561018236175</c:v>
                </c:pt>
                <c:pt idx="79">
                  <c:v>0.13194928176054424</c:v>
                </c:pt>
                <c:pt idx="80">
                  <c:v>0.13203100653919253</c:v>
                </c:pt>
                <c:pt idx="81">
                  <c:v>0.12989821601465137</c:v>
                </c:pt>
                <c:pt idx="82">
                  <c:v>0.12915112690788838</c:v>
                </c:pt>
                <c:pt idx="83">
                  <c:v>0.13445329446344481</c:v>
                </c:pt>
                <c:pt idx="84">
                  <c:v>0.13466505969041509</c:v>
                </c:pt>
                <c:pt idx="85">
                  <c:v>0.13744221135998713</c:v>
                </c:pt>
                <c:pt idx="86">
                  <c:v>0.13782924073168157</c:v>
                </c:pt>
                <c:pt idx="87">
                  <c:v>0.14514248927967344</c:v>
                </c:pt>
                <c:pt idx="88">
                  <c:v>0.14474208899455357</c:v>
                </c:pt>
                <c:pt idx="89">
                  <c:v>0.14139099215952841</c:v>
                </c:pt>
                <c:pt idx="90">
                  <c:v>0.14139310556152596</c:v>
                </c:pt>
                <c:pt idx="91">
                  <c:v>0.1419245498135373</c:v>
                </c:pt>
                <c:pt idx="92">
                  <c:v>0.14865224423456663</c:v>
                </c:pt>
                <c:pt idx="93">
                  <c:v>0.1497863370929304</c:v>
                </c:pt>
                <c:pt idx="94">
                  <c:v>0.15273544260595526</c:v>
                </c:pt>
                <c:pt idx="95">
                  <c:v>0.15700582327364904</c:v>
                </c:pt>
                <c:pt idx="96">
                  <c:v>0.15448445607379369</c:v>
                </c:pt>
                <c:pt idx="97">
                  <c:v>0.15927897743749428</c:v>
                </c:pt>
                <c:pt idx="98">
                  <c:v>0.16188304189141964</c:v>
                </c:pt>
                <c:pt idx="99">
                  <c:v>0.15808860886444137</c:v>
                </c:pt>
                <c:pt idx="100">
                  <c:v>0.16403618711145795</c:v>
                </c:pt>
                <c:pt idx="101">
                  <c:v>0.16425145311968611</c:v>
                </c:pt>
                <c:pt idx="102">
                  <c:v>0.15951117768182893</c:v>
                </c:pt>
                <c:pt idx="103">
                  <c:v>0.15948022342164722</c:v>
                </c:pt>
                <c:pt idx="104">
                  <c:v>0.15123116742687481</c:v>
                </c:pt>
                <c:pt idx="105">
                  <c:v>0.15274992064072376</c:v>
                </c:pt>
                <c:pt idx="106">
                  <c:v>0.15037610263490969</c:v>
                </c:pt>
                <c:pt idx="107">
                  <c:v>0.15100926083868157</c:v>
                </c:pt>
                <c:pt idx="108">
                  <c:v>0.1561077265775288</c:v>
                </c:pt>
                <c:pt idx="109">
                  <c:v>0.15510660467513546</c:v>
                </c:pt>
                <c:pt idx="110">
                  <c:v>0.15598551218639414</c:v>
                </c:pt>
                <c:pt idx="111">
                  <c:v>0.15717081837247707</c:v>
                </c:pt>
                <c:pt idx="112">
                  <c:v>0.1511710147246291</c:v>
                </c:pt>
                <c:pt idx="113">
                  <c:v>0.15275793350306635</c:v>
                </c:pt>
                <c:pt idx="114">
                  <c:v>0.15348908000907011</c:v>
                </c:pt>
                <c:pt idx="115">
                  <c:v>0.15282380465908049</c:v>
                </c:pt>
                <c:pt idx="116">
                  <c:v>0.15769824288504231</c:v>
                </c:pt>
                <c:pt idx="117">
                  <c:v>0.15181206930737065</c:v>
                </c:pt>
                <c:pt idx="118">
                  <c:v>0.143575982659885</c:v>
                </c:pt>
                <c:pt idx="119">
                  <c:v>0.14535282961275067</c:v>
                </c:pt>
              </c:numCache>
            </c:numRef>
          </c:val>
          <c:smooth val="0"/>
          <c:extLst>
            <c:ext xmlns:c16="http://schemas.microsoft.com/office/drawing/2014/chart" uri="{C3380CC4-5D6E-409C-BE32-E72D297353CC}">
              <c16:uniqueId val="{00000004-FFE0-45A8-8B90-EDA53D9A2E2A}"/>
            </c:ext>
          </c:extLst>
        </c:ser>
        <c:ser>
          <c:idx val="4"/>
          <c:order val="5"/>
          <c:tx>
            <c:strRef>
              <c:f>'Annex 3.'!$E$12</c:f>
              <c:strCache>
                <c:ptCount val="1"/>
                <c:pt idx="0">
                  <c:v>2019 GHG - Gompertz weighting (right axis)</c:v>
                </c:pt>
              </c:strCache>
            </c:strRef>
          </c:tx>
          <c:spPr>
            <a:ln w="12700" cap="rnd">
              <a:solidFill>
                <a:schemeClr val="accent6"/>
              </a:solidFill>
              <a:round/>
            </a:ln>
            <a:effectLst/>
          </c:spPr>
          <c:marker>
            <c:symbol val="none"/>
          </c:marker>
          <c:val>
            <c:numRef>
              <c:f>'Annex 3.'!$E$14:$E$133</c:f>
              <c:numCache>
                <c:formatCode>General</c:formatCode>
                <c:ptCount val="120"/>
                <c:pt idx="3">
                  <c:v>0.11929394604093387</c:v>
                </c:pt>
                <c:pt idx="4">
                  <c:v>0.11389010099642474</c:v>
                </c:pt>
                <c:pt idx="5">
                  <c:v>0.11568542569462416</c:v>
                </c:pt>
                <c:pt idx="6">
                  <c:v>0.11676181641075473</c:v>
                </c:pt>
                <c:pt idx="7">
                  <c:v>0.11782148111708236</c:v>
                </c:pt>
                <c:pt idx="8">
                  <c:v>0.12076095583184882</c:v>
                </c:pt>
                <c:pt idx="9">
                  <c:v>0.12342448653129666</c:v>
                </c:pt>
                <c:pt idx="10">
                  <c:v>0.12255712387565081</c:v>
                </c:pt>
                <c:pt idx="11">
                  <c:v>0.12384172522536854</c:v>
                </c:pt>
                <c:pt idx="12">
                  <c:v>0.13526529059313627</c:v>
                </c:pt>
                <c:pt idx="13">
                  <c:v>0.13394342374758417</c:v>
                </c:pt>
                <c:pt idx="14">
                  <c:v>0.13395736190663754</c:v>
                </c:pt>
                <c:pt idx="15">
                  <c:v>0.13460896171138573</c:v>
                </c:pt>
                <c:pt idx="16">
                  <c:v>0.13438058615093509</c:v>
                </c:pt>
                <c:pt idx="17">
                  <c:v>0.13413503728209009</c:v>
                </c:pt>
                <c:pt idx="18">
                  <c:v>0.13253584912190366</c:v>
                </c:pt>
                <c:pt idx="19">
                  <c:v>0.13710291210960462</c:v>
                </c:pt>
                <c:pt idx="20">
                  <c:v>0.13896808064256633</c:v>
                </c:pt>
                <c:pt idx="21">
                  <c:v>0.14457000735118475</c:v>
                </c:pt>
                <c:pt idx="22">
                  <c:v>0.13422505593953382</c:v>
                </c:pt>
                <c:pt idx="23">
                  <c:v>0.1375084738643203</c:v>
                </c:pt>
                <c:pt idx="24">
                  <c:v>0.13736809220697146</c:v>
                </c:pt>
                <c:pt idx="25">
                  <c:v>0.13502015257462621</c:v>
                </c:pt>
                <c:pt idx="26">
                  <c:v>0.18135233914515175</c:v>
                </c:pt>
                <c:pt idx="27">
                  <c:v>0.18292956209198571</c:v>
                </c:pt>
                <c:pt idx="28">
                  <c:v>0.18544188609051543</c:v>
                </c:pt>
                <c:pt idx="29">
                  <c:v>0.17822493332717024</c:v>
                </c:pt>
                <c:pt idx="30">
                  <c:v>0.17551662113634228</c:v>
                </c:pt>
                <c:pt idx="31">
                  <c:v>0.17863689006634867</c:v>
                </c:pt>
                <c:pt idx="32">
                  <c:v>0.17748924802832236</c:v>
                </c:pt>
                <c:pt idx="33">
                  <c:v>0.17901317056949509</c:v>
                </c:pt>
                <c:pt idx="34">
                  <c:v>0.17624684294508264</c:v>
                </c:pt>
                <c:pt idx="35">
                  <c:v>0.18373622433748951</c:v>
                </c:pt>
                <c:pt idx="36">
                  <c:v>0.14691529103925252</c:v>
                </c:pt>
                <c:pt idx="37">
                  <c:v>0.14376705205202708</c:v>
                </c:pt>
                <c:pt idx="38">
                  <c:v>0.14563568164546245</c:v>
                </c:pt>
                <c:pt idx="39">
                  <c:v>0.14785651553268678</c:v>
                </c:pt>
                <c:pt idx="40">
                  <c:v>0.14414092315327834</c:v>
                </c:pt>
                <c:pt idx="41">
                  <c:v>0.1420243398092767</c:v>
                </c:pt>
                <c:pt idx="42">
                  <c:v>0.14258089805608365</c:v>
                </c:pt>
                <c:pt idx="43">
                  <c:v>0.14263710548372446</c:v>
                </c:pt>
                <c:pt idx="44">
                  <c:v>0.14778139363395768</c:v>
                </c:pt>
                <c:pt idx="45">
                  <c:v>0.15607843537940574</c:v>
                </c:pt>
                <c:pt idx="46">
                  <c:v>0.15310235049011275</c:v>
                </c:pt>
                <c:pt idx="47">
                  <c:v>0.15090977420508678</c:v>
                </c:pt>
                <c:pt idx="48">
                  <c:v>0.15289063134154443</c:v>
                </c:pt>
                <c:pt idx="49">
                  <c:v>0.15686883978937535</c:v>
                </c:pt>
                <c:pt idx="50">
                  <c:v>0.16878625442245693</c:v>
                </c:pt>
                <c:pt idx="51">
                  <c:v>0.1631955892252098</c:v>
                </c:pt>
                <c:pt idx="52">
                  <c:v>0.1496403884764711</c:v>
                </c:pt>
                <c:pt idx="53">
                  <c:v>0.14931254415898135</c:v>
                </c:pt>
                <c:pt idx="54">
                  <c:v>0.14740909202473032</c:v>
                </c:pt>
                <c:pt idx="55">
                  <c:v>0.14696164233751746</c:v>
                </c:pt>
                <c:pt idx="56">
                  <c:v>0.14589980540960862</c:v>
                </c:pt>
                <c:pt idx="57">
                  <c:v>0.14203028892576383</c:v>
                </c:pt>
                <c:pt idx="58">
                  <c:v>0.14204306863968111</c:v>
                </c:pt>
                <c:pt idx="59">
                  <c:v>0.14303516494066265</c:v>
                </c:pt>
                <c:pt idx="60">
                  <c:v>0.1465602994567122</c:v>
                </c:pt>
                <c:pt idx="61">
                  <c:v>0.14716376689108959</c:v>
                </c:pt>
                <c:pt idx="62">
                  <c:v>0.14963209838380009</c:v>
                </c:pt>
                <c:pt idx="63">
                  <c:v>0.15364248024929672</c:v>
                </c:pt>
                <c:pt idx="64">
                  <c:v>0.1552121555059984</c:v>
                </c:pt>
                <c:pt idx="65">
                  <c:v>0.15402150837903397</c:v>
                </c:pt>
                <c:pt idx="66">
                  <c:v>0.14808547372529182</c:v>
                </c:pt>
                <c:pt idx="67">
                  <c:v>0.1458304734896857</c:v>
                </c:pt>
                <c:pt idx="68">
                  <c:v>0.14663250286800536</c:v>
                </c:pt>
                <c:pt idx="69">
                  <c:v>0.13532548865716487</c:v>
                </c:pt>
                <c:pt idx="70">
                  <c:v>0.12833664309141732</c:v>
                </c:pt>
                <c:pt idx="71">
                  <c:v>0.13124932444874388</c:v>
                </c:pt>
                <c:pt idx="72">
                  <c:v>0.12750882555509582</c:v>
                </c:pt>
                <c:pt idx="73">
                  <c:v>0.12910955471364904</c:v>
                </c:pt>
                <c:pt idx="74">
                  <c:v>0.12734991930819609</c:v>
                </c:pt>
                <c:pt idx="75">
                  <c:v>0.1280462385675486</c:v>
                </c:pt>
                <c:pt idx="76">
                  <c:v>0.13077745216334211</c:v>
                </c:pt>
                <c:pt idx="77">
                  <c:v>0.12941658173220158</c:v>
                </c:pt>
                <c:pt idx="78">
                  <c:v>0.12836132523214178</c:v>
                </c:pt>
                <c:pt idx="79">
                  <c:v>0.1280943421351621</c:v>
                </c:pt>
                <c:pt idx="80">
                  <c:v>0.12827878187863256</c:v>
                </c:pt>
                <c:pt idx="81">
                  <c:v>0.12628326183381025</c:v>
                </c:pt>
                <c:pt idx="82">
                  <c:v>0.12603964147941799</c:v>
                </c:pt>
                <c:pt idx="83">
                  <c:v>0.13174757941465462</c:v>
                </c:pt>
                <c:pt idx="84">
                  <c:v>0.13225984695776902</c:v>
                </c:pt>
                <c:pt idx="85">
                  <c:v>0.13491331344388793</c:v>
                </c:pt>
                <c:pt idx="86">
                  <c:v>0.13534516511776604</c:v>
                </c:pt>
                <c:pt idx="87">
                  <c:v>0.1435924915598617</c:v>
                </c:pt>
                <c:pt idx="88">
                  <c:v>0.14339019202848541</c:v>
                </c:pt>
                <c:pt idx="89">
                  <c:v>0.14077356132541333</c:v>
                </c:pt>
                <c:pt idx="90">
                  <c:v>0.14073836341978946</c:v>
                </c:pt>
                <c:pt idx="91">
                  <c:v>0.14025293381593779</c:v>
                </c:pt>
                <c:pt idx="92">
                  <c:v>0.14772981521836273</c:v>
                </c:pt>
                <c:pt idx="93">
                  <c:v>0.14876197049485632</c:v>
                </c:pt>
                <c:pt idx="94">
                  <c:v>0.1515309038447166</c:v>
                </c:pt>
                <c:pt idx="95">
                  <c:v>0.15461125025545819</c:v>
                </c:pt>
                <c:pt idx="96">
                  <c:v>0.15302182804306744</c:v>
                </c:pt>
                <c:pt idx="97">
                  <c:v>0.15722786416832293</c:v>
                </c:pt>
                <c:pt idx="98">
                  <c:v>0.15985723544272518</c:v>
                </c:pt>
                <c:pt idx="99">
                  <c:v>0.15526398899322946</c:v>
                </c:pt>
                <c:pt idx="100">
                  <c:v>0.16164232627220324</c:v>
                </c:pt>
                <c:pt idx="101">
                  <c:v>0.16192043744578771</c:v>
                </c:pt>
                <c:pt idx="102">
                  <c:v>0.15685994806544309</c:v>
                </c:pt>
                <c:pt idx="103">
                  <c:v>0.15643279736504262</c:v>
                </c:pt>
                <c:pt idx="104">
                  <c:v>0.14862793021267218</c:v>
                </c:pt>
                <c:pt idx="105">
                  <c:v>0.15038805987734138</c:v>
                </c:pt>
                <c:pt idx="106">
                  <c:v>0.1488552720158112</c:v>
                </c:pt>
                <c:pt idx="107">
                  <c:v>0.14891343295418735</c:v>
                </c:pt>
                <c:pt idx="108">
                  <c:v>0.15386392028091847</c:v>
                </c:pt>
                <c:pt idx="109">
                  <c:v>0.15265157155286346</c:v>
                </c:pt>
                <c:pt idx="110">
                  <c:v>0.15428325921385289</c:v>
                </c:pt>
                <c:pt idx="111">
                  <c:v>0.15533694446207116</c:v>
                </c:pt>
                <c:pt idx="112">
                  <c:v>0.1491653332510548</c:v>
                </c:pt>
                <c:pt idx="113">
                  <c:v>0.14990641683080411</c:v>
                </c:pt>
                <c:pt idx="114">
                  <c:v>0.15056338418142018</c:v>
                </c:pt>
                <c:pt idx="115">
                  <c:v>0.1501385665669365</c:v>
                </c:pt>
                <c:pt idx="116">
                  <c:v>0.15512984982152583</c:v>
                </c:pt>
                <c:pt idx="117">
                  <c:v>0.14915333892677701</c:v>
                </c:pt>
                <c:pt idx="118">
                  <c:v>0.14128835687041114</c:v>
                </c:pt>
                <c:pt idx="119">
                  <c:v>0.14351666625331733</c:v>
                </c:pt>
              </c:numCache>
            </c:numRef>
          </c:val>
          <c:smooth val="0"/>
          <c:extLst>
            <c:ext xmlns:c16="http://schemas.microsoft.com/office/drawing/2014/chart" uri="{C3380CC4-5D6E-409C-BE32-E72D297353CC}">
              <c16:uniqueId val="{00000005-FFE0-45A8-8B90-EDA53D9A2E2A}"/>
            </c:ext>
          </c:extLst>
        </c:ser>
        <c:ser>
          <c:idx val="7"/>
          <c:order val="6"/>
          <c:tx>
            <c:strRef>
              <c:f>'Annex 3.'!$J$12</c:f>
              <c:strCache>
                <c:ptCount val="1"/>
                <c:pt idx="0">
                  <c:v>2017 GHG - Gompertz w. - moving average (right axis)</c:v>
                </c:pt>
              </c:strCache>
            </c:strRef>
          </c:tx>
          <c:spPr>
            <a:ln w="28575" cap="rnd">
              <a:solidFill>
                <a:schemeClr val="accent4">
                  <a:lumMod val="50000"/>
                </a:schemeClr>
              </a:solidFill>
              <a:round/>
            </a:ln>
            <a:effectLst/>
          </c:spPr>
          <c:marker>
            <c:symbol val="none"/>
          </c:marker>
          <c:val>
            <c:numRef>
              <c:f>'Annex 3.'!$J$14:$J$133</c:f>
              <c:numCache>
                <c:formatCode>General</c:formatCode>
                <c:ptCount val="120"/>
                <c:pt idx="14">
                  <c:v>0.13321724098600726</c:v>
                </c:pt>
                <c:pt idx="15">
                  <c:v>0.13428244908722944</c:v>
                </c:pt>
                <c:pt idx="16">
                  <c:v>0.13590475474873398</c:v>
                </c:pt>
                <c:pt idx="17">
                  <c:v>0.13744528774256928</c:v>
                </c:pt>
                <c:pt idx="18">
                  <c:v>0.13874113517858874</c:v>
                </c:pt>
                <c:pt idx="19">
                  <c:v>0.14008643469785431</c:v>
                </c:pt>
                <c:pt idx="20">
                  <c:v>0.14129754142642154</c:v>
                </c:pt>
                <c:pt idx="21">
                  <c:v>0.14282816285687752</c:v>
                </c:pt>
                <c:pt idx="22">
                  <c:v>0.14372999581790721</c:v>
                </c:pt>
                <c:pt idx="23">
                  <c:v>0.14485189158759004</c:v>
                </c:pt>
                <c:pt idx="24">
                  <c:v>0.14514371988677557</c:v>
                </c:pt>
                <c:pt idx="25">
                  <c:v>0.14529156854830891</c:v>
                </c:pt>
                <c:pt idx="26">
                  <c:v>0.14908854885227069</c:v>
                </c:pt>
                <c:pt idx="27">
                  <c:v>0.1529669824741085</c:v>
                </c:pt>
                <c:pt idx="28">
                  <c:v>0.15707728381381084</c:v>
                </c:pt>
                <c:pt idx="29">
                  <c:v>0.16059736887070686</c:v>
                </c:pt>
                <c:pt idx="30">
                  <c:v>0.16402978908823668</c:v>
                </c:pt>
                <c:pt idx="31">
                  <c:v>0.16737097106365348</c:v>
                </c:pt>
                <c:pt idx="32">
                  <c:v>0.17072168214443051</c:v>
                </c:pt>
                <c:pt idx="33">
                  <c:v>0.17377685620871222</c:v>
                </c:pt>
                <c:pt idx="34">
                  <c:v>0.17745060678567728</c:v>
                </c:pt>
                <c:pt idx="35">
                  <c:v>0.18134324134706731</c:v>
                </c:pt>
                <c:pt idx="36">
                  <c:v>0.18208486445500144</c:v>
                </c:pt>
                <c:pt idx="37">
                  <c:v>0.18274331797430979</c:v>
                </c:pt>
                <c:pt idx="38">
                  <c:v>0.17982590616184427</c:v>
                </c:pt>
                <c:pt idx="39">
                  <c:v>0.17701418199132543</c:v>
                </c:pt>
                <c:pt idx="40">
                  <c:v>0.17366490477327662</c:v>
                </c:pt>
                <c:pt idx="41">
                  <c:v>0.17084400465709673</c:v>
                </c:pt>
                <c:pt idx="42">
                  <c:v>0.16803825131948405</c:v>
                </c:pt>
                <c:pt idx="43">
                  <c:v>0.1648997417606701</c:v>
                </c:pt>
                <c:pt idx="44">
                  <c:v>0.16199591367845517</c:v>
                </c:pt>
                <c:pt idx="45">
                  <c:v>0.15956295542811133</c:v>
                </c:pt>
                <c:pt idx="46">
                  <c:v>0.15706437771824805</c:v>
                </c:pt>
                <c:pt idx="47">
                  <c:v>0.15365489896481635</c:v>
                </c:pt>
                <c:pt idx="48">
                  <c:v>0.15360937531633759</c:v>
                </c:pt>
                <c:pt idx="49">
                  <c:v>0.15421396821679084</c:v>
                </c:pt>
                <c:pt idx="50">
                  <c:v>0.15586689773552434</c:v>
                </c:pt>
                <c:pt idx="51">
                  <c:v>0.15695671280046353</c:v>
                </c:pt>
                <c:pt idx="52">
                  <c:v>0.15728138605146311</c:v>
                </c:pt>
                <c:pt idx="53">
                  <c:v>0.15764278417906882</c:v>
                </c:pt>
                <c:pt idx="54">
                  <c:v>0.15816142618643242</c:v>
                </c:pt>
                <c:pt idx="55">
                  <c:v>0.15861870133274161</c:v>
                </c:pt>
                <c:pt idx="56">
                  <c:v>0.15854403436536441</c:v>
                </c:pt>
                <c:pt idx="57">
                  <c:v>0.15750069524490598</c:v>
                </c:pt>
                <c:pt idx="58">
                  <c:v>0.15666612905904759</c:v>
                </c:pt>
                <c:pt idx="59">
                  <c:v>0.15631569653768251</c:v>
                </c:pt>
                <c:pt idx="60">
                  <c:v>0.15604490154823841</c:v>
                </c:pt>
                <c:pt idx="61">
                  <c:v>0.155517214305089</c:v>
                </c:pt>
                <c:pt idx="62">
                  <c:v>0.15416009155531854</c:v>
                </c:pt>
                <c:pt idx="63">
                  <c:v>0.15348783216600922</c:v>
                </c:pt>
                <c:pt idx="64">
                  <c:v>0.1540680651524178</c:v>
                </c:pt>
                <c:pt idx="65">
                  <c:v>0.15454270371373913</c:v>
                </c:pt>
                <c:pt idx="66">
                  <c:v>0.15444826524590696</c:v>
                </c:pt>
                <c:pt idx="67">
                  <c:v>0.15422132760566637</c:v>
                </c:pt>
                <c:pt idx="68">
                  <c:v>0.15431637893938133</c:v>
                </c:pt>
                <c:pt idx="69">
                  <c:v>0.15370105241582699</c:v>
                </c:pt>
                <c:pt idx="70">
                  <c:v>0.15249577892084898</c:v>
                </c:pt>
                <c:pt idx="71">
                  <c:v>0.15121869664529505</c:v>
                </c:pt>
                <c:pt idx="72">
                  <c:v>0.14936845252679989</c:v>
                </c:pt>
                <c:pt idx="73">
                  <c:v>0.14761157381158554</c:v>
                </c:pt>
                <c:pt idx="74">
                  <c:v>0.1455638736395192</c:v>
                </c:pt>
                <c:pt idx="75">
                  <c:v>0.14331722878744096</c:v>
                </c:pt>
                <c:pt idx="76">
                  <c:v>0.14110618993880178</c:v>
                </c:pt>
                <c:pt idx="77">
                  <c:v>0.1388826319945505</c:v>
                </c:pt>
                <c:pt idx="78">
                  <c:v>0.13721900107046434</c:v>
                </c:pt>
                <c:pt idx="79">
                  <c:v>0.13571990321806696</c:v>
                </c:pt>
                <c:pt idx="80">
                  <c:v>0.13404760378465871</c:v>
                </c:pt>
                <c:pt idx="81">
                  <c:v>0.13307272890635155</c:v>
                </c:pt>
                <c:pt idx="82">
                  <c:v>0.13261030893142381</c:v>
                </c:pt>
                <c:pt idx="83">
                  <c:v>0.13248232890041525</c:v>
                </c:pt>
                <c:pt idx="84">
                  <c:v>0.13266771549978332</c:v>
                </c:pt>
                <c:pt idx="85">
                  <c:v>0.13298700717066811</c:v>
                </c:pt>
                <c:pt idx="86">
                  <c:v>0.13346880745977288</c:v>
                </c:pt>
                <c:pt idx="87">
                  <c:v>0.13449500852522764</c:v>
                </c:pt>
                <c:pt idx="88">
                  <c:v>0.13534707868227214</c:v>
                </c:pt>
                <c:pt idx="89">
                  <c:v>0.13606211582582131</c:v>
                </c:pt>
                <c:pt idx="90">
                  <c:v>0.13683089814648197</c:v>
                </c:pt>
                <c:pt idx="91">
                  <c:v>0.13767013579625562</c:v>
                </c:pt>
                <c:pt idx="92">
                  <c:v>0.13910037622198446</c:v>
                </c:pt>
                <c:pt idx="93">
                  <c:v>0.14078852108432785</c:v>
                </c:pt>
                <c:pt idx="94">
                  <c:v>0.14277056965551607</c:v>
                </c:pt>
                <c:pt idx="95">
                  <c:v>0.14464822026834454</c:v>
                </c:pt>
                <c:pt idx="96">
                  <c:v>0.14626657492810327</c:v>
                </c:pt>
                <c:pt idx="97">
                  <c:v>0.14806737800843411</c:v>
                </c:pt>
                <c:pt idx="98">
                  <c:v>0.15009675120918609</c:v>
                </c:pt>
                <c:pt idx="99">
                  <c:v>0.15118153913306978</c:v>
                </c:pt>
                <c:pt idx="100">
                  <c:v>0.15279383252482068</c:v>
                </c:pt>
                <c:pt idx="101">
                  <c:v>0.15466722064921787</c:v>
                </c:pt>
                <c:pt idx="102">
                  <c:v>0.15612724281610058</c:v>
                </c:pt>
                <c:pt idx="103">
                  <c:v>0.15753517067241896</c:v>
                </c:pt>
                <c:pt idx="104">
                  <c:v>0.15770649738272841</c:v>
                </c:pt>
                <c:pt idx="105">
                  <c:v>0.15791442674119313</c:v>
                </c:pt>
                <c:pt idx="106">
                  <c:v>0.15764447337563159</c:v>
                </c:pt>
                <c:pt idx="107">
                  <c:v>0.15712578442733618</c:v>
                </c:pt>
                <c:pt idx="108">
                  <c:v>0.15724734022929804</c:v>
                </c:pt>
                <c:pt idx="109">
                  <c:v>0.15690703688323479</c:v>
                </c:pt>
                <c:pt idx="110">
                  <c:v>0.15641331868071526</c:v>
                </c:pt>
                <c:pt idx="111">
                  <c:v>0.15633882003818339</c:v>
                </c:pt>
                <c:pt idx="112">
                  <c:v>0.15527564565820182</c:v>
                </c:pt>
                <c:pt idx="113">
                  <c:v>0.1543420348347079</c:v>
                </c:pt>
                <c:pt idx="114">
                  <c:v>0.15385515751579368</c:v>
                </c:pt>
                <c:pt idx="115">
                  <c:v>0.15331621581528124</c:v>
                </c:pt>
                <c:pt idx="116">
                  <c:v>0.15386131909932216</c:v>
                </c:pt>
                <c:pt idx="117">
                  <c:v>0.15377537642412917</c:v>
                </c:pt>
                <c:pt idx="118">
                  <c:v>0.15316429321113251</c:v>
                </c:pt>
                <c:pt idx="119">
                  <c:v>0.15263997074520544</c:v>
                </c:pt>
              </c:numCache>
            </c:numRef>
          </c:val>
          <c:smooth val="0"/>
          <c:extLst>
            <c:ext xmlns:c16="http://schemas.microsoft.com/office/drawing/2014/chart" uri="{C3380CC4-5D6E-409C-BE32-E72D297353CC}">
              <c16:uniqueId val="{00000006-FFE0-45A8-8B90-EDA53D9A2E2A}"/>
            </c:ext>
          </c:extLst>
        </c:ser>
        <c:ser>
          <c:idx val="5"/>
          <c:order val="7"/>
          <c:tx>
            <c:strRef>
              <c:f>'Annex 3.'!$F$12</c:f>
              <c:strCache>
                <c:ptCount val="1"/>
                <c:pt idx="0">
                  <c:v>2019 GHG - Gompertz w. - moving average (right axis)</c:v>
                </c:pt>
              </c:strCache>
            </c:strRef>
          </c:tx>
          <c:spPr>
            <a:ln w="28575" cap="rnd">
              <a:solidFill>
                <a:schemeClr val="accent6">
                  <a:lumMod val="50000"/>
                </a:schemeClr>
              </a:solidFill>
              <a:round/>
            </a:ln>
            <a:effectLst/>
          </c:spPr>
          <c:marker>
            <c:symbol val="none"/>
          </c:marker>
          <c:val>
            <c:numRef>
              <c:f>'Annex 3.'!$F$14:$F$133</c:f>
              <c:numCache>
                <c:formatCode>General</c:formatCode>
                <c:ptCount val="120"/>
                <c:pt idx="14">
                  <c:v>0.12330897266964022</c:v>
                </c:pt>
                <c:pt idx="15">
                  <c:v>0.12446442476559334</c:v>
                </c:pt>
                <c:pt idx="16">
                  <c:v>0.12603974630168427</c:v>
                </c:pt>
                <c:pt idx="17">
                  <c:v>0.12751620845960882</c:v>
                </c:pt>
                <c:pt idx="18">
                  <c:v>0.12877627822493334</c:v>
                </c:pt>
                <c:pt idx="19">
                  <c:v>0.1303731290137749</c:v>
                </c:pt>
                <c:pt idx="20">
                  <c:v>0.13188423503511371</c:v>
                </c:pt>
                <c:pt idx="21">
                  <c:v>0.13368883629871967</c:v>
                </c:pt>
                <c:pt idx="22">
                  <c:v>0.13472601473649704</c:v>
                </c:pt>
                <c:pt idx="23">
                  <c:v>0.13593830785846428</c:v>
                </c:pt>
                <c:pt idx="24">
                  <c:v>0.13610969798593592</c:v>
                </c:pt>
                <c:pt idx="25">
                  <c:v>0.1362097920380223</c:v>
                </c:pt>
                <c:pt idx="26">
                  <c:v>0.14018185902255664</c:v>
                </c:pt>
                <c:pt idx="27">
                  <c:v>0.14426840894963106</c:v>
                </c:pt>
                <c:pt idx="28">
                  <c:v>0.14858710723426194</c:v>
                </c:pt>
                <c:pt idx="29">
                  <c:v>0.15231200787543647</c:v>
                </c:pt>
                <c:pt idx="30">
                  <c:v>0.1558971830503417</c:v>
                </c:pt>
                <c:pt idx="31">
                  <c:v>0.15936033947131598</c:v>
                </c:pt>
                <c:pt idx="32">
                  <c:v>0.1626138344158625</c:v>
                </c:pt>
                <c:pt idx="33">
                  <c:v>0.16555979336863921</c:v>
                </c:pt>
                <c:pt idx="34">
                  <c:v>0.16910413787668518</c:v>
                </c:pt>
                <c:pt idx="35">
                  <c:v>0.17290972746243075</c:v>
                </c:pt>
                <c:pt idx="36">
                  <c:v>0.1736473455279301</c:v>
                </c:pt>
                <c:pt idx="37">
                  <c:v>0.17432263058611402</c:v>
                </c:pt>
                <c:pt idx="38">
                  <c:v>0.17153598091340647</c:v>
                </c:pt>
                <c:pt idx="39">
                  <c:v>0.16874061368170704</c:v>
                </c:pt>
                <c:pt idx="40">
                  <c:v>0.16537642879914485</c:v>
                </c:pt>
                <c:pt idx="41">
                  <c:v>0.16242357372711239</c:v>
                </c:pt>
                <c:pt idx="42">
                  <c:v>0.15975756198135663</c:v>
                </c:pt>
                <c:pt idx="43">
                  <c:v>0.1567614444971413</c:v>
                </c:pt>
                <c:pt idx="44">
                  <c:v>0.15420037689964633</c:v>
                </c:pt>
                <c:pt idx="45">
                  <c:v>0.15209815978050903</c:v>
                </c:pt>
                <c:pt idx="46">
                  <c:v>0.14996886264920017</c:v>
                </c:pt>
                <c:pt idx="47">
                  <c:v>0.14692121021164414</c:v>
                </c:pt>
                <c:pt idx="48">
                  <c:v>0.14739347499717081</c:v>
                </c:pt>
                <c:pt idx="49">
                  <c:v>0.14847063252445419</c:v>
                </c:pt>
                <c:pt idx="50">
                  <c:v>0.1503392149861148</c:v>
                </c:pt>
                <c:pt idx="51">
                  <c:v>0.15158805920254165</c:v>
                </c:pt>
                <c:pt idx="52">
                  <c:v>0.15208178542704859</c:v>
                </c:pt>
                <c:pt idx="53">
                  <c:v>0.1527397863418582</c:v>
                </c:pt>
                <c:pt idx="54">
                  <c:v>0.15318063705966189</c:v>
                </c:pt>
                <c:pt idx="55">
                  <c:v>0.1535874864290179</c:v>
                </c:pt>
                <c:pt idx="56">
                  <c:v>0.15345933000316089</c:v>
                </c:pt>
                <c:pt idx="57">
                  <c:v>0.15228324731492213</c:v>
                </c:pt>
                <c:pt idx="58">
                  <c:v>0.15134807064514835</c:v>
                </c:pt>
                <c:pt idx="59">
                  <c:v>0.15067841974418617</c:v>
                </c:pt>
                <c:pt idx="60">
                  <c:v>0.1501439232764003</c:v>
                </c:pt>
                <c:pt idx="61">
                  <c:v>0.14933088942617032</c:v>
                </c:pt>
                <c:pt idx="62">
                  <c:v>0.14774032621194344</c:v>
                </c:pt>
                <c:pt idx="63">
                  <c:v>0.14698196883404774</c:v>
                </c:pt>
                <c:pt idx="64">
                  <c:v>0.14748913522403548</c:v>
                </c:pt>
                <c:pt idx="65">
                  <c:v>0.14790761366984587</c:v>
                </c:pt>
                <c:pt idx="66">
                  <c:v>0.14796249793912689</c:v>
                </c:pt>
                <c:pt idx="67">
                  <c:v>0.14785848243972724</c:v>
                </c:pt>
                <c:pt idx="68">
                  <c:v>0.14790896283998789</c:v>
                </c:pt>
                <c:pt idx="69">
                  <c:v>0.14729619675571648</c:v>
                </c:pt>
                <c:pt idx="70">
                  <c:v>0.14607983462485111</c:v>
                </c:pt>
                <c:pt idx="71">
                  <c:v>0.14503793123595113</c:v>
                </c:pt>
                <c:pt idx="72">
                  <c:v>0.14339403047359117</c:v>
                </c:pt>
                <c:pt idx="73">
                  <c:v>0.14186536325014767</c:v>
                </c:pt>
                <c:pt idx="74">
                  <c:v>0.1399862202080287</c:v>
                </c:pt>
                <c:pt idx="75">
                  <c:v>0.13783620643504815</c:v>
                </c:pt>
                <c:pt idx="76">
                  <c:v>0.13580662339863664</c:v>
                </c:pt>
                <c:pt idx="77">
                  <c:v>0.13379305615882989</c:v>
                </c:pt>
                <c:pt idx="78">
                  <c:v>0.13218304725185498</c:v>
                </c:pt>
                <c:pt idx="79">
                  <c:v>0.13074425214763841</c:v>
                </c:pt>
                <c:pt idx="80">
                  <c:v>0.12928129206569716</c:v>
                </c:pt>
                <c:pt idx="81">
                  <c:v>0.12854544649222377</c:v>
                </c:pt>
                <c:pt idx="82">
                  <c:v>0.12833792516133768</c:v>
                </c:pt>
                <c:pt idx="83">
                  <c:v>0.12840924910749418</c:v>
                </c:pt>
                <c:pt idx="84">
                  <c:v>0.12881647886422848</c:v>
                </c:pt>
                <c:pt idx="85">
                  <c:v>0.12932247199297806</c:v>
                </c:pt>
                <c:pt idx="86">
                  <c:v>0.12999933768193878</c:v>
                </c:pt>
                <c:pt idx="87">
                  <c:v>0.13134331950145189</c:v>
                </c:pt>
                <c:pt idx="88">
                  <c:v>0.13244569913085696</c:v>
                </c:pt>
                <c:pt idx="89">
                  <c:v>0.13342996170677737</c:v>
                </c:pt>
                <c:pt idx="90">
                  <c:v>0.13448612384050654</c:v>
                </c:pt>
                <c:pt idx="91">
                  <c:v>0.13550379732065071</c:v>
                </c:pt>
                <c:pt idx="92">
                  <c:v>0.1371700881558563</c:v>
                </c:pt>
                <c:pt idx="93">
                  <c:v>0.13907215176604146</c:v>
                </c:pt>
                <c:pt idx="94">
                  <c:v>0.14120920422188438</c:v>
                </c:pt>
                <c:pt idx="95">
                  <c:v>0.14310156946047886</c:v>
                </c:pt>
                <c:pt idx="96">
                  <c:v>0.14479287432438587</c:v>
                </c:pt>
                <c:pt idx="97">
                  <c:v>0.14662313598594637</c:v>
                </c:pt>
                <c:pt idx="98">
                  <c:v>0.14867795865445563</c:v>
                </c:pt>
                <c:pt idx="99">
                  <c:v>0.14964801534422154</c:v>
                </c:pt>
                <c:pt idx="100">
                  <c:v>0.15117132193414495</c:v>
                </c:pt>
                <c:pt idx="101">
                  <c:v>0.15290539236185616</c:v>
                </c:pt>
                <c:pt idx="102">
                  <c:v>0.15420244428262683</c:v>
                </c:pt>
                <c:pt idx="103">
                  <c:v>0.15549521013508405</c:v>
                </c:pt>
                <c:pt idx="104">
                  <c:v>0.15552939451183695</c:v>
                </c:pt>
                <c:pt idx="105">
                  <c:v>0.15562825263687988</c:v>
                </c:pt>
                <c:pt idx="106">
                  <c:v>0.15534080647575607</c:v>
                </c:pt>
                <c:pt idx="107">
                  <c:v>0.1548470539834402</c:v>
                </c:pt>
                <c:pt idx="108">
                  <c:v>0.15490772938272734</c:v>
                </c:pt>
                <c:pt idx="109">
                  <c:v>0.15453499355835043</c:v>
                </c:pt>
                <c:pt idx="110">
                  <c:v>0.1540687651762554</c:v>
                </c:pt>
                <c:pt idx="111">
                  <c:v>0.15407668346654718</c:v>
                </c:pt>
                <c:pt idx="112">
                  <c:v>0.15304580171104518</c:v>
                </c:pt>
                <c:pt idx="113">
                  <c:v>0.1520690199351174</c:v>
                </c:pt>
                <c:pt idx="114">
                  <c:v>0.15155735236462001</c:v>
                </c:pt>
                <c:pt idx="115">
                  <c:v>0.15104533371781662</c:v>
                </c:pt>
                <c:pt idx="116">
                  <c:v>0.15159157615384553</c:v>
                </c:pt>
                <c:pt idx="117">
                  <c:v>0.15147953474673148</c:v>
                </c:pt>
                <c:pt idx="118">
                  <c:v>0.15080210317112672</c:v>
                </c:pt>
                <c:pt idx="119">
                  <c:v>0.15030316237420666</c:v>
                </c:pt>
              </c:numCache>
            </c:numRef>
          </c:val>
          <c:smooth val="0"/>
          <c:extLst>
            <c:ext xmlns:c16="http://schemas.microsoft.com/office/drawing/2014/chart" uri="{C3380CC4-5D6E-409C-BE32-E72D297353CC}">
              <c16:uniqueId val="{00000007-FFE0-45A8-8B90-EDA53D9A2E2A}"/>
            </c:ext>
          </c:extLst>
        </c:ser>
        <c:dLbls>
          <c:showLegendKey val="0"/>
          <c:showVal val="0"/>
          <c:showCatName val="0"/>
          <c:showSerName val="0"/>
          <c:showPercent val="0"/>
          <c:showBubbleSize val="0"/>
        </c:dLbls>
        <c:marker val="1"/>
        <c:smooth val="0"/>
        <c:axId val="987205368"/>
        <c:axId val="987204712"/>
        <c:extLst/>
      </c:lineChart>
      <c:dateAx>
        <c:axId val="993490592"/>
        <c:scaling>
          <c:orientation val="minMax"/>
        </c:scaling>
        <c:delete val="0"/>
        <c:axPos val="b"/>
        <c:numFmt formatCode="General" sourceLinked="1"/>
        <c:majorTickMark val="out"/>
        <c:minorTickMark val="none"/>
        <c:tickLblPos val="nextTo"/>
        <c:spPr>
          <a:noFill/>
          <a:ln w="6350" cap="flat" cmpd="sng" algn="ctr">
            <a:solidFill>
              <a:schemeClr val="tx1"/>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hu-HU"/>
          </a:p>
        </c:txPr>
        <c:crossAx val="993490920"/>
        <c:crosses val="autoZero"/>
        <c:auto val="0"/>
        <c:lblOffset val="100"/>
        <c:baseTimeUnit val="months"/>
        <c:minorUnit val="12"/>
      </c:dateAx>
      <c:valAx>
        <c:axId val="993490920"/>
        <c:scaling>
          <c:orientation val="minMax"/>
          <c:max val="0.25"/>
        </c:scaling>
        <c:delete val="0"/>
        <c:axPos val="l"/>
        <c:majorGridlines>
          <c:spPr>
            <a:ln w="6350" cap="flat" cmpd="sng" algn="ctr">
              <a:solidFill>
                <a:schemeClr val="bg1">
                  <a:lumMod val="75000"/>
                </a:schemeClr>
              </a:solidFill>
              <a:prstDash val="sysDash"/>
              <a:round/>
            </a:ln>
            <a:effectLst/>
          </c:spPr>
        </c:majorGridlines>
        <c:numFmt formatCode="General" sourceLinked="1"/>
        <c:majorTickMark val="out"/>
        <c:minorTickMark val="none"/>
        <c:tickLblPos val="nextTo"/>
        <c:spPr>
          <a:noFill/>
          <a:ln w="6350">
            <a:solidFill>
              <a:schemeClr val="tx1"/>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hu-HU"/>
          </a:p>
        </c:txPr>
        <c:crossAx val="993490592"/>
        <c:crosses val="autoZero"/>
        <c:crossBetween val="between"/>
      </c:valAx>
      <c:valAx>
        <c:axId val="987204712"/>
        <c:scaling>
          <c:orientation val="minMax"/>
          <c:max val="0.25"/>
        </c:scaling>
        <c:delete val="0"/>
        <c:axPos val="r"/>
        <c:numFmt formatCode="General" sourceLinked="1"/>
        <c:majorTickMark val="out"/>
        <c:minorTickMark val="none"/>
        <c:tickLblPos val="nextTo"/>
        <c:spPr>
          <a:noFill/>
          <a:ln w="6350">
            <a:solidFill>
              <a:schemeClr val="tx1"/>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hu-HU"/>
          </a:p>
        </c:txPr>
        <c:crossAx val="987205368"/>
        <c:crosses val="max"/>
        <c:crossBetween val="between"/>
      </c:valAx>
      <c:catAx>
        <c:axId val="987205368"/>
        <c:scaling>
          <c:orientation val="minMax"/>
        </c:scaling>
        <c:delete val="1"/>
        <c:axPos val="b"/>
        <c:numFmt formatCode="General" sourceLinked="1"/>
        <c:majorTickMark val="out"/>
        <c:minorTickMark val="none"/>
        <c:tickLblPos val="nextTo"/>
        <c:crossAx val="987204712"/>
        <c:crosses val="autoZero"/>
        <c:auto val="1"/>
        <c:lblAlgn val="ctr"/>
        <c:lblOffset val="100"/>
        <c:noMultiLvlLbl val="0"/>
      </c:catAx>
      <c:spPr>
        <a:noFill/>
        <a:ln>
          <a:noFill/>
        </a:ln>
        <a:effectLst/>
      </c:spPr>
    </c:plotArea>
    <c:legend>
      <c:legendPos val="r"/>
      <c:layout>
        <c:manualLayout>
          <c:xMode val="edge"/>
          <c:yMode val="edge"/>
          <c:x val="0.40239204914397753"/>
          <c:y val="1.5167475846316687E-2"/>
          <c:w val="0.58192609541553375"/>
          <c:h val="0.9297501332421142"/>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hu-HU"/>
        </a:p>
      </c:txPr>
    </c:legend>
    <c:plotVisOnly val="1"/>
    <c:dispBlanksAs val="gap"/>
    <c:showDLblsOverMax val="0"/>
  </c:chart>
  <c:spPr>
    <a:solidFill>
      <a:schemeClr val="bg1"/>
    </a:solidFill>
    <a:ln w="9525" cap="flat" cmpd="sng" algn="ctr">
      <a:noFill/>
      <a:round/>
    </a:ln>
    <a:effectLst/>
  </c:spPr>
  <c:txPr>
    <a:bodyPr/>
    <a:lstStyle/>
    <a:p>
      <a:pPr>
        <a:defRPr sz="1000">
          <a:solidFill>
            <a:sysClr val="windowText" lastClr="000000"/>
          </a:solidFill>
        </a:defRPr>
      </a:pPr>
      <a:endParaRPr lang="hu-HU"/>
    </a:p>
  </c:txPr>
  <c:printSettings>
    <c:headerFooter/>
    <c:pageMargins b="0.75" l="0.7" r="0.7" t="0.75" header="0.3" footer="0.3"/>
    <c:pageSetup/>
  </c:printSettings>
  <c:userShapes r:id="rId3"/>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1840776263552665E-2"/>
          <c:y val="0.19433995115740005"/>
          <c:w val="0.3289929128503839"/>
          <c:h val="0.59009067524213132"/>
        </c:manualLayout>
      </c:layout>
      <c:lineChart>
        <c:grouping val="standard"/>
        <c:varyColors val="0"/>
        <c:ser>
          <c:idx val="2"/>
          <c:order val="0"/>
          <c:tx>
            <c:strRef>
              <c:f>'2.4.'!$C$11</c:f>
              <c:strCache>
                <c:ptCount val="1"/>
                <c:pt idx="0">
                  <c:v>Linear w. - moving average (left axis)</c:v>
                </c:pt>
              </c:strCache>
            </c:strRef>
          </c:tx>
          <c:spPr>
            <a:ln w="19050" cap="rnd">
              <a:solidFill>
                <a:srgbClr val="B97C00"/>
              </a:solidFill>
              <a:round/>
            </a:ln>
            <a:effectLst/>
          </c:spPr>
          <c:marker>
            <c:symbol val="none"/>
          </c:marker>
          <c:cat>
            <c:strRef>
              <c:f>'2.4.'!$F$13:$F$132</c:f>
              <c:strCache>
                <c:ptCount val="120"/>
                <c:pt idx="0">
                  <c:v>2012</c:v>
                </c:pt>
                <c:pt idx="1">
                  <c:v>2012</c:v>
                </c:pt>
                <c:pt idx="2">
                  <c:v>2012</c:v>
                </c:pt>
                <c:pt idx="3">
                  <c:v>2012</c:v>
                </c:pt>
                <c:pt idx="4">
                  <c:v>2012</c:v>
                </c:pt>
                <c:pt idx="5">
                  <c:v>2012</c:v>
                </c:pt>
                <c:pt idx="6">
                  <c:v>2012</c:v>
                </c:pt>
                <c:pt idx="7">
                  <c:v>2012</c:v>
                </c:pt>
                <c:pt idx="8">
                  <c:v>2012</c:v>
                </c:pt>
                <c:pt idx="9">
                  <c:v>2012</c:v>
                </c:pt>
                <c:pt idx="10">
                  <c:v>2012</c:v>
                </c:pt>
                <c:pt idx="11">
                  <c:v>2012</c:v>
                </c:pt>
                <c:pt idx="12">
                  <c:v>2013</c:v>
                </c:pt>
                <c:pt idx="13">
                  <c:v>2013</c:v>
                </c:pt>
                <c:pt idx="14">
                  <c:v>2013</c:v>
                </c:pt>
                <c:pt idx="15">
                  <c:v>2013</c:v>
                </c:pt>
                <c:pt idx="16">
                  <c:v>2013</c:v>
                </c:pt>
                <c:pt idx="17">
                  <c:v>2013</c:v>
                </c:pt>
                <c:pt idx="18">
                  <c:v>2013</c:v>
                </c:pt>
                <c:pt idx="19">
                  <c:v>2013</c:v>
                </c:pt>
                <c:pt idx="20">
                  <c:v>2013</c:v>
                </c:pt>
                <c:pt idx="21">
                  <c:v>2013</c:v>
                </c:pt>
                <c:pt idx="22">
                  <c:v>2013</c:v>
                </c:pt>
                <c:pt idx="23">
                  <c:v>2013</c:v>
                </c:pt>
                <c:pt idx="24">
                  <c:v>2014</c:v>
                </c:pt>
                <c:pt idx="25">
                  <c:v>2014</c:v>
                </c:pt>
                <c:pt idx="26">
                  <c:v>2014</c:v>
                </c:pt>
                <c:pt idx="27">
                  <c:v>2014</c:v>
                </c:pt>
                <c:pt idx="28">
                  <c:v>2014</c:v>
                </c:pt>
                <c:pt idx="29">
                  <c:v>2014</c:v>
                </c:pt>
                <c:pt idx="30">
                  <c:v>2014</c:v>
                </c:pt>
                <c:pt idx="31">
                  <c:v>2014</c:v>
                </c:pt>
                <c:pt idx="32">
                  <c:v>2014</c:v>
                </c:pt>
                <c:pt idx="33">
                  <c:v>2014</c:v>
                </c:pt>
                <c:pt idx="34">
                  <c:v>2014</c:v>
                </c:pt>
                <c:pt idx="35">
                  <c:v>2014</c:v>
                </c:pt>
                <c:pt idx="36">
                  <c:v>2015</c:v>
                </c:pt>
                <c:pt idx="37">
                  <c:v>2015</c:v>
                </c:pt>
                <c:pt idx="38">
                  <c:v>2015</c:v>
                </c:pt>
                <c:pt idx="39">
                  <c:v>2015</c:v>
                </c:pt>
                <c:pt idx="40">
                  <c:v>2015</c:v>
                </c:pt>
                <c:pt idx="41">
                  <c:v>2015</c:v>
                </c:pt>
                <c:pt idx="42">
                  <c:v>2015</c:v>
                </c:pt>
                <c:pt idx="43">
                  <c:v>2015</c:v>
                </c:pt>
                <c:pt idx="44">
                  <c:v>2015</c:v>
                </c:pt>
                <c:pt idx="45">
                  <c:v>2015</c:v>
                </c:pt>
                <c:pt idx="46">
                  <c:v>2015</c:v>
                </c:pt>
                <c:pt idx="47">
                  <c:v>2015</c:v>
                </c:pt>
                <c:pt idx="48">
                  <c:v>2016</c:v>
                </c:pt>
                <c:pt idx="49">
                  <c:v>2016</c:v>
                </c:pt>
                <c:pt idx="50">
                  <c:v>2016</c:v>
                </c:pt>
                <c:pt idx="51">
                  <c:v>2016</c:v>
                </c:pt>
                <c:pt idx="52">
                  <c:v>2016</c:v>
                </c:pt>
                <c:pt idx="53">
                  <c:v>2016</c:v>
                </c:pt>
                <c:pt idx="54">
                  <c:v>2016</c:v>
                </c:pt>
                <c:pt idx="55">
                  <c:v>2016</c:v>
                </c:pt>
                <c:pt idx="56">
                  <c:v>2016</c:v>
                </c:pt>
                <c:pt idx="57">
                  <c:v>2016</c:v>
                </c:pt>
                <c:pt idx="58">
                  <c:v>2016</c:v>
                </c:pt>
                <c:pt idx="59">
                  <c:v>2016</c:v>
                </c:pt>
                <c:pt idx="60">
                  <c:v>2017</c:v>
                </c:pt>
                <c:pt idx="61">
                  <c:v>2017</c:v>
                </c:pt>
                <c:pt idx="62">
                  <c:v>2017</c:v>
                </c:pt>
                <c:pt idx="63">
                  <c:v>2017</c:v>
                </c:pt>
                <c:pt idx="64">
                  <c:v>2017</c:v>
                </c:pt>
                <c:pt idx="65">
                  <c:v>2017</c:v>
                </c:pt>
                <c:pt idx="66">
                  <c:v>2017</c:v>
                </c:pt>
                <c:pt idx="67">
                  <c:v>2017</c:v>
                </c:pt>
                <c:pt idx="68">
                  <c:v>2017</c:v>
                </c:pt>
                <c:pt idx="69">
                  <c:v>2017</c:v>
                </c:pt>
                <c:pt idx="70">
                  <c:v>2017</c:v>
                </c:pt>
                <c:pt idx="71">
                  <c:v>2017</c:v>
                </c:pt>
                <c:pt idx="72">
                  <c:v>2018</c:v>
                </c:pt>
                <c:pt idx="73">
                  <c:v>2018</c:v>
                </c:pt>
                <c:pt idx="74">
                  <c:v>2018</c:v>
                </c:pt>
                <c:pt idx="75">
                  <c:v>2018</c:v>
                </c:pt>
                <c:pt idx="76">
                  <c:v>2018</c:v>
                </c:pt>
                <c:pt idx="77">
                  <c:v>2018</c:v>
                </c:pt>
                <c:pt idx="78">
                  <c:v>2018</c:v>
                </c:pt>
                <c:pt idx="79">
                  <c:v>2018</c:v>
                </c:pt>
                <c:pt idx="80">
                  <c:v>2018</c:v>
                </c:pt>
                <c:pt idx="81">
                  <c:v>2018</c:v>
                </c:pt>
                <c:pt idx="82">
                  <c:v>2018</c:v>
                </c:pt>
                <c:pt idx="83">
                  <c:v>2018</c:v>
                </c:pt>
                <c:pt idx="84">
                  <c:v>2019</c:v>
                </c:pt>
                <c:pt idx="85">
                  <c:v>2019</c:v>
                </c:pt>
                <c:pt idx="86">
                  <c:v>2019</c:v>
                </c:pt>
                <c:pt idx="87">
                  <c:v>2019</c:v>
                </c:pt>
                <c:pt idx="88">
                  <c:v>2019</c:v>
                </c:pt>
                <c:pt idx="89">
                  <c:v>2019</c:v>
                </c:pt>
                <c:pt idx="90">
                  <c:v>2019</c:v>
                </c:pt>
                <c:pt idx="91">
                  <c:v>2019</c:v>
                </c:pt>
                <c:pt idx="92">
                  <c:v>2019</c:v>
                </c:pt>
                <c:pt idx="93">
                  <c:v>2019</c:v>
                </c:pt>
                <c:pt idx="94">
                  <c:v>2019</c:v>
                </c:pt>
                <c:pt idx="95">
                  <c:v>2019</c:v>
                </c:pt>
                <c:pt idx="96">
                  <c:v>2020</c:v>
                </c:pt>
                <c:pt idx="97">
                  <c:v>2020</c:v>
                </c:pt>
                <c:pt idx="98">
                  <c:v>2020</c:v>
                </c:pt>
                <c:pt idx="99">
                  <c:v>2020</c:v>
                </c:pt>
                <c:pt idx="100">
                  <c:v>2020</c:v>
                </c:pt>
                <c:pt idx="101">
                  <c:v>2020</c:v>
                </c:pt>
                <c:pt idx="102">
                  <c:v>2020</c:v>
                </c:pt>
                <c:pt idx="103">
                  <c:v>2020</c:v>
                </c:pt>
                <c:pt idx="104">
                  <c:v>2020</c:v>
                </c:pt>
                <c:pt idx="105">
                  <c:v>2020</c:v>
                </c:pt>
                <c:pt idx="106">
                  <c:v>2020</c:v>
                </c:pt>
                <c:pt idx="107">
                  <c:v>2020</c:v>
                </c:pt>
                <c:pt idx="108">
                  <c:v>2021</c:v>
                </c:pt>
                <c:pt idx="109">
                  <c:v>2021</c:v>
                </c:pt>
                <c:pt idx="110">
                  <c:v>2021</c:v>
                </c:pt>
                <c:pt idx="111">
                  <c:v>2021</c:v>
                </c:pt>
                <c:pt idx="112">
                  <c:v>2021</c:v>
                </c:pt>
                <c:pt idx="113">
                  <c:v>2021</c:v>
                </c:pt>
                <c:pt idx="114">
                  <c:v>2021</c:v>
                </c:pt>
                <c:pt idx="115">
                  <c:v>2021</c:v>
                </c:pt>
                <c:pt idx="116">
                  <c:v>2021</c:v>
                </c:pt>
                <c:pt idx="117">
                  <c:v>2021</c:v>
                </c:pt>
                <c:pt idx="118">
                  <c:v>2021</c:v>
                </c:pt>
                <c:pt idx="119">
                  <c:v>2021</c:v>
                </c:pt>
              </c:strCache>
            </c:strRef>
          </c:cat>
          <c:val>
            <c:numRef>
              <c:f>'2.4.'!$C$13:$C$132</c:f>
              <c:numCache>
                <c:formatCode>General</c:formatCode>
                <c:ptCount val="120"/>
                <c:pt idx="14">
                  <c:v>8.0153118481969474E-2</c:v>
                </c:pt>
                <c:pt idx="15">
                  <c:v>8.0181890528460031E-2</c:v>
                </c:pt>
                <c:pt idx="16">
                  <c:v>8.0493289326112508E-2</c:v>
                </c:pt>
                <c:pt idx="17">
                  <c:v>8.0718931676023134E-2</c:v>
                </c:pt>
                <c:pt idx="18">
                  <c:v>8.0709157100722642E-2</c:v>
                </c:pt>
                <c:pt idx="19">
                  <c:v>8.065176598876575E-2</c:v>
                </c:pt>
                <c:pt idx="20">
                  <c:v>8.0426286512262607E-2</c:v>
                </c:pt>
                <c:pt idx="21">
                  <c:v>8.0440965874160941E-2</c:v>
                </c:pt>
                <c:pt idx="22">
                  <c:v>8.0220657772636997E-2</c:v>
                </c:pt>
                <c:pt idx="23">
                  <c:v>8.0252244869301548E-2</c:v>
                </c:pt>
                <c:pt idx="24">
                  <c:v>7.9955799320265267E-2</c:v>
                </c:pt>
                <c:pt idx="25">
                  <c:v>7.9619148855202548E-2</c:v>
                </c:pt>
                <c:pt idx="26">
                  <c:v>8.0039311470230301E-2</c:v>
                </c:pt>
                <c:pt idx="27">
                  <c:v>8.0565410993380937E-2</c:v>
                </c:pt>
                <c:pt idx="28">
                  <c:v>8.1306400208513152E-2</c:v>
                </c:pt>
                <c:pt idx="29">
                  <c:v>8.1938734373503297E-2</c:v>
                </c:pt>
                <c:pt idx="30">
                  <c:v>8.2616422774752507E-2</c:v>
                </c:pt>
                <c:pt idx="31">
                  <c:v>8.3388657108510053E-2</c:v>
                </c:pt>
                <c:pt idx="32">
                  <c:v>8.4064832806689929E-2</c:v>
                </c:pt>
                <c:pt idx="33">
                  <c:v>8.4530090380449507E-2</c:v>
                </c:pt>
                <c:pt idx="34">
                  <c:v>8.5249051123393177E-2</c:v>
                </c:pt>
                <c:pt idx="35">
                  <c:v>8.5883216625566708E-2</c:v>
                </c:pt>
                <c:pt idx="36">
                  <c:v>8.5742869060135785E-2</c:v>
                </c:pt>
                <c:pt idx="37">
                  <c:v>8.5502913434804886E-2</c:v>
                </c:pt>
                <c:pt idx="38">
                  <c:v>8.4514778099266774E-2</c:v>
                </c:pt>
                <c:pt idx="39">
                  <c:v>8.3605909242303184E-2</c:v>
                </c:pt>
                <c:pt idx="40">
                  <c:v>8.2253501086506156E-2</c:v>
                </c:pt>
                <c:pt idx="41">
                  <c:v>8.1015725863187338E-2</c:v>
                </c:pt>
                <c:pt idx="42">
                  <c:v>7.9827216664570183E-2</c:v>
                </c:pt>
                <c:pt idx="43">
                  <c:v>7.8533585999544575E-2</c:v>
                </c:pt>
                <c:pt idx="44">
                  <c:v>7.7555967857231123E-2</c:v>
                </c:pt>
                <c:pt idx="45">
                  <c:v>7.6561461293063029E-2</c:v>
                </c:pt>
                <c:pt idx="46">
                  <c:v>7.5654773466650421E-2</c:v>
                </c:pt>
                <c:pt idx="47">
                  <c:v>7.4685771635548667E-2</c:v>
                </c:pt>
                <c:pt idx="48">
                  <c:v>7.4688204332089669E-2</c:v>
                </c:pt>
                <c:pt idx="49">
                  <c:v>7.5178640330120478E-2</c:v>
                </c:pt>
                <c:pt idx="50">
                  <c:v>7.5864979342461322E-2</c:v>
                </c:pt>
                <c:pt idx="51">
                  <c:v>7.6091687948366335E-2</c:v>
                </c:pt>
                <c:pt idx="52">
                  <c:v>7.6296949808287454E-2</c:v>
                </c:pt>
                <c:pt idx="53">
                  <c:v>7.6430600217004707E-2</c:v>
                </c:pt>
                <c:pt idx="54">
                  <c:v>7.6623314312060042E-2</c:v>
                </c:pt>
                <c:pt idx="55">
                  <c:v>7.6692376946679228E-2</c:v>
                </c:pt>
                <c:pt idx="56">
                  <c:v>7.6546434489272827E-2</c:v>
                </c:pt>
                <c:pt idx="57">
                  <c:v>7.6275338467164749E-2</c:v>
                </c:pt>
                <c:pt idx="58">
                  <c:v>7.5878573311310829E-2</c:v>
                </c:pt>
                <c:pt idx="59">
                  <c:v>7.5703397275629039E-2</c:v>
                </c:pt>
                <c:pt idx="60">
                  <c:v>7.5611309690146233E-2</c:v>
                </c:pt>
                <c:pt idx="61">
                  <c:v>7.5474921060832409E-2</c:v>
                </c:pt>
                <c:pt idx="62">
                  <c:v>7.4956071153730056E-2</c:v>
                </c:pt>
                <c:pt idx="63">
                  <c:v>7.4659660899765931E-2</c:v>
                </c:pt>
                <c:pt idx="64">
                  <c:v>7.4767894615366745E-2</c:v>
                </c:pt>
                <c:pt idx="65">
                  <c:v>7.4896025158879775E-2</c:v>
                </c:pt>
                <c:pt idx="66">
                  <c:v>7.4807800150905518E-2</c:v>
                </c:pt>
                <c:pt idx="67">
                  <c:v>7.4726567935046673E-2</c:v>
                </c:pt>
                <c:pt idx="68">
                  <c:v>7.4718551296499125E-2</c:v>
                </c:pt>
                <c:pt idx="69">
                  <c:v>7.4474968995759144E-2</c:v>
                </c:pt>
                <c:pt idx="70">
                  <c:v>7.3971231395821624E-2</c:v>
                </c:pt>
                <c:pt idx="71">
                  <c:v>7.3404712937748987E-2</c:v>
                </c:pt>
                <c:pt idx="72">
                  <c:v>7.2412334374635567E-2</c:v>
                </c:pt>
                <c:pt idx="73">
                  <c:v>7.1430994358182287E-2</c:v>
                </c:pt>
                <c:pt idx="74">
                  <c:v>7.0659325952353844E-2</c:v>
                </c:pt>
                <c:pt idx="75">
                  <c:v>6.9974884863765019E-2</c:v>
                </c:pt>
                <c:pt idx="76">
                  <c:v>6.9396419528057321E-2</c:v>
                </c:pt>
                <c:pt idx="77">
                  <c:v>6.8842235494024601E-2</c:v>
                </c:pt>
                <c:pt idx="78">
                  <c:v>6.8427568409357029E-2</c:v>
                </c:pt>
                <c:pt idx="79">
                  <c:v>6.8131454666872426E-2</c:v>
                </c:pt>
                <c:pt idx="80">
                  <c:v>6.777739222488316E-2</c:v>
                </c:pt>
                <c:pt idx="81">
                  <c:v>6.7575907253193415E-2</c:v>
                </c:pt>
                <c:pt idx="82">
                  <c:v>6.7617557301330497E-2</c:v>
                </c:pt>
                <c:pt idx="83">
                  <c:v>6.7787469053010377E-2</c:v>
                </c:pt>
                <c:pt idx="84">
                  <c:v>6.8121382446032372E-2</c:v>
                </c:pt>
                <c:pt idx="85">
                  <c:v>6.8516051122904972E-2</c:v>
                </c:pt>
                <c:pt idx="86">
                  <c:v>6.9036210224167227E-2</c:v>
                </c:pt>
                <c:pt idx="87">
                  <c:v>6.9784702921104905E-2</c:v>
                </c:pt>
                <c:pt idx="88">
                  <c:v>7.0426418972435997E-2</c:v>
                </c:pt>
                <c:pt idx="89">
                  <c:v>7.1053307725328849E-2</c:v>
                </c:pt>
                <c:pt idx="90">
                  <c:v>7.1665705200867194E-2</c:v>
                </c:pt>
                <c:pt idx="91">
                  <c:v>7.2263486755091311E-2</c:v>
                </c:pt>
                <c:pt idx="92">
                  <c:v>7.2935954017475629E-2</c:v>
                </c:pt>
                <c:pt idx="93">
                  <c:v>7.3701169446092493E-2</c:v>
                </c:pt>
                <c:pt idx="94">
                  <c:v>7.4640999049057091E-2</c:v>
                </c:pt>
                <c:pt idx="95">
                  <c:v>7.5500796070760531E-2</c:v>
                </c:pt>
                <c:pt idx="96">
                  <c:v>7.6283123122539376E-2</c:v>
                </c:pt>
                <c:pt idx="97">
                  <c:v>7.7024834125685851E-2</c:v>
                </c:pt>
                <c:pt idx="98">
                  <c:v>7.7754808901769459E-2</c:v>
                </c:pt>
                <c:pt idx="99">
                  <c:v>7.8132089639154162E-2</c:v>
                </c:pt>
                <c:pt idx="100">
                  <c:v>7.8572013282132952E-2</c:v>
                </c:pt>
                <c:pt idx="101">
                  <c:v>7.9150017345713156E-2</c:v>
                </c:pt>
                <c:pt idx="102">
                  <c:v>7.9626051972560369E-2</c:v>
                </c:pt>
                <c:pt idx="103">
                  <c:v>8.0206390297114794E-2</c:v>
                </c:pt>
                <c:pt idx="104">
                  <c:v>8.0451884829009015E-2</c:v>
                </c:pt>
                <c:pt idx="105">
                  <c:v>8.0758203460689917E-2</c:v>
                </c:pt>
                <c:pt idx="106">
                  <c:v>8.0992503319075301E-2</c:v>
                </c:pt>
                <c:pt idx="107">
                  <c:v>8.1080637594069888E-2</c:v>
                </c:pt>
                <c:pt idx="108">
                  <c:v>8.1408752406076298E-2</c:v>
                </c:pt>
                <c:pt idx="109">
                  <c:v>8.1631581914483345E-2</c:v>
                </c:pt>
                <c:pt idx="110">
                  <c:v>8.1788515376885348E-2</c:v>
                </c:pt>
                <c:pt idx="111">
                  <c:v>8.2040247231394844E-2</c:v>
                </c:pt>
                <c:pt idx="112">
                  <c:v>8.210787537917287E-2</c:v>
                </c:pt>
                <c:pt idx="113">
                  <c:v>8.2205076702243571E-2</c:v>
                </c:pt>
                <c:pt idx="114">
                  <c:v>8.2547782064742212E-2</c:v>
                </c:pt>
                <c:pt idx="115">
                  <c:v>8.276482373600369E-2</c:v>
                </c:pt>
                <c:pt idx="116">
                  <c:v>8.3343847957325384E-2</c:v>
                </c:pt>
                <c:pt idx="117">
                  <c:v>8.370989035965315E-2</c:v>
                </c:pt>
                <c:pt idx="118">
                  <c:v>8.3680972198372006E-2</c:v>
                </c:pt>
                <c:pt idx="119">
                  <c:v>8.3588924661104555E-2</c:v>
                </c:pt>
              </c:numCache>
            </c:numRef>
          </c:val>
          <c:smooth val="0"/>
          <c:extLst>
            <c:ext xmlns:c16="http://schemas.microsoft.com/office/drawing/2014/chart" uri="{C3380CC4-5D6E-409C-BE32-E72D297353CC}">
              <c16:uniqueId val="{00000000-B541-497C-9FF7-DE07E807137E}"/>
            </c:ext>
          </c:extLst>
        </c:ser>
        <c:ser>
          <c:idx val="0"/>
          <c:order val="2"/>
          <c:tx>
            <c:strRef>
              <c:f>'2.4.'!$B$11</c:f>
              <c:strCache>
                <c:ptCount val="1"/>
                <c:pt idx="0">
                  <c:v>Linear weighting (left axis)</c:v>
                </c:pt>
              </c:strCache>
            </c:strRef>
          </c:tx>
          <c:spPr>
            <a:ln w="9525" cap="rnd">
              <a:solidFill>
                <a:srgbClr val="F6A800"/>
              </a:solidFill>
              <a:round/>
            </a:ln>
            <a:effectLst/>
          </c:spPr>
          <c:marker>
            <c:symbol val="none"/>
          </c:marker>
          <c:cat>
            <c:strRef>
              <c:f>'2.4.'!$F$13:$F$132</c:f>
              <c:strCache>
                <c:ptCount val="120"/>
                <c:pt idx="0">
                  <c:v>2012</c:v>
                </c:pt>
                <c:pt idx="1">
                  <c:v>2012</c:v>
                </c:pt>
                <c:pt idx="2">
                  <c:v>2012</c:v>
                </c:pt>
                <c:pt idx="3">
                  <c:v>2012</c:v>
                </c:pt>
                <c:pt idx="4">
                  <c:v>2012</c:v>
                </c:pt>
                <c:pt idx="5">
                  <c:v>2012</c:v>
                </c:pt>
                <c:pt idx="6">
                  <c:v>2012</c:v>
                </c:pt>
                <c:pt idx="7">
                  <c:v>2012</c:v>
                </c:pt>
                <c:pt idx="8">
                  <c:v>2012</c:v>
                </c:pt>
                <c:pt idx="9">
                  <c:v>2012</c:v>
                </c:pt>
                <c:pt idx="10">
                  <c:v>2012</c:v>
                </c:pt>
                <c:pt idx="11">
                  <c:v>2012</c:v>
                </c:pt>
                <c:pt idx="12">
                  <c:v>2013</c:v>
                </c:pt>
                <c:pt idx="13">
                  <c:v>2013</c:v>
                </c:pt>
                <c:pt idx="14">
                  <c:v>2013</c:v>
                </c:pt>
                <c:pt idx="15">
                  <c:v>2013</c:v>
                </c:pt>
                <c:pt idx="16">
                  <c:v>2013</c:v>
                </c:pt>
                <c:pt idx="17">
                  <c:v>2013</c:v>
                </c:pt>
                <c:pt idx="18">
                  <c:v>2013</c:v>
                </c:pt>
                <c:pt idx="19">
                  <c:v>2013</c:v>
                </c:pt>
                <c:pt idx="20">
                  <c:v>2013</c:v>
                </c:pt>
                <c:pt idx="21">
                  <c:v>2013</c:v>
                </c:pt>
                <c:pt idx="22">
                  <c:v>2013</c:v>
                </c:pt>
                <c:pt idx="23">
                  <c:v>2013</c:v>
                </c:pt>
                <c:pt idx="24">
                  <c:v>2014</c:v>
                </c:pt>
                <c:pt idx="25">
                  <c:v>2014</c:v>
                </c:pt>
                <c:pt idx="26">
                  <c:v>2014</c:v>
                </c:pt>
                <c:pt idx="27">
                  <c:v>2014</c:v>
                </c:pt>
                <c:pt idx="28">
                  <c:v>2014</c:v>
                </c:pt>
                <c:pt idx="29">
                  <c:v>2014</c:v>
                </c:pt>
                <c:pt idx="30">
                  <c:v>2014</c:v>
                </c:pt>
                <c:pt idx="31">
                  <c:v>2014</c:v>
                </c:pt>
                <c:pt idx="32">
                  <c:v>2014</c:v>
                </c:pt>
                <c:pt idx="33">
                  <c:v>2014</c:v>
                </c:pt>
                <c:pt idx="34">
                  <c:v>2014</c:v>
                </c:pt>
                <c:pt idx="35">
                  <c:v>2014</c:v>
                </c:pt>
                <c:pt idx="36">
                  <c:v>2015</c:v>
                </c:pt>
                <c:pt idx="37">
                  <c:v>2015</c:v>
                </c:pt>
                <c:pt idx="38">
                  <c:v>2015</c:v>
                </c:pt>
                <c:pt idx="39">
                  <c:v>2015</c:v>
                </c:pt>
                <c:pt idx="40">
                  <c:v>2015</c:v>
                </c:pt>
                <c:pt idx="41">
                  <c:v>2015</c:v>
                </c:pt>
                <c:pt idx="42">
                  <c:v>2015</c:v>
                </c:pt>
                <c:pt idx="43">
                  <c:v>2015</c:v>
                </c:pt>
                <c:pt idx="44">
                  <c:v>2015</c:v>
                </c:pt>
                <c:pt idx="45">
                  <c:v>2015</c:v>
                </c:pt>
                <c:pt idx="46">
                  <c:v>2015</c:v>
                </c:pt>
                <c:pt idx="47">
                  <c:v>2015</c:v>
                </c:pt>
                <c:pt idx="48">
                  <c:v>2016</c:v>
                </c:pt>
                <c:pt idx="49">
                  <c:v>2016</c:v>
                </c:pt>
                <c:pt idx="50">
                  <c:v>2016</c:v>
                </c:pt>
                <c:pt idx="51">
                  <c:v>2016</c:v>
                </c:pt>
                <c:pt idx="52">
                  <c:v>2016</c:v>
                </c:pt>
                <c:pt idx="53">
                  <c:v>2016</c:v>
                </c:pt>
                <c:pt idx="54">
                  <c:v>2016</c:v>
                </c:pt>
                <c:pt idx="55">
                  <c:v>2016</c:v>
                </c:pt>
                <c:pt idx="56">
                  <c:v>2016</c:v>
                </c:pt>
                <c:pt idx="57">
                  <c:v>2016</c:v>
                </c:pt>
                <c:pt idx="58">
                  <c:v>2016</c:v>
                </c:pt>
                <c:pt idx="59">
                  <c:v>2016</c:v>
                </c:pt>
                <c:pt idx="60">
                  <c:v>2017</c:v>
                </c:pt>
                <c:pt idx="61">
                  <c:v>2017</c:v>
                </c:pt>
                <c:pt idx="62">
                  <c:v>2017</c:v>
                </c:pt>
                <c:pt idx="63">
                  <c:v>2017</c:v>
                </c:pt>
                <c:pt idx="64">
                  <c:v>2017</c:v>
                </c:pt>
                <c:pt idx="65">
                  <c:v>2017</c:v>
                </c:pt>
                <c:pt idx="66">
                  <c:v>2017</c:v>
                </c:pt>
                <c:pt idx="67">
                  <c:v>2017</c:v>
                </c:pt>
                <c:pt idx="68">
                  <c:v>2017</c:v>
                </c:pt>
                <c:pt idx="69">
                  <c:v>2017</c:v>
                </c:pt>
                <c:pt idx="70">
                  <c:v>2017</c:v>
                </c:pt>
                <c:pt idx="71">
                  <c:v>2017</c:v>
                </c:pt>
                <c:pt idx="72">
                  <c:v>2018</c:v>
                </c:pt>
                <c:pt idx="73">
                  <c:v>2018</c:v>
                </c:pt>
                <c:pt idx="74">
                  <c:v>2018</c:v>
                </c:pt>
                <c:pt idx="75">
                  <c:v>2018</c:v>
                </c:pt>
                <c:pt idx="76">
                  <c:v>2018</c:v>
                </c:pt>
                <c:pt idx="77">
                  <c:v>2018</c:v>
                </c:pt>
                <c:pt idx="78">
                  <c:v>2018</c:v>
                </c:pt>
                <c:pt idx="79">
                  <c:v>2018</c:v>
                </c:pt>
                <c:pt idx="80">
                  <c:v>2018</c:v>
                </c:pt>
                <c:pt idx="81">
                  <c:v>2018</c:v>
                </c:pt>
                <c:pt idx="82">
                  <c:v>2018</c:v>
                </c:pt>
                <c:pt idx="83">
                  <c:v>2018</c:v>
                </c:pt>
                <c:pt idx="84">
                  <c:v>2019</c:v>
                </c:pt>
                <c:pt idx="85">
                  <c:v>2019</c:v>
                </c:pt>
                <c:pt idx="86">
                  <c:v>2019</c:v>
                </c:pt>
                <c:pt idx="87">
                  <c:v>2019</c:v>
                </c:pt>
                <c:pt idx="88">
                  <c:v>2019</c:v>
                </c:pt>
                <c:pt idx="89">
                  <c:v>2019</c:v>
                </c:pt>
                <c:pt idx="90">
                  <c:v>2019</c:v>
                </c:pt>
                <c:pt idx="91">
                  <c:v>2019</c:v>
                </c:pt>
                <c:pt idx="92">
                  <c:v>2019</c:v>
                </c:pt>
                <c:pt idx="93">
                  <c:v>2019</c:v>
                </c:pt>
                <c:pt idx="94">
                  <c:v>2019</c:v>
                </c:pt>
                <c:pt idx="95">
                  <c:v>2019</c:v>
                </c:pt>
                <c:pt idx="96">
                  <c:v>2020</c:v>
                </c:pt>
                <c:pt idx="97">
                  <c:v>2020</c:v>
                </c:pt>
                <c:pt idx="98">
                  <c:v>2020</c:v>
                </c:pt>
                <c:pt idx="99">
                  <c:v>2020</c:v>
                </c:pt>
                <c:pt idx="100">
                  <c:v>2020</c:v>
                </c:pt>
                <c:pt idx="101">
                  <c:v>2020</c:v>
                </c:pt>
                <c:pt idx="102">
                  <c:v>2020</c:v>
                </c:pt>
                <c:pt idx="103">
                  <c:v>2020</c:v>
                </c:pt>
                <c:pt idx="104">
                  <c:v>2020</c:v>
                </c:pt>
                <c:pt idx="105">
                  <c:v>2020</c:v>
                </c:pt>
                <c:pt idx="106">
                  <c:v>2020</c:v>
                </c:pt>
                <c:pt idx="107">
                  <c:v>2020</c:v>
                </c:pt>
                <c:pt idx="108">
                  <c:v>2021</c:v>
                </c:pt>
                <c:pt idx="109">
                  <c:v>2021</c:v>
                </c:pt>
                <c:pt idx="110">
                  <c:v>2021</c:v>
                </c:pt>
                <c:pt idx="111">
                  <c:v>2021</c:v>
                </c:pt>
                <c:pt idx="112">
                  <c:v>2021</c:v>
                </c:pt>
                <c:pt idx="113">
                  <c:v>2021</c:v>
                </c:pt>
                <c:pt idx="114">
                  <c:v>2021</c:v>
                </c:pt>
                <c:pt idx="115">
                  <c:v>2021</c:v>
                </c:pt>
                <c:pt idx="116">
                  <c:v>2021</c:v>
                </c:pt>
                <c:pt idx="117">
                  <c:v>2021</c:v>
                </c:pt>
                <c:pt idx="118">
                  <c:v>2021</c:v>
                </c:pt>
                <c:pt idx="119">
                  <c:v>2021</c:v>
                </c:pt>
              </c:strCache>
            </c:strRef>
          </c:cat>
          <c:val>
            <c:numRef>
              <c:f>'2.4.'!$B$13:$B$132</c:f>
              <c:numCache>
                <c:formatCode>General</c:formatCode>
                <c:ptCount val="120"/>
                <c:pt idx="3">
                  <c:v>8.1997179973718151E-2</c:v>
                </c:pt>
                <c:pt idx="4">
                  <c:v>7.6711211787864539E-2</c:v>
                </c:pt>
                <c:pt idx="5">
                  <c:v>7.6982395265638867E-2</c:v>
                </c:pt>
                <c:pt idx="6">
                  <c:v>7.8204132402744833E-2</c:v>
                </c:pt>
                <c:pt idx="7">
                  <c:v>7.8991988973504762E-2</c:v>
                </c:pt>
                <c:pt idx="8">
                  <c:v>8.0669375943143648E-2</c:v>
                </c:pt>
                <c:pt idx="9">
                  <c:v>8.0877115153546397E-2</c:v>
                </c:pt>
                <c:pt idx="10">
                  <c:v>8.0113753383729946E-2</c:v>
                </c:pt>
                <c:pt idx="11">
                  <c:v>7.9205140413122627E-2</c:v>
                </c:pt>
                <c:pt idx="12">
                  <c:v>8.4043746124276758E-2</c:v>
                </c:pt>
                <c:pt idx="13">
                  <c:v>8.2108228545654152E-2</c:v>
                </c:pt>
                <c:pt idx="14">
                  <c:v>8.1965072141715542E-2</c:v>
                </c:pt>
                <c:pt idx="15">
                  <c:v>8.1828783911834957E-2</c:v>
                </c:pt>
                <c:pt idx="16">
                  <c:v>8.0891837085727988E-2</c:v>
                </c:pt>
                <c:pt idx="17">
                  <c:v>7.9820249167609214E-2</c:v>
                </c:pt>
                <c:pt idx="18">
                  <c:v>7.8063282197089842E-2</c:v>
                </c:pt>
                <c:pt idx="19">
                  <c:v>7.8161219680855015E-2</c:v>
                </c:pt>
                <c:pt idx="20">
                  <c:v>7.7904161590941545E-2</c:v>
                </c:pt>
                <c:pt idx="21">
                  <c:v>8.1082025744565647E-2</c:v>
                </c:pt>
                <c:pt idx="22">
                  <c:v>7.7406151062581863E-2</c:v>
                </c:pt>
                <c:pt idx="23">
                  <c:v>7.9468459822092871E-2</c:v>
                </c:pt>
                <c:pt idx="24">
                  <c:v>8.0638543207945904E-2</c:v>
                </c:pt>
                <c:pt idx="25">
                  <c:v>7.8068776298117606E-2</c:v>
                </c:pt>
                <c:pt idx="26">
                  <c:v>8.7025419693555275E-2</c:v>
                </c:pt>
                <c:pt idx="27">
                  <c:v>8.8050633403314732E-2</c:v>
                </c:pt>
                <c:pt idx="28">
                  <c:v>8.9651842783204108E-2</c:v>
                </c:pt>
                <c:pt idx="29">
                  <c:v>8.7300039640743343E-2</c:v>
                </c:pt>
                <c:pt idx="30">
                  <c:v>8.6188677755579507E-2</c:v>
                </c:pt>
                <c:pt idx="31">
                  <c:v>8.7424991104123329E-2</c:v>
                </c:pt>
                <c:pt idx="32">
                  <c:v>8.5909210991381865E-2</c:v>
                </c:pt>
                <c:pt idx="33">
                  <c:v>8.6520559877621223E-2</c:v>
                </c:pt>
                <c:pt idx="34">
                  <c:v>8.5936636244397166E-2</c:v>
                </c:pt>
                <c:pt idx="35">
                  <c:v>8.7189440590189252E-2</c:v>
                </c:pt>
                <c:pt idx="36">
                  <c:v>7.8943631553638094E-2</c:v>
                </c:pt>
                <c:pt idx="37">
                  <c:v>7.5141162169986092E-2</c:v>
                </c:pt>
                <c:pt idx="38">
                  <c:v>7.4268781904991282E-2</c:v>
                </c:pt>
                <c:pt idx="39">
                  <c:v>7.6628793702150977E-2</c:v>
                </c:pt>
                <c:pt idx="40">
                  <c:v>7.2982921968327091E-2</c:v>
                </c:pt>
                <c:pt idx="41">
                  <c:v>7.2090319653179788E-2</c:v>
                </c:pt>
                <c:pt idx="42">
                  <c:v>7.1423134295123161E-2</c:v>
                </c:pt>
                <c:pt idx="43">
                  <c:v>7.1815822280506328E-2</c:v>
                </c:pt>
                <c:pt idx="44">
                  <c:v>7.4499864268048777E-2</c:v>
                </c:pt>
                <c:pt idx="45">
                  <c:v>7.534086986678673E-2</c:v>
                </c:pt>
                <c:pt idx="46">
                  <c:v>7.5967584850181E-2</c:v>
                </c:pt>
                <c:pt idx="47">
                  <c:v>7.689322114282672E-2</c:v>
                </c:pt>
                <c:pt idx="48">
                  <c:v>7.951243441801728E-2</c:v>
                </c:pt>
                <c:pt idx="49">
                  <c:v>8.1388880346728837E-2</c:v>
                </c:pt>
                <c:pt idx="50">
                  <c:v>8.2781527035897112E-2</c:v>
                </c:pt>
                <c:pt idx="51">
                  <c:v>7.9494287224333493E-2</c:v>
                </c:pt>
                <c:pt idx="52">
                  <c:v>7.5268193086438909E-2</c:v>
                </c:pt>
                <c:pt idx="53">
                  <c:v>7.3383545027187566E-2</c:v>
                </c:pt>
                <c:pt idx="54">
                  <c:v>7.3496832354858987E-2</c:v>
                </c:pt>
                <c:pt idx="55">
                  <c:v>7.2355759303102549E-2</c:v>
                </c:pt>
                <c:pt idx="56">
                  <c:v>7.2603895967434232E-2</c:v>
                </c:pt>
                <c:pt idx="57">
                  <c:v>7.1962446803726585E-2</c:v>
                </c:pt>
                <c:pt idx="58">
                  <c:v>7.1241843920885256E-2</c:v>
                </c:pt>
                <c:pt idx="59">
                  <c:v>7.482396284005563E-2</c:v>
                </c:pt>
                <c:pt idx="60">
                  <c:v>7.8387150091241795E-2</c:v>
                </c:pt>
                <c:pt idx="61">
                  <c:v>7.9633439386447583E-2</c:v>
                </c:pt>
                <c:pt idx="62">
                  <c:v>7.6498095365884963E-2</c:v>
                </c:pt>
                <c:pt idx="63">
                  <c:v>7.585314092471071E-2</c:v>
                </c:pt>
                <c:pt idx="64">
                  <c:v>7.6454279094103045E-2</c:v>
                </c:pt>
                <c:pt idx="65">
                  <c:v>7.4956929960147634E-2</c:v>
                </c:pt>
                <c:pt idx="66">
                  <c:v>7.257558432619228E-2</c:v>
                </c:pt>
                <c:pt idx="67">
                  <c:v>7.1600520702280498E-2</c:v>
                </c:pt>
                <c:pt idx="68">
                  <c:v>7.2668119197434419E-2</c:v>
                </c:pt>
                <c:pt idx="69">
                  <c:v>6.9330224912168434E-2</c:v>
                </c:pt>
                <c:pt idx="70">
                  <c:v>6.5647449499692839E-2</c:v>
                </c:pt>
                <c:pt idx="71">
                  <c:v>6.8216057209375028E-2</c:v>
                </c:pt>
                <c:pt idx="72">
                  <c:v>6.6511570821835481E-2</c:v>
                </c:pt>
                <c:pt idx="73">
                  <c:v>6.7655061712488487E-2</c:v>
                </c:pt>
                <c:pt idx="74">
                  <c:v>6.7191906612024802E-2</c:v>
                </c:pt>
                <c:pt idx="75">
                  <c:v>6.7650800649518381E-2</c:v>
                </c:pt>
                <c:pt idx="76">
                  <c:v>6.9379179021094792E-2</c:v>
                </c:pt>
                <c:pt idx="77">
                  <c:v>6.8135455869306111E-2</c:v>
                </c:pt>
                <c:pt idx="78">
                  <c:v>6.7489628473915347E-2</c:v>
                </c:pt>
                <c:pt idx="79">
                  <c:v>6.7908132905446852E-2</c:v>
                </c:pt>
                <c:pt idx="80">
                  <c:v>6.8140626336506138E-2</c:v>
                </c:pt>
                <c:pt idx="81">
                  <c:v>6.6868054702832913E-2</c:v>
                </c:pt>
                <c:pt idx="82">
                  <c:v>6.6365502479804134E-2</c:v>
                </c:pt>
                <c:pt idx="83">
                  <c:v>7.0095423903771117E-2</c:v>
                </c:pt>
                <c:pt idx="84">
                  <c:v>7.0465871372932004E-2</c:v>
                </c:pt>
                <c:pt idx="85">
                  <c:v>7.2259261077556633E-2</c:v>
                </c:pt>
                <c:pt idx="86">
                  <c:v>7.3315224087459843E-2</c:v>
                </c:pt>
                <c:pt idx="87">
                  <c:v>7.6344642660643613E-2</c:v>
                </c:pt>
                <c:pt idx="88">
                  <c:v>7.6730312528448169E-2</c:v>
                </c:pt>
                <c:pt idx="89">
                  <c:v>7.542069852403592E-2</c:v>
                </c:pt>
                <c:pt idx="90">
                  <c:v>7.4751668711047922E-2</c:v>
                </c:pt>
                <c:pt idx="91">
                  <c:v>7.5050492171099048E-2</c:v>
                </c:pt>
                <c:pt idx="92">
                  <c:v>7.6150017324150929E-2</c:v>
                </c:pt>
                <c:pt idx="93">
                  <c:v>7.6140561020515626E-2</c:v>
                </c:pt>
                <c:pt idx="94">
                  <c:v>7.778291214205392E-2</c:v>
                </c:pt>
                <c:pt idx="95">
                  <c:v>8.0514262135329501E-2</c:v>
                </c:pt>
                <c:pt idx="96">
                  <c:v>8.0071905210435057E-2</c:v>
                </c:pt>
                <c:pt idx="97">
                  <c:v>8.1304873543451894E-2</c:v>
                </c:pt>
                <c:pt idx="98">
                  <c:v>8.1972109237253343E-2</c:v>
                </c:pt>
                <c:pt idx="99">
                  <c:v>8.0802021156403947E-2</c:v>
                </c:pt>
                <c:pt idx="100">
                  <c:v>8.1947946413535172E-2</c:v>
                </c:pt>
                <c:pt idx="101">
                  <c:v>8.2442338563744971E-2</c:v>
                </c:pt>
                <c:pt idx="102">
                  <c:v>8.0663859529646137E-2</c:v>
                </c:pt>
                <c:pt idx="103">
                  <c:v>8.2202144827405121E-2</c:v>
                </c:pt>
                <c:pt idx="104">
                  <c:v>7.9290358692710922E-2</c:v>
                </c:pt>
                <c:pt idx="105">
                  <c:v>7.9974473163451493E-2</c:v>
                </c:pt>
                <c:pt idx="106">
                  <c:v>8.0716626572282887E-2</c:v>
                </c:pt>
                <c:pt idx="107">
                  <c:v>8.1585441207282311E-2</c:v>
                </c:pt>
                <c:pt idx="108">
                  <c:v>8.4069759177301986E-2</c:v>
                </c:pt>
                <c:pt idx="109">
                  <c:v>8.3959513584713125E-2</c:v>
                </c:pt>
                <c:pt idx="110">
                  <c:v>8.3832941881524209E-2</c:v>
                </c:pt>
                <c:pt idx="111">
                  <c:v>8.3819511531105562E-2</c:v>
                </c:pt>
                <c:pt idx="112">
                  <c:v>8.2759308890973077E-2</c:v>
                </c:pt>
                <c:pt idx="113">
                  <c:v>8.3610150831877103E-2</c:v>
                </c:pt>
                <c:pt idx="114">
                  <c:v>8.4796308121883629E-2</c:v>
                </c:pt>
                <c:pt idx="115">
                  <c:v>8.4759742398261811E-2</c:v>
                </c:pt>
                <c:pt idx="116">
                  <c:v>8.624025192374124E-2</c:v>
                </c:pt>
                <c:pt idx="117">
                  <c:v>8.4364694804868939E-2</c:v>
                </c:pt>
                <c:pt idx="118">
                  <c:v>8.0460736210929015E-2</c:v>
                </c:pt>
                <c:pt idx="119">
                  <c:v>8.0742430054215567E-2</c:v>
                </c:pt>
              </c:numCache>
            </c:numRef>
          </c:val>
          <c:smooth val="0"/>
          <c:extLst>
            <c:ext xmlns:c16="http://schemas.microsoft.com/office/drawing/2014/chart" uri="{C3380CC4-5D6E-409C-BE32-E72D297353CC}">
              <c16:uniqueId val="{00000001-B541-497C-9FF7-DE07E807137E}"/>
            </c:ext>
          </c:extLst>
        </c:ser>
        <c:dLbls>
          <c:showLegendKey val="0"/>
          <c:showVal val="0"/>
          <c:showCatName val="0"/>
          <c:showSerName val="0"/>
          <c:showPercent val="0"/>
          <c:showBubbleSize val="0"/>
        </c:dLbls>
        <c:marker val="1"/>
        <c:smooth val="0"/>
        <c:axId val="993490592"/>
        <c:axId val="993490920"/>
      </c:lineChart>
      <c:lineChart>
        <c:grouping val="standard"/>
        <c:varyColors val="0"/>
        <c:ser>
          <c:idx val="3"/>
          <c:order val="1"/>
          <c:tx>
            <c:strRef>
              <c:f>'2.4.'!$E$11</c:f>
              <c:strCache>
                <c:ptCount val="1"/>
                <c:pt idx="0">
                  <c:v>Gompertz w. - moving average (right axis)</c:v>
                </c:pt>
              </c:strCache>
            </c:strRef>
          </c:tx>
          <c:spPr>
            <a:ln w="19050" cap="rnd">
              <a:solidFill>
                <a:srgbClr val="262626"/>
              </a:solidFill>
              <a:round/>
            </a:ln>
            <a:effectLst/>
          </c:spPr>
          <c:marker>
            <c:symbol val="none"/>
          </c:marker>
          <c:cat>
            <c:multiLvlStrRef>
              <c:f>#REF!</c:f>
            </c:multiLvlStrRef>
          </c:cat>
          <c:val>
            <c:numRef>
              <c:f>'2.4.'!$E$13:$E$132</c:f>
              <c:numCache>
                <c:formatCode>General</c:formatCode>
                <c:ptCount val="120"/>
                <c:pt idx="14">
                  <c:v>0.13321724098600726</c:v>
                </c:pt>
                <c:pt idx="15">
                  <c:v>0.13428244908722944</c:v>
                </c:pt>
                <c:pt idx="16">
                  <c:v>0.13590475474873398</c:v>
                </c:pt>
                <c:pt idx="17">
                  <c:v>0.13744528774256928</c:v>
                </c:pt>
                <c:pt idx="18">
                  <c:v>0.13874113517858874</c:v>
                </c:pt>
                <c:pt idx="19">
                  <c:v>0.14008643469785431</c:v>
                </c:pt>
                <c:pt idx="20">
                  <c:v>0.14129754142642154</c:v>
                </c:pt>
                <c:pt idx="21">
                  <c:v>0.14282816285687752</c:v>
                </c:pt>
                <c:pt idx="22">
                  <c:v>0.14372999581790721</c:v>
                </c:pt>
                <c:pt idx="23">
                  <c:v>0.14485189158759004</c:v>
                </c:pt>
                <c:pt idx="24">
                  <c:v>0.14514371988677557</c:v>
                </c:pt>
                <c:pt idx="25">
                  <c:v>0.14529156854830891</c:v>
                </c:pt>
                <c:pt idx="26">
                  <c:v>0.14908854885227069</c:v>
                </c:pt>
                <c:pt idx="27">
                  <c:v>0.1529669824741085</c:v>
                </c:pt>
                <c:pt idx="28">
                  <c:v>0.15707728381381084</c:v>
                </c:pt>
                <c:pt idx="29">
                  <c:v>0.16059736887070686</c:v>
                </c:pt>
                <c:pt idx="30">
                  <c:v>0.16402978908823668</c:v>
                </c:pt>
                <c:pt idx="31">
                  <c:v>0.16737097106365348</c:v>
                </c:pt>
                <c:pt idx="32">
                  <c:v>0.17072168214443051</c:v>
                </c:pt>
                <c:pt idx="33">
                  <c:v>0.17377685620871222</c:v>
                </c:pt>
                <c:pt idx="34">
                  <c:v>0.17745060678567728</c:v>
                </c:pt>
                <c:pt idx="35">
                  <c:v>0.18134324134706731</c:v>
                </c:pt>
                <c:pt idx="36">
                  <c:v>0.18208486445500144</c:v>
                </c:pt>
                <c:pt idx="37">
                  <c:v>0.18274331797430979</c:v>
                </c:pt>
                <c:pt idx="38">
                  <c:v>0.17982590616184427</c:v>
                </c:pt>
                <c:pt idx="39">
                  <c:v>0.17701418199132543</c:v>
                </c:pt>
                <c:pt idx="40">
                  <c:v>0.17366490477327662</c:v>
                </c:pt>
                <c:pt idx="41">
                  <c:v>0.17084400465709673</c:v>
                </c:pt>
                <c:pt idx="42">
                  <c:v>0.16803825131948405</c:v>
                </c:pt>
                <c:pt idx="43">
                  <c:v>0.1648997417606701</c:v>
                </c:pt>
                <c:pt idx="44">
                  <c:v>0.16199591367845517</c:v>
                </c:pt>
                <c:pt idx="45">
                  <c:v>0.15956295542811133</c:v>
                </c:pt>
                <c:pt idx="46">
                  <c:v>0.15706437771824805</c:v>
                </c:pt>
                <c:pt idx="47">
                  <c:v>0.15365489896481635</c:v>
                </c:pt>
                <c:pt idx="48">
                  <c:v>0.15360937531633759</c:v>
                </c:pt>
                <c:pt idx="49">
                  <c:v>0.15421396821679084</c:v>
                </c:pt>
                <c:pt idx="50">
                  <c:v>0.15586689773552434</c:v>
                </c:pt>
                <c:pt idx="51">
                  <c:v>0.15695671280046353</c:v>
                </c:pt>
                <c:pt idx="52">
                  <c:v>0.15728138605146311</c:v>
                </c:pt>
                <c:pt idx="53">
                  <c:v>0.15764278417906882</c:v>
                </c:pt>
                <c:pt idx="54">
                  <c:v>0.15816142618643242</c:v>
                </c:pt>
                <c:pt idx="55">
                  <c:v>0.15861870133274161</c:v>
                </c:pt>
                <c:pt idx="56">
                  <c:v>0.15854403436536441</c:v>
                </c:pt>
                <c:pt idx="57">
                  <c:v>0.15750069524490598</c:v>
                </c:pt>
                <c:pt idx="58">
                  <c:v>0.15666612905904759</c:v>
                </c:pt>
                <c:pt idx="59">
                  <c:v>0.15631569653768251</c:v>
                </c:pt>
                <c:pt idx="60">
                  <c:v>0.15604490154823841</c:v>
                </c:pt>
                <c:pt idx="61">
                  <c:v>0.155517214305089</c:v>
                </c:pt>
                <c:pt idx="62">
                  <c:v>0.15416009155531854</c:v>
                </c:pt>
                <c:pt idx="63">
                  <c:v>0.15348783216600922</c:v>
                </c:pt>
                <c:pt idx="64">
                  <c:v>0.1540680651524178</c:v>
                </c:pt>
                <c:pt idx="65">
                  <c:v>0.15454270371373913</c:v>
                </c:pt>
                <c:pt idx="66">
                  <c:v>0.15444826524590696</c:v>
                </c:pt>
                <c:pt idx="67">
                  <c:v>0.15422132760566637</c:v>
                </c:pt>
                <c:pt idx="68">
                  <c:v>0.15431637893938133</c:v>
                </c:pt>
                <c:pt idx="69">
                  <c:v>0.15370105241582699</c:v>
                </c:pt>
                <c:pt idx="70">
                  <c:v>0.15249577892084898</c:v>
                </c:pt>
                <c:pt idx="71">
                  <c:v>0.15121869664529505</c:v>
                </c:pt>
                <c:pt idx="72">
                  <c:v>0.14936845252679989</c:v>
                </c:pt>
                <c:pt idx="73">
                  <c:v>0.14761157381158554</c:v>
                </c:pt>
                <c:pt idx="74">
                  <c:v>0.1455638736395192</c:v>
                </c:pt>
                <c:pt idx="75">
                  <c:v>0.14331722878744096</c:v>
                </c:pt>
                <c:pt idx="76">
                  <c:v>0.14110618993880178</c:v>
                </c:pt>
                <c:pt idx="77">
                  <c:v>0.1388826319945505</c:v>
                </c:pt>
                <c:pt idx="78">
                  <c:v>0.13721900107046434</c:v>
                </c:pt>
                <c:pt idx="79">
                  <c:v>0.13571990321806696</c:v>
                </c:pt>
                <c:pt idx="80">
                  <c:v>0.13404760378465871</c:v>
                </c:pt>
                <c:pt idx="81">
                  <c:v>0.13307272890635155</c:v>
                </c:pt>
                <c:pt idx="82">
                  <c:v>0.13261030893142381</c:v>
                </c:pt>
                <c:pt idx="83">
                  <c:v>0.13248232890041525</c:v>
                </c:pt>
                <c:pt idx="84">
                  <c:v>0.13266771549978332</c:v>
                </c:pt>
                <c:pt idx="85">
                  <c:v>0.13298700717066811</c:v>
                </c:pt>
                <c:pt idx="86">
                  <c:v>0.13346880745977288</c:v>
                </c:pt>
                <c:pt idx="87">
                  <c:v>0.13449500852522764</c:v>
                </c:pt>
                <c:pt idx="88">
                  <c:v>0.13534707868227214</c:v>
                </c:pt>
                <c:pt idx="89">
                  <c:v>0.13606211582582131</c:v>
                </c:pt>
                <c:pt idx="90">
                  <c:v>0.13683089814648197</c:v>
                </c:pt>
                <c:pt idx="91">
                  <c:v>0.13767013579625562</c:v>
                </c:pt>
                <c:pt idx="92">
                  <c:v>0.13910037622198446</c:v>
                </c:pt>
                <c:pt idx="93">
                  <c:v>0.14078852108432785</c:v>
                </c:pt>
                <c:pt idx="94">
                  <c:v>0.14277056965551607</c:v>
                </c:pt>
                <c:pt idx="95">
                  <c:v>0.14464822026834454</c:v>
                </c:pt>
                <c:pt idx="96">
                  <c:v>0.14626657492810327</c:v>
                </c:pt>
                <c:pt idx="97">
                  <c:v>0.14806737800843411</c:v>
                </c:pt>
                <c:pt idx="98">
                  <c:v>0.15009675120918609</c:v>
                </c:pt>
                <c:pt idx="99">
                  <c:v>0.15118153913306978</c:v>
                </c:pt>
                <c:pt idx="100">
                  <c:v>0.15279383252482068</c:v>
                </c:pt>
                <c:pt idx="101">
                  <c:v>0.15466722064921787</c:v>
                </c:pt>
                <c:pt idx="102">
                  <c:v>0.15612724281610058</c:v>
                </c:pt>
                <c:pt idx="103">
                  <c:v>0.15753517067241896</c:v>
                </c:pt>
                <c:pt idx="104">
                  <c:v>0.15770649738272841</c:v>
                </c:pt>
                <c:pt idx="105">
                  <c:v>0.15791442674119313</c:v>
                </c:pt>
                <c:pt idx="106">
                  <c:v>0.15764447337563159</c:v>
                </c:pt>
                <c:pt idx="107">
                  <c:v>0.15712578442733618</c:v>
                </c:pt>
                <c:pt idx="108">
                  <c:v>0.15724734022929804</c:v>
                </c:pt>
                <c:pt idx="109">
                  <c:v>0.15690703688323479</c:v>
                </c:pt>
                <c:pt idx="110">
                  <c:v>0.15641331868071526</c:v>
                </c:pt>
                <c:pt idx="111">
                  <c:v>0.15633882003818339</c:v>
                </c:pt>
                <c:pt idx="112">
                  <c:v>0.15527564565820182</c:v>
                </c:pt>
                <c:pt idx="113">
                  <c:v>0.1543420348347079</c:v>
                </c:pt>
                <c:pt idx="114">
                  <c:v>0.15385515751579368</c:v>
                </c:pt>
                <c:pt idx="115">
                  <c:v>0.15331621581528124</c:v>
                </c:pt>
                <c:pt idx="116">
                  <c:v>0.15386131909932216</c:v>
                </c:pt>
                <c:pt idx="117">
                  <c:v>0.15377537642412917</c:v>
                </c:pt>
                <c:pt idx="118">
                  <c:v>0.15316429321113251</c:v>
                </c:pt>
                <c:pt idx="119">
                  <c:v>0.15263997074520544</c:v>
                </c:pt>
              </c:numCache>
            </c:numRef>
          </c:val>
          <c:smooth val="0"/>
          <c:extLst>
            <c:ext xmlns:c16="http://schemas.microsoft.com/office/drawing/2014/chart" uri="{C3380CC4-5D6E-409C-BE32-E72D297353CC}">
              <c16:uniqueId val="{00000002-B541-497C-9FF7-DE07E807137E}"/>
            </c:ext>
          </c:extLst>
        </c:ser>
        <c:ser>
          <c:idx val="1"/>
          <c:order val="3"/>
          <c:tx>
            <c:strRef>
              <c:f>'2.4.'!$D$11</c:f>
              <c:strCache>
                <c:ptCount val="1"/>
                <c:pt idx="0">
                  <c:v>Gompertz weighting (right axis)</c:v>
                </c:pt>
              </c:strCache>
            </c:strRef>
          </c:tx>
          <c:spPr>
            <a:ln w="9525" cap="rnd">
              <a:solidFill>
                <a:srgbClr val="A6A6A6"/>
              </a:solidFill>
              <a:round/>
            </a:ln>
            <a:effectLst/>
          </c:spPr>
          <c:marker>
            <c:symbol val="none"/>
          </c:marker>
          <c:cat>
            <c:multiLvlStrRef>
              <c:f>#REF!</c:f>
            </c:multiLvlStrRef>
          </c:cat>
          <c:val>
            <c:numRef>
              <c:f>'2.4.'!$D$13:$D$132</c:f>
              <c:numCache>
                <c:formatCode>General</c:formatCode>
                <c:ptCount val="120"/>
                <c:pt idx="3">
                  <c:v>0.13106575519104521</c:v>
                </c:pt>
                <c:pt idx="4">
                  <c:v>0.12312072234253309</c:v>
                </c:pt>
                <c:pt idx="5">
                  <c:v>0.1245725161402627</c:v>
                </c:pt>
                <c:pt idx="6">
                  <c:v>0.12539673817728247</c:v>
                </c:pt>
                <c:pt idx="7">
                  <c:v>0.12948175599729225</c:v>
                </c:pt>
                <c:pt idx="8">
                  <c:v>0.13245115626978021</c:v>
                </c:pt>
                <c:pt idx="9">
                  <c:v>0.13425590350423044</c:v>
                </c:pt>
                <c:pt idx="10">
                  <c:v>0.13183552333146537</c:v>
                </c:pt>
                <c:pt idx="11">
                  <c:v>0.13245020872802965</c:v>
                </c:pt>
                <c:pt idx="12">
                  <c:v>0.14421144300032693</c:v>
                </c:pt>
                <c:pt idx="13">
                  <c:v>0.14322143353595893</c:v>
                </c:pt>
                <c:pt idx="14">
                  <c:v>0.14446160847834091</c:v>
                </c:pt>
                <c:pt idx="15">
                  <c:v>0.14474631225918222</c:v>
                </c:pt>
                <c:pt idx="16">
                  <c:v>0.14424799649247885</c:v>
                </c:pt>
                <c:pt idx="17">
                  <c:v>0.14382775252484428</c:v>
                </c:pt>
                <c:pt idx="18">
                  <c:v>0.14161161328316546</c:v>
                </c:pt>
                <c:pt idx="19">
                  <c:v>0.14572381381381808</c:v>
                </c:pt>
                <c:pt idx="20">
                  <c:v>0.147045973101324</c:v>
                </c:pt>
                <c:pt idx="21">
                  <c:v>0.15219951731609396</c:v>
                </c:pt>
                <c:pt idx="22">
                  <c:v>0.14186900964632415</c:v>
                </c:pt>
                <c:pt idx="23">
                  <c:v>0.14494485488221592</c:v>
                </c:pt>
                <c:pt idx="24">
                  <c:v>0.14783653175365513</c:v>
                </c:pt>
                <c:pt idx="25">
                  <c:v>0.14491590098293949</c:v>
                </c:pt>
                <c:pt idx="26">
                  <c:v>0.18979147323908474</c:v>
                </c:pt>
                <c:pt idx="27">
                  <c:v>0.19060649423356679</c:v>
                </c:pt>
                <c:pt idx="28">
                  <c:v>0.19284503443493423</c:v>
                </c:pt>
                <c:pt idx="29">
                  <c:v>0.18549129695982161</c:v>
                </c:pt>
                <c:pt idx="30">
                  <c:v>0.18276144703557812</c:v>
                </c:pt>
                <c:pt idx="31">
                  <c:v>0.18579644351668814</c:v>
                </c:pt>
                <c:pt idx="32">
                  <c:v>0.18671862193236866</c:v>
                </c:pt>
                <c:pt idx="33">
                  <c:v>0.18792116356633173</c:v>
                </c:pt>
                <c:pt idx="34">
                  <c:v>0.18542021856560978</c:v>
                </c:pt>
                <c:pt idx="35">
                  <c:v>0.19223635463871025</c:v>
                </c:pt>
                <c:pt idx="36">
                  <c:v>0.15741299782770293</c:v>
                </c:pt>
                <c:pt idx="37">
                  <c:v>0.15344060418640823</c:v>
                </c:pt>
                <c:pt idx="38">
                  <c:v>0.15236941216526101</c:v>
                </c:pt>
                <c:pt idx="39">
                  <c:v>0.15525403601312124</c:v>
                </c:pt>
                <c:pt idx="40">
                  <c:v>0.15164856568511201</c:v>
                </c:pt>
                <c:pt idx="41">
                  <c:v>0.15086195249024581</c:v>
                </c:pt>
                <c:pt idx="42">
                  <c:v>0.1478672132727486</c:v>
                </c:pt>
                <c:pt idx="43">
                  <c:v>0.14784671659135418</c:v>
                </c:pt>
                <c:pt idx="44">
                  <c:v>0.15281786178914492</c:v>
                </c:pt>
                <c:pt idx="45">
                  <c:v>0.16104618195213144</c:v>
                </c:pt>
                <c:pt idx="46">
                  <c:v>0.15795105064555939</c:v>
                </c:pt>
                <c:pt idx="47">
                  <c:v>0.1550528088575121</c:v>
                </c:pt>
                <c:pt idx="48">
                  <c:v>0.15731180671303785</c:v>
                </c:pt>
                <c:pt idx="49">
                  <c:v>0.16104498405017931</c:v>
                </c:pt>
                <c:pt idx="50">
                  <c:v>0.17289577507372711</c:v>
                </c:pt>
                <c:pt idx="51">
                  <c:v>0.16874333283841983</c:v>
                </c:pt>
                <c:pt idx="52">
                  <c:v>0.15523010139759547</c:v>
                </c:pt>
                <c:pt idx="53">
                  <c:v>0.15478745666457314</c:v>
                </c:pt>
                <c:pt idx="54">
                  <c:v>0.15368910651239734</c:v>
                </c:pt>
                <c:pt idx="55">
                  <c:v>0.15280604278496571</c:v>
                </c:pt>
                <c:pt idx="56">
                  <c:v>0.15158659185113624</c:v>
                </c:pt>
                <c:pt idx="57">
                  <c:v>0.14859748510313883</c:v>
                </c:pt>
                <c:pt idx="58">
                  <c:v>0.14806716659998639</c:v>
                </c:pt>
                <c:pt idx="59">
                  <c:v>0.15094339198273016</c:v>
                </c:pt>
                <c:pt idx="60">
                  <c:v>0.15410589453926637</c:v>
                </c:pt>
                <c:pt idx="61">
                  <c:v>0.15472864572150247</c:v>
                </c:pt>
                <c:pt idx="62">
                  <c:v>0.15652421482496257</c:v>
                </c:pt>
                <c:pt idx="63">
                  <c:v>0.16022031779633389</c:v>
                </c:pt>
                <c:pt idx="64">
                  <c:v>0.16169846658404097</c:v>
                </c:pt>
                <c:pt idx="65">
                  <c:v>0.16021972298226786</c:v>
                </c:pt>
                <c:pt idx="66">
                  <c:v>0.15265438134244605</c:v>
                </c:pt>
                <c:pt idx="67">
                  <c:v>0.15029655556654706</c:v>
                </c:pt>
                <c:pt idx="68">
                  <c:v>0.15288805770810709</c:v>
                </c:pt>
                <c:pt idx="69">
                  <c:v>0.14185014962507783</c:v>
                </c:pt>
                <c:pt idx="70">
                  <c:v>0.13451888950796573</c:v>
                </c:pt>
                <c:pt idx="71">
                  <c:v>0.13632385418840959</c:v>
                </c:pt>
                <c:pt idx="72">
                  <c:v>0.1325548295431348</c:v>
                </c:pt>
                <c:pt idx="73">
                  <c:v>0.13389603514045509</c:v>
                </c:pt>
                <c:pt idx="74">
                  <c:v>0.13220601748957256</c:v>
                </c:pt>
                <c:pt idx="75">
                  <c:v>0.13344903285059415</c:v>
                </c:pt>
                <c:pt idx="76">
                  <c:v>0.13511894664187502</c:v>
                </c:pt>
                <c:pt idx="77">
                  <c:v>0.13313947870142295</c:v>
                </c:pt>
                <c:pt idx="78">
                  <c:v>0.13238561018236175</c:v>
                </c:pt>
                <c:pt idx="79">
                  <c:v>0.13194928176054424</c:v>
                </c:pt>
                <c:pt idx="80">
                  <c:v>0.13203100653919253</c:v>
                </c:pt>
                <c:pt idx="81">
                  <c:v>0.12989821601465137</c:v>
                </c:pt>
                <c:pt idx="82">
                  <c:v>0.12915112690788838</c:v>
                </c:pt>
                <c:pt idx="83">
                  <c:v>0.13445329446344481</c:v>
                </c:pt>
                <c:pt idx="84">
                  <c:v>0.13466505969041509</c:v>
                </c:pt>
                <c:pt idx="85">
                  <c:v>0.13744221135998713</c:v>
                </c:pt>
                <c:pt idx="86">
                  <c:v>0.13782924073168157</c:v>
                </c:pt>
                <c:pt idx="87">
                  <c:v>0.14514248927967344</c:v>
                </c:pt>
                <c:pt idx="88">
                  <c:v>0.14474208899455357</c:v>
                </c:pt>
                <c:pt idx="89">
                  <c:v>0.14139099215952841</c:v>
                </c:pt>
                <c:pt idx="90">
                  <c:v>0.14139310556152596</c:v>
                </c:pt>
                <c:pt idx="91">
                  <c:v>0.1419245498135373</c:v>
                </c:pt>
                <c:pt idx="92">
                  <c:v>0.14865224423456663</c:v>
                </c:pt>
                <c:pt idx="93">
                  <c:v>0.1497863370929304</c:v>
                </c:pt>
                <c:pt idx="94">
                  <c:v>0.15273544260595526</c:v>
                </c:pt>
                <c:pt idx="95">
                  <c:v>0.15700582327364904</c:v>
                </c:pt>
                <c:pt idx="96">
                  <c:v>0.15448445607379369</c:v>
                </c:pt>
                <c:pt idx="97">
                  <c:v>0.15927897743749428</c:v>
                </c:pt>
                <c:pt idx="98">
                  <c:v>0.16188304189141964</c:v>
                </c:pt>
                <c:pt idx="99">
                  <c:v>0.15808860886444137</c:v>
                </c:pt>
                <c:pt idx="100">
                  <c:v>0.16403618711145795</c:v>
                </c:pt>
                <c:pt idx="101">
                  <c:v>0.16425145311968611</c:v>
                </c:pt>
                <c:pt idx="102">
                  <c:v>0.15951117768182893</c:v>
                </c:pt>
                <c:pt idx="103">
                  <c:v>0.15948022342164722</c:v>
                </c:pt>
                <c:pt idx="104">
                  <c:v>0.15123116742687481</c:v>
                </c:pt>
                <c:pt idx="105">
                  <c:v>0.15274992064072376</c:v>
                </c:pt>
                <c:pt idx="106">
                  <c:v>0.15037610263490969</c:v>
                </c:pt>
                <c:pt idx="107">
                  <c:v>0.15100926083868157</c:v>
                </c:pt>
                <c:pt idx="108">
                  <c:v>0.1561077265775288</c:v>
                </c:pt>
                <c:pt idx="109">
                  <c:v>0.15510660467513546</c:v>
                </c:pt>
                <c:pt idx="110">
                  <c:v>0.15598551218639414</c:v>
                </c:pt>
                <c:pt idx="111">
                  <c:v>0.15717081837247707</c:v>
                </c:pt>
                <c:pt idx="112">
                  <c:v>0.1511710147246291</c:v>
                </c:pt>
                <c:pt idx="113">
                  <c:v>0.15275793350306635</c:v>
                </c:pt>
                <c:pt idx="114">
                  <c:v>0.15348908000907011</c:v>
                </c:pt>
                <c:pt idx="115">
                  <c:v>0.15282380465908049</c:v>
                </c:pt>
                <c:pt idx="116">
                  <c:v>0.15769824288504231</c:v>
                </c:pt>
                <c:pt idx="117">
                  <c:v>0.15181206930737065</c:v>
                </c:pt>
                <c:pt idx="118">
                  <c:v>0.143575982659885</c:v>
                </c:pt>
                <c:pt idx="119">
                  <c:v>0.14535282961275067</c:v>
                </c:pt>
              </c:numCache>
            </c:numRef>
          </c:val>
          <c:smooth val="0"/>
          <c:extLst>
            <c:ext xmlns:c16="http://schemas.microsoft.com/office/drawing/2014/chart" uri="{C3380CC4-5D6E-409C-BE32-E72D297353CC}">
              <c16:uniqueId val="{00000003-B541-497C-9FF7-DE07E807137E}"/>
            </c:ext>
          </c:extLst>
        </c:ser>
        <c:dLbls>
          <c:showLegendKey val="0"/>
          <c:showVal val="0"/>
          <c:showCatName val="0"/>
          <c:showSerName val="0"/>
          <c:showPercent val="0"/>
          <c:showBubbleSize val="0"/>
        </c:dLbls>
        <c:marker val="1"/>
        <c:smooth val="0"/>
        <c:axId val="987205368"/>
        <c:axId val="987204712"/>
      </c:lineChart>
      <c:dateAx>
        <c:axId val="993490592"/>
        <c:scaling>
          <c:orientation val="minMax"/>
        </c:scaling>
        <c:delete val="0"/>
        <c:axPos val="b"/>
        <c:numFmt formatCode="General" sourceLinked="1"/>
        <c:majorTickMark val="out"/>
        <c:minorTickMark val="none"/>
        <c:tickLblPos val="nextTo"/>
        <c:spPr>
          <a:noFill/>
          <a:ln w="6350" cap="flat" cmpd="sng" algn="ctr">
            <a:solidFill>
              <a:schemeClr val="tx1"/>
            </a:solidFill>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hu-HU"/>
          </a:p>
        </c:txPr>
        <c:crossAx val="993490920"/>
        <c:crosses val="autoZero"/>
        <c:auto val="0"/>
        <c:lblOffset val="100"/>
        <c:baseTimeUnit val="months"/>
        <c:minorUnit val="12"/>
      </c:dateAx>
      <c:valAx>
        <c:axId val="993490920"/>
        <c:scaling>
          <c:orientation val="minMax"/>
          <c:max val="0.25"/>
        </c:scaling>
        <c:delete val="0"/>
        <c:axPos val="l"/>
        <c:majorGridlines>
          <c:spPr>
            <a:ln w="9525" cap="flat" cmpd="sng" algn="ctr">
              <a:solidFill>
                <a:schemeClr val="bg1">
                  <a:lumMod val="75000"/>
                </a:schemeClr>
              </a:solidFill>
              <a:prstDash val="sysDash"/>
              <a:round/>
            </a:ln>
            <a:effectLst/>
          </c:spPr>
        </c:majorGridlines>
        <c:numFmt formatCode="General" sourceLinked="1"/>
        <c:majorTickMark val="out"/>
        <c:minorTickMark val="none"/>
        <c:tickLblPos val="nextTo"/>
        <c:spPr>
          <a:noFill/>
          <a:ln w="6350">
            <a:solidFill>
              <a:schemeClr val="tx1"/>
            </a:solidFill>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hu-HU"/>
          </a:p>
        </c:txPr>
        <c:crossAx val="993490592"/>
        <c:crosses val="autoZero"/>
        <c:crossBetween val="between"/>
      </c:valAx>
      <c:valAx>
        <c:axId val="987204712"/>
        <c:scaling>
          <c:orientation val="minMax"/>
          <c:max val="0.25"/>
        </c:scaling>
        <c:delete val="0"/>
        <c:axPos val="r"/>
        <c:numFmt formatCode="General" sourceLinked="1"/>
        <c:majorTickMark val="out"/>
        <c:minorTickMark val="none"/>
        <c:tickLblPos val="nextTo"/>
        <c:spPr>
          <a:noFill/>
          <a:ln w="6350">
            <a:solidFill>
              <a:schemeClr val="tx1"/>
            </a:solidFill>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hu-HU"/>
          </a:p>
        </c:txPr>
        <c:crossAx val="987205368"/>
        <c:crosses val="max"/>
        <c:crossBetween val="between"/>
      </c:valAx>
      <c:catAx>
        <c:axId val="987205368"/>
        <c:scaling>
          <c:orientation val="minMax"/>
        </c:scaling>
        <c:delete val="1"/>
        <c:axPos val="b"/>
        <c:numFmt formatCode="General" sourceLinked="1"/>
        <c:majorTickMark val="out"/>
        <c:minorTickMark val="none"/>
        <c:tickLblPos val="nextTo"/>
        <c:crossAx val="987204712"/>
        <c:crosses val="autoZero"/>
        <c:auto val="1"/>
        <c:lblAlgn val="ctr"/>
        <c:lblOffset val="100"/>
        <c:noMultiLvlLbl val="0"/>
      </c:catAx>
      <c:spPr>
        <a:noFill/>
        <a:ln>
          <a:noFill/>
        </a:ln>
        <a:effectLst/>
      </c:spPr>
    </c:plotArea>
    <c:legend>
      <c:legendPos val="r"/>
      <c:layout>
        <c:manualLayout>
          <c:xMode val="edge"/>
          <c:yMode val="edge"/>
          <c:x val="0.55067059630456061"/>
          <c:y val="0.24335878417354415"/>
          <c:w val="0.4155921727102545"/>
          <c:h val="0.44047607151670959"/>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hu-HU"/>
        </a:p>
      </c:txPr>
    </c:legend>
    <c:plotVisOnly val="1"/>
    <c:dispBlanksAs val="gap"/>
    <c:showDLblsOverMax val="0"/>
  </c:chart>
  <c:spPr>
    <a:solidFill>
      <a:schemeClr val="bg1"/>
    </a:solidFill>
    <a:ln w="9525" cap="flat" cmpd="sng" algn="ctr">
      <a:noFill/>
      <a:round/>
    </a:ln>
    <a:effectLst/>
  </c:spPr>
  <c:txPr>
    <a:bodyPr/>
    <a:lstStyle/>
    <a:p>
      <a:pPr>
        <a:defRPr sz="1000">
          <a:solidFill>
            <a:schemeClr val="tx1"/>
          </a:solidFill>
        </a:defRPr>
      </a:pPr>
      <a:endParaRPr lang="hu-HU"/>
    </a:p>
  </c:txPr>
  <c:printSettings>
    <c:headerFooter/>
    <c:pageMargins b="0.75" l="0.7" r="0.7" t="0.75" header="0.3" footer="0.3"/>
    <c:pageSetup/>
  </c:printSettings>
  <c:userShapes r:id="rId3"/>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777978653130758E-2"/>
          <c:y val="0.12547462817147853"/>
          <c:w val="0.81571536531765043"/>
          <c:h val="0.68671979986894871"/>
        </c:manualLayout>
      </c:layout>
      <c:barChart>
        <c:barDir val="col"/>
        <c:grouping val="stacked"/>
        <c:varyColors val="0"/>
        <c:ser>
          <c:idx val="0"/>
          <c:order val="0"/>
          <c:tx>
            <c:strRef>
              <c:f>'2.5.'!$AL$109</c:f>
              <c:strCache>
                <c:ptCount val="1"/>
                <c:pt idx="0">
                  <c:v>fizikai</c:v>
                </c:pt>
              </c:strCache>
            </c:strRef>
          </c:tx>
          <c:spPr>
            <a:solidFill>
              <a:schemeClr val="accent1"/>
            </a:solidFill>
            <a:ln>
              <a:noFill/>
            </a:ln>
            <a:effectLst/>
          </c:spPr>
          <c:invertIfNegative val="0"/>
          <c:cat>
            <c:numRef>
              <c:f>'2.5.'!$AM$108:$BQ$108</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'2.5.'!$AM$109:$BQ$109</c:f>
              <c:numCache>
                <c:formatCode>_(* #,##0.00_);_(* \(#,##0.00\);_(* "-"??_);_(@_)</c:formatCode>
                <c:ptCount val="31"/>
                <c:pt idx="0" formatCode="0.00">
                  <c:v>0</c:v>
                </c:pt>
                <c:pt idx="1">
                  <c:v>1.4355902237372931E-2</c:v>
                </c:pt>
                <c:pt idx="2" formatCode="General">
                  <c:v>2.3419632012533498E-2</c:v>
                </c:pt>
                <c:pt idx="3" formatCode="General">
                  <c:v>3.0456434177539293E-2</c:v>
                </c:pt>
                <c:pt idx="4" formatCode="General">
                  <c:v>3.5462673774699915E-2</c:v>
                </c:pt>
                <c:pt idx="5" formatCode="General">
                  <c:v>3.8434844997969897E-2</c:v>
                </c:pt>
                <c:pt idx="6" formatCode="General">
                  <c:v>3.9370264031246549E-2</c:v>
                </c:pt>
                <c:pt idx="7" formatCode="General">
                  <c:v>3.8262659426790968E-2</c:v>
                </c:pt>
                <c:pt idx="8" formatCode="General">
                  <c:v>3.5105883008368366E-2</c:v>
                </c:pt>
                <c:pt idx="9" formatCode="General">
                  <c:v>2.98939121334163E-2</c:v>
                </c:pt>
                <c:pt idx="10" formatCode="General">
                  <c:v>2.2620849554622069E-2</c:v>
                </c:pt>
                <c:pt idx="11" formatCode="General">
                  <c:v>1.4530722299932464E-2</c:v>
                </c:pt>
                <c:pt idx="12" formatCode="General">
                  <c:v>3.9374461140218031E-3</c:v>
                </c:pt>
                <c:pt idx="13" formatCode="General">
                  <c:v>-1.1294381964144229E-2</c:v>
                </c:pt>
                <c:pt idx="14" formatCode="General">
                  <c:v>-3.1019594510472981E-2</c:v>
                </c:pt>
                <c:pt idx="15" formatCode="General">
                  <c:v>-5.5099729477214865E-2</c:v>
                </c:pt>
                <c:pt idx="16" formatCode="General">
                  <c:v>-8.338785466323051E-2</c:v>
                </c:pt>
                <c:pt idx="17" formatCode="General">
                  <c:v>-0.11575624886569491</c:v>
                </c:pt>
                <c:pt idx="18" formatCode="General">
                  <c:v>-0.15208403113980973</c:v>
                </c:pt>
                <c:pt idx="19" formatCode="General">
                  <c:v>-0.19225405388022532</c:v>
                </c:pt>
                <c:pt idx="20" formatCode="General">
                  <c:v>-0.23615004020678398</c:v>
                </c:pt>
                <c:pt idx="21" formatCode="General">
                  <c:v>-0.28387292444146395</c:v>
                </c:pt>
                <c:pt idx="22" formatCode="General">
                  <c:v>-0.33529686167378392</c:v>
                </c:pt>
                <c:pt idx="23" formatCode="General">
                  <c:v>-0.39030886457661618</c:v>
                </c:pt>
                <c:pt idx="24" formatCode="General">
                  <c:v>-0.44879850236133612</c:v>
                </c:pt>
                <c:pt idx="25" formatCode="General">
                  <c:v>-0.51065653221665785</c:v>
                </c:pt>
                <c:pt idx="26" formatCode="General">
                  <c:v>-0.57577689579655367</c:v>
                </c:pt>
                <c:pt idx="27" formatCode="General">
                  <c:v>-0.64406295053913709</c:v>
                </c:pt>
                <c:pt idx="28" formatCode="General">
                  <c:v>-0.71541424154265565</c:v>
                </c:pt>
                <c:pt idx="29" formatCode="General">
                  <c:v>-0.78972749656275321</c:v>
                </c:pt>
                <c:pt idx="30" formatCode="General">
                  <c:v>-0.86690090584176094</c:v>
                </c:pt>
              </c:numCache>
            </c:numRef>
          </c:val>
          <c:extLst>
            <c:ext xmlns:c16="http://schemas.microsoft.com/office/drawing/2014/chart" uri="{C3380CC4-5D6E-409C-BE32-E72D297353CC}">
              <c16:uniqueId val="{00000000-899B-411B-B19B-B87D0592EF70}"/>
            </c:ext>
          </c:extLst>
        </c:ser>
        <c:dLbls>
          <c:showLegendKey val="0"/>
          <c:showVal val="0"/>
          <c:showCatName val="0"/>
          <c:showSerName val="0"/>
          <c:showPercent val="0"/>
          <c:showBubbleSize val="0"/>
        </c:dLbls>
        <c:gapWidth val="300"/>
        <c:overlap val="100"/>
        <c:axId val="333064072"/>
        <c:axId val="333057512"/>
      </c:barChart>
      <c:barChart>
        <c:barDir val="col"/>
        <c:grouping val="stacked"/>
        <c:varyColors val="0"/>
        <c:ser>
          <c:idx val="2"/>
          <c:order val="2"/>
          <c:tx>
            <c:strRef>
              <c:f>'2.5.'!$AL$111</c:f>
              <c:strCache>
                <c:ptCount val="1"/>
                <c:pt idx="0">
                  <c:v>átállási</c:v>
                </c:pt>
              </c:strCache>
            </c:strRef>
          </c:tx>
          <c:spPr>
            <a:solidFill>
              <a:schemeClr val="accent3"/>
            </a:solidFill>
            <a:ln>
              <a:noFill/>
            </a:ln>
            <a:effectLst/>
          </c:spPr>
          <c:invertIfNegative val="0"/>
          <c:val>
            <c:numRef>
              <c:f>'2.5.'!$AM$111:$BQ$111</c:f>
              <c:numCache>
                <c:formatCode>_(* #,##0.00_);_(* \(#,##0.00\);_(* "-"??_);_(@_)</c:formatCode>
                <c:ptCount val="31"/>
                <c:pt idx="0" formatCode="0.00">
                  <c:v>0</c:v>
                </c:pt>
                <c:pt idx="1">
                  <c:v>-0.21999999999999229</c:v>
                </c:pt>
                <c:pt idx="2" formatCode="General">
                  <c:v>0.59999999999999298</c:v>
                </c:pt>
                <c:pt idx="3" formatCode="General">
                  <c:v>0.65999999999999259</c:v>
                </c:pt>
                <c:pt idx="4" formatCode="General">
                  <c:v>0.89000000000001045</c:v>
                </c:pt>
                <c:pt idx="5" formatCode="General">
                  <c:v>1.2499999999999885</c:v>
                </c:pt>
                <c:pt idx="6" formatCode="General">
                  <c:v>0.26999999999998786</c:v>
                </c:pt>
                <c:pt idx="7" formatCode="General">
                  <c:v>0.63000000000000156</c:v>
                </c:pt>
                <c:pt idx="8" formatCode="General">
                  <c:v>0.95000000000000329</c:v>
                </c:pt>
                <c:pt idx="9" formatCode="General">
                  <c:v>0.94000000000001271</c:v>
                </c:pt>
                <c:pt idx="10" formatCode="General">
                  <c:v>0.89000000000000712</c:v>
                </c:pt>
                <c:pt idx="11" formatCode="General">
                  <c:v>1.3299999999999823</c:v>
                </c:pt>
                <c:pt idx="12" formatCode="General">
                  <c:v>1.0800000000000212</c:v>
                </c:pt>
                <c:pt idx="13" formatCode="General">
                  <c:v>1.1900000000000026</c:v>
                </c:pt>
                <c:pt idx="14" formatCode="General">
                  <c:v>1.0199999999999929</c:v>
                </c:pt>
                <c:pt idx="15" formatCode="General">
                  <c:v>0.86999999999999</c:v>
                </c:pt>
                <c:pt idx="16" formatCode="General">
                  <c:v>0.48000000000001775</c:v>
                </c:pt>
                <c:pt idx="17" formatCode="General">
                  <c:v>0.81999999999999229</c:v>
                </c:pt>
                <c:pt idx="18" formatCode="General">
                  <c:v>1.0800000000000083</c:v>
                </c:pt>
                <c:pt idx="19" formatCode="General">
                  <c:v>1.1299999999999901</c:v>
                </c:pt>
                <c:pt idx="20" formatCode="General">
                  <c:v>1.360000000000003</c:v>
                </c:pt>
                <c:pt idx="21" formatCode="General">
                  <c:v>1.4799999999999864</c:v>
                </c:pt>
                <c:pt idx="22" formatCode="General">
                  <c:v>1.6799999999999913</c:v>
                </c:pt>
                <c:pt idx="23" formatCode="General">
                  <c:v>1.4100000000000006</c:v>
                </c:pt>
                <c:pt idx="24" formatCode="General">
                  <c:v>1.4400000000000248</c:v>
                </c:pt>
                <c:pt idx="25" formatCode="General">
                  <c:v>1.3600000000000052</c:v>
                </c:pt>
                <c:pt idx="26" formatCode="General">
                  <c:v>1.5000000000000111</c:v>
                </c:pt>
                <c:pt idx="27" formatCode="General">
                  <c:v>1.3599999999999803</c:v>
                </c:pt>
                <c:pt idx="28" formatCode="General">
                  <c:v>1.3700000000000012</c:v>
                </c:pt>
                <c:pt idx="29" formatCode="General">
                  <c:v>1.3400000000000087</c:v>
                </c:pt>
                <c:pt idx="30" formatCode="General">
                  <c:v>1.3199999999999878</c:v>
                </c:pt>
              </c:numCache>
            </c:numRef>
          </c:val>
          <c:extLst>
            <c:ext xmlns:c16="http://schemas.microsoft.com/office/drawing/2014/chart" uri="{C3380CC4-5D6E-409C-BE32-E72D297353CC}">
              <c16:uniqueId val="{00000001-899B-411B-B19B-B87D0592EF70}"/>
            </c:ext>
          </c:extLst>
        </c:ser>
        <c:dLbls>
          <c:showLegendKey val="0"/>
          <c:showVal val="0"/>
          <c:showCatName val="0"/>
          <c:showSerName val="0"/>
          <c:showPercent val="0"/>
          <c:showBubbleSize val="0"/>
        </c:dLbls>
        <c:gapWidth val="300"/>
        <c:overlap val="100"/>
        <c:axId val="1002230840"/>
        <c:axId val="1002238384"/>
      </c:barChart>
      <c:lineChart>
        <c:grouping val="standard"/>
        <c:varyColors val="0"/>
        <c:ser>
          <c:idx val="1"/>
          <c:order val="1"/>
          <c:tx>
            <c:strRef>
              <c:f>'2.5.'!$AL$110</c:f>
              <c:strCache>
                <c:ptCount val="1"/>
                <c:pt idx="0">
                  <c:v>eredő</c:v>
                </c:pt>
              </c:strCache>
            </c:strRef>
          </c:tx>
          <c:spPr>
            <a:ln w="28575" cap="rnd">
              <a:solidFill>
                <a:schemeClr val="accent2"/>
              </a:solidFill>
              <a:round/>
            </a:ln>
            <a:effectLst/>
          </c:spPr>
          <c:marker>
            <c:symbol val="none"/>
          </c:marker>
          <c:val>
            <c:numRef>
              <c:f>'2.5.'!$AM$110:$BQ$110</c:f>
              <c:numCache>
                <c:formatCode>_(* #,##0.00_);_(* \(#,##0.00\);_(* "-"??_);_(@_)</c:formatCode>
                <c:ptCount val="31"/>
                <c:pt idx="0" formatCode="0.00">
                  <c:v>0</c:v>
                </c:pt>
                <c:pt idx="1">
                  <c:v>-0.21467578061911141</c:v>
                </c:pt>
                <c:pt idx="2" formatCode="General">
                  <c:v>0.62972785039794044</c:v>
                </c:pt>
                <c:pt idx="3" formatCode="General">
                  <c:v>0.69135376628559597</c:v>
                </c:pt>
                <c:pt idx="4" formatCode="General">
                  <c:v>0.92874719457235466</c:v>
                </c:pt>
                <c:pt idx="5" formatCode="General">
                  <c:v>1.2865181128687122</c:v>
                </c:pt>
                <c:pt idx="6" formatCode="General">
                  <c:v>0.31236983141279379</c:v>
                </c:pt>
                <c:pt idx="7" formatCode="General">
                  <c:v>0.65811660098799774</c:v>
                </c:pt>
                <c:pt idx="8" formatCode="General">
                  <c:v>0.99365283356969658</c:v>
                </c:pt>
                <c:pt idx="9" formatCode="General">
                  <c:v>0.96454017349735521</c:v>
                </c:pt>
                <c:pt idx="10" formatCode="General">
                  <c:v>0.91484251400120697</c:v>
                </c:pt>
                <c:pt idx="11" formatCode="General">
                  <c:v>1.343430828429681</c:v>
                </c:pt>
                <c:pt idx="12" formatCode="General">
                  <c:v>1.0826937958160163</c:v>
                </c:pt>
                <c:pt idx="13" formatCode="General">
                  <c:v>1.1826880119700949</c:v>
                </c:pt>
                <c:pt idx="14" formatCode="General">
                  <c:v>0.99247102453258296</c:v>
                </c:pt>
                <c:pt idx="15" formatCode="General">
                  <c:v>0.81562178826106035</c:v>
                </c:pt>
                <c:pt idx="16" formatCode="General">
                  <c:v>0.38767661815435672</c:v>
                </c:pt>
                <c:pt idx="17" formatCode="General">
                  <c:v>0.70334508451554978</c:v>
                </c:pt>
                <c:pt idx="18" formatCode="General">
                  <c:v>0.93130719864056388</c:v>
                </c:pt>
                <c:pt idx="19" formatCode="General">
                  <c:v>0.94206198296802457</c:v>
                </c:pt>
                <c:pt idx="20" formatCode="General">
                  <c:v>1.1202865164141018</c:v>
                </c:pt>
                <c:pt idx="21" formatCode="General">
                  <c:v>1.1935000699487479</c:v>
                </c:pt>
                <c:pt idx="22" formatCode="General">
                  <c:v>1.338490143606152</c:v>
                </c:pt>
                <c:pt idx="23" formatCode="General">
                  <c:v>1.0095002764762038</c:v>
                </c:pt>
                <c:pt idx="24" formatCode="General">
                  <c:v>0.98162605646143275</c:v>
                </c:pt>
                <c:pt idx="25" formatCode="General">
                  <c:v>0.8575383126441487</c:v>
                </c:pt>
                <c:pt idx="26" formatCode="General">
                  <c:v>0.92043446044494326</c:v>
                </c:pt>
                <c:pt idx="27" formatCode="General">
                  <c:v>0.72631881208516424</c:v>
                </c:pt>
                <c:pt idx="28" formatCode="General">
                  <c:v>0.66064422261825095</c:v>
                </c:pt>
                <c:pt idx="29" formatCode="General">
                  <c:v>0.5450311208621228</c:v>
                </c:pt>
                <c:pt idx="30" formatCode="General">
                  <c:v>0.45375948933153665</c:v>
                </c:pt>
              </c:numCache>
            </c:numRef>
          </c:val>
          <c:smooth val="0"/>
          <c:extLst>
            <c:ext xmlns:c16="http://schemas.microsoft.com/office/drawing/2014/chart" uri="{C3380CC4-5D6E-409C-BE32-E72D297353CC}">
              <c16:uniqueId val="{00000002-899B-411B-B19B-B87D0592EF70}"/>
            </c:ext>
          </c:extLst>
        </c:ser>
        <c:dLbls>
          <c:showLegendKey val="0"/>
          <c:showVal val="0"/>
          <c:showCatName val="0"/>
          <c:showSerName val="0"/>
          <c:showPercent val="0"/>
          <c:showBubbleSize val="0"/>
        </c:dLbls>
        <c:marker val="1"/>
        <c:smooth val="0"/>
        <c:axId val="333064072"/>
        <c:axId val="333057512"/>
      </c:lineChart>
      <c:catAx>
        <c:axId val="333064072"/>
        <c:scaling>
          <c:orientation val="minMax"/>
        </c:scaling>
        <c:delete val="0"/>
        <c:axPos val="b"/>
        <c:numFmt formatCode="General" sourceLinked="1"/>
        <c:majorTickMark val="out"/>
        <c:minorTickMark val="none"/>
        <c:tickLblPos val="low"/>
        <c:spPr>
          <a:noFill/>
          <a:ln w="6350" cap="flat" cmpd="sng" algn="ctr">
            <a:solidFill>
              <a:schemeClr val="dk1"/>
            </a:solidFill>
            <a:prstDash val="solid"/>
            <a:miter lim="800000"/>
          </a:ln>
          <a:effectLst/>
        </c:spPr>
        <c:txPr>
          <a:bodyPr rot="-60000000" spcFirstLastPara="1" vertOverflow="ellipsis" vert="horz" wrap="square" anchor="ctr" anchorCtr="1"/>
          <a:lstStyle/>
          <a:p>
            <a:pPr>
              <a:defRPr lang="en-US" sz="1000" b="0" i="0" u="none" strike="noStrike" kern="1200" baseline="0">
                <a:solidFill>
                  <a:schemeClr val="tx1"/>
                </a:solidFill>
                <a:latin typeface="+mn-lt"/>
                <a:ea typeface="+mn-ea"/>
                <a:cs typeface="+mn-cs"/>
              </a:defRPr>
            </a:pPr>
            <a:endParaRPr lang="hu-HU"/>
          </a:p>
        </c:txPr>
        <c:crossAx val="333057512"/>
        <c:crosses val="autoZero"/>
        <c:auto val="1"/>
        <c:lblAlgn val="ctr"/>
        <c:lblOffset val="100"/>
        <c:noMultiLvlLbl val="0"/>
      </c:catAx>
      <c:valAx>
        <c:axId val="333057512"/>
        <c:scaling>
          <c:orientation val="minMax"/>
          <c:max val="2"/>
          <c:min val="-1"/>
        </c:scaling>
        <c:delete val="0"/>
        <c:axPos val="l"/>
        <c:majorGridlines>
          <c:spPr>
            <a:ln w="9525" cap="flat" cmpd="sng" algn="ctr">
              <a:solidFill>
                <a:schemeClr val="bg1">
                  <a:lumMod val="75000"/>
                </a:schemeClr>
              </a:solidFill>
              <a:prstDash val="sysDash"/>
              <a:round/>
            </a:ln>
            <a:effectLst/>
          </c:spPr>
        </c:majorGridlines>
        <c:numFmt formatCode="#,##0.0" sourceLinked="0"/>
        <c:majorTickMark val="out"/>
        <c:minorTickMark val="none"/>
        <c:tickLblPos val="nextTo"/>
        <c:spPr>
          <a:noFill/>
          <a:ln w="6350" cap="flat" cmpd="sng" algn="ctr">
            <a:solidFill>
              <a:schemeClr val="dk1"/>
            </a:solidFill>
            <a:prstDash val="solid"/>
            <a:miter lim="800000"/>
          </a:ln>
          <a:effectLst/>
        </c:spPr>
        <c:txPr>
          <a:bodyPr rot="-60000000" spcFirstLastPara="1" vertOverflow="ellipsis" vert="horz" wrap="square" anchor="ctr" anchorCtr="1"/>
          <a:lstStyle/>
          <a:p>
            <a:pPr>
              <a:defRPr lang="en-US" sz="1000" b="0" i="0" u="none" strike="noStrike" kern="1200" baseline="0">
                <a:solidFill>
                  <a:schemeClr val="tx1"/>
                </a:solidFill>
                <a:latin typeface="+mn-lt"/>
                <a:ea typeface="+mn-ea"/>
                <a:cs typeface="+mn-cs"/>
              </a:defRPr>
            </a:pPr>
            <a:endParaRPr lang="hu-HU"/>
          </a:p>
        </c:txPr>
        <c:crossAx val="333064072"/>
        <c:crosses val="autoZero"/>
        <c:crossBetween val="between"/>
        <c:majorUnit val="0.5"/>
        <c:minorUnit val="0.5"/>
      </c:valAx>
      <c:valAx>
        <c:axId val="1002238384"/>
        <c:scaling>
          <c:orientation val="minMax"/>
          <c:min val="-1"/>
        </c:scaling>
        <c:delete val="0"/>
        <c:axPos val="r"/>
        <c:numFmt formatCode="0.0" sourceLinked="0"/>
        <c:majorTickMark val="out"/>
        <c:minorTickMark val="none"/>
        <c:tickLblPos val="nextTo"/>
        <c:spPr>
          <a:noFill/>
          <a:ln>
            <a:noFill/>
          </a:ln>
          <a:effectLst/>
        </c:spPr>
        <c:txPr>
          <a:bodyPr rot="-60000000" spcFirstLastPara="1" vertOverflow="ellipsis" vert="horz" wrap="square" anchor="ctr" anchorCtr="1"/>
          <a:lstStyle/>
          <a:p>
            <a:pPr algn="ctr">
              <a:defRPr lang="en-US" sz="1000" b="0" i="0" u="none" strike="noStrike" kern="1200" baseline="0">
                <a:solidFill>
                  <a:schemeClr val="tx1"/>
                </a:solidFill>
                <a:latin typeface="+mn-lt"/>
                <a:ea typeface="+mn-ea"/>
                <a:cs typeface="+mn-cs"/>
              </a:defRPr>
            </a:pPr>
            <a:endParaRPr lang="hu-HU"/>
          </a:p>
        </c:txPr>
        <c:crossAx val="1002230840"/>
        <c:crosses val="max"/>
        <c:crossBetween val="between"/>
      </c:valAx>
      <c:catAx>
        <c:axId val="1002230840"/>
        <c:scaling>
          <c:orientation val="minMax"/>
        </c:scaling>
        <c:delete val="1"/>
        <c:axPos val="b"/>
        <c:majorTickMark val="out"/>
        <c:minorTickMark val="none"/>
        <c:tickLblPos val="nextTo"/>
        <c:crossAx val="1002238384"/>
        <c:crosses val="autoZero"/>
        <c:auto val="1"/>
        <c:lblAlgn val="ctr"/>
        <c:lblOffset val="100"/>
        <c:noMultiLvlLbl val="0"/>
      </c:catAx>
      <c:spPr>
        <a:noFill/>
        <a:ln>
          <a:noFill/>
        </a:ln>
        <a:effectLst/>
      </c:spPr>
    </c:plotArea>
    <c:legend>
      <c:legendPos val="b"/>
      <c:layout>
        <c:manualLayout>
          <c:xMode val="edge"/>
          <c:yMode val="edge"/>
          <c:x val="0"/>
          <c:y val="0.90952594073729964"/>
          <c:w val="0.78666019898602335"/>
          <c:h val="7.0530363592864687E-2"/>
        </c:manualLayout>
      </c:layout>
      <c:overlay val="0"/>
      <c:spPr>
        <a:noFill/>
        <a:ln>
          <a:noFill/>
        </a:ln>
        <a:effectLst/>
      </c:spPr>
      <c:txPr>
        <a:bodyPr rot="0" spcFirstLastPara="1" vertOverflow="ellipsis" vert="horz" wrap="square" anchor="ctr" anchorCtr="1"/>
        <a:lstStyle/>
        <a:p>
          <a:pPr>
            <a:defRPr lang="en-US" sz="1000" b="0" i="0" u="none" strike="noStrike" kern="1200" baseline="0">
              <a:solidFill>
                <a:schemeClr val="tx1"/>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lgn="ctr">
        <a:defRPr lang="en-US" sz="1000" b="0" i="0" u="none" strike="noStrike" kern="1200" baseline="0">
          <a:solidFill>
            <a:schemeClr val="tx1"/>
          </a:solidFill>
          <a:latin typeface="+mn-lt"/>
          <a:ea typeface="+mn-ea"/>
          <a:cs typeface="+mn-cs"/>
        </a:defRPr>
      </a:pPr>
      <a:endParaRPr lang="hu-HU"/>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9.6777978653130758E-2"/>
          <c:y val="0.12547462817147853"/>
          <c:w val="0.81571536531765043"/>
          <c:h val="0.68671979986894871"/>
        </c:manualLayout>
      </c:layout>
      <c:barChart>
        <c:barDir val="col"/>
        <c:grouping val="clustered"/>
        <c:varyColors val="0"/>
        <c:dLbls>
          <c:showLegendKey val="0"/>
          <c:showVal val="0"/>
          <c:showCatName val="0"/>
          <c:showSerName val="0"/>
          <c:showPercent val="0"/>
          <c:showBubbleSize val="0"/>
        </c:dLbls>
        <c:gapWidth val="300"/>
        <c:axId val="333064072"/>
        <c:axId val="333057512"/>
        <c:extLst>
          <c:ext xmlns:c15="http://schemas.microsoft.com/office/drawing/2012/chart" uri="{02D57815-91ED-43cb-92C2-25804820EDAC}">
            <c15:filteredBarSeries>
              <c15:ser>
                <c:idx val="0"/>
                <c:order val="0"/>
                <c:tx>
                  <c:strRef>
                    <c:extLst>
                      <c:ext uri="{02D57815-91ED-43cb-92C2-25804820EDAC}">
                        <c15:formulaRef>
                          <c15:sqref>'2.5.'!$AL$104</c15:sqref>
                        </c15:formulaRef>
                      </c:ext>
                    </c:extLst>
                    <c:strCache>
                      <c:ptCount val="1"/>
                      <c:pt idx="0">
                        <c:v>fizikai</c:v>
                      </c:pt>
                    </c:strCache>
                  </c:strRef>
                </c:tx>
                <c:spPr>
                  <a:solidFill>
                    <a:schemeClr val="accent1">
                      <a:shade val="76000"/>
                    </a:schemeClr>
                  </a:solidFill>
                  <a:ln>
                    <a:noFill/>
                  </a:ln>
                  <a:effectLst/>
                </c:spPr>
                <c:invertIfNegative val="0"/>
                <c:cat>
                  <c:numRef>
                    <c:extLst>
                      <c:ext uri="{02D57815-91ED-43cb-92C2-25804820EDAC}">
                        <c15:formulaRef>
                          <c15:sqref>'2.5.'!$AM$103:$BQ$103</c15:sqref>
                        </c15:formulaRef>
                      </c:ext>
                    </c:extLst>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extLst>
                      <c:ext uri="{02D57815-91ED-43cb-92C2-25804820EDAC}">
                        <c15:formulaRef>
                          <c15:sqref>'2.5.'!$AM$104:$BQ$104</c15:sqref>
                        </c15:formulaRef>
                      </c:ext>
                    </c:extLst>
                    <c:numCache>
                      <c:formatCode>_(* #,##0.00_);_(* \(#,##0.00\);_(* "-"??_);_(@_)</c:formatCode>
                      <c:ptCount val="31"/>
                      <c:pt idx="0" formatCode="0.00">
                        <c:v>-2.0556004568328401E-2</c:v>
                      </c:pt>
                      <c:pt idx="1">
                        <c:v>-3.8990235853386679E-2</c:v>
                      </c:pt>
                      <c:pt idx="2" formatCode="General">
                        <c:v>-5.5303210612556164E-2</c:v>
                      </c:pt>
                      <c:pt idx="3" formatCode="General">
                        <c:v>-7.2837000263825669E-2</c:v>
                      </c:pt>
                      <c:pt idx="4" formatCode="General">
                        <c:v>-9.1591372683830219E-2</c:v>
                      </c:pt>
                      <c:pt idx="5" formatCode="General">
                        <c:v>-0.11156605120474783</c:v>
                      </c:pt>
                      <c:pt idx="6" formatCode="General">
                        <c:v>-0.13277642051526817</c:v>
                      </c:pt>
                      <c:pt idx="7" formatCode="General">
                        <c:v>-0.15522392197718782</c:v>
                      </c:pt>
                      <c:pt idx="8" formatCode="General">
                        <c:v>-0.17890994345231004</c:v>
                      </c:pt>
                      <c:pt idx="9" formatCode="General">
                        <c:v>-0.21166962864195282</c:v>
                      </c:pt>
                      <c:pt idx="10" formatCode="General">
                        <c:v>-0.25374690162379698</c:v>
                      </c:pt>
                      <c:pt idx="11" formatCode="General">
                        <c:v>-0.30928686490367951</c:v>
                      </c:pt>
                      <c:pt idx="12" formatCode="General">
                        <c:v>-0.37856291009922272</c:v>
                      </c:pt>
                      <c:pt idx="13" formatCode="General">
                        <c:v>-0.4618491594967522</c:v>
                      </c:pt>
                      <c:pt idx="14" formatCode="General">
                        <c:v>-0.55940981414157598</c:v>
                      </c:pt>
                      <c:pt idx="15" formatCode="General">
                        <c:v>-0.67151971477936723</c:v>
                      </c:pt>
                      <c:pt idx="16" formatCode="General">
                        <c:v>-0.79841430450924289</c:v>
                      </c:pt>
                      <c:pt idx="17" formatCode="General">
                        <c:v>-0.94036348939415815</c:v>
                      </c:pt>
                      <c:pt idx="18" formatCode="General">
                        <c:v>-1.0976352841769343</c:v>
                      </c:pt>
                      <c:pt idx="19" formatCode="General">
                        <c:v>-1.2705146917198928</c:v>
                      </c:pt>
                      <c:pt idx="20" formatCode="General">
                        <c:v>-1.4592761199238247</c:v>
                      </c:pt>
                      <c:pt idx="21" formatCode="General">
                        <c:v>-1.6638300380645843</c:v>
                      </c:pt>
                      <c:pt idx="22" formatCode="General">
                        <c:v>-1.8844148434119856</c:v>
                      </c:pt>
                      <c:pt idx="23" formatCode="General">
                        <c:v>-2.1212670817636892</c:v>
                      </c:pt>
                      <c:pt idx="24" formatCode="General">
                        <c:v>-2.3746323942376857</c:v>
                      </c:pt>
                      <c:pt idx="25" formatCode="General">
                        <c:v>-2.6447327180715297</c:v>
                      </c:pt>
                      <c:pt idx="26" formatCode="General">
                        <c:v>-2.9317829786703054</c:v>
                      </c:pt>
                      <c:pt idx="27" formatCode="General">
                        <c:v>-3.2359975965537413</c:v>
                      </c:pt>
                      <c:pt idx="28" formatCode="General">
                        <c:v>-3.5575843222407033</c:v>
                      </c:pt>
                      <c:pt idx="29" formatCode="General">
                        <c:v>-3.8967546345330728</c:v>
                      </c:pt>
                      <c:pt idx="30" formatCode="General">
                        <c:v>-4.2537096656141689</c:v>
                      </c:pt>
                    </c:numCache>
                  </c:numRef>
                </c:val>
                <c:extLst>
                  <c:ext xmlns:c16="http://schemas.microsoft.com/office/drawing/2014/chart" uri="{C3380CC4-5D6E-409C-BE32-E72D297353CC}">
                    <c16:uniqueId val="{00000000-284B-44FA-B759-7F51D332A082}"/>
                  </c:ext>
                </c:extLst>
              </c15:ser>
            </c15:filteredBarSeries>
          </c:ext>
        </c:extLst>
      </c:barChart>
      <c:barChart>
        <c:barDir val="col"/>
        <c:grouping val="clustered"/>
        <c:varyColors val="0"/>
        <c:ser>
          <c:idx val="1"/>
          <c:order val="1"/>
          <c:tx>
            <c:v>fizikai</c:v>
          </c:tx>
          <c:spPr>
            <a:solidFill>
              <a:srgbClr val="00A7E2"/>
            </a:solidFill>
            <a:ln>
              <a:noFill/>
            </a:ln>
            <a:effectLst/>
          </c:spPr>
          <c:invertIfNegative val="0"/>
          <c:cat>
            <c:numRef>
              <c:f>'2.5.'!$AM$103:$BQ$103</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'2.5.'!$AM$104:$BQ$104</c:f>
              <c:numCache>
                <c:formatCode>_(* #,##0.00_);_(* \(#,##0.00\);_(* "-"??_);_(@_)</c:formatCode>
                <c:ptCount val="31"/>
                <c:pt idx="0" formatCode="0.00">
                  <c:v>-2.0556004568328401E-2</c:v>
                </c:pt>
                <c:pt idx="1">
                  <c:v>-3.8990235853386679E-2</c:v>
                </c:pt>
                <c:pt idx="2" formatCode="General">
                  <c:v>-5.5303210612556164E-2</c:v>
                </c:pt>
                <c:pt idx="3" formatCode="General">
                  <c:v>-7.2837000263825669E-2</c:v>
                </c:pt>
                <c:pt idx="4" formatCode="General">
                  <c:v>-9.1591372683830219E-2</c:v>
                </c:pt>
                <c:pt idx="5" formatCode="General">
                  <c:v>-0.11156605120474783</c:v>
                </c:pt>
                <c:pt idx="6" formatCode="General">
                  <c:v>-0.13277642051526817</c:v>
                </c:pt>
                <c:pt idx="7" formatCode="General">
                  <c:v>-0.15522392197718782</c:v>
                </c:pt>
                <c:pt idx="8" formatCode="General">
                  <c:v>-0.17890994345231004</c:v>
                </c:pt>
                <c:pt idx="9" formatCode="General">
                  <c:v>-0.21166962864195282</c:v>
                </c:pt>
                <c:pt idx="10" formatCode="General">
                  <c:v>-0.25374690162379698</c:v>
                </c:pt>
                <c:pt idx="11" formatCode="General">
                  <c:v>-0.30928686490367951</c:v>
                </c:pt>
                <c:pt idx="12" formatCode="General">
                  <c:v>-0.37856291009922272</c:v>
                </c:pt>
                <c:pt idx="13" formatCode="General">
                  <c:v>-0.4618491594967522</c:v>
                </c:pt>
                <c:pt idx="14" formatCode="General">
                  <c:v>-0.55940981414157598</c:v>
                </c:pt>
                <c:pt idx="15" formatCode="General">
                  <c:v>-0.67151971477936723</c:v>
                </c:pt>
                <c:pt idx="16" formatCode="General">
                  <c:v>-0.79841430450924289</c:v>
                </c:pt>
                <c:pt idx="17" formatCode="General">
                  <c:v>-0.94036348939415815</c:v>
                </c:pt>
                <c:pt idx="18" formatCode="General">
                  <c:v>-1.0976352841769343</c:v>
                </c:pt>
                <c:pt idx="19" formatCode="General">
                  <c:v>-1.2705146917198928</c:v>
                </c:pt>
                <c:pt idx="20" formatCode="General">
                  <c:v>-1.4592761199238247</c:v>
                </c:pt>
                <c:pt idx="21" formatCode="General">
                  <c:v>-1.6638300380645843</c:v>
                </c:pt>
                <c:pt idx="22" formatCode="General">
                  <c:v>-1.8844148434119856</c:v>
                </c:pt>
                <c:pt idx="23" formatCode="General">
                  <c:v>-2.1212670817636892</c:v>
                </c:pt>
                <c:pt idx="24" formatCode="General">
                  <c:v>-2.3746323942376857</c:v>
                </c:pt>
                <c:pt idx="25" formatCode="General">
                  <c:v>-2.6447327180715297</c:v>
                </c:pt>
                <c:pt idx="26" formatCode="General">
                  <c:v>-2.9317829786703054</c:v>
                </c:pt>
                <c:pt idx="27" formatCode="General">
                  <c:v>-3.2359975965537413</c:v>
                </c:pt>
                <c:pt idx="28" formatCode="General">
                  <c:v>-3.5575843222407033</c:v>
                </c:pt>
                <c:pt idx="29" formatCode="General">
                  <c:v>-3.8967546345330728</c:v>
                </c:pt>
                <c:pt idx="30" formatCode="General">
                  <c:v>-4.2537096656141689</c:v>
                </c:pt>
              </c:numCache>
            </c:numRef>
          </c:val>
          <c:extLst>
            <c:ext xmlns:c16="http://schemas.microsoft.com/office/drawing/2014/chart" uri="{C3380CC4-5D6E-409C-BE32-E72D297353CC}">
              <c16:uniqueId val="{00000001-ABC0-47D9-82FF-AD2AE56E44A3}"/>
            </c:ext>
          </c:extLst>
        </c:ser>
        <c:dLbls>
          <c:showLegendKey val="0"/>
          <c:showVal val="0"/>
          <c:showCatName val="0"/>
          <c:showSerName val="0"/>
          <c:showPercent val="0"/>
          <c:showBubbleSize val="0"/>
        </c:dLbls>
        <c:gapWidth val="300"/>
        <c:axId val="894191792"/>
        <c:axId val="894190808"/>
      </c:barChart>
      <c:catAx>
        <c:axId val="333064072"/>
        <c:scaling>
          <c:orientation val="minMax"/>
        </c:scaling>
        <c:delete val="0"/>
        <c:axPos val="b"/>
        <c:numFmt formatCode="General" sourceLinked="1"/>
        <c:majorTickMark val="out"/>
        <c:minorTickMark val="none"/>
        <c:tickLblPos val="low"/>
        <c:spPr>
          <a:noFill/>
          <a:ln w="6350" cap="flat" cmpd="sng" algn="ctr">
            <a:solidFill>
              <a:schemeClr val="dk1"/>
            </a:solidFill>
            <a:prstDash val="solid"/>
            <a:miter lim="800000"/>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hu-HU"/>
          </a:p>
        </c:txPr>
        <c:crossAx val="333057512"/>
        <c:crosses val="autoZero"/>
        <c:auto val="1"/>
        <c:lblAlgn val="ctr"/>
        <c:lblOffset val="100"/>
        <c:noMultiLvlLbl val="0"/>
      </c:catAx>
      <c:valAx>
        <c:axId val="333057512"/>
        <c:scaling>
          <c:orientation val="minMax"/>
          <c:max val="0"/>
          <c:min val="-4.5"/>
        </c:scaling>
        <c:delete val="0"/>
        <c:axPos val="l"/>
        <c:majorGridlines>
          <c:spPr>
            <a:ln w="9525" cap="flat" cmpd="sng" algn="ctr">
              <a:solidFill>
                <a:schemeClr val="bg1">
                  <a:lumMod val="75000"/>
                </a:schemeClr>
              </a:solidFill>
              <a:prstDash val="sysDash"/>
              <a:round/>
            </a:ln>
            <a:effectLst/>
          </c:spPr>
        </c:majorGridlines>
        <c:numFmt formatCode="#,##0.0" sourceLinked="0"/>
        <c:majorTickMark val="out"/>
        <c:minorTickMark val="none"/>
        <c:tickLblPos val="nextTo"/>
        <c:spPr>
          <a:noFill/>
          <a:ln w="6350" cap="flat" cmpd="sng" algn="ctr">
            <a:solidFill>
              <a:schemeClr val="dk1"/>
            </a:solidFill>
            <a:prstDash val="solid"/>
            <a:miter lim="800000"/>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hu-HU"/>
          </a:p>
        </c:txPr>
        <c:crossAx val="333064072"/>
        <c:crosses val="autoZero"/>
        <c:crossBetween val="between"/>
        <c:majorUnit val="0.5"/>
        <c:minorUnit val="0.5"/>
      </c:valAx>
      <c:valAx>
        <c:axId val="894190808"/>
        <c:scaling>
          <c:orientation val="minMax"/>
          <c:min val="-4.5"/>
        </c:scaling>
        <c:delete val="0"/>
        <c:axPos val="r"/>
        <c:numFmt formatCode="0.0" sourceLinked="0"/>
        <c:majorTickMark val="out"/>
        <c:minorTickMark val="none"/>
        <c:tickLblPos val="nextTo"/>
        <c:spPr>
          <a:noFill/>
          <a:ln>
            <a:noFill/>
          </a:ln>
          <a:effectLst/>
        </c:spPr>
        <c:txPr>
          <a:bodyPr rot="-60000000" spcFirstLastPara="1" vertOverflow="ellipsis" vert="horz" wrap="square" anchor="ctr" anchorCtr="1"/>
          <a:lstStyle/>
          <a:p>
            <a:pPr algn="ctr">
              <a:defRPr lang="en-US" sz="1000" b="0" i="0" u="none" strike="noStrike" kern="1200" baseline="0">
                <a:solidFill>
                  <a:schemeClr val="tx1"/>
                </a:solidFill>
                <a:latin typeface="+mn-lt"/>
                <a:ea typeface="+mn-ea"/>
                <a:cs typeface="+mn-cs"/>
              </a:defRPr>
            </a:pPr>
            <a:endParaRPr lang="hu-HU"/>
          </a:p>
        </c:txPr>
        <c:crossAx val="894191792"/>
        <c:crosses val="max"/>
        <c:crossBetween val="between"/>
      </c:valAx>
      <c:catAx>
        <c:axId val="894191792"/>
        <c:scaling>
          <c:orientation val="minMax"/>
        </c:scaling>
        <c:delete val="1"/>
        <c:axPos val="b"/>
        <c:numFmt formatCode="General" sourceLinked="1"/>
        <c:majorTickMark val="out"/>
        <c:minorTickMark val="none"/>
        <c:tickLblPos val="nextTo"/>
        <c:crossAx val="894190808"/>
        <c:crosses val="autoZero"/>
        <c:auto val="1"/>
        <c:lblAlgn val="ctr"/>
        <c:lblOffset val="100"/>
        <c:noMultiLvlLbl val="0"/>
      </c:catAx>
      <c:spPr>
        <a:noFill/>
        <a:ln>
          <a:noFill/>
        </a:ln>
        <a:effectLst/>
      </c:spPr>
    </c:plotArea>
    <c:legend>
      <c:legendPos val="b"/>
      <c:layout>
        <c:manualLayout>
          <c:xMode val="edge"/>
          <c:yMode val="edge"/>
          <c:x val="4.4383389083480652E-3"/>
          <c:y val="0.91709948687734033"/>
          <c:w val="0.18934515340583213"/>
          <c:h val="6.8475889436960521E-2"/>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hu-HU"/>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777978653130758E-2"/>
          <c:y val="0.12547462817147853"/>
          <c:w val="0.81571536531765043"/>
          <c:h val="0.68671979986894871"/>
        </c:manualLayout>
      </c:layout>
      <c:barChart>
        <c:barDir val="col"/>
        <c:grouping val="stacked"/>
        <c:varyColors val="0"/>
        <c:ser>
          <c:idx val="0"/>
          <c:order val="0"/>
          <c:tx>
            <c:strRef>
              <c:f>'2.5.'!$AL$119</c:f>
              <c:strCache>
                <c:ptCount val="1"/>
                <c:pt idx="0">
                  <c:v>physical</c:v>
                </c:pt>
              </c:strCache>
            </c:strRef>
          </c:tx>
          <c:spPr>
            <a:solidFill>
              <a:schemeClr val="accent1"/>
            </a:solidFill>
            <a:ln>
              <a:noFill/>
            </a:ln>
            <a:effectLst/>
          </c:spPr>
          <c:invertIfNegative val="0"/>
          <c:cat>
            <c:numRef>
              <c:f>'2.5.'!$AM$108:$BQ$108</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'2.5.'!$AM$119:$BQ$119</c:f>
              <c:numCache>
                <c:formatCode>_(* #,##0.00_);_(* \(#,##0.00\);_(* "-"??_);_(@_)</c:formatCode>
                <c:ptCount val="31"/>
                <c:pt idx="0" formatCode="0.00">
                  <c:v>0</c:v>
                </c:pt>
                <c:pt idx="1">
                  <c:v>1.4355902237372931E-2</c:v>
                </c:pt>
                <c:pt idx="2" formatCode="General">
                  <c:v>2.3419632012533498E-2</c:v>
                </c:pt>
                <c:pt idx="3" formatCode="General">
                  <c:v>3.0456434177539293E-2</c:v>
                </c:pt>
                <c:pt idx="4" formatCode="General">
                  <c:v>3.5462673774699915E-2</c:v>
                </c:pt>
                <c:pt idx="5" formatCode="General">
                  <c:v>3.8434844997969897E-2</c:v>
                </c:pt>
                <c:pt idx="6" formatCode="General">
                  <c:v>3.9370264031246549E-2</c:v>
                </c:pt>
                <c:pt idx="7" formatCode="General">
                  <c:v>3.8262659426790968E-2</c:v>
                </c:pt>
                <c:pt idx="8" formatCode="General">
                  <c:v>3.5105883008368366E-2</c:v>
                </c:pt>
                <c:pt idx="9" formatCode="General">
                  <c:v>2.98939121334163E-2</c:v>
                </c:pt>
                <c:pt idx="10" formatCode="General">
                  <c:v>2.2620849554622069E-2</c:v>
                </c:pt>
                <c:pt idx="11" formatCode="General">
                  <c:v>1.4530722299932464E-2</c:v>
                </c:pt>
                <c:pt idx="12" formatCode="General">
                  <c:v>3.9374461140218031E-3</c:v>
                </c:pt>
                <c:pt idx="13" formatCode="General">
                  <c:v>-1.1294381964144229E-2</c:v>
                </c:pt>
                <c:pt idx="14" formatCode="General">
                  <c:v>-3.1019594510472981E-2</c:v>
                </c:pt>
                <c:pt idx="15" formatCode="General">
                  <c:v>-5.5099729477214865E-2</c:v>
                </c:pt>
                <c:pt idx="16" formatCode="General">
                  <c:v>-8.338785466323051E-2</c:v>
                </c:pt>
                <c:pt idx="17" formatCode="General">
                  <c:v>-0.11575624886569491</c:v>
                </c:pt>
                <c:pt idx="18" formatCode="General">
                  <c:v>-0.15208403113980973</c:v>
                </c:pt>
                <c:pt idx="19" formatCode="General">
                  <c:v>-0.19225405388022532</c:v>
                </c:pt>
                <c:pt idx="20" formatCode="General">
                  <c:v>-0.23615004020678398</c:v>
                </c:pt>
                <c:pt idx="21" formatCode="General">
                  <c:v>-0.28387292444146395</c:v>
                </c:pt>
                <c:pt idx="22" formatCode="General">
                  <c:v>-0.33529686167378392</c:v>
                </c:pt>
                <c:pt idx="23" formatCode="General">
                  <c:v>-0.39030886457661618</c:v>
                </c:pt>
                <c:pt idx="24" formatCode="General">
                  <c:v>-0.44879850236133612</c:v>
                </c:pt>
                <c:pt idx="25" formatCode="General">
                  <c:v>-0.51065653221665785</c:v>
                </c:pt>
                <c:pt idx="26" formatCode="General">
                  <c:v>-0.57577689579655367</c:v>
                </c:pt>
                <c:pt idx="27" formatCode="General">
                  <c:v>-0.64406295053913709</c:v>
                </c:pt>
                <c:pt idx="28" formatCode="General">
                  <c:v>-0.71541424154265565</c:v>
                </c:pt>
                <c:pt idx="29" formatCode="General">
                  <c:v>-0.78972749656275321</c:v>
                </c:pt>
                <c:pt idx="30" formatCode="General">
                  <c:v>-0.86690090584176094</c:v>
                </c:pt>
              </c:numCache>
            </c:numRef>
          </c:val>
          <c:extLst>
            <c:ext xmlns:c16="http://schemas.microsoft.com/office/drawing/2014/chart" uri="{C3380CC4-5D6E-409C-BE32-E72D297353CC}">
              <c16:uniqueId val="{00000000-8FB4-4606-9FED-79466C7B6E5A}"/>
            </c:ext>
          </c:extLst>
        </c:ser>
        <c:dLbls>
          <c:showLegendKey val="0"/>
          <c:showVal val="0"/>
          <c:showCatName val="0"/>
          <c:showSerName val="0"/>
          <c:showPercent val="0"/>
          <c:showBubbleSize val="0"/>
        </c:dLbls>
        <c:gapWidth val="300"/>
        <c:overlap val="100"/>
        <c:axId val="333064072"/>
        <c:axId val="333057512"/>
      </c:barChart>
      <c:barChart>
        <c:barDir val="col"/>
        <c:grouping val="stacked"/>
        <c:varyColors val="0"/>
        <c:ser>
          <c:idx val="2"/>
          <c:order val="2"/>
          <c:tx>
            <c:strRef>
              <c:f>'2.5.'!$AL$121</c:f>
              <c:strCache>
                <c:ptCount val="1"/>
                <c:pt idx="0">
                  <c:v>transition</c:v>
                </c:pt>
              </c:strCache>
            </c:strRef>
          </c:tx>
          <c:spPr>
            <a:solidFill>
              <a:schemeClr val="accent3"/>
            </a:solidFill>
            <a:ln>
              <a:noFill/>
            </a:ln>
            <a:effectLst/>
          </c:spPr>
          <c:invertIfNegative val="0"/>
          <c:cat>
            <c:numRef>
              <c:f>'2.5.'!$AM$108:$BQ$108</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'2.5.'!$AM$121:$BQ$121</c:f>
              <c:numCache>
                <c:formatCode>_(* #,##0.00_);_(* \(#,##0.00\);_(* "-"??_);_(@_)</c:formatCode>
                <c:ptCount val="31"/>
                <c:pt idx="0" formatCode="0.00">
                  <c:v>0</c:v>
                </c:pt>
                <c:pt idx="1">
                  <c:v>-0.21999999999999229</c:v>
                </c:pt>
                <c:pt idx="2" formatCode="General">
                  <c:v>0.59999999999999298</c:v>
                </c:pt>
                <c:pt idx="3" formatCode="General">
                  <c:v>0.65999999999999259</c:v>
                </c:pt>
                <c:pt idx="4" formatCode="General">
                  <c:v>0.89000000000001045</c:v>
                </c:pt>
                <c:pt idx="5" formatCode="General">
                  <c:v>1.2499999999999885</c:v>
                </c:pt>
                <c:pt idx="6" formatCode="General">
                  <c:v>0.26999999999998786</c:v>
                </c:pt>
                <c:pt idx="7" formatCode="General">
                  <c:v>0.63000000000000156</c:v>
                </c:pt>
                <c:pt idx="8" formatCode="General">
                  <c:v>0.95000000000000329</c:v>
                </c:pt>
                <c:pt idx="9" formatCode="General">
                  <c:v>0.94000000000001271</c:v>
                </c:pt>
                <c:pt idx="10" formatCode="General">
                  <c:v>0.89000000000000712</c:v>
                </c:pt>
                <c:pt idx="11" formatCode="General">
                  <c:v>1.3299999999999823</c:v>
                </c:pt>
                <c:pt idx="12" formatCode="General">
                  <c:v>1.0800000000000212</c:v>
                </c:pt>
                <c:pt idx="13" formatCode="General">
                  <c:v>1.1900000000000026</c:v>
                </c:pt>
                <c:pt idx="14" formatCode="General">
                  <c:v>1.0199999999999929</c:v>
                </c:pt>
                <c:pt idx="15" formatCode="General">
                  <c:v>0.86999999999999</c:v>
                </c:pt>
                <c:pt idx="16" formatCode="General">
                  <c:v>0.48000000000001775</c:v>
                </c:pt>
                <c:pt idx="17" formatCode="General">
                  <c:v>0.81999999999999229</c:v>
                </c:pt>
                <c:pt idx="18" formatCode="General">
                  <c:v>1.0800000000000083</c:v>
                </c:pt>
                <c:pt idx="19" formatCode="General">
                  <c:v>1.1299999999999901</c:v>
                </c:pt>
                <c:pt idx="20" formatCode="General">
                  <c:v>1.360000000000003</c:v>
                </c:pt>
                <c:pt idx="21" formatCode="General">
                  <c:v>1.4799999999999864</c:v>
                </c:pt>
                <c:pt idx="22" formatCode="General">
                  <c:v>1.6799999999999913</c:v>
                </c:pt>
                <c:pt idx="23" formatCode="General">
                  <c:v>1.4100000000000006</c:v>
                </c:pt>
                <c:pt idx="24" formatCode="General">
                  <c:v>1.4400000000000248</c:v>
                </c:pt>
                <c:pt idx="25" formatCode="General">
                  <c:v>1.3600000000000052</c:v>
                </c:pt>
                <c:pt idx="26" formatCode="General">
                  <c:v>1.5000000000000111</c:v>
                </c:pt>
                <c:pt idx="27" formatCode="General">
                  <c:v>1.3599999999999803</c:v>
                </c:pt>
                <c:pt idx="28" formatCode="General">
                  <c:v>1.3700000000000012</c:v>
                </c:pt>
                <c:pt idx="29" formatCode="General">
                  <c:v>1.3400000000000087</c:v>
                </c:pt>
                <c:pt idx="30" formatCode="General">
                  <c:v>1.3199999999999878</c:v>
                </c:pt>
              </c:numCache>
            </c:numRef>
          </c:val>
          <c:extLst>
            <c:ext xmlns:c16="http://schemas.microsoft.com/office/drawing/2014/chart" uri="{C3380CC4-5D6E-409C-BE32-E72D297353CC}">
              <c16:uniqueId val="{00000001-8FB4-4606-9FED-79466C7B6E5A}"/>
            </c:ext>
          </c:extLst>
        </c:ser>
        <c:dLbls>
          <c:showLegendKey val="0"/>
          <c:showVal val="0"/>
          <c:showCatName val="0"/>
          <c:showSerName val="0"/>
          <c:showPercent val="0"/>
          <c:showBubbleSize val="0"/>
        </c:dLbls>
        <c:gapWidth val="300"/>
        <c:overlap val="100"/>
        <c:axId val="1076551080"/>
        <c:axId val="1076553376"/>
      </c:barChart>
      <c:lineChart>
        <c:grouping val="standard"/>
        <c:varyColors val="0"/>
        <c:ser>
          <c:idx val="1"/>
          <c:order val="1"/>
          <c:tx>
            <c:strRef>
              <c:f>'2.5.'!$AL$120</c:f>
              <c:strCache>
                <c:ptCount val="1"/>
                <c:pt idx="0">
                  <c:v>overall</c:v>
                </c:pt>
              </c:strCache>
            </c:strRef>
          </c:tx>
          <c:spPr>
            <a:ln w="28575" cap="rnd">
              <a:solidFill>
                <a:schemeClr val="accent2"/>
              </a:solidFill>
              <a:round/>
            </a:ln>
            <a:effectLst/>
          </c:spPr>
          <c:marker>
            <c:symbol val="none"/>
          </c:marker>
          <c:cat>
            <c:numRef>
              <c:f>'2.5.'!$AM$108:$BQ$108</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'2.5.'!$AM$120:$BQ$120</c:f>
              <c:numCache>
                <c:formatCode>_(* #,##0.00_);_(* \(#,##0.00\);_(* "-"??_);_(@_)</c:formatCode>
                <c:ptCount val="31"/>
                <c:pt idx="0" formatCode="0.00">
                  <c:v>0</c:v>
                </c:pt>
                <c:pt idx="1">
                  <c:v>-0.21467578061911141</c:v>
                </c:pt>
                <c:pt idx="2" formatCode="General">
                  <c:v>0.62972785039794044</c:v>
                </c:pt>
                <c:pt idx="3" formatCode="General">
                  <c:v>0.69135376628559597</c:v>
                </c:pt>
                <c:pt idx="4" formatCode="General">
                  <c:v>0.92874719457235466</c:v>
                </c:pt>
                <c:pt idx="5" formatCode="General">
                  <c:v>1.2865181128687122</c:v>
                </c:pt>
                <c:pt idx="6" formatCode="General">
                  <c:v>0.31236983141279379</c:v>
                </c:pt>
                <c:pt idx="7" formatCode="General">
                  <c:v>0.65811660098799774</c:v>
                </c:pt>
                <c:pt idx="8" formatCode="General">
                  <c:v>0.99365283356969658</c:v>
                </c:pt>
                <c:pt idx="9" formatCode="General">
                  <c:v>0.96454017349735521</c:v>
                </c:pt>
                <c:pt idx="10" formatCode="General">
                  <c:v>0.91484251400120697</c:v>
                </c:pt>
                <c:pt idx="11" formatCode="General">
                  <c:v>1.343430828429681</c:v>
                </c:pt>
                <c:pt idx="12" formatCode="General">
                  <c:v>1.0826937958160163</c:v>
                </c:pt>
                <c:pt idx="13" formatCode="General">
                  <c:v>1.1826880119700949</c:v>
                </c:pt>
                <c:pt idx="14" formatCode="General">
                  <c:v>0.99247102453258296</c:v>
                </c:pt>
                <c:pt idx="15" formatCode="General">
                  <c:v>0.81562178826106035</c:v>
                </c:pt>
                <c:pt idx="16" formatCode="General">
                  <c:v>0.38767661815435672</c:v>
                </c:pt>
                <c:pt idx="17" formatCode="General">
                  <c:v>0.70334508451554978</c:v>
                </c:pt>
                <c:pt idx="18" formatCode="General">
                  <c:v>0.93130719864056388</c:v>
                </c:pt>
                <c:pt idx="19" formatCode="General">
                  <c:v>0.94206198296802457</c:v>
                </c:pt>
                <c:pt idx="20" formatCode="General">
                  <c:v>1.1202865164141018</c:v>
                </c:pt>
                <c:pt idx="21" formatCode="General">
                  <c:v>1.1935000699487479</c:v>
                </c:pt>
                <c:pt idx="22" formatCode="General">
                  <c:v>1.338490143606152</c:v>
                </c:pt>
                <c:pt idx="23" formatCode="General">
                  <c:v>1.0095002764762038</c:v>
                </c:pt>
                <c:pt idx="24" formatCode="General">
                  <c:v>0.98162605646143275</c:v>
                </c:pt>
                <c:pt idx="25" formatCode="General">
                  <c:v>0.8575383126441487</c:v>
                </c:pt>
                <c:pt idx="26" formatCode="General">
                  <c:v>0.92043446044494326</c:v>
                </c:pt>
                <c:pt idx="27" formatCode="General">
                  <c:v>0.72631881208516424</c:v>
                </c:pt>
                <c:pt idx="28" formatCode="General">
                  <c:v>0.66064422261825095</c:v>
                </c:pt>
                <c:pt idx="29" formatCode="General">
                  <c:v>0.5450311208621228</c:v>
                </c:pt>
                <c:pt idx="30" formatCode="General">
                  <c:v>0.45375948933153665</c:v>
                </c:pt>
              </c:numCache>
            </c:numRef>
          </c:val>
          <c:smooth val="0"/>
          <c:extLst>
            <c:ext xmlns:c16="http://schemas.microsoft.com/office/drawing/2014/chart" uri="{C3380CC4-5D6E-409C-BE32-E72D297353CC}">
              <c16:uniqueId val="{00000002-8FB4-4606-9FED-79466C7B6E5A}"/>
            </c:ext>
          </c:extLst>
        </c:ser>
        <c:dLbls>
          <c:showLegendKey val="0"/>
          <c:showVal val="0"/>
          <c:showCatName val="0"/>
          <c:showSerName val="0"/>
          <c:showPercent val="0"/>
          <c:showBubbleSize val="0"/>
        </c:dLbls>
        <c:marker val="1"/>
        <c:smooth val="0"/>
        <c:axId val="333064072"/>
        <c:axId val="333057512"/>
      </c:lineChart>
      <c:catAx>
        <c:axId val="333064072"/>
        <c:scaling>
          <c:orientation val="minMax"/>
        </c:scaling>
        <c:delete val="0"/>
        <c:axPos val="b"/>
        <c:numFmt formatCode="General" sourceLinked="1"/>
        <c:majorTickMark val="out"/>
        <c:minorTickMark val="none"/>
        <c:tickLblPos val="low"/>
        <c:spPr>
          <a:noFill/>
          <a:ln w="6350" cap="flat" cmpd="sng" algn="ctr">
            <a:solidFill>
              <a:schemeClr val="dk1"/>
            </a:solidFill>
            <a:prstDash val="solid"/>
            <a:miter lim="800000"/>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hu-HU"/>
          </a:p>
        </c:txPr>
        <c:crossAx val="333057512"/>
        <c:crosses val="autoZero"/>
        <c:auto val="1"/>
        <c:lblAlgn val="ctr"/>
        <c:lblOffset val="100"/>
        <c:noMultiLvlLbl val="0"/>
      </c:catAx>
      <c:valAx>
        <c:axId val="333057512"/>
        <c:scaling>
          <c:orientation val="minMax"/>
          <c:max val="2"/>
          <c:min val="-1"/>
        </c:scaling>
        <c:delete val="0"/>
        <c:axPos val="l"/>
        <c:majorGridlines>
          <c:spPr>
            <a:ln w="9525" cap="flat" cmpd="sng" algn="ctr">
              <a:solidFill>
                <a:schemeClr val="bg1">
                  <a:lumMod val="75000"/>
                </a:schemeClr>
              </a:solidFill>
              <a:prstDash val="sysDash"/>
              <a:round/>
            </a:ln>
            <a:effectLst/>
          </c:spPr>
        </c:majorGridlines>
        <c:numFmt formatCode="#,##0.0" sourceLinked="0"/>
        <c:majorTickMark val="out"/>
        <c:minorTickMark val="none"/>
        <c:tickLblPos val="nextTo"/>
        <c:spPr>
          <a:noFill/>
          <a:ln w="6350" cap="flat" cmpd="sng" algn="ctr">
            <a:solidFill>
              <a:schemeClr val="dk1"/>
            </a:solidFill>
            <a:prstDash val="solid"/>
            <a:miter lim="800000"/>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hu-HU"/>
          </a:p>
        </c:txPr>
        <c:crossAx val="333064072"/>
        <c:crosses val="autoZero"/>
        <c:crossBetween val="between"/>
        <c:majorUnit val="0.5"/>
        <c:minorUnit val="0.5"/>
      </c:valAx>
      <c:valAx>
        <c:axId val="1076553376"/>
        <c:scaling>
          <c:orientation val="minMax"/>
          <c:max val="2"/>
          <c:min val="-1"/>
        </c:scaling>
        <c:delete val="0"/>
        <c:axPos val="r"/>
        <c:numFmt formatCode="0.0" sourceLinked="0"/>
        <c:majorTickMark val="out"/>
        <c:minorTickMark val="none"/>
        <c:tickLblPos val="nextTo"/>
        <c:spPr>
          <a:noFill/>
          <a:ln>
            <a:noFill/>
          </a:ln>
          <a:effectLst/>
        </c:spPr>
        <c:txPr>
          <a:bodyPr rot="-60000000" spcFirstLastPara="1" vertOverflow="ellipsis" vert="horz" wrap="square" anchor="ctr" anchorCtr="1"/>
          <a:lstStyle/>
          <a:p>
            <a:pPr algn="ctr">
              <a:defRPr lang="en-US" sz="1000" b="0" i="0" u="none" strike="noStrike" kern="1200" baseline="0">
                <a:solidFill>
                  <a:schemeClr val="tx1"/>
                </a:solidFill>
                <a:latin typeface="+mn-lt"/>
                <a:ea typeface="+mn-ea"/>
                <a:cs typeface="+mn-cs"/>
              </a:defRPr>
            </a:pPr>
            <a:endParaRPr lang="hu-HU"/>
          </a:p>
        </c:txPr>
        <c:crossAx val="1076551080"/>
        <c:crosses val="max"/>
        <c:crossBetween val="between"/>
      </c:valAx>
      <c:catAx>
        <c:axId val="1076551080"/>
        <c:scaling>
          <c:orientation val="minMax"/>
        </c:scaling>
        <c:delete val="1"/>
        <c:axPos val="b"/>
        <c:numFmt formatCode="General" sourceLinked="1"/>
        <c:majorTickMark val="out"/>
        <c:minorTickMark val="none"/>
        <c:tickLblPos val="nextTo"/>
        <c:crossAx val="1076553376"/>
        <c:crosses val="autoZero"/>
        <c:auto val="1"/>
        <c:lblAlgn val="ctr"/>
        <c:lblOffset val="100"/>
        <c:noMultiLvlLbl val="0"/>
      </c:catAx>
      <c:spPr>
        <a:noFill/>
        <a:ln>
          <a:noFill/>
        </a:ln>
        <a:effectLst/>
      </c:spPr>
    </c:plotArea>
    <c:legend>
      <c:legendPos val="b"/>
      <c:layout>
        <c:manualLayout>
          <c:xMode val="edge"/>
          <c:yMode val="edge"/>
          <c:x val="0"/>
          <c:y val="0.92516388553249418"/>
          <c:w val="0.78666019898602335"/>
          <c:h val="7.0530406915052898E-2"/>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hu-HU"/>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777978653130758E-2"/>
          <c:y val="0.12547462817147853"/>
          <c:w val="0.81571536531765043"/>
          <c:h val="0.68671979986894871"/>
        </c:manualLayout>
      </c:layout>
      <c:barChart>
        <c:barDir val="col"/>
        <c:grouping val="clustered"/>
        <c:varyColors val="0"/>
        <c:ser>
          <c:idx val="0"/>
          <c:order val="0"/>
          <c:tx>
            <c:strRef>
              <c:f>'2.5.'!$AL$114</c:f>
              <c:strCache>
                <c:ptCount val="1"/>
                <c:pt idx="0">
                  <c:v>physical</c:v>
                </c:pt>
              </c:strCache>
            </c:strRef>
          </c:tx>
          <c:spPr>
            <a:solidFill>
              <a:schemeClr val="accent1"/>
            </a:solidFill>
            <a:ln>
              <a:noFill/>
            </a:ln>
            <a:effectLst/>
          </c:spPr>
          <c:invertIfNegative val="0"/>
          <c:cat>
            <c:numRef>
              <c:f>'2.5.'!$AM$113:$BQ$113</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'2.5.'!$AM$114:$BQ$114</c:f>
              <c:numCache>
                <c:formatCode>_(* #,##0.00_);_(* \(#,##0.00\);_(* "-"??_);_(@_)</c:formatCode>
                <c:ptCount val="31"/>
                <c:pt idx="0" formatCode="0.00">
                  <c:v>-2.0556004568328401E-2</c:v>
                </c:pt>
                <c:pt idx="1">
                  <c:v>-3.8990235853386679E-2</c:v>
                </c:pt>
                <c:pt idx="2" formatCode="General">
                  <c:v>-5.5303210612556164E-2</c:v>
                </c:pt>
                <c:pt idx="3" formatCode="General">
                  <c:v>-7.2837000263825669E-2</c:v>
                </c:pt>
                <c:pt idx="4" formatCode="General">
                  <c:v>-9.1591372683830219E-2</c:v>
                </c:pt>
                <c:pt idx="5" formatCode="General">
                  <c:v>-0.11156605120474783</c:v>
                </c:pt>
                <c:pt idx="6" formatCode="General">
                  <c:v>-0.13277642051526817</c:v>
                </c:pt>
                <c:pt idx="7" formatCode="General">
                  <c:v>-0.15522392197718782</c:v>
                </c:pt>
                <c:pt idx="8" formatCode="General">
                  <c:v>-0.17890994345231004</c:v>
                </c:pt>
                <c:pt idx="9" formatCode="General">
                  <c:v>-0.21166962864195282</c:v>
                </c:pt>
                <c:pt idx="10" formatCode="General">
                  <c:v>-0.25374690162379698</c:v>
                </c:pt>
                <c:pt idx="11" formatCode="General">
                  <c:v>-0.30928686490367951</c:v>
                </c:pt>
                <c:pt idx="12" formatCode="General">
                  <c:v>-0.37856291009922272</c:v>
                </c:pt>
                <c:pt idx="13" formatCode="General">
                  <c:v>-0.4618491594967522</c:v>
                </c:pt>
                <c:pt idx="14" formatCode="General">
                  <c:v>-0.55940981414157598</c:v>
                </c:pt>
                <c:pt idx="15" formatCode="General">
                  <c:v>-0.67151971477936723</c:v>
                </c:pt>
                <c:pt idx="16" formatCode="General">
                  <c:v>-0.79841430450924289</c:v>
                </c:pt>
                <c:pt idx="17" formatCode="General">
                  <c:v>-0.94036348939415815</c:v>
                </c:pt>
                <c:pt idx="18" formatCode="General">
                  <c:v>-1.0976352841769343</c:v>
                </c:pt>
                <c:pt idx="19" formatCode="General">
                  <c:v>-1.2705146917198928</c:v>
                </c:pt>
                <c:pt idx="20" formatCode="General">
                  <c:v>-1.4592761199238247</c:v>
                </c:pt>
                <c:pt idx="21" formatCode="General">
                  <c:v>-1.6638300380645843</c:v>
                </c:pt>
                <c:pt idx="22" formatCode="General">
                  <c:v>-1.8844148434119856</c:v>
                </c:pt>
                <c:pt idx="23" formatCode="General">
                  <c:v>-2.1212670817636892</c:v>
                </c:pt>
                <c:pt idx="24" formatCode="General">
                  <c:v>-2.3746323942376857</c:v>
                </c:pt>
                <c:pt idx="25" formatCode="General">
                  <c:v>-2.6447327180715297</c:v>
                </c:pt>
                <c:pt idx="26" formatCode="General">
                  <c:v>-2.9317829786703054</c:v>
                </c:pt>
                <c:pt idx="27" formatCode="General">
                  <c:v>-3.2359975965537413</c:v>
                </c:pt>
                <c:pt idx="28" formatCode="General">
                  <c:v>-3.5575843222407033</c:v>
                </c:pt>
                <c:pt idx="29" formatCode="General">
                  <c:v>-3.8967546345330728</c:v>
                </c:pt>
                <c:pt idx="30" formatCode="General">
                  <c:v>-4.2537096656141689</c:v>
                </c:pt>
              </c:numCache>
            </c:numRef>
          </c:val>
          <c:extLst>
            <c:ext xmlns:c16="http://schemas.microsoft.com/office/drawing/2014/chart" uri="{C3380CC4-5D6E-409C-BE32-E72D297353CC}">
              <c16:uniqueId val="{00000000-760F-4DD1-AEC0-0B662C88A6A9}"/>
            </c:ext>
          </c:extLst>
        </c:ser>
        <c:dLbls>
          <c:showLegendKey val="0"/>
          <c:showVal val="0"/>
          <c:showCatName val="0"/>
          <c:showSerName val="0"/>
          <c:showPercent val="0"/>
          <c:showBubbleSize val="0"/>
        </c:dLbls>
        <c:gapWidth val="300"/>
        <c:axId val="333064072"/>
        <c:axId val="333057512"/>
      </c:barChart>
      <c:lineChart>
        <c:grouping val="standard"/>
        <c:varyColors val="0"/>
        <c:dLbls>
          <c:showLegendKey val="0"/>
          <c:showVal val="0"/>
          <c:showCatName val="0"/>
          <c:showSerName val="0"/>
          <c:showPercent val="0"/>
          <c:showBubbleSize val="0"/>
        </c:dLbls>
        <c:marker val="1"/>
        <c:smooth val="0"/>
        <c:axId val="1006246912"/>
        <c:axId val="1006245600"/>
        <c:extLst>
          <c:ext xmlns:c15="http://schemas.microsoft.com/office/drawing/2012/chart" uri="{02D57815-91ED-43cb-92C2-25804820EDAC}">
            <c15:filteredLineSeries>
              <c15:ser>
                <c:idx val="1"/>
                <c:order val="1"/>
                <c:tx>
                  <c:strRef>
                    <c:extLst>
                      <c:ext uri="{02D57815-91ED-43cb-92C2-25804820EDAC}">
                        <c15:formulaRef>
                          <c15:sqref>'2.5.'!$AM$117:$BQ$117</c15:sqref>
                        </c15:formulaRef>
                      </c:ext>
                    </c:extLst>
                    <c:strCache>
                      <c:ptCount val="31"/>
                      <c:pt idx="0">
                        <c:v>101,60</c:v>
                      </c:pt>
                      <c:pt idx="1">
                        <c:v> 328,55 </c:v>
                      </c:pt>
                    </c:strCache>
                  </c:strRef>
                </c:tx>
                <c:spPr>
                  <a:ln w="28575" cap="rnd">
                    <a:solidFill>
                      <a:schemeClr val="accent2"/>
                    </a:solidFill>
                    <a:round/>
                  </a:ln>
                  <a:effectLst/>
                </c:spPr>
                <c:marker>
                  <c:symbol val="none"/>
                </c:marker>
                <c:cat>
                  <c:numRef>
                    <c:extLst>
                      <c:ext uri="{02D57815-91ED-43cb-92C2-25804820EDAC}">
                        <c15:formulaRef>
                          <c15:sqref>'2.5.'!$AM$113:$BQ$113</c15:sqref>
                        </c15:formulaRef>
                      </c:ext>
                    </c:extLst>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Lit>
                    <c:formatCode>General</c:formatCode>
                    <c:ptCount val="1"/>
                    <c:pt idx="0">
                      <c:v>1</c:v>
                    </c:pt>
                  </c:numLit>
                </c:val>
                <c:smooth val="0"/>
                <c:extLst>
                  <c:ext xmlns:c16="http://schemas.microsoft.com/office/drawing/2014/chart" uri="{C3380CC4-5D6E-409C-BE32-E72D297353CC}">
                    <c16:uniqueId val="{00000001-6209-4B87-B3FF-2BA1796DD811}"/>
                  </c:ext>
                </c:extLst>
              </c15:ser>
            </c15:filteredLineSeries>
          </c:ext>
        </c:extLst>
      </c:lineChart>
      <c:catAx>
        <c:axId val="333064072"/>
        <c:scaling>
          <c:orientation val="minMax"/>
        </c:scaling>
        <c:delete val="0"/>
        <c:axPos val="b"/>
        <c:numFmt formatCode="General" sourceLinked="1"/>
        <c:majorTickMark val="out"/>
        <c:minorTickMark val="none"/>
        <c:tickLblPos val="low"/>
        <c:spPr>
          <a:noFill/>
          <a:ln w="6350" cap="flat" cmpd="sng" algn="ctr">
            <a:solidFill>
              <a:schemeClr val="dk1"/>
            </a:solidFill>
            <a:prstDash val="solid"/>
            <a:miter lim="800000"/>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hu-HU"/>
          </a:p>
        </c:txPr>
        <c:crossAx val="333057512"/>
        <c:crosses val="autoZero"/>
        <c:auto val="1"/>
        <c:lblAlgn val="ctr"/>
        <c:lblOffset val="100"/>
        <c:noMultiLvlLbl val="0"/>
      </c:catAx>
      <c:valAx>
        <c:axId val="333057512"/>
        <c:scaling>
          <c:orientation val="minMax"/>
          <c:max val="0"/>
          <c:min val="-4.5"/>
        </c:scaling>
        <c:delete val="0"/>
        <c:axPos val="l"/>
        <c:majorGridlines>
          <c:spPr>
            <a:ln w="9525" cap="flat" cmpd="sng" algn="ctr">
              <a:solidFill>
                <a:schemeClr val="bg1">
                  <a:lumMod val="75000"/>
                </a:schemeClr>
              </a:solidFill>
              <a:prstDash val="sysDash"/>
              <a:round/>
            </a:ln>
            <a:effectLst/>
          </c:spPr>
        </c:majorGridlines>
        <c:numFmt formatCode="#,##0.0" sourceLinked="0"/>
        <c:majorTickMark val="out"/>
        <c:minorTickMark val="none"/>
        <c:tickLblPos val="nextTo"/>
        <c:spPr>
          <a:noFill/>
          <a:ln w="6350" cap="flat" cmpd="sng" algn="ctr">
            <a:solidFill>
              <a:schemeClr val="dk1"/>
            </a:solidFill>
            <a:prstDash val="solid"/>
            <a:miter lim="800000"/>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hu-HU"/>
          </a:p>
        </c:txPr>
        <c:crossAx val="333064072"/>
        <c:crosses val="autoZero"/>
        <c:crossBetween val="between"/>
        <c:majorUnit val="0.5"/>
        <c:minorUnit val="0.5"/>
      </c:valAx>
      <c:valAx>
        <c:axId val="1006245600"/>
        <c:scaling>
          <c:orientation val="minMax"/>
          <c:max val="0"/>
          <c:min val="-4.5"/>
        </c:scaling>
        <c:delete val="0"/>
        <c:axPos val="r"/>
        <c:numFmt formatCode="#,##0.0" sourceLinked="0"/>
        <c:majorTickMark val="out"/>
        <c:minorTickMark val="none"/>
        <c:tickLblPos val="nextTo"/>
        <c:spPr>
          <a:noFill/>
          <a:ln>
            <a:noFill/>
          </a:ln>
          <a:effectLst/>
        </c:spPr>
        <c:txPr>
          <a:bodyPr rot="-60000000" spcFirstLastPara="1" vertOverflow="ellipsis" vert="horz" wrap="square" anchor="ctr" anchorCtr="1"/>
          <a:lstStyle/>
          <a:p>
            <a:pPr algn="ctr">
              <a:defRPr lang="en-US" sz="1000" b="0" i="0" u="none" strike="noStrike" kern="1200" baseline="0">
                <a:solidFill>
                  <a:schemeClr val="tx1"/>
                </a:solidFill>
                <a:latin typeface="+mn-lt"/>
                <a:ea typeface="+mn-ea"/>
                <a:cs typeface="+mn-cs"/>
              </a:defRPr>
            </a:pPr>
            <a:endParaRPr lang="hu-HU"/>
          </a:p>
        </c:txPr>
        <c:crossAx val="1006246912"/>
        <c:crosses val="max"/>
        <c:crossBetween val="between"/>
      </c:valAx>
      <c:catAx>
        <c:axId val="1006246912"/>
        <c:scaling>
          <c:orientation val="minMax"/>
        </c:scaling>
        <c:delete val="1"/>
        <c:axPos val="b"/>
        <c:numFmt formatCode="General" sourceLinked="1"/>
        <c:majorTickMark val="out"/>
        <c:minorTickMark val="none"/>
        <c:tickLblPos val="nextTo"/>
        <c:crossAx val="1006245600"/>
        <c:crosses val="autoZero"/>
        <c:auto val="1"/>
        <c:lblAlgn val="ctr"/>
        <c:lblOffset val="100"/>
        <c:noMultiLvlLbl val="0"/>
      </c:catAx>
      <c:spPr>
        <a:noFill/>
        <a:ln>
          <a:noFill/>
        </a:ln>
        <a:effectLst/>
      </c:spPr>
    </c:plotArea>
    <c:legend>
      <c:legendPos val="b"/>
      <c:layout>
        <c:manualLayout>
          <c:xMode val="edge"/>
          <c:yMode val="edge"/>
          <c:x val="1.6364566326806246E-5"/>
          <c:y val="0.92878495449096032"/>
          <c:w val="0.24563649320240993"/>
          <c:h val="6.8475909854498418E-2"/>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hu-HU"/>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199640375881596"/>
          <c:y val="4.7978430407584621E-2"/>
          <c:w val="0.81571536531765043"/>
          <c:h val="0.68671979986894871"/>
        </c:manualLayout>
      </c:layout>
      <c:barChart>
        <c:barDir val="col"/>
        <c:grouping val="stacked"/>
        <c:varyColors val="0"/>
        <c:ser>
          <c:idx val="0"/>
          <c:order val="0"/>
          <c:tx>
            <c:strRef>
              <c:f>'2.6.'!$AI$76</c:f>
              <c:strCache>
                <c:ptCount val="1"/>
                <c:pt idx="0">
                  <c:v>fogyasztás</c:v>
                </c:pt>
              </c:strCache>
            </c:strRef>
          </c:tx>
          <c:spPr>
            <a:solidFill>
              <a:schemeClr val="accent1"/>
            </a:solidFill>
            <a:ln>
              <a:noFill/>
            </a:ln>
            <a:effectLst/>
          </c:spPr>
          <c:invertIfNegative val="0"/>
          <c:cat>
            <c:numRef>
              <c:f>'2.6.'!$AJ$75:$BN$75</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'2.6.'!$AJ$76:$BN$76</c:f>
              <c:numCache>
                <c:formatCode>_(* #,##0.00_);_(* \(#,##0.00\);_(* "-"??_);_(@_)</c:formatCode>
                <c:ptCount val="31"/>
                <c:pt idx="0" formatCode="0.00">
                  <c:v>0</c:v>
                </c:pt>
                <c:pt idx="1">
                  <c:v>-0.19692020011118425</c:v>
                </c:pt>
                <c:pt idx="2" formatCode="General">
                  <c:v>0.12000346618915264</c:v>
                </c:pt>
                <c:pt idx="3" formatCode="General">
                  <c:v>0.11529932138280635</c:v>
                </c:pt>
                <c:pt idx="4" formatCode="General">
                  <c:v>0.11535976371947676</c:v>
                </c:pt>
                <c:pt idx="5" formatCode="General">
                  <c:v>5.277285772250797E-2</c:v>
                </c:pt>
                <c:pt idx="6" formatCode="General">
                  <c:v>-8.1964023645525685E-2</c:v>
                </c:pt>
                <c:pt idx="7" formatCode="General">
                  <c:v>9.1770559323790024E-2</c:v>
                </c:pt>
                <c:pt idx="8" formatCode="General">
                  <c:v>0.17357914289605475</c:v>
                </c:pt>
                <c:pt idx="9" formatCode="General">
                  <c:v>0.17417071944117718</c:v>
                </c:pt>
                <c:pt idx="10" formatCode="General">
                  <c:v>0.16081022463031125</c:v>
                </c:pt>
                <c:pt idx="11" formatCode="General">
                  <c:v>0.22497491961497437</c:v>
                </c:pt>
                <c:pt idx="12" formatCode="General">
                  <c:v>0.16701643324957066</c:v>
                </c:pt>
                <c:pt idx="13" formatCode="General">
                  <c:v>8.8386936124400559E-2</c:v>
                </c:pt>
                <c:pt idx="14" formatCode="General">
                  <c:v>-8.8402838713553908E-2</c:v>
                </c:pt>
                <c:pt idx="15" formatCode="General">
                  <c:v>-0.37250634712099279</c:v>
                </c:pt>
                <c:pt idx="16" formatCode="General">
                  <c:v>-0.5912114741820369</c:v>
                </c:pt>
                <c:pt idx="17" formatCode="General">
                  <c:v>-0.41226845442523774</c:v>
                </c:pt>
                <c:pt idx="18" formatCode="General">
                  <c:v>-0.29520883066595616</c:v>
                </c:pt>
                <c:pt idx="19" formatCode="General">
                  <c:v>-0.20153272898209471</c:v>
                </c:pt>
                <c:pt idx="20" formatCode="General">
                  <c:v>4.9297167667250383E-3</c:v>
                </c:pt>
                <c:pt idx="21" formatCode="General">
                  <c:v>8.3643504451245743E-2</c:v>
                </c:pt>
                <c:pt idx="22" formatCode="General">
                  <c:v>0.21094496718558411</c:v>
                </c:pt>
                <c:pt idx="23" formatCode="General">
                  <c:v>-1.9628568280130702E-2</c:v>
                </c:pt>
                <c:pt idx="24" formatCode="General">
                  <c:v>-5.8845456955403989E-2</c:v>
                </c:pt>
                <c:pt idx="25" formatCode="General">
                  <c:v>-0.13221548859249224</c:v>
                </c:pt>
                <c:pt idx="26" formatCode="General">
                  <c:v>-7.8301070471111928E-2</c:v>
                </c:pt>
                <c:pt idx="27" formatCode="General">
                  <c:v>-0.1369289427167284</c:v>
                </c:pt>
                <c:pt idx="28" formatCode="General">
                  <c:v>-0.18562726810501584</c:v>
                </c:pt>
                <c:pt idx="29" formatCode="General">
                  <c:v>-0.23433822936535431</c:v>
                </c:pt>
                <c:pt idx="30" formatCode="General">
                  <c:v>-0.26840625552935432</c:v>
                </c:pt>
              </c:numCache>
            </c:numRef>
          </c:val>
          <c:extLst>
            <c:ext xmlns:c16="http://schemas.microsoft.com/office/drawing/2014/chart" uri="{C3380CC4-5D6E-409C-BE32-E72D297353CC}">
              <c16:uniqueId val="{00000000-0AA0-4541-8BFC-F8EA8340D4D2}"/>
            </c:ext>
          </c:extLst>
        </c:ser>
        <c:ser>
          <c:idx val="2"/>
          <c:order val="2"/>
          <c:tx>
            <c:strRef>
              <c:f>'2.6.'!$AI$78</c:f>
              <c:strCache>
                <c:ptCount val="1"/>
                <c:pt idx="0">
                  <c:v>nettó export</c:v>
                </c:pt>
              </c:strCache>
            </c:strRef>
          </c:tx>
          <c:spPr>
            <a:solidFill>
              <a:schemeClr val="accent3"/>
            </a:solidFill>
            <a:ln>
              <a:noFill/>
            </a:ln>
            <a:effectLst/>
          </c:spPr>
          <c:invertIfNegative val="0"/>
          <c:cat>
            <c:numRef>
              <c:f>'2.6.'!$AJ$75:$BN$75</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'2.6.'!$AJ$78:$BN$78</c:f>
              <c:numCache>
                <c:formatCode>_(* #,##0.00_);_(* \(#,##0.00\);_(* "-"??_);_(@_)</c:formatCode>
                <c:ptCount val="31"/>
                <c:pt idx="0" formatCode="0.00">
                  <c:v>0</c:v>
                </c:pt>
                <c:pt idx="1">
                  <c:v>0.35922383741045993</c:v>
                </c:pt>
                <c:pt idx="2" formatCode="General">
                  <c:v>0.1258118253193018</c:v>
                </c:pt>
                <c:pt idx="3" formatCode="General">
                  <c:v>7.2906709843232442E-2</c:v>
                </c:pt>
                <c:pt idx="4" formatCode="General">
                  <c:v>-3.1629011444033538E-2</c:v>
                </c:pt>
                <c:pt idx="5" formatCode="General">
                  <c:v>-0.24309511347027024</c:v>
                </c:pt>
                <c:pt idx="6" formatCode="General">
                  <c:v>0.376277139906526</c:v>
                </c:pt>
                <c:pt idx="7" formatCode="General">
                  <c:v>0.35385833134686617</c:v>
                </c:pt>
                <c:pt idx="8" formatCode="General">
                  <c:v>0.2503887783669248</c:v>
                </c:pt>
                <c:pt idx="9" formatCode="General">
                  <c:v>0.31366673679196111</c:v>
                </c:pt>
                <c:pt idx="10" formatCode="General">
                  <c:v>0.38457777665504755</c:v>
                </c:pt>
                <c:pt idx="11" formatCode="General">
                  <c:v>0.3089791538617922</c:v>
                </c:pt>
                <c:pt idx="12" formatCode="General">
                  <c:v>0.48206397278530311</c:v>
                </c:pt>
                <c:pt idx="13" formatCode="General">
                  <c:v>0.51284183469158429</c:v>
                </c:pt>
                <c:pt idx="14" formatCode="General">
                  <c:v>0.63172198766278187</c:v>
                </c:pt>
                <c:pt idx="15" formatCode="General">
                  <c:v>0.71935900351748749</c:v>
                </c:pt>
                <c:pt idx="16" formatCode="General">
                  <c:v>1.0073996634684013</c:v>
                </c:pt>
                <c:pt idx="17" formatCode="General">
                  <c:v>0.98259940915982924</c:v>
                </c:pt>
                <c:pt idx="18" formatCode="General">
                  <c:v>0.89289281643842844</c:v>
                </c:pt>
                <c:pt idx="19" formatCode="General">
                  <c:v>0.87545746878840758</c:v>
                </c:pt>
                <c:pt idx="20" formatCode="General">
                  <c:v>0.76463945482960716</c:v>
                </c:pt>
                <c:pt idx="21" formatCode="General">
                  <c:v>0.75997439943963363</c:v>
                </c:pt>
                <c:pt idx="22" formatCode="General">
                  <c:v>0.73644566733542249</c:v>
                </c:pt>
                <c:pt idx="23" formatCode="General">
                  <c:v>0.90299386241222068</c:v>
                </c:pt>
                <c:pt idx="24" formatCode="General">
                  <c:v>0.94586243779477019</c:v>
                </c:pt>
                <c:pt idx="25" formatCode="General">
                  <c:v>1.0207781665055771</c:v>
                </c:pt>
                <c:pt idx="26" formatCode="General">
                  <c:v>0.97354831691879984</c:v>
                </c:pt>
                <c:pt idx="27" formatCode="General">
                  <c:v>0.98467745585195177</c:v>
                </c:pt>
                <c:pt idx="28" formatCode="General">
                  <c:v>1.040919050624759</c:v>
                </c:pt>
                <c:pt idx="29" formatCode="General">
                  <c:v>1.1060595244180531</c:v>
                </c:pt>
                <c:pt idx="30" formatCode="General">
                  <c:v>1.1355286253328316</c:v>
                </c:pt>
              </c:numCache>
            </c:numRef>
          </c:val>
          <c:extLst>
            <c:ext xmlns:c16="http://schemas.microsoft.com/office/drawing/2014/chart" uri="{C3380CC4-5D6E-409C-BE32-E72D297353CC}">
              <c16:uniqueId val="{00000002-0AA0-4541-8BFC-F8EA8340D4D2}"/>
            </c:ext>
          </c:extLst>
        </c:ser>
        <c:ser>
          <c:idx val="3"/>
          <c:order val="3"/>
          <c:tx>
            <c:strRef>
              <c:f>'2.6.'!$AI$79</c:f>
              <c:strCache>
                <c:ptCount val="1"/>
                <c:pt idx="0">
                  <c:v>fizikai</c:v>
                </c:pt>
              </c:strCache>
            </c:strRef>
          </c:tx>
          <c:spPr>
            <a:solidFill>
              <a:schemeClr val="accent4"/>
            </a:solidFill>
            <a:ln>
              <a:noFill/>
            </a:ln>
            <a:effectLst/>
          </c:spPr>
          <c:invertIfNegative val="0"/>
          <c:cat>
            <c:numRef>
              <c:f>'2.6.'!$AJ$75:$BN$75</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'2.6.'!$AJ$79:$BN$79</c:f>
              <c:numCache>
                <c:formatCode>General</c:formatCode>
                <c:ptCount val="31"/>
                <c:pt idx="0" formatCode="_-* #\ ##0_-;\-* #\ ##0_-;_-* &quot;-&quot;??_-;_-@_-">
                  <c:v>0</c:v>
                </c:pt>
                <c:pt idx="1">
                  <c:v>1.4355902237372931E-2</c:v>
                </c:pt>
                <c:pt idx="2">
                  <c:v>2.3419632012533498E-2</c:v>
                </c:pt>
                <c:pt idx="3">
                  <c:v>3.0456434177539293E-2</c:v>
                </c:pt>
                <c:pt idx="4">
                  <c:v>3.5462673774699915E-2</c:v>
                </c:pt>
                <c:pt idx="5">
                  <c:v>3.8434844997969897E-2</c:v>
                </c:pt>
                <c:pt idx="6">
                  <c:v>3.9370264031246549E-2</c:v>
                </c:pt>
                <c:pt idx="7">
                  <c:v>3.8262659426790968E-2</c:v>
                </c:pt>
                <c:pt idx="8">
                  <c:v>3.5105883008368366E-2</c:v>
                </c:pt>
                <c:pt idx="9">
                  <c:v>2.98939121334163E-2</c:v>
                </c:pt>
                <c:pt idx="10">
                  <c:v>2.2620849554622069E-2</c:v>
                </c:pt>
                <c:pt idx="11">
                  <c:v>1.4530722299932464E-2</c:v>
                </c:pt>
                <c:pt idx="12">
                  <c:v>3.9374461140218031E-3</c:v>
                </c:pt>
                <c:pt idx="13">
                  <c:v>-1.1294381964144229E-2</c:v>
                </c:pt>
                <c:pt idx="14">
                  <c:v>-3.1019594510472981E-2</c:v>
                </c:pt>
                <c:pt idx="15">
                  <c:v>-5.5099729477214865E-2</c:v>
                </c:pt>
                <c:pt idx="16">
                  <c:v>-8.338785466323051E-2</c:v>
                </c:pt>
                <c:pt idx="17">
                  <c:v>-0.11575624886569491</c:v>
                </c:pt>
                <c:pt idx="18">
                  <c:v>-0.15208403113980973</c:v>
                </c:pt>
                <c:pt idx="19">
                  <c:v>-0.19225405388022532</c:v>
                </c:pt>
                <c:pt idx="20">
                  <c:v>-0.23615004020678398</c:v>
                </c:pt>
                <c:pt idx="21">
                  <c:v>-0.28387292444146395</c:v>
                </c:pt>
                <c:pt idx="22">
                  <c:v>-0.33529686167378392</c:v>
                </c:pt>
                <c:pt idx="23">
                  <c:v>-0.39030886457661618</c:v>
                </c:pt>
                <c:pt idx="24">
                  <c:v>-0.44879850236133612</c:v>
                </c:pt>
                <c:pt idx="25">
                  <c:v>-0.51065653221665785</c:v>
                </c:pt>
                <c:pt idx="26">
                  <c:v>-0.57577689579655367</c:v>
                </c:pt>
                <c:pt idx="27">
                  <c:v>-0.64406295053913709</c:v>
                </c:pt>
                <c:pt idx="28">
                  <c:v>-0.71541424154265565</c:v>
                </c:pt>
                <c:pt idx="29">
                  <c:v>-0.78972749656275321</c:v>
                </c:pt>
                <c:pt idx="30">
                  <c:v>-0.86690090584176094</c:v>
                </c:pt>
              </c:numCache>
            </c:numRef>
          </c:val>
          <c:extLst>
            <c:ext xmlns:c16="http://schemas.microsoft.com/office/drawing/2014/chart" uri="{C3380CC4-5D6E-409C-BE32-E72D297353CC}">
              <c16:uniqueId val="{00000003-0AA0-4541-8BFC-F8EA8340D4D2}"/>
            </c:ext>
          </c:extLst>
        </c:ser>
        <c:dLbls>
          <c:showLegendKey val="0"/>
          <c:showVal val="0"/>
          <c:showCatName val="0"/>
          <c:showSerName val="0"/>
          <c:showPercent val="0"/>
          <c:showBubbleSize val="0"/>
        </c:dLbls>
        <c:gapWidth val="300"/>
        <c:overlap val="100"/>
        <c:axId val="333064072"/>
        <c:axId val="333057512"/>
      </c:barChart>
      <c:barChart>
        <c:barDir val="col"/>
        <c:grouping val="stacked"/>
        <c:varyColors val="0"/>
        <c:ser>
          <c:idx val="1"/>
          <c:order val="1"/>
          <c:tx>
            <c:strRef>
              <c:f>'2.6.'!$AI$77</c:f>
              <c:strCache>
                <c:ptCount val="1"/>
                <c:pt idx="0">
                  <c:v>beruházás</c:v>
                </c:pt>
              </c:strCache>
            </c:strRef>
          </c:tx>
          <c:spPr>
            <a:solidFill>
              <a:schemeClr val="accent2"/>
            </a:solidFill>
            <a:ln>
              <a:noFill/>
            </a:ln>
            <a:effectLst/>
          </c:spPr>
          <c:invertIfNegative val="0"/>
          <c:cat>
            <c:numRef>
              <c:f>'2.6.'!$AJ$75:$BN$75</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'2.6.'!$AJ$77:$BN$77</c:f>
              <c:numCache>
                <c:formatCode>_(* #,##0.00_);_(* \(#,##0.00\);_(* "-"??_);_(@_)</c:formatCode>
                <c:ptCount val="31"/>
                <c:pt idx="0" formatCode="0.00">
                  <c:v>0</c:v>
                </c:pt>
                <c:pt idx="1">
                  <c:v>-0.39133532015576</c:v>
                </c:pt>
                <c:pt idx="2" formatCode="General">
                  <c:v>0.36049292687695245</c:v>
                </c:pt>
                <c:pt idx="3" formatCode="General">
                  <c:v>0.47269130088201788</c:v>
                </c:pt>
                <c:pt idx="4" formatCode="General">
                  <c:v>0.8095537685222115</c:v>
                </c:pt>
                <c:pt idx="5" formatCode="General">
                  <c:v>1.4384055236185045</c:v>
                </c:pt>
                <c:pt idx="6" formatCode="General">
                  <c:v>-2.1313548879453092E-2</c:v>
                </c:pt>
                <c:pt idx="7" formatCode="General">
                  <c:v>0.1742250508905506</c:v>
                </c:pt>
                <c:pt idx="8" formatCode="General">
                  <c:v>0.53457902929834866</c:v>
                </c:pt>
                <c:pt idx="9" formatCode="General">
                  <c:v>0.44680880513080068</c:v>
                </c:pt>
                <c:pt idx="10" formatCode="General">
                  <c:v>0.3468336631612261</c:v>
                </c:pt>
                <c:pt idx="11" formatCode="General">
                  <c:v>0.79494603265298192</c:v>
                </c:pt>
                <c:pt idx="12" formatCode="General">
                  <c:v>0.4296759436671207</c:v>
                </c:pt>
                <c:pt idx="13" formatCode="General">
                  <c:v>0.59275362311825419</c:v>
                </c:pt>
                <c:pt idx="14" formatCode="General">
                  <c:v>0.48017147009382793</c:v>
                </c:pt>
                <c:pt idx="15" formatCode="General">
                  <c:v>0.52386886134178046</c:v>
                </c:pt>
                <c:pt idx="16" formatCode="General">
                  <c:v>5.4876283531222841E-2</c:v>
                </c:pt>
                <c:pt idx="17" formatCode="General">
                  <c:v>0.24877037864665316</c:v>
                </c:pt>
                <c:pt idx="18" formatCode="General">
                  <c:v>0.48570724400790144</c:v>
                </c:pt>
                <c:pt idx="19" formatCode="General">
                  <c:v>0.46039129704193704</c:v>
                </c:pt>
                <c:pt idx="20" formatCode="General">
                  <c:v>0.5868673850245536</c:v>
                </c:pt>
                <c:pt idx="21" formatCode="General">
                  <c:v>0.63375509049933254</c:v>
                </c:pt>
                <c:pt idx="22" formatCode="General">
                  <c:v>0.72639637075892927</c:v>
                </c:pt>
                <c:pt idx="23" formatCode="General">
                  <c:v>0.51644384692072987</c:v>
                </c:pt>
                <c:pt idx="24" formatCode="General">
                  <c:v>0.54340757798340267</c:v>
                </c:pt>
                <c:pt idx="25" formatCode="General">
                  <c:v>0.47963216694772159</c:v>
                </c:pt>
                <c:pt idx="26" formatCode="General">
                  <c:v>0.60096410979380899</c:v>
                </c:pt>
                <c:pt idx="27" formatCode="General">
                  <c:v>0.52263324948907797</c:v>
                </c:pt>
                <c:pt idx="28" formatCode="General">
                  <c:v>0.52076668164116346</c:v>
                </c:pt>
                <c:pt idx="29" formatCode="General">
                  <c:v>0.46303732237217732</c:v>
                </c:pt>
                <c:pt idx="30" formatCode="General">
                  <c:v>0.45353802536982024</c:v>
                </c:pt>
              </c:numCache>
            </c:numRef>
          </c:val>
          <c:extLst>
            <c:ext xmlns:c16="http://schemas.microsoft.com/office/drawing/2014/chart" uri="{C3380CC4-5D6E-409C-BE32-E72D297353CC}">
              <c16:uniqueId val="{00000001-0AA0-4541-8BFC-F8EA8340D4D2}"/>
            </c:ext>
          </c:extLst>
        </c:ser>
        <c:dLbls>
          <c:showLegendKey val="0"/>
          <c:showVal val="0"/>
          <c:showCatName val="0"/>
          <c:showSerName val="0"/>
          <c:showPercent val="0"/>
          <c:showBubbleSize val="0"/>
        </c:dLbls>
        <c:gapWidth val="300"/>
        <c:overlap val="100"/>
        <c:axId val="1025655824"/>
        <c:axId val="1025657464"/>
      </c:barChart>
      <c:lineChart>
        <c:grouping val="standard"/>
        <c:varyColors val="0"/>
        <c:ser>
          <c:idx val="4"/>
          <c:order val="4"/>
          <c:tx>
            <c:strRef>
              <c:f>'2.6.'!$AI$80</c:f>
              <c:strCache>
                <c:ptCount val="1"/>
                <c:pt idx="0">
                  <c:v>GDP</c:v>
                </c:pt>
              </c:strCache>
            </c:strRef>
          </c:tx>
          <c:spPr>
            <a:ln w="28575" cap="rnd">
              <a:solidFill>
                <a:schemeClr val="accent5"/>
              </a:solidFill>
              <a:round/>
            </a:ln>
            <a:effectLst/>
          </c:spPr>
          <c:marker>
            <c:symbol val="none"/>
          </c:marker>
          <c:cat>
            <c:strRef>
              <c:f>'2.6.'!$D$10:$AH$11</c:f>
              <c:strCache>
                <c:ptCount val="7"/>
                <c:pt idx="4">
                  <c:v>green bonds</c:v>
                </c:pt>
                <c:pt idx="6">
                  <c:v>orderly transition</c:v>
                </c:pt>
              </c:strCache>
            </c:strRef>
          </c:cat>
          <c:val>
            <c:numRef>
              <c:f>'2.6.'!$AJ$80:$BN$80</c:f>
              <c:numCache>
                <c:formatCode>General</c:formatCode>
                <c:ptCount val="31"/>
                <c:pt idx="0" formatCode="_-* #\ ##0_-;\-* #\ ##0_-;_-* &quot;-&quot;??_-;_-@_-">
                  <c:v>0</c:v>
                </c:pt>
                <c:pt idx="1">
                  <c:v>-0.21467578061911141</c:v>
                </c:pt>
                <c:pt idx="2">
                  <c:v>0.62972785039794044</c:v>
                </c:pt>
                <c:pt idx="3">
                  <c:v>0.69135376628559597</c:v>
                </c:pt>
                <c:pt idx="4">
                  <c:v>0.92874719457235466</c:v>
                </c:pt>
                <c:pt idx="5">
                  <c:v>1.2865181128687122</c:v>
                </c:pt>
                <c:pt idx="6">
                  <c:v>0.31236983141279379</c:v>
                </c:pt>
                <c:pt idx="7">
                  <c:v>0.65811660098799774</c:v>
                </c:pt>
                <c:pt idx="8">
                  <c:v>0.99365283356969658</c:v>
                </c:pt>
                <c:pt idx="9">
                  <c:v>0.96454017349735521</c:v>
                </c:pt>
                <c:pt idx="10">
                  <c:v>0.91484251400120697</c:v>
                </c:pt>
                <c:pt idx="11">
                  <c:v>1.343430828429681</c:v>
                </c:pt>
                <c:pt idx="12">
                  <c:v>1.0826937958160163</c:v>
                </c:pt>
                <c:pt idx="13">
                  <c:v>1.1826880119700949</c:v>
                </c:pt>
                <c:pt idx="14">
                  <c:v>0.99247102453258296</c:v>
                </c:pt>
                <c:pt idx="15">
                  <c:v>0.81562178826106035</c:v>
                </c:pt>
                <c:pt idx="16">
                  <c:v>0.38767661815435672</c:v>
                </c:pt>
                <c:pt idx="17">
                  <c:v>0.70334508451554978</c:v>
                </c:pt>
                <c:pt idx="18">
                  <c:v>0.93130719864056388</c:v>
                </c:pt>
                <c:pt idx="19">
                  <c:v>0.94206198296802457</c:v>
                </c:pt>
                <c:pt idx="20">
                  <c:v>1.1202865164141018</c:v>
                </c:pt>
                <c:pt idx="21">
                  <c:v>1.1935000699487479</c:v>
                </c:pt>
                <c:pt idx="22">
                  <c:v>1.338490143606152</c:v>
                </c:pt>
                <c:pt idx="23">
                  <c:v>1.0095002764762038</c:v>
                </c:pt>
                <c:pt idx="24">
                  <c:v>0.98162605646143275</c:v>
                </c:pt>
                <c:pt idx="25">
                  <c:v>0.8575383126441487</c:v>
                </c:pt>
                <c:pt idx="26">
                  <c:v>0.92043446044494326</c:v>
                </c:pt>
                <c:pt idx="27">
                  <c:v>0.72631881208516424</c:v>
                </c:pt>
                <c:pt idx="28">
                  <c:v>0.66064422261825095</c:v>
                </c:pt>
                <c:pt idx="29">
                  <c:v>0.5450311208621228</c:v>
                </c:pt>
                <c:pt idx="30">
                  <c:v>0.45375948933153665</c:v>
                </c:pt>
              </c:numCache>
            </c:numRef>
          </c:val>
          <c:smooth val="0"/>
          <c:extLst>
            <c:ext xmlns:c16="http://schemas.microsoft.com/office/drawing/2014/chart" uri="{C3380CC4-5D6E-409C-BE32-E72D297353CC}">
              <c16:uniqueId val="{00000004-0AA0-4541-8BFC-F8EA8340D4D2}"/>
            </c:ext>
          </c:extLst>
        </c:ser>
        <c:dLbls>
          <c:showLegendKey val="0"/>
          <c:showVal val="0"/>
          <c:showCatName val="0"/>
          <c:showSerName val="0"/>
          <c:showPercent val="0"/>
          <c:showBubbleSize val="0"/>
        </c:dLbls>
        <c:marker val="1"/>
        <c:smooth val="0"/>
        <c:axId val="333064072"/>
        <c:axId val="333057512"/>
      </c:lineChart>
      <c:catAx>
        <c:axId val="333064072"/>
        <c:scaling>
          <c:orientation val="minMax"/>
        </c:scaling>
        <c:delete val="0"/>
        <c:axPos val="b"/>
        <c:numFmt formatCode="General" sourceLinked="1"/>
        <c:majorTickMark val="out"/>
        <c:minorTickMark val="none"/>
        <c:tickLblPos val="low"/>
        <c:spPr>
          <a:noFill/>
          <a:ln w="6350" cap="flat" cmpd="sng" algn="ctr">
            <a:solidFill>
              <a:schemeClr val="dk1"/>
            </a:solidFill>
            <a:prstDash val="solid"/>
            <a:miter lim="800000"/>
          </a:ln>
          <a:effectLst/>
        </c:spPr>
        <c:txPr>
          <a:bodyPr rot="-60000000" spcFirstLastPara="1" vertOverflow="ellipsis" vert="horz" wrap="square" anchor="ctr" anchorCtr="1"/>
          <a:lstStyle/>
          <a:p>
            <a:pPr>
              <a:defRPr lang="en-US" sz="1000" b="0" i="0" u="none" strike="noStrike" kern="1200" baseline="0">
                <a:solidFill>
                  <a:schemeClr val="tx1"/>
                </a:solidFill>
                <a:latin typeface="+mn-lt"/>
                <a:ea typeface="+mn-ea"/>
                <a:cs typeface="+mn-cs"/>
              </a:defRPr>
            </a:pPr>
            <a:endParaRPr lang="hu-HU"/>
          </a:p>
        </c:txPr>
        <c:crossAx val="333057512"/>
        <c:crosses val="autoZero"/>
        <c:auto val="1"/>
        <c:lblAlgn val="ctr"/>
        <c:lblOffset val="100"/>
        <c:noMultiLvlLbl val="0"/>
      </c:catAx>
      <c:valAx>
        <c:axId val="333057512"/>
        <c:scaling>
          <c:orientation val="minMax"/>
          <c:max val="2"/>
          <c:min val="-1"/>
        </c:scaling>
        <c:delete val="0"/>
        <c:axPos val="l"/>
        <c:majorGridlines>
          <c:spPr>
            <a:ln w="9525" cap="flat" cmpd="sng" algn="ctr">
              <a:solidFill>
                <a:schemeClr val="bg1">
                  <a:lumMod val="75000"/>
                </a:schemeClr>
              </a:solidFill>
              <a:prstDash val="sysDash"/>
              <a:round/>
            </a:ln>
            <a:effectLst/>
          </c:spPr>
        </c:majorGridlines>
        <c:numFmt formatCode="#,##0.0" sourceLinked="0"/>
        <c:majorTickMark val="out"/>
        <c:minorTickMark val="none"/>
        <c:tickLblPos val="nextTo"/>
        <c:spPr>
          <a:noFill/>
          <a:ln w="6350" cap="flat" cmpd="sng" algn="ctr">
            <a:solidFill>
              <a:schemeClr val="dk1"/>
            </a:solidFill>
            <a:prstDash val="solid"/>
            <a:miter lim="800000"/>
          </a:ln>
          <a:effectLst/>
        </c:spPr>
        <c:txPr>
          <a:bodyPr rot="-60000000" spcFirstLastPara="1" vertOverflow="ellipsis" vert="horz" wrap="square" anchor="ctr" anchorCtr="1"/>
          <a:lstStyle/>
          <a:p>
            <a:pPr>
              <a:defRPr lang="en-US" sz="1000" b="0" i="0" u="none" strike="noStrike" kern="1200" baseline="0">
                <a:solidFill>
                  <a:schemeClr val="tx1"/>
                </a:solidFill>
                <a:latin typeface="+mn-lt"/>
                <a:ea typeface="+mn-ea"/>
                <a:cs typeface="+mn-cs"/>
              </a:defRPr>
            </a:pPr>
            <a:endParaRPr lang="hu-HU"/>
          </a:p>
        </c:txPr>
        <c:crossAx val="333064072"/>
        <c:crosses val="autoZero"/>
        <c:crossBetween val="between"/>
        <c:majorUnit val="0.5"/>
        <c:minorUnit val="0.5"/>
      </c:valAx>
      <c:valAx>
        <c:axId val="1025657464"/>
        <c:scaling>
          <c:orientation val="minMax"/>
          <c:min val="-1"/>
        </c:scaling>
        <c:delete val="0"/>
        <c:axPos val="r"/>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lang="en-US" sz="1000" b="0" i="0" u="none" strike="noStrike" kern="1200" baseline="0">
                <a:solidFill>
                  <a:schemeClr val="tx1"/>
                </a:solidFill>
                <a:latin typeface="+mn-lt"/>
                <a:ea typeface="+mn-ea"/>
                <a:cs typeface="+mn-cs"/>
              </a:defRPr>
            </a:pPr>
            <a:endParaRPr lang="hu-HU"/>
          </a:p>
        </c:txPr>
        <c:crossAx val="1025655824"/>
        <c:crosses val="max"/>
        <c:crossBetween val="between"/>
      </c:valAx>
      <c:catAx>
        <c:axId val="1025655824"/>
        <c:scaling>
          <c:orientation val="minMax"/>
        </c:scaling>
        <c:delete val="1"/>
        <c:axPos val="b"/>
        <c:numFmt formatCode="General" sourceLinked="1"/>
        <c:majorTickMark val="out"/>
        <c:minorTickMark val="none"/>
        <c:tickLblPos val="nextTo"/>
        <c:crossAx val="1025657464"/>
        <c:crosses val="autoZero"/>
        <c:auto val="1"/>
        <c:lblAlgn val="ctr"/>
        <c:lblOffset val="100"/>
        <c:noMultiLvlLbl val="0"/>
      </c:catAx>
      <c:spPr>
        <a:noFill/>
        <a:ln>
          <a:noFill/>
        </a:ln>
        <a:effectLst/>
      </c:spPr>
    </c:plotArea>
    <c:legend>
      <c:legendPos val="b"/>
      <c:layout>
        <c:manualLayout>
          <c:xMode val="edge"/>
          <c:yMode val="edge"/>
          <c:x val="0"/>
          <c:y val="0.84364821940110024"/>
          <c:w val="0.99539701971792183"/>
          <c:h val="0.14860215335902102"/>
        </c:manualLayout>
      </c:layout>
      <c:overlay val="0"/>
      <c:spPr>
        <a:noFill/>
        <a:ln>
          <a:noFill/>
        </a:ln>
        <a:effectLst/>
      </c:spPr>
      <c:txPr>
        <a:bodyPr rot="0" spcFirstLastPara="1" vertOverflow="ellipsis" vert="horz" wrap="square" anchor="ctr" anchorCtr="1"/>
        <a:lstStyle/>
        <a:p>
          <a:pPr>
            <a:defRPr lang="en-US" sz="1000" b="0" i="0" u="none" strike="noStrike" kern="1200" baseline="0">
              <a:solidFill>
                <a:schemeClr val="tx1"/>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lgn="ctr">
        <a:defRPr lang="en-US" sz="1000" b="0" i="0" u="none" strike="noStrike" kern="1200" baseline="0">
          <a:solidFill>
            <a:schemeClr val="tx1"/>
          </a:solidFill>
          <a:latin typeface="+mn-lt"/>
          <a:ea typeface="+mn-ea"/>
          <a:cs typeface="+mn-cs"/>
        </a:defRPr>
      </a:pPr>
      <a:endParaRPr lang="hu-HU"/>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radarChart>
        <c:radarStyle val="marker"/>
        <c:varyColors val="0"/>
        <c:ser>
          <c:idx val="0"/>
          <c:order val="0"/>
          <c:tx>
            <c:strRef>
              <c:f>'1.1.'!$A$24</c:f>
              <c:strCache>
                <c:ptCount val="1"/>
                <c:pt idx="0">
                  <c:v>Hungary</c:v>
                </c:pt>
              </c:strCache>
            </c:strRef>
          </c:tx>
          <c:spPr>
            <a:ln w="28575" cap="rnd">
              <a:solidFill>
                <a:schemeClr val="accent1"/>
              </a:solidFill>
              <a:round/>
            </a:ln>
            <a:effectLst/>
          </c:spPr>
          <c:marker>
            <c:symbol val="diamond"/>
            <c:size val="13"/>
            <c:spPr>
              <a:solidFill>
                <a:schemeClr val="accent3"/>
              </a:solidFill>
              <a:ln w="9525">
                <a:noFill/>
              </a:ln>
              <a:effectLst/>
            </c:spPr>
          </c:marker>
          <c:cat>
            <c:strRef>
              <c:f>'1.1.'!$B$23:$O$23</c:f>
              <c:strCache>
                <c:ptCount val="14"/>
                <c:pt idx="0">
                  <c:v>New financial model</c:v>
                </c:pt>
                <c:pt idx="1">
                  <c:v>Activation of household savings</c:v>
                </c:pt>
                <c:pt idx="2">
                  <c:v>SME strategy</c:v>
                </c:pt>
                <c:pt idx="3">
                  <c:v>External economy and economic structure</c:v>
                </c:pt>
                <c:pt idx="4">
                  <c:v>Labour market</c:v>
                </c:pt>
                <c:pt idx="5">
                  <c:v>Regional and social convergence</c:v>
                </c:pt>
                <c:pt idx="6">
                  <c:v>Family-friendly programme</c:v>
                </c:pt>
                <c:pt idx="7">
                  <c:v>Healthy society</c:v>
                </c:pt>
                <c:pt idx="8">
                  <c:v>Knowledge - based society</c:v>
                </c:pt>
                <c:pt idx="9">
                  <c:v>Research, development and innovation</c:v>
                </c:pt>
                <c:pt idx="10">
                  <c:v>Efficient governance</c:v>
                </c:pt>
                <c:pt idx="11">
                  <c:v>Modern Infrastructure</c:v>
                </c:pt>
                <c:pt idx="12">
                  <c:v>Competitive energy use</c:v>
                </c:pt>
                <c:pt idx="13">
                  <c:v>Green economy</c:v>
                </c:pt>
              </c:strCache>
            </c:strRef>
          </c:cat>
          <c:val>
            <c:numRef>
              <c:f>'1.1.'!$B$24:$O$24</c:f>
              <c:numCache>
                <c:formatCode>#\ ##0.0</c:formatCode>
                <c:ptCount val="14"/>
                <c:pt idx="0">
                  <c:v>42.97521692906161</c:v>
                </c:pt>
                <c:pt idx="1">
                  <c:v>48.243178354333672</c:v>
                </c:pt>
                <c:pt idx="2">
                  <c:v>51.426330540567243</c:v>
                </c:pt>
                <c:pt idx="3">
                  <c:v>43.887036443112592</c:v>
                </c:pt>
                <c:pt idx="4">
                  <c:v>62.079308139009115</c:v>
                </c:pt>
                <c:pt idx="5">
                  <c:v>70.432847655694403</c:v>
                </c:pt>
                <c:pt idx="6">
                  <c:v>41.65312274804571</c:v>
                </c:pt>
                <c:pt idx="7">
                  <c:v>39.912615659379256</c:v>
                </c:pt>
                <c:pt idx="8">
                  <c:v>31.066363934796378</c:v>
                </c:pt>
                <c:pt idx="9">
                  <c:v>32.293185119037894</c:v>
                </c:pt>
                <c:pt idx="10">
                  <c:v>58.784253182317315</c:v>
                </c:pt>
                <c:pt idx="11">
                  <c:v>56.333758611140155</c:v>
                </c:pt>
                <c:pt idx="12">
                  <c:v>37.515371919862872</c:v>
                </c:pt>
                <c:pt idx="13">
                  <c:v>49.327354171817859</c:v>
                </c:pt>
              </c:numCache>
            </c:numRef>
          </c:val>
          <c:extLst>
            <c:ext xmlns:c16="http://schemas.microsoft.com/office/drawing/2014/chart" uri="{C3380CC4-5D6E-409C-BE32-E72D297353CC}">
              <c16:uniqueId val="{00000000-F537-4318-9C88-9FE35D792CD2}"/>
            </c:ext>
          </c:extLst>
        </c:ser>
        <c:ser>
          <c:idx val="1"/>
          <c:order val="1"/>
          <c:tx>
            <c:strRef>
              <c:f>'1.1.'!$A$25</c:f>
              <c:strCache>
                <c:ptCount val="1"/>
                <c:pt idx="0">
                  <c:v>EU average</c:v>
                </c:pt>
              </c:strCache>
            </c:strRef>
          </c:tx>
          <c:spPr>
            <a:ln w="28575" cap="rnd">
              <a:solidFill>
                <a:schemeClr val="accent2"/>
              </a:solidFill>
              <a:round/>
            </a:ln>
            <a:effectLst/>
          </c:spPr>
          <c:marker>
            <c:symbol val="diamond"/>
            <c:size val="13"/>
            <c:spPr>
              <a:solidFill>
                <a:schemeClr val="tx2"/>
              </a:solidFill>
              <a:ln w="9525">
                <a:noFill/>
              </a:ln>
              <a:effectLst/>
            </c:spPr>
          </c:marker>
          <c:cat>
            <c:strRef>
              <c:f>'1.1.'!$B$23:$O$23</c:f>
              <c:strCache>
                <c:ptCount val="14"/>
                <c:pt idx="0">
                  <c:v>New financial model</c:v>
                </c:pt>
                <c:pt idx="1">
                  <c:v>Activation of household savings</c:v>
                </c:pt>
                <c:pt idx="2">
                  <c:v>SME strategy</c:v>
                </c:pt>
                <c:pt idx="3">
                  <c:v>External economy and economic structure</c:v>
                </c:pt>
                <c:pt idx="4">
                  <c:v>Labour market</c:v>
                </c:pt>
                <c:pt idx="5">
                  <c:v>Regional and social convergence</c:v>
                </c:pt>
                <c:pt idx="6">
                  <c:v>Family-friendly programme</c:v>
                </c:pt>
                <c:pt idx="7">
                  <c:v>Healthy society</c:v>
                </c:pt>
                <c:pt idx="8">
                  <c:v>Knowledge - based society</c:v>
                </c:pt>
                <c:pt idx="9">
                  <c:v>Research, development and innovation</c:v>
                </c:pt>
                <c:pt idx="10">
                  <c:v>Efficient governance</c:v>
                </c:pt>
                <c:pt idx="11">
                  <c:v>Modern Infrastructure</c:v>
                </c:pt>
                <c:pt idx="12">
                  <c:v>Competitive energy use</c:v>
                </c:pt>
                <c:pt idx="13">
                  <c:v>Green economy</c:v>
                </c:pt>
              </c:strCache>
            </c:strRef>
          </c:cat>
          <c:val>
            <c:numRef>
              <c:f>'1.1.'!$B$25:$O$25</c:f>
              <c:numCache>
                <c:formatCode>#\ ##0.0</c:formatCode>
                <c:ptCount val="14"/>
                <c:pt idx="0">
                  <c:v>55.393939163700125</c:v>
                </c:pt>
                <c:pt idx="1">
                  <c:v>38.115781770256909</c:v>
                </c:pt>
                <c:pt idx="2">
                  <c:v>53.028011190175178</c:v>
                </c:pt>
                <c:pt idx="3">
                  <c:v>46.242876982048919</c:v>
                </c:pt>
                <c:pt idx="4">
                  <c:v>62.933709125942286</c:v>
                </c:pt>
                <c:pt idx="5">
                  <c:v>59.408284504923806</c:v>
                </c:pt>
                <c:pt idx="6">
                  <c:v>47.885882761898138</c:v>
                </c:pt>
                <c:pt idx="7">
                  <c:v>59.155163788143462</c:v>
                </c:pt>
                <c:pt idx="8">
                  <c:v>47.55345873705113</c:v>
                </c:pt>
                <c:pt idx="9">
                  <c:v>42.764321596590023</c:v>
                </c:pt>
                <c:pt idx="10">
                  <c:v>66.124172682550082</c:v>
                </c:pt>
                <c:pt idx="11">
                  <c:v>52.594495690418483</c:v>
                </c:pt>
                <c:pt idx="12">
                  <c:v>44.676173539727444</c:v>
                </c:pt>
                <c:pt idx="13">
                  <c:v>50.015927822686066</c:v>
                </c:pt>
              </c:numCache>
            </c:numRef>
          </c:val>
          <c:extLst>
            <c:ext xmlns:c16="http://schemas.microsoft.com/office/drawing/2014/chart" uri="{C3380CC4-5D6E-409C-BE32-E72D297353CC}">
              <c16:uniqueId val="{00000001-F537-4318-9C88-9FE35D792CD2}"/>
            </c:ext>
          </c:extLst>
        </c:ser>
        <c:ser>
          <c:idx val="2"/>
          <c:order val="2"/>
          <c:tx>
            <c:strRef>
              <c:f>'1.1.'!$A$26</c:f>
              <c:strCache>
                <c:ptCount val="1"/>
                <c:pt idx="0">
                  <c:v>V3 average</c:v>
                </c:pt>
              </c:strCache>
            </c:strRef>
          </c:tx>
          <c:spPr>
            <a:ln w="28575" cap="rnd">
              <a:solidFill>
                <a:schemeClr val="accent3"/>
              </a:solidFill>
              <a:round/>
            </a:ln>
            <a:effectLst/>
          </c:spPr>
          <c:marker>
            <c:symbol val="diamond"/>
            <c:size val="13"/>
            <c:spPr>
              <a:solidFill>
                <a:schemeClr val="accent1"/>
              </a:solidFill>
              <a:ln w="9525">
                <a:noFill/>
              </a:ln>
              <a:effectLst/>
            </c:spPr>
          </c:marker>
          <c:cat>
            <c:strRef>
              <c:f>'1.1.'!$B$23:$O$23</c:f>
              <c:strCache>
                <c:ptCount val="14"/>
                <c:pt idx="0">
                  <c:v>New financial model</c:v>
                </c:pt>
                <c:pt idx="1">
                  <c:v>Activation of household savings</c:v>
                </c:pt>
                <c:pt idx="2">
                  <c:v>SME strategy</c:v>
                </c:pt>
                <c:pt idx="3">
                  <c:v>External economy and economic structure</c:v>
                </c:pt>
                <c:pt idx="4">
                  <c:v>Labour market</c:v>
                </c:pt>
                <c:pt idx="5">
                  <c:v>Regional and social convergence</c:v>
                </c:pt>
                <c:pt idx="6">
                  <c:v>Family-friendly programme</c:v>
                </c:pt>
                <c:pt idx="7">
                  <c:v>Healthy society</c:v>
                </c:pt>
                <c:pt idx="8">
                  <c:v>Knowledge - based society</c:v>
                </c:pt>
                <c:pt idx="9">
                  <c:v>Research, development and innovation</c:v>
                </c:pt>
                <c:pt idx="10">
                  <c:v>Efficient governance</c:v>
                </c:pt>
                <c:pt idx="11">
                  <c:v>Modern Infrastructure</c:v>
                </c:pt>
                <c:pt idx="12">
                  <c:v>Competitive energy use</c:v>
                </c:pt>
                <c:pt idx="13">
                  <c:v>Green economy</c:v>
                </c:pt>
              </c:strCache>
            </c:strRef>
          </c:cat>
          <c:val>
            <c:numRef>
              <c:f>'1.1.'!$B$26:$O$26</c:f>
              <c:numCache>
                <c:formatCode>#\ ##0.0</c:formatCode>
                <c:ptCount val="14"/>
                <c:pt idx="0">
                  <c:v>52.061935347510484</c:v>
                </c:pt>
                <c:pt idx="1">
                  <c:v>25.076501117977099</c:v>
                </c:pt>
                <c:pt idx="2">
                  <c:v>49.03395616624146</c:v>
                </c:pt>
                <c:pt idx="3">
                  <c:v>43.237990124798749</c:v>
                </c:pt>
                <c:pt idx="4">
                  <c:v>59.952435788417553</c:v>
                </c:pt>
                <c:pt idx="5">
                  <c:v>66.834315285421113</c:v>
                </c:pt>
                <c:pt idx="6">
                  <c:v>43.492237169669188</c:v>
                </c:pt>
                <c:pt idx="7">
                  <c:v>46.686577477590902</c:v>
                </c:pt>
                <c:pt idx="8">
                  <c:v>44.958588754164943</c:v>
                </c:pt>
                <c:pt idx="9">
                  <c:v>29.297868059636489</c:v>
                </c:pt>
                <c:pt idx="10">
                  <c:v>58.009050993520987</c:v>
                </c:pt>
                <c:pt idx="11">
                  <c:v>51.665492946743434</c:v>
                </c:pt>
                <c:pt idx="12">
                  <c:v>29.780796271826187</c:v>
                </c:pt>
                <c:pt idx="13">
                  <c:v>39.626804570799671</c:v>
                </c:pt>
              </c:numCache>
            </c:numRef>
          </c:val>
          <c:extLst>
            <c:ext xmlns:c16="http://schemas.microsoft.com/office/drawing/2014/chart" uri="{C3380CC4-5D6E-409C-BE32-E72D297353CC}">
              <c16:uniqueId val="{00000002-F537-4318-9C88-9FE35D792CD2}"/>
            </c:ext>
          </c:extLst>
        </c:ser>
        <c:dLbls>
          <c:showLegendKey val="0"/>
          <c:showVal val="0"/>
          <c:showCatName val="0"/>
          <c:showSerName val="0"/>
          <c:showPercent val="0"/>
          <c:showBubbleSize val="0"/>
        </c:dLbls>
        <c:axId val="587225576"/>
        <c:axId val="587228856"/>
      </c:radarChart>
      <c:catAx>
        <c:axId val="587225576"/>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hu-HU"/>
          </a:p>
        </c:txPr>
        <c:crossAx val="587228856"/>
        <c:crosses val="autoZero"/>
        <c:auto val="1"/>
        <c:lblAlgn val="ctr"/>
        <c:lblOffset val="100"/>
        <c:noMultiLvlLbl val="0"/>
      </c:catAx>
      <c:valAx>
        <c:axId val="587228856"/>
        <c:scaling>
          <c:orientation val="minMax"/>
          <c:max val="80"/>
          <c:min val="20"/>
        </c:scaling>
        <c:delete val="0"/>
        <c:axPos val="l"/>
        <c:majorGridlines>
          <c:spPr>
            <a:ln w="9525" cap="flat" cmpd="sng" algn="ctr">
              <a:solidFill>
                <a:schemeClr val="bg1">
                  <a:lumMod val="65000"/>
                </a:schemeClr>
              </a:solidFill>
              <a:prstDash val="dash"/>
              <a:round/>
            </a:ln>
            <a:effectLst/>
          </c:spPr>
        </c:majorGridlines>
        <c:numFmt formatCode="#,##0" sourceLinked="0"/>
        <c:majorTickMark val="none"/>
        <c:minorTickMark val="none"/>
        <c:tickLblPos val="nextTo"/>
        <c:spPr>
          <a:noFill/>
          <a:ln>
            <a:solidFill>
              <a:schemeClr val="bg1">
                <a:lumMod val="65000"/>
              </a:schemeClr>
            </a:solid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hu-HU"/>
          </a:p>
        </c:txPr>
        <c:crossAx val="587225576"/>
        <c:crosses val="autoZero"/>
        <c:crossBetween val="between"/>
        <c:majorUnit val="10"/>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400">
          <a:solidFill>
            <a:sysClr val="windowText" lastClr="000000"/>
          </a:solidFill>
        </a:defRPr>
      </a:pPr>
      <a:endParaRPr lang="hu-HU"/>
    </a:p>
  </c:txPr>
  <c:printSettings>
    <c:headerFooter/>
    <c:pageMargins b="0.75" l="0.7" r="0.7" t="0.75" header="0.3" footer="0.3"/>
    <c:pageSetup/>
  </c:printSettings>
  <c:userShapes r:id="rId3"/>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263766185158136"/>
          <c:y val="4.4079228468534459E-2"/>
          <c:w val="0.81571536531765043"/>
          <c:h val="0.68671979986894871"/>
        </c:manualLayout>
      </c:layout>
      <c:barChart>
        <c:barDir val="col"/>
        <c:grouping val="stacked"/>
        <c:varyColors val="0"/>
        <c:ser>
          <c:idx val="0"/>
          <c:order val="0"/>
          <c:tx>
            <c:strRef>
              <c:f>'2.6.'!$AI$83</c:f>
              <c:strCache>
                <c:ptCount val="1"/>
                <c:pt idx="0">
                  <c:v>consumption</c:v>
                </c:pt>
              </c:strCache>
            </c:strRef>
          </c:tx>
          <c:spPr>
            <a:solidFill>
              <a:schemeClr val="accent1"/>
            </a:solidFill>
            <a:ln>
              <a:noFill/>
            </a:ln>
            <a:effectLst/>
          </c:spPr>
          <c:invertIfNegative val="0"/>
          <c:cat>
            <c:numRef>
              <c:f>'2.6.'!$AJ$75:$BN$75</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'2.6.'!$AJ$83:$BN$83</c:f>
              <c:numCache>
                <c:formatCode>_(* #,##0.00_);_(* \(#,##0.00\);_(* "-"??_);_(@_)</c:formatCode>
                <c:ptCount val="31"/>
                <c:pt idx="0" formatCode="0.00">
                  <c:v>0</c:v>
                </c:pt>
                <c:pt idx="1">
                  <c:v>-0.19692020011118425</c:v>
                </c:pt>
                <c:pt idx="2" formatCode="General">
                  <c:v>0.12000346618915264</c:v>
                </c:pt>
                <c:pt idx="3" formatCode="General">
                  <c:v>0.11529932138280635</c:v>
                </c:pt>
                <c:pt idx="4" formatCode="General">
                  <c:v>0.11535976371947676</c:v>
                </c:pt>
                <c:pt idx="5" formatCode="General">
                  <c:v>5.277285772250797E-2</c:v>
                </c:pt>
                <c:pt idx="6" formatCode="General">
                  <c:v>-8.1964023645525685E-2</c:v>
                </c:pt>
                <c:pt idx="7" formatCode="General">
                  <c:v>9.1770559323790024E-2</c:v>
                </c:pt>
                <c:pt idx="8" formatCode="General">
                  <c:v>0.17357914289605475</c:v>
                </c:pt>
                <c:pt idx="9" formatCode="General">
                  <c:v>0.17417071944117718</c:v>
                </c:pt>
                <c:pt idx="10" formatCode="General">
                  <c:v>0.16081022463031125</c:v>
                </c:pt>
                <c:pt idx="11" formatCode="General">
                  <c:v>0.22497491961497437</c:v>
                </c:pt>
                <c:pt idx="12" formatCode="General">
                  <c:v>0.16701643324957066</c:v>
                </c:pt>
                <c:pt idx="13" formatCode="General">
                  <c:v>8.8386936124400559E-2</c:v>
                </c:pt>
                <c:pt idx="14" formatCode="General">
                  <c:v>-8.8402838713553908E-2</c:v>
                </c:pt>
                <c:pt idx="15" formatCode="General">
                  <c:v>-0.37250634712099279</c:v>
                </c:pt>
                <c:pt idx="16" formatCode="General">
                  <c:v>-0.5912114741820369</c:v>
                </c:pt>
                <c:pt idx="17" formatCode="General">
                  <c:v>-0.41226845442523774</c:v>
                </c:pt>
                <c:pt idx="18" formatCode="General">
                  <c:v>-0.29520883066595616</c:v>
                </c:pt>
                <c:pt idx="19" formatCode="General">
                  <c:v>-0.20153272898209471</c:v>
                </c:pt>
                <c:pt idx="20" formatCode="General">
                  <c:v>4.9297167667250383E-3</c:v>
                </c:pt>
                <c:pt idx="21" formatCode="General">
                  <c:v>8.3643504451245743E-2</c:v>
                </c:pt>
                <c:pt idx="22" formatCode="General">
                  <c:v>0.21094496718558411</c:v>
                </c:pt>
                <c:pt idx="23" formatCode="General">
                  <c:v>-1.9628568280130702E-2</c:v>
                </c:pt>
                <c:pt idx="24" formatCode="General">
                  <c:v>-5.8845456955403989E-2</c:v>
                </c:pt>
                <c:pt idx="25" formatCode="General">
                  <c:v>-0.13221548859249224</c:v>
                </c:pt>
                <c:pt idx="26" formatCode="General">
                  <c:v>-7.8301070471111928E-2</c:v>
                </c:pt>
                <c:pt idx="27" formatCode="General">
                  <c:v>-0.1369289427167284</c:v>
                </c:pt>
                <c:pt idx="28" formatCode="General">
                  <c:v>-0.18562726810501584</c:v>
                </c:pt>
                <c:pt idx="29" formatCode="General">
                  <c:v>-0.23433822936535431</c:v>
                </c:pt>
                <c:pt idx="30" formatCode="General">
                  <c:v>-0.26840625552935432</c:v>
                </c:pt>
              </c:numCache>
            </c:numRef>
          </c:val>
          <c:extLst>
            <c:ext xmlns:c16="http://schemas.microsoft.com/office/drawing/2014/chart" uri="{C3380CC4-5D6E-409C-BE32-E72D297353CC}">
              <c16:uniqueId val="{00000000-073E-4613-8941-077BAD07B85F}"/>
            </c:ext>
          </c:extLst>
        </c:ser>
        <c:ser>
          <c:idx val="2"/>
          <c:order val="2"/>
          <c:tx>
            <c:strRef>
              <c:f>'2.6.'!$AI$85</c:f>
              <c:strCache>
                <c:ptCount val="1"/>
                <c:pt idx="0">
                  <c:v>net export</c:v>
                </c:pt>
              </c:strCache>
            </c:strRef>
          </c:tx>
          <c:spPr>
            <a:solidFill>
              <a:schemeClr val="accent3"/>
            </a:solidFill>
            <a:ln>
              <a:noFill/>
            </a:ln>
            <a:effectLst/>
          </c:spPr>
          <c:invertIfNegative val="0"/>
          <c:cat>
            <c:numRef>
              <c:f>'2.6.'!$AJ$75:$BN$75</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'2.6.'!$AJ$85:$BN$85</c:f>
              <c:numCache>
                <c:formatCode>_(* #,##0.00_);_(* \(#,##0.00\);_(* "-"??_);_(@_)</c:formatCode>
                <c:ptCount val="31"/>
                <c:pt idx="0" formatCode="0.00">
                  <c:v>0</c:v>
                </c:pt>
                <c:pt idx="1">
                  <c:v>0.35922383741045993</c:v>
                </c:pt>
                <c:pt idx="2" formatCode="General">
                  <c:v>0.1258118253193018</c:v>
                </c:pt>
                <c:pt idx="3" formatCode="General">
                  <c:v>7.2906709843232442E-2</c:v>
                </c:pt>
                <c:pt idx="4" formatCode="General">
                  <c:v>-3.1629011444033538E-2</c:v>
                </c:pt>
                <c:pt idx="5" formatCode="General">
                  <c:v>-0.24309511347027024</c:v>
                </c:pt>
                <c:pt idx="6" formatCode="General">
                  <c:v>0.376277139906526</c:v>
                </c:pt>
                <c:pt idx="7" formatCode="General">
                  <c:v>0.35385833134686617</c:v>
                </c:pt>
                <c:pt idx="8" formatCode="General">
                  <c:v>0.2503887783669248</c:v>
                </c:pt>
                <c:pt idx="9" formatCode="General">
                  <c:v>0.31366673679196111</c:v>
                </c:pt>
                <c:pt idx="10" formatCode="General">
                  <c:v>0.38457777665504755</c:v>
                </c:pt>
                <c:pt idx="11" formatCode="General">
                  <c:v>0.3089791538617922</c:v>
                </c:pt>
                <c:pt idx="12" formatCode="General">
                  <c:v>0.48206397278530311</c:v>
                </c:pt>
                <c:pt idx="13" formatCode="General">
                  <c:v>0.51284183469158429</c:v>
                </c:pt>
                <c:pt idx="14" formatCode="General">
                  <c:v>0.63172198766278187</c:v>
                </c:pt>
                <c:pt idx="15" formatCode="General">
                  <c:v>0.71935900351748749</c:v>
                </c:pt>
                <c:pt idx="16" formatCode="General">
                  <c:v>1.0073996634684013</c:v>
                </c:pt>
                <c:pt idx="17" formatCode="General">
                  <c:v>0.98259940915982924</c:v>
                </c:pt>
                <c:pt idx="18" formatCode="General">
                  <c:v>0.89289281643842844</c:v>
                </c:pt>
                <c:pt idx="19" formatCode="General">
                  <c:v>0.87545746878840758</c:v>
                </c:pt>
                <c:pt idx="20" formatCode="General">
                  <c:v>0.76463945482960716</c:v>
                </c:pt>
                <c:pt idx="21" formatCode="General">
                  <c:v>0.75997439943963363</c:v>
                </c:pt>
                <c:pt idx="22" formatCode="General">
                  <c:v>0.73644566733542249</c:v>
                </c:pt>
                <c:pt idx="23" formatCode="General">
                  <c:v>0.90299386241222068</c:v>
                </c:pt>
                <c:pt idx="24" formatCode="General">
                  <c:v>0.94586243779477019</c:v>
                </c:pt>
                <c:pt idx="25" formatCode="General">
                  <c:v>1.0207781665055771</c:v>
                </c:pt>
                <c:pt idx="26" formatCode="General">
                  <c:v>0.97354831691879984</c:v>
                </c:pt>
                <c:pt idx="27" formatCode="General">
                  <c:v>0.98467745585195177</c:v>
                </c:pt>
                <c:pt idx="28" formatCode="General">
                  <c:v>1.040919050624759</c:v>
                </c:pt>
                <c:pt idx="29" formatCode="General">
                  <c:v>1.1060595244180531</c:v>
                </c:pt>
                <c:pt idx="30" formatCode="General">
                  <c:v>1.1355286253328316</c:v>
                </c:pt>
              </c:numCache>
            </c:numRef>
          </c:val>
          <c:extLst>
            <c:ext xmlns:c16="http://schemas.microsoft.com/office/drawing/2014/chart" uri="{C3380CC4-5D6E-409C-BE32-E72D297353CC}">
              <c16:uniqueId val="{00000002-073E-4613-8941-077BAD07B85F}"/>
            </c:ext>
          </c:extLst>
        </c:ser>
        <c:ser>
          <c:idx val="3"/>
          <c:order val="3"/>
          <c:tx>
            <c:strRef>
              <c:f>'2.6.'!$AI$86</c:f>
              <c:strCache>
                <c:ptCount val="1"/>
                <c:pt idx="0">
                  <c:v> physical </c:v>
                </c:pt>
              </c:strCache>
            </c:strRef>
          </c:tx>
          <c:spPr>
            <a:solidFill>
              <a:schemeClr val="accent4"/>
            </a:solidFill>
            <a:ln>
              <a:noFill/>
            </a:ln>
            <a:effectLst/>
          </c:spPr>
          <c:invertIfNegative val="0"/>
          <c:cat>
            <c:numRef>
              <c:f>'2.6.'!$AJ$75:$BN$75</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'2.6.'!$AJ$86:$BN$86</c:f>
              <c:numCache>
                <c:formatCode>General</c:formatCode>
                <c:ptCount val="31"/>
                <c:pt idx="0" formatCode="_-* #\ ##0_-;\-* #\ ##0_-;_-* &quot;-&quot;??_-;_-@_-">
                  <c:v>0</c:v>
                </c:pt>
                <c:pt idx="1">
                  <c:v>1.4355902237372931E-2</c:v>
                </c:pt>
                <c:pt idx="2">
                  <c:v>2.3419632012533498E-2</c:v>
                </c:pt>
                <c:pt idx="3">
                  <c:v>3.0456434177539293E-2</c:v>
                </c:pt>
                <c:pt idx="4">
                  <c:v>3.5462673774699915E-2</c:v>
                </c:pt>
                <c:pt idx="5">
                  <c:v>3.8434844997969897E-2</c:v>
                </c:pt>
                <c:pt idx="6">
                  <c:v>3.9370264031246549E-2</c:v>
                </c:pt>
                <c:pt idx="7">
                  <c:v>3.8262659426790968E-2</c:v>
                </c:pt>
                <c:pt idx="8">
                  <c:v>3.5105883008368366E-2</c:v>
                </c:pt>
                <c:pt idx="9">
                  <c:v>2.98939121334163E-2</c:v>
                </c:pt>
                <c:pt idx="10">
                  <c:v>2.2620849554622069E-2</c:v>
                </c:pt>
                <c:pt idx="11">
                  <c:v>1.4530722299932464E-2</c:v>
                </c:pt>
                <c:pt idx="12">
                  <c:v>3.9374461140218031E-3</c:v>
                </c:pt>
                <c:pt idx="13">
                  <c:v>-1.1294381964144229E-2</c:v>
                </c:pt>
                <c:pt idx="14">
                  <c:v>-3.1019594510472981E-2</c:v>
                </c:pt>
                <c:pt idx="15">
                  <c:v>-5.5099729477214865E-2</c:v>
                </c:pt>
                <c:pt idx="16">
                  <c:v>-8.338785466323051E-2</c:v>
                </c:pt>
                <c:pt idx="17">
                  <c:v>-0.11575624886569491</c:v>
                </c:pt>
                <c:pt idx="18">
                  <c:v>-0.15208403113980973</c:v>
                </c:pt>
                <c:pt idx="19">
                  <c:v>-0.19225405388022532</c:v>
                </c:pt>
                <c:pt idx="20">
                  <c:v>-0.23615004020678398</c:v>
                </c:pt>
                <c:pt idx="21">
                  <c:v>-0.28387292444146395</c:v>
                </c:pt>
                <c:pt idx="22">
                  <c:v>-0.33529686167378392</c:v>
                </c:pt>
                <c:pt idx="23">
                  <c:v>-0.39030886457661618</c:v>
                </c:pt>
                <c:pt idx="24">
                  <c:v>-0.44879850236133612</c:v>
                </c:pt>
                <c:pt idx="25">
                  <c:v>-0.51065653221665785</c:v>
                </c:pt>
                <c:pt idx="26">
                  <c:v>-0.57577689579655367</c:v>
                </c:pt>
                <c:pt idx="27">
                  <c:v>-0.64406295053913709</c:v>
                </c:pt>
                <c:pt idx="28">
                  <c:v>-0.71541424154265565</c:v>
                </c:pt>
                <c:pt idx="29">
                  <c:v>-0.78972749656275321</c:v>
                </c:pt>
                <c:pt idx="30">
                  <c:v>-0.86690090584176094</c:v>
                </c:pt>
              </c:numCache>
            </c:numRef>
          </c:val>
          <c:extLst>
            <c:ext xmlns:c16="http://schemas.microsoft.com/office/drawing/2014/chart" uri="{C3380CC4-5D6E-409C-BE32-E72D297353CC}">
              <c16:uniqueId val="{00000003-073E-4613-8941-077BAD07B85F}"/>
            </c:ext>
          </c:extLst>
        </c:ser>
        <c:dLbls>
          <c:showLegendKey val="0"/>
          <c:showVal val="0"/>
          <c:showCatName val="0"/>
          <c:showSerName val="0"/>
          <c:showPercent val="0"/>
          <c:showBubbleSize val="0"/>
        </c:dLbls>
        <c:gapWidth val="300"/>
        <c:overlap val="100"/>
        <c:axId val="333064072"/>
        <c:axId val="333057512"/>
      </c:barChart>
      <c:barChart>
        <c:barDir val="col"/>
        <c:grouping val="stacked"/>
        <c:varyColors val="0"/>
        <c:ser>
          <c:idx val="1"/>
          <c:order val="1"/>
          <c:tx>
            <c:strRef>
              <c:f>'2.6.'!$AI$84</c:f>
              <c:strCache>
                <c:ptCount val="1"/>
                <c:pt idx="0">
                  <c:v>investment</c:v>
                </c:pt>
              </c:strCache>
            </c:strRef>
          </c:tx>
          <c:spPr>
            <a:solidFill>
              <a:schemeClr val="accent2"/>
            </a:solidFill>
            <a:ln>
              <a:noFill/>
            </a:ln>
            <a:effectLst/>
          </c:spPr>
          <c:invertIfNegative val="0"/>
          <c:cat>
            <c:numRef>
              <c:f>'2.6.'!$AJ$75:$BN$75</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'2.6.'!$AJ$84:$BN$84</c:f>
              <c:numCache>
                <c:formatCode>_(* #,##0.00_);_(* \(#,##0.00\);_(* "-"??_);_(@_)</c:formatCode>
                <c:ptCount val="31"/>
                <c:pt idx="0" formatCode="0.00">
                  <c:v>0</c:v>
                </c:pt>
                <c:pt idx="1">
                  <c:v>-0.39133532015576</c:v>
                </c:pt>
                <c:pt idx="2" formatCode="General">
                  <c:v>0.36049292687695245</c:v>
                </c:pt>
                <c:pt idx="3" formatCode="General">
                  <c:v>0.47269130088201788</c:v>
                </c:pt>
                <c:pt idx="4" formatCode="General">
                  <c:v>0.8095537685222115</c:v>
                </c:pt>
                <c:pt idx="5" formatCode="General">
                  <c:v>1.4384055236185045</c:v>
                </c:pt>
                <c:pt idx="6" formatCode="General">
                  <c:v>-2.1313548879453092E-2</c:v>
                </c:pt>
                <c:pt idx="7" formatCode="General">
                  <c:v>0.1742250508905506</c:v>
                </c:pt>
                <c:pt idx="8" formatCode="General">
                  <c:v>0.53457902929834866</c:v>
                </c:pt>
                <c:pt idx="9" formatCode="General">
                  <c:v>0.44680880513080068</c:v>
                </c:pt>
                <c:pt idx="10" formatCode="General">
                  <c:v>0.3468336631612261</c:v>
                </c:pt>
                <c:pt idx="11" formatCode="General">
                  <c:v>0.79494603265298192</c:v>
                </c:pt>
                <c:pt idx="12" formatCode="General">
                  <c:v>0.4296759436671207</c:v>
                </c:pt>
                <c:pt idx="13" formatCode="General">
                  <c:v>0.59275362311825419</c:v>
                </c:pt>
                <c:pt idx="14" formatCode="General">
                  <c:v>0.48017147009382793</c:v>
                </c:pt>
                <c:pt idx="15" formatCode="General">
                  <c:v>0.52386886134178046</c:v>
                </c:pt>
                <c:pt idx="16" formatCode="General">
                  <c:v>5.4876283531222841E-2</c:v>
                </c:pt>
                <c:pt idx="17" formatCode="General">
                  <c:v>0.24877037864665316</c:v>
                </c:pt>
                <c:pt idx="18" formatCode="General">
                  <c:v>0.48570724400790144</c:v>
                </c:pt>
                <c:pt idx="19" formatCode="General">
                  <c:v>0.46039129704193704</c:v>
                </c:pt>
                <c:pt idx="20" formatCode="General">
                  <c:v>0.5868673850245536</c:v>
                </c:pt>
                <c:pt idx="21" formatCode="General">
                  <c:v>0.63375509049933254</c:v>
                </c:pt>
                <c:pt idx="22" formatCode="General">
                  <c:v>0.72639637075892927</c:v>
                </c:pt>
                <c:pt idx="23" formatCode="General">
                  <c:v>0.51644384692072987</c:v>
                </c:pt>
                <c:pt idx="24" formatCode="General">
                  <c:v>0.54340757798340267</c:v>
                </c:pt>
                <c:pt idx="25" formatCode="General">
                  <c:v>0.47963216694772159</c:v>
                </c:pt>
                <c:pt idx="26" formatCode="General">
                  <c:v>0.60096410979380899</c:v>
                </c:pt>
                <c:pt idx="27" formatCode="General">
                  <c:v>0.52263324948907797</c:v>
                </c:pt>
                <c:pt idx="28" formatCode="General">
                  <c:v>0.52076668164116346</c:v>
                </c:pt>
                <c:pt idx="29" formatCode="General">
                  <c:v>0.46303732237217732</c:v>
                </c:pt>
                <c:pt idx="30" formatCode="General">
                  <c:v>0.45353802536982024</c:v>
                </c:pt>
              </c:numCache>
            </c:numRef>
          </c:val>
          <c:extLst>
            <c:ext xmlns:c16="http://schemas.microsoft.com/office/drawing/2014/chart" uri="{C3380CC4-5D6E-409C-BE32-E72D297353CC}">
              <c16:uniqueId val="{00000001-073E-4613-8941-077BAD07B85F}"/>
            </c:ext>
          </c:extLst>
        </c:ser>
        <c:dLbls>
          <c:showLegendKey val="0"/>
          <c:showVal val="0"/>
          <c:showCatName val="0"/>
          <c:showSerName val="0"/>
          <c:showPercent val="0"/>
          <c:showBubbleSize val="0"/>
        </c:dLbls>
        <c:gapWidth val="300"/>
        <c:overlap val="100"/>
        <c:axId val="1001066064"/>
        <c:axId val="1021016712"/>
      </c:barChart>
      <c:lineChart>
        <c:grouping val="standard"/>
        <c:varyColors val="0"/>
        <c:ser>
          <c:idx val="4"/>
          <c:order val="4"/>
          <c:tx>
            <c:strRef>
              <c:f>'2.6.'!$AI$87</c:f>
              <c:strCache>
                <c:ptCount val="1"/>
                <c:pt idx="0">
                  <c:v> GDP </c:v>
                </c:pt>
              </c:strCache>
            </c:strRef>
          </c:tx>
          <c:spPr>
            <a:ln w="28575" cap="rnd">
              <a:solidFill>
                <a:schemeClr val="accent5"/>
              </a:solidFill>
              <a:round/>
            </a:ln>
            <a:effectLst/>
          </c:spPr>
          <c:marker>
            <c:symbol val="none"/>
          </c:marker>
          <c:cat>
            <c:strRef>
              <c:f>'2.6.'!$D$10:$AH$11</c:f>
              <c:strCache>
                <c:ptCount val="7"/>
                <c:pt idx="4">
                  <c:v>green bonds</c:v>
                </c:pt>
                <c:pt idx="6">
                  <c:v>orderly transition</c:v>
                </c:pt>
              </c:strCache>
            </c:strRef>
          </c:cat>
          <c:val>
            <c:numRef>
              <c:f>'2.6.'!$AJ$87:$BN$87</c:f>
              <c:numCache>
                <c:formatCode>General</c:formatCode>
                <c:ptCount val="31"/>
                <c:pt idx="0" formatCode="_-* #\ ##0_-;\-* #\ ##0_-;_-* &quot;-&quot;??_-;_-@_-">
                  <c:v>0</c:v>
                </c:pt>
                <c:pt idx="1">
                  <c:v>-0.21467578061911141</c:v>
                </c:pt>
                <c:pt idx="2">
                  <c:v>0.62972785039794044</c:v>
                </c:pt>
                <c:pt idx="3">
                  <c:v>0.69135376628559597</c:v>
                </c:pt>
                <c:pt idx="4">
                  <c:v>0.92874719457235466</c:v>
                </c:pt>
                <c:pt idx="5">
                  <c:v>1.2865181128687122</c:v>
                </c:pt>
                <c:pt idx="6">
                  <c:v>0.31236983141279379</c:v>
                </c:pt>
                <c:pt idx="7">
                  <c:v>0.65811660098799774</c:v>
                </c:pt>
                <c:pt idx="8">
                  <c:v>0.99365283356969658</c:v>
                </c:pt>
                <c:pt idx="9">
                  <c:v>0.96454017349735521</c:v>
                </c:pt>
                <c:pt idx="10">
                  <c:v>0.91484251400120697</c:v>
                </c:pt>
                <c:pt idx="11">
                  <c:v>1.343430828429681</c:v>
                </c:pt>
                <c:pt idx="12">
                  <c:v>1.0826937958160163</c:v>
                </c:pt>
                <c:pt idx="13">
                  <c:v>1.1826880119700949</c:v>
                </c:pt>
                <c:pt idx="14">
                  <c:v>0.99247102453258296</c:v>
                </c:pt>
                <c:pt idx="15">
                  <c:v>0.81562178826106035</c:v>
                </c:pt>
                <c:pt idx="16">
                  <c:v>0.38767661815435672</c:v>
                </c:pt>
                <c:pt idx="17">
                  <c:v>0.70334508451554978</c:v>
                </c:pt>
                <c:pt idx="18">
                  <c:v>0.93130719864056388</c:v>
                </c:pt>
                <c:pt idx="19">
                  <c:v>0.94206198296802457</c:v>
                </c:pt>
                <c:pt idx="20">
                  <c:v>1.1202865164141018</c:v>
                </c:pt>
                <c:pt idx="21">
                  <c:v>1.1935000699487479</c:v>
                </c:pt>
                <c:pt idx="22">
                  <c:v>1.338490143606152</c:v>
                </c:pt>
                <c:pt idx="23">
                  <c:v>1.0095002764762038</c:v>
                </c:pt>
                <c:pt idx="24">
                  <c:v>0.98162605646143275</c:v>
                </c:pt>
                <c:pt idx="25">
                  <c:v>0.8575383126441487</c:v>
                </c:pt>
                <c:pt idx="26">
                  <c:v>0.92043446044494326</c:v>
                </c:pt>
                <c:pt idx="27">
                  <c:v>0.72631881208516424</c:v>
                </c:pt>
                <c:pt idx="28">
                  <c:v>0.66064422261825095</c:v>
                </c:pt>
                <c:pt idx="29">
                  <c:v>0.5450311208621228</c:v>
                </c:pt>
                <c:pt idx="30">
                  <c:v>0.45375948933153665</c:v>
                </c:pt>
              </c:numCache>
            </c:numRef>
          </c:val>
          <c:smooth val="0"/>
          <c:extLst>
            <c:ext xmlns:c16="http://schemas.microsoft.com/office/drawing/2014/chart" uri="{C3380CC4-5D6E-409C-BE32-E72D297353CC}">
              <c16:uniqueId val="{00000004-073E-4613-8941-077BAD07B85F}"/>
            </c:ext>
          </c:extLst>
        </c:ser>
        <c:dLbls>
          <c:showLegendKey val="0"/>
          <c:showVal val="0"/>
          <c:showCatName val="0"/>
          <c:showSerName val="0"/>
          <c:showPercent val="0"/>
          <c:showBubbleSize val="0"/>
        </c:dLbls>
        <c:marker val="1"/>
        <c:smooth val="0"/>
        <c:axId val="333064072"/>
        <c:axId val="333057512"/>
      </c:lineChart>
      <c:catAx>
        <c:axId val="333064072"/>
        <c:scaling>
          <c:orientation val="minMax"/>
        </c:scaling>
        <c:delete val="0"/>
        <c:axPos val="b"/>
        <c:numFmt formatCode="General" sourceLinked="1"/>
        <c:majorTickMark val="out"/>
        <c:minorTickMark val="none"/>
        <c:tickLblPos val="low"/>
        <c:spPr>
          <a:noFill/>
          <a:ln w="6350" cap="flat" cmpd="sng" algn="ctr">
            <a:solidFill>
              <a:schemeClr val="dk1"/>
            </a:solidFill>
            <a:prstDash val="solid"/>
            <a:miter lim="800000"/>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hu-HU"/>
          </a:p>
        </c:txPr>
        <c:crossAx val="333057512"/>
        <c:crosses val="autoZero"/>
        <c:auto val="1"/>
        <c:lblAlgn val="ctr"/>
        <c:lblOffset val="100"/>
        <c:noMultiLvlLbl val="0"/>
      </c:catAx>
      <c:valAx>
        <c:axId val="333057512"/>
        <c:scaling>
          <c:orientation val="minMax"/>
          <c:max val="2"/>
          <c:min val="-1"/>
        </c:scaling>
        <c:delete val="0"/>
        <c:axPos val="l"/>
        <c:majorGridlines>
          <c:spPr>
            <a:ln w="9525" cap="flat" cmpd="sng" algn="ctr">
              <a:solidFill>
                <a:schemeClr val="bg1">
                  <a:lumMod val="75000"/>
                </a:schemeClr>
              </a:solidFill>
              <a:prstDash val="sysDash"/>
              <a:round/>
            </a:ln>
            <a:effectLst/>
          </c:spPr>
        </c:majorGridlines>
        <c:numFmt formatCode="#,##0.0" sourceLinked="0"/>
        <c:majorTickMark val="out"/>
        <c:minorTickMark val="none"/>
        <c:tickLblPos val="nextTo"/>
        <c:spPr>
          <a:noFill/>
          <a:ln w="6350" cap="flat" cmpd="sng" algn="ctr">
            <a:solidFill>
              <a:schemeClr val="dk1"/>
            </a:solidFill>
            <a:prstDash val="solid"/>
            <a:miter lim="800000"/>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hu-HU"/>
          </a:p>
        </c:txPr>
        <c:crossAx val="333064072"/>
        <c:crosses val="autoZero"/>
        <c:crossBetween val="between"/>
        <c:majorUnit val="0.5"/>
        <c:minorUnit val="0.5"/>
      </c:valAx>
      <c:valAx>
        <c:axId val="1021016712"/>
        <c:scaling>
          <c:orientation val="minMax"/>
          <c:min val="-1"/>
        </c:scaling>
        <c:delete val="0"/>
        <c:axPos val="r"/>
        <c:numFmt formatCode="0.0" sourceLinked="0"/>
        <c:majorTickMark val="out"/>
        <c:minorTickMark val="none"/>
        <c:tickLblPos val="nextTo"/>
        <c:spPr>
          <a:noFill/>
          <a:ln>
            <a:noFill/>
          </a:ln>
          <a:effectLst/>
        </c:spPr>
        <c:txPr>
          <a:bodyPr rot="-60000000" spcFirstLastPara="1" vertOverflow="ellipsis" vert="horz" wrap="square" anchor="ctr" anchorCtr="1"/>
          <a:lstStyle/>
          <a:p>
            <a:pPr algn="ctr">
              <a:defRPr lang="en-US" sz="1000" b="0" i="0" u="none" strike="noStrike" kern="1200" baseline="0">
                <a:solidFill>
                  <a:schemeClr val="tx1"/>
                </a:solidFill>
                <a:latin typeface="+mn-lt"/>
                <a:ea typeface="+mn-ea"/>
                <a:cs typeface="+mn-cs"/>
              </a:defRPr>
            </a:pPr>
            <a:endParaRPr lang="hu-HU"/>
          </a:p>
        </c:txPr>
        <c:crossAx val="1001066064"/>
        <c:crosses val="max"/>
        <c:crossBetween val="between"/>
      </c:valAx>
      <c:catAx>
        <c:axId val="1001066064"/>
        <c:scaling>
          <c:orientation val="minMax"/>
        </c:scaling>
        <c:delete val="1"/>
        <c:axPos val="b"/>
        <c:numFmt formatCode="General" sourceLinked="1"/>
        <c:majorTickMark val="out"/>
        <c:minorTickMark val="none"/>
        <c:tickLblPos val="nextTo"/>
        <c:crossAx val="1021016712"/>
        <c:crosses val="autoZero"/>
        <c:auto val="1"/>
        <c:lblAlgn val="ctr"/>
        <c:lblOffset val="100"/>
        <c:noMultiLvlLbl val="0"/>
      </c:catAx>
      <c:spPr>
        <a:noFill/>
        <a:ln>
          <a:noFill/>
        </a:ln>
        <a:effectLst/>
      </c:spPr>
    </c:plotArea>
    <c:legend>
      <c:legendPos val="b"/>
      <c:layout>
        <c:manualLayout>
          <c:xMode val="edge"/>
          <c:yMode val="edge"/>
          <c:x val="0"/>
          <c:y val="0.83972471464322773"/>
          <c:w val="0.99539701971792183"/>
          <c:h val="0.16027528535677227"/>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hu-HU"/>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autoTitleDeleted val="0"/>
    <c:plotArea>
      <c:layout/>
      <c:barChart>
        <c:barDir val="bar"/>
        <c:grouping val="clustered"/>
        <c:varyColors val="0"/>
        <c:ser>
          <c:idx val="0"/>
          <c:order val="0"/>
          <c:tx>
            <c:strRef>
              <c:f>'2.7.'!$D$11</c:f>
              <c:strCache>
                <c:ptCount val="1"/>
                <c:pt idx="0">
                  <c:v>2030q4</c:v>
                </c:pt>
              </c:strCache>
            </c:strRef>
          </c:tx>
          <c:spPr>
            <a:solidFill>
              <a:schemeClr val="accent2">
                <a:tint val="65000"/>
              </a:schemeClr>
            </a:solidFill>
            <a:ln>
              <a:noFill/>
            </a:ln>
            <a:effectLst/>
          </c:spPr>
          <c:invertIfNegative val="0"/>
          <c:cat>
            <c:strRef>
              <c:f>'2.7.'!$C$12:$C$29</c:f>
              <c:strCache>
                <c:ptCount val="18"/>
                <c:pt idx="0">
                  <c:v>Mezőgazdaság, erdőgazd., halászat (A)</c:v>
                </c:pt>
                <c:pt idx="1">
                  <c:v>*Bányászat, kőfejtés (B)</c:v>
                </c:pt>
                <c:pt idx="2">
                  <c:v>Fogyasztási cikkek (C10-16, C31-32)</c:v>
                </c:pt>
                <c:pt idx="3">
                  <c:v>Papír és sokszorosítás (C17-18)</c:v>
                </c:pt>
                <c:pt idx="4">
                  <c:v>Vegyi anyag és gyógyszer (C19-22)</c:v>
                </c:pt>
                <c:pt idx="5">
                  <c:v>Fémek és egyéb ásványok (C23-25)</c:v>
                </c:pt>
                <c:pt idx="6">
                  <c:v>*Számítógép, elektronika (C26-28)</c:v>
                </c:pt>
                <c:pt idx="7">
                  <c:v>Gépjármű, ipari gép (C29-30, C33)</c:v>
                </c:pt>
                <c:pt idx="8">
                  <c:v>Közművek (D, E)</c:v>
                </c:pt>
                <c:pt idx="9">
                  <c:v>Építőipar (F)</c:v>
                </c:pt>
                <c:pt idx="10">
                  <c:v>*Kereskedelem (G)</c:v>
                </c:pt>
                <c:pt idx="11">
                  <c:v>Szállítás, raktározás (H)</c:v>
                </c:pt>
                <c:pt idx="12">
                  <c:v>Szálláshely, vendéglátás (I)</c:v>
                </c:pt>
                <c:pt idx="13">
                  <c:v>*Infokommunikáció (J)</c:v>
                </c:pt>
                <c:pt idx="14">
                  <c:v>Ingatlanügyletek (L)</c:v>
                </c:pt>
                <c:pt idx="15">
                  <c:v>Szakmai, tudományos, műszaki tev. (M)</c:v>
                </c:pt>
                <c:pt idx="16">
                  <c:v>Adminisztratív és szolg. tám. tev. (N)</c:v>
                </c:pt>
                <c:pt idx="17">
                  <c:v>Közigazgatás, oktatás, eü. stb. (O, P, Q, R, S, T, U)</c:v>
                </c:pt>
              </c:strCache>
            </c:strRef>
          </c:cat>
          <c:val>
            <c:numRef>
              <c:f>'2.7.'!$D$12:$D$29</c:f>
              <c:numCache>
                <c:formatCode>0.00</c:formatCode>
                <c:ptCount val="18"/>
                <c:pt idx="0">
                  <c:v>1592702826.5941975</c:v>
                </c:pt>
                <c:pt idx="1">
                  <c:v>18621859.399312157</c:v>
                </c:pt>
                <c:pt idx="2">
                  <c:v>5406336048.4152975</c:v>
                </c:pt>
                <c:pt idx="3" formatCode="_-* #\ ##0_-;\-* #\ ##0_-;_-* &quot;-&quot;??_-;_-@_-">
                  <c:v>2844729003.9400377</c:v>
                </c:pt>
                <c:pt idx="4" formatCode="_-* #\ ##0_-;\-* #\ ##0_-;_-* &quot;-&quot;??_-;_-@_-">
                  <c:v>4034911605.1040082</c:v>
                </c:pt>
                <c:pt idx="5">
                  <c:v>5275443873.7634611</c:v>
                </c:pt>
                <c:pt idx="6" formatCode="General">
                  <c:v>-1288158958.8491335</c:v>
                </c:pt>
                <c:pt idx="7" formatCode="General">
                  <c:v>26991239.097084682</c:v>
                </c:pt>
                <c:pt idx="8" formatCode="General">
                  <c:v>-586188866.2660557</c:v>
                </c:pt>
                <c:pt idx="9" formatCode="General">
                  <c:v>8877661273.4500751</c:v>
                </c:pt>
                <c:pt idx="10" formatCode="General">
                  <c:v>3326387052.3302212</c:v>
                </c:pt>
                <c:pt idx="11" formatCode="General">
                  <c:v>4998022295.4175797</c:v>
                </c:pt>
                <c:pt idx="12" formatCode="_-* #\ ##0_-;\-* #\ ##0_-;_-* &quot;-&quot;??_-;_-@_-">
                  <c:v>20985457049.157661</c:v>
                </c:pt>
                <c:pt idx="13" formatCode="_-* #\ ##0_-;\-* #\ ##0_-;_-* &quot;-&quot;??_-;_-@_-">
                  <c:v>1125161875.2242374</c:v>
                </c:pt>
                <c:pt idx="14" formatCode="_-* #\ ##0_-;\-* #\ ##0_-;_-* &quot;-&quot;??_-;_-@_-">
                  <c:v>80594549983.193512</c:v>
                </c:pt>
                <c:pt idx="15" formatCode="_-* #\ ##0_-;\-* #\ ##0_-;_-* &quot;-&quot;??_-;_-@_-">
                  <c:v>9966510021.8274879</c:v>
                </c:pt>
                <c:pt idx="16" formatCode="_-* #\ ##0_-;\-* #\ ##0_-;_-* &quot;-&quot;??_-;_-@_-">
                  <c:v>1705061154.1371663</c:v>
                </c:pt>
                <c:pt idx="17" formatCode="_-* #\ ##0_-;\-* #\ ##0_-;_-* &quot;-&quot;??_-;_-@_-">
                  <c:v>1528269808.298166</c:v>
                </c:pt>
              </c:numCache>
            </c:numRef>
          </c:val>
          <c:extLst>
            <c:ext xmlns:c16="http://schemas.microsoft.com/office/drawing/2014/chart" uri="{C3380CC4-5D6E-409C-BE32-E72D297353CC}">
              <c16:uniqueId val="{00000000-B935-4E09-87F0-76169704ABBB}"/>
            </c:ext>
          </c:extLst>
        </c:ser>
        <c:ser>
          <c:idx val="1"/>
          <c:order val="1"/>
          <c:tx>
            <c:strRef>
              <c:f>'2.7.'!$E$11</c:f>
              <c:strCache>
                <c:ptCount val="1"/>
                <c:pt idx="0">
                  <c:v>2040q4</c:v>
                </c:pt>
              </c:strCache>
            </c:strRef>
          </c:tx>
          <c:spPr>
            <a:solidFill>
              <a:schemeClr val="accent2"/>
            </a:solidFill>
            <a:ln>
              <a:noFill/>
            </a:ln>
            <a:effectLst/>
          </c:spPr>
          <c:invertIfNegative val="0"/>
          <c:cat>
            <c:strRef>
              <c:f>'2.7.'!$C$12:$C$29</c:f>
              <c:strCache>
                <c:ptCount val="18"/>
                <c:pt idx="0">
                  <c:v>Mezőgazdaság, erdőgazd., halászat (A)</c:v>
                </c:pt>
                <c:pt idx="1">
                  <c:v>*Bányászat, kőfejtés (B)</c:v>
                </c:pt>
                <c:pt idx="2">
                  <c:v>Fogyasztási cikkek (C10-16, C31-32)</c:v>
                </c:pt>
                <c:pt idx="3">
                  <c:v>Papír és sokszorosítás (C17-18)</c:v>
                </c:pt>
                <c:pt idx="4">
                  <c:v>Vegyi anyag és gyógyszer (C19-22)</c:v>
                </c:pt>
                <c:pt idx="5">
                  <c:v>Fémek és egyéb ásványok (C23-25)</c:v>
                </c:pt>
                <c:pt idx="6">
                  <c:v>*Számítógép, elektronika (C26-28)</c:v>
                </c:pt>
                <c:pt idx="7">
                  <c:v>Gépjármű, ipari gép (C29-30, C33)</c:v>
                </c:pt>
                <c:pt idx="8">
                  <c:v>Közművek (D, E)</c:v>
                </c:pt>
                <c:pt idx="9">
                  <c:v>Építőipar (F)</c:v>
                </c:pt>
                <c:pt idx="10">
                  <c:v>*Kereskedelem (G)</c:v>
                </c:pt>
                <c:pt idx="11">
                  <c:v>Szállítás, raktározás (H)</c:v>
                </c:pt>
                <c:pt idx="12">
                  <c:v>Szálláshely, vendéglátás (I)</c:v>
                </c:pt>
                <c:pt idx="13">
                  <c:v>*Infokommunikáció (J)</c:v>
                </c:pt>
                <c:pt idx="14">
                  <c:v>Ingatlanügyletek (L)</c:v>
                </c:pt>
                <c:pt idx="15">
                  <c:v>Szakmai, tudományos, műszaki tev. (M)</c:v>
                </c:pt>
                <c:pt idx="16">
                  <c:v>Adminisztratív és szolg. tám. tev. (N)</c:v>
                </c:pt>
                <c:pt idx="17">
                  <c:v>Közigazgatás, oktatás, eü. stb. (O, P, Q, R, S, T, U)</c:v>
                </c:pt>
              </c:strCache>
            </c:strRef>
          </c:cat>
          <c:val>
            <c:numRef>
              <c:f>'2.7.'!$E$12:$E$29</c:f>
              <c:numCache>
                <c:formatCode>_(* #,##0.00_);_(* \(#,##0.00\);_(* "-"??_);_(@_)</c:formatCode>
                <c:ptCount val="18"/>
                <c:pt idx="0">
                  <c:v>4729020349.5905056</c:v>
                </c:pt>
                <c:pt idx="1">
                  <c:v>18869161.648970902</c:v>
                </c:pt>
                <c:pt idx="2">
                  <c:v>9860259915.8432732</c:v>
                </c:pt>
                <c:pt idx="3" formatCode="General">
                  <c:v>4876514596.1575861</c:v>
                </c:pt>
                <c:pt idx="4" formatCode="General">
                  <c:v>4353684970.8267632</c:v>
                </c:pt>
                <c:pt idx="5">
                  <c:v>10379025215.894236</c:v>
                </c:pt>
                <c:pt idx="6" formatCode="General">
                  <c:v>-2019429995.9628944</c:v>
                </c:pt>
                <c:pt idx="7" formatCode="General">
                  <c:v>140319699.95604259</c:v>
                </c:pt>
                <c:pt idx="8" formatCode="General">
                  <c:v>5510215629.0650072</c:v>
                </c:pt>
                <c:pt idx="9" formatCode="General">
                  <c:v>14606630933.442289</c:v>
                </c:pt>
                <c:pt idx="10" formatCode="General">
                  <c:v>7655781840.3134909</c:v>
                </c:pt>
                <c:pt idx="11" formatCode="General">
                  <c:v>1789021200.4050581</c:v>
                </c:pt>
                <c:pt idx="12" formatCode="General">
                  <c:v>32045051937.65258</c:v>
                </c:pt>
                <c:pt idx="13" formatCode="General">
                  <c:v>2663902334.5867271</c:v>
                </c:pt>
                <c:pt idx="14" formatCode="General">
                  <c:v>101860490595.15297</c:v>
                </c:pt>
                <c:pt idx="15" formatCode="General">
                  <c:v>33355289405.48737</c:v>
                </c:pt>
                <c:pt idx="16" formatCode="General">
                  <c:v>4254554924.9910936</c:v>
                </c:pt>
                <c:pt idx="17" formatCode="General">
                  <c:v>3901000832.4710798</c:v>
                </c:pt>
              </c:numCache>
            </c:numRef>
          </c:val>
          <c:extLst>
            <c:ext xmlns:c16="http://schemas.microsoft.com/office/drawing/2014/chart" uri="{C3380CC4-5D6E-409C-BE32-E72D297353CC}">
              <c16:uniqueId val="{00000001-B935-4E09-87F0-76169704ABBB}"/>
            </c:ext>
          </c:extLst>
        </c:ser>
        <c:ser>
          <c:idx val="2"/>
          <c:order val="2"/>
          <c:tx>
            <c:strRef>
              <c:f>'2.7.'!$F$11</c:f>
              <c:strCache>
                <c:ptCount val="1"/>
                <c:pt idx="0">
                  <c:v>2050q4</c:v>
                </c:pt>
              </c:strCache>
            </c:strRef>
          </c:tx>
          <c:spPr>
            <a:solidFill>
              <a:schemeClr val="accent2">
                <a:shade val="65000"/>
              </a:schemeClr>
            </a:solidFill>
            <a:ln>
              <a:noFill/>
            </a:ln>
            <a:effectLst/>
          </c:spPr>
          <c:invertIfNegative val="0"/>
          <c:cat>
            <c:strRef>
              <c:f>'2.7.'!$C$12:$C$29</c:f>
              <c:strCache>
                <c:ptCount val="18"/>
                <c:pt idx="0">
                  <c:v>Mezőgazdaság, erdőgazd., halászat (A)</c:v>
                </c:pt>
                <c:pt idx="1">
                  <c:v>*Bányászat, kőfejtés (B)</c:v>
                </c:pt>
                <c:pt idx="2">
                  <c:v>Fogyasztási cikkek (C10-16, C31-32)</c:v>
                </c:pt>
                <c:pt idx="3">
                  <c:v>Papír és sokszorosítás (C17-18)</c:v>
                </c:pt>
                <c:pt idx="4">
                  <c:v>Vegyi anyag és gyógyszer (C19-22)</c:v>
                </c:pt>
                <c:pt idx="5">
                  <c:v>Fémek és egyéb ásványok (C23-25)</c:v>
                </c:pt>
                <c:pt idx="6">
                  <c:v>*Számítógép, elektronika (C26-28)</c:v>
                </c:pt>
                <c:pt idx="7">
                  <c:v>Gépjármű, ipari gép (C29-30, C33)</c:v>
                </c:pt>
                <c:pt idx="8">
                  <c:v>Közművek (D, E)</c:v>
                </c:pt>
                <c:pt idx="9">
                  <c:v>Építőipar (F)</c:v>
                </c:pt>
                <c:pt idx="10">
                  <c:v>*Kereskedelem (G)</c:v>
                </c:pt>
                <c:pt idx="11">
                  <c:v>Szállítás, raktározás (H)</c:v>
                </c:pt>
                <c:pt idx="12">
                  <c:v>Szálláshely, vendéglátás (I)</c:v>
                </c:pt>
                <c:pt idx="13">
                  <c:v>*Infokommunikáció (J)</c:v>
                </c:pt>
                <c:pt idx="14">
                  <c:v>Ingatlanügyletek (L)</c:v>
                </c:pt>
                <c:pt idx="15">
                  <c:v>Szakmai, tudományos, műszaki tev. (M)</c:v>
                </c:pt>
                <c:pt idx="16">
                  <c:v>Adminisztratív és szolg. tám. tev. (N)</c:v>
                </c:pt>
                <c:pt idx="17">
                  <c:v>Közigazgatás, oktatás, eü. stb. (O, P, Q, R, S, T, U)</c:v>
                </c:pt>
              </c:strCache>
            </c:strRef>
          </c:cat>
          <c:val>
            <c:numRef>
              <c:f>'2.7.'!$F$12:$F$29</c:f>
              <c:numCache>
                <c:formatCode>General</c:formatCode>
                <c:ptCount val="18"/>
                <c:pt idx="0">
                  <c:v>5210180131.7520523</c:v>
                </c:pt>
                <c:pt idx="1">
                  <c:v>34340165.567402333</c:v>
                </c:pt>
                <c:pt idx="2">
                  <c:v>18106230045.838085</c:v>
                </c:pt>
                <c:pt idx="3">
                  <c:v>6482335338.7576437</c:v>
                </c:pt>
                <c:pt idx="4">
                  <c:v>6639849878.0767145</c:v>
                </c:pt>
                <c:pt idx="5">
                  <c:v>22359056510.017082</c:v>
                </c:pt>
                <c:pt idx="6">
                  <c:v>-2951621804.1883364</c:v>
                </c:pt>
                <c:pt idx="7">
                  <c:v>2866282846.6106062</c:v>
                </c:pt>
                <c:pt idx="8">
                  <c:v>10815525756.06081</c:v>
                </c:pt>
                <c:pt idx="9">
                  <c:v>26867421775.967594</c:v>
                </c:pt>
                <c:pt idx="10">
                  <c:v>10936496095.766415</c:v>
                </c:pt>
                <c:pt idx="11">
                  <c:v>15280864406.764435</c:v>
                </c:pt>
                <c:pt idx="12">
                  <c:v>37823571663.480659</c:v>
                </c:pt>
                <c:pt idx="13">
                  <c:v>5334737462.2929983</c:v>
                </c:pt>
                <c:pt idx="14">
                  <c:v>222452965382.59555</c:v>
                </c:pt>
                <c:pt idx="15">
                  <c:v>62389235744.222359</c:v>
                </c:pt>
                <c:pt idx="16">
                  <c:v>6241922321.3783455</c:v>
                </c:pt>
                <c:pt idx="17">
                  <c:v>8640353030.0843697</c:v>
                </c:pt>
              </c:numCache>
            </c:numRef>
          </c:val>
          <c:extLst>
            <c:ext xmlns:c16="http://schemas.microsoft.com/office/drawing/2014/chart" uri="{C3380CC4-5D6E-409C-BE32-E72D297353CC}">
              <c16:uniqueId val="{00000002-B935-4E09-87F0-76169704ABBB}"/>
            </c:ext>
          </c:extLst>
        </c:ser>
        <c:dLbls>
          <c:showLegendKey val="0"/>
          <c:showVal val="0"/>
          <c:showCatName val="0"/>
          <c:showSerName val="0"/>
          <c:showPercent val="0"/>
          <c:showBubbleSize val="0"/>
        </c:dLbls>
        <c:gapWidth val="182"/>
        <c:axId val="994387560"/>
        <c:axId val="994388216"/>
      </c:barChart>
      <c:catAx>
        <c:axId val="99438756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hu-HU"/>
          </a:p>
        </c:txPr>
        <c:crossAx val="994388216"/>
        <c:crosses val="autoZero"/>
        <c:auto val="1"/>
        <c:lblAlgn val="ctr"/>
        <c:lblOffset val="100"/>
        <c:noMultiLvlLbl val="0"/>
      </c:catAx>
      <c:valAx>
        <c:axId val="994388216"/>
        <c:scaling>
          <c:orientation val="minMax"/>
          <c:max val="100000000000"/>
          <c:min val="-20000000000"/>
        </c:scaling>
        <c:delete val="0"/>
        <c:axPos val="t"/>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lumMod val="65000"/>
                        <a:lumOff val="35000"/>
                      </a:sysClr>
                    </a:solidFill>
                    <a:latin typeface="+mn-lt"/>
                    <a:ea typeface="+mn-ea"/>
                    <a:cs typeface="+mn-cs"/>
                  </a:defRPr>
                </a:pPr>
                <a:r>
                  <a:rPr lang="hu-HU" sz="1000" b="0" i="0" baseline="0">
                    <a:effectLst/>
                  </a:rPr>
                  <a:t>Milliárd forint (2019 Q4-es árak)</a:t>
                </a:r>
                <a:endParaRPr lang="hu-HU" sz="1000"/>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lumMod val="65000"/>
                      <a:lumOff val="35000"/>
                    </a:sysClr>
                  </a:solidFill>
                  <a:latin typeface="+mn-lt"/>
                  <a:ea typeface="+mn-ea"/>
                  <a:cs typeface="+mn-cs"/>
                </a:defRPr>
              </a:pPr>
              <a:endParaRPr lang="hu-HU"/>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hu-HU"/>
          </a:p>
        </c:txPr>
        <c:crossAx val="994387560"/>
        <c:crosses val="autoZero"/>
        <c:crossBetween val="between"/>
        <c:majorUnit val="20000000000"/>
        <c:dispUnits>
          <c:builtInUnit val="billions"/>
        </c:dispUnits>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00"/>
      </a:pPr>
      <a:endParaRPr lang="hu-HU"/>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autoTitleDeleted val="0"/>
    <c:plotArea>
      <c:layout/>
      <c:barChart>
        <c:barDir val="bar"/>
        <c:grouping val="clustered"/>
        <c:varyColors val="0"/>
        <c:ser>
          <c:idx val="0"/>
          <c:order val="0"/>
          <c:tx>
            <c:strRef>
              <c:f>'2.7.'!$H$11</c:f>
              <c:strCache>
                <c:ptCount val="1"/>
                <c:pt idx="0">
                  <c:v>2030q4</c:v>
                </c:pt>
              </c:strCache>
            </c:strRef>
          </c:tx>
          <c:spPr>
            <a:solidFill>
              <a:schemeClr val="accent2">
                <a:tint val="65000"/>
              </a:schemeClr>
            </a:solidFill>
            <a:ln>
              <a:noFill/>
            </a:ln>
            <a:effectLst/>
          </c:spPr>
          <c:invertIfNegative val="0"/>
          <c:cat>
            <c:strRef>
              <c:f>'2.7.'!$C$12:$C$29</c:f>
              <c:strCache>
                <c:ptCount val="18"/>
                <c:pt idx="0">
                  <c:v>Mezőgazdaság, erdőgazd., halászat (A)</c:v>
                </c:pt>
                <c:pt idx="1">
                  <c:v>*Bányászat, kőfejtés (B)</c:v>
                </c:pt>
                <c:pt idx="2">
                  <c:v>Fogyasztási cikkek (C10-16, C31-32)</c:v>
                </c:pt>
                <c:pt idx="3">
                  <c:v>Papír és sokszorosítás (C17-18)</c:v>
                </c:pt>
                <c:pt idx="4">
                  <c:v>Vegyi anyag és gyógyszer (C19-22)</c:v>
                </c:pt>
                <c:pt idx="5">
                  <c:v>Fémek és egyéb ásványok (C23-25)</c:v>
                </c:pt>
                <c:pt idx="6">
                  <c:v>*Számítógép, elektronika (C26-28)</c:v>
                </c:pt>
                <c:pt idx="7">
                  <c:v>Gépjármű, ipari gép (C29-30, C33)</c:v>
                </c:pt>
                <c:pt idx="8">
                  <c:v>Közművek (D, E)</c:v>
                </c:pt>
                <c:pt idx="9">
                  <c:v>Építőipar (F)</c:v>
                </c:pt>
                <c:pt idx="10">
                  <c:v>*Kereskedelem (G)</c:v>
                </c:pt>
                <c:pt idx="11">
                  <c:v>Szállítás, raktározás (H)</c:v>
                </c:pt>
                <c:pt idx="12">
                  <c:v>Szálláshely, vendéglátás (I)</c:v>
                </c:pt>
                <c:pt idx="13">
                  <c:v>*Infokommunikáció (J)</c:v>
                </c:pt>
                <c:pt idx="14">
                  <c:v>Ingatlanügyletek (L)</c:v>
                </c:pt>
                <c:pt idx="15">
                  <c:v>Szakmai, tudományos, műszaki tev. (M)</c:v>
                </c:pt>
                <c:pt idx="16">
                  <c:v>Adminisztratív és szolg. tám. tev. (N)</c:v>
                </c:pt>
                <c:pt idx="17">
                  <c:v>Közigazgatás, oktatás, eü. stb. (O, P, Q, R, S, T, U)</c:v>
                </c:pt>
              </c:strCache>
            </c:strRef>
          </c:cat>
          <c:val>
            <c:numRef>
              <c:f>'2.7.'!$H$12:$H$29</c:f>
              <c:numCache>
                <c:formatCode>General</c:formatCode>
                <c:ptCount val="18"/>
                <c:pt idx="0">
                  <c:v>0.43087999999999904</c:v>
                </c:pt>
                <c:pt idx="1">
                  <c:v>0.16566</c:v>
                </c:pt>
                <c:pt idx="2">
                  <c:v>0.8630499999999991</c:v>
                </c:pt>
                <c:pt idx="3">
                  <c:v>5.5640667700000002</c:v>
                </c:pt>
                <c:pt idx="4">
                  <c:v>0.78337999999999897</c:v>
                </c:pt>
                <c:pt idx="5">
                  <c:v>1.8138100000000001</c:v>
                </c:pt>
                <c:pt idx="6">
                  <c:v>-0.25580999999999998</c:v>
                </c:pt>
                <c:pt idx="7">
                  <c:v>1.2430000000000002E-2</c:v>
                </c:pt>
                <c:pt idx="8">
                  <c:v>-0.23281000000000002</c:v>
                </c:pt>
                <c:pt idx="9">
                  <c:v>2.0058599999999998</c:v>
                </c:pt>
                <c:pt idx="10">
                  <c:v>0.24107000000000001</c:v>
                </c:pt>
                <c:pt idx="11">
                  <c:v>0.97050999999999998</c:v>
                </c:pt>
                <c:pt idx="12">
                  <c:v>10.616539999999999</c:v>
                </c:pt>
                <c:pt idx="13">
                  <c:v>0.96079000000000003</c:v>
                </c:pt>
                <c:pt idx="14">
                  <c:v>5.3052099999999998</c:v>
                </c:pt>
                <c:pt idx="15">
                  <c:v>1.1670800000000001</c:v>
                </c:pt>
                <c:pt idx="16">
                  <c:v>0.70640999999999998</c:v>
                </c:pt>
                <c:pt idx="17">
                  <c:v>1.7609299999999901</c:v>
                </c:pt>
              </c:numCache>
            </c:numRef>
          </c:val>
          <c:extLst>
            <c:ext xmlns:c16="http://schemas.microsoft.com/office/drawing/2014/chart" uri="{C3380CC4-5D6E-409C-BE32-E72D297353CC}">
              <c16:uniqueId val="{00000000-AD8A-4B74-A8C6-6A95F202E336}"/>
            </c:ext>
          </c:extLst>
        </c:ser>
        <c:ser>
          <c:idx val="1"/>
          <c:order val="1"/>
          <c:tx>
            <c:strRef>
              <c:f>'2.7.'!$I$11</c:f>
              <c:strCache>
                <c:ptCount val="1"/>
                <c:pt idx="0">
                  <c:v>2040q4</c:v>
                </c:pt>
              </c:strCache>
            </c:strRef>
          </c:tx>
          <c:spPr>
            <a:solidFill>
              <a:schemeClr val="accent2"/>
            </a:solidFill>
            <a:ln>
              <a:noFill/>
            </a:ln>
            <a:effectLst/>
          </c:spPr>
          <c:invertIfNegative val="0"/>
          <c:cat>
            <c:strRef>
              <c:f>'2.7.'!$C$12:$C$29</c:f>
              <c:strCache>
                <c:ptCount val="18"/>
                <c:pt idx="0">
                  <c:v>Mezőgazdaság, erdőgazd., halászat (A)</c:v>
                </c:pt>
                <c:pt idx="1">
                  <c:v>*Bányászat, kőfejtés (B)</c:v>
                </c:pt>
                <c:pt idx="2">
                  <c:v>Fogyasztási cikkek (C10-16, C31-32)</c:v>
                </c:pt>
                <c:pt idx="3">
                  <c:v>Papír és sokszorosítás (C17-18)</c:v>
                </c:pt>
                <c:pt idx="4">
                  <c:v>Vegyi anyag és gyógyszer (C19-22)</c:v>
                </c:pt>
                <c:pt idx="5">
                  <c:v>Fémek és egyéb ásványok (C23-25)</c:v>
                </c:pt>
                <c:pt idx="6">
                  <c:v>*Számítógép, elektronika (C26-28)</c:v>
                </c:pt>
                <c:pt idx="7">
                  <c:v>Gépjármű, ipari gép (C29-30, C33)</c:v>
                </c:pt>
                <c:pt idx="8">
                  <c:v>Közművek (D, E)</c:v>
                </c:pt>
                <c:pt idx="9">
                  <c:v>Építőipar (F)</c:v>
                </c:pt>
                <c:pt idx="10">
                  <c:v>*Kereskedelem (G)</c:v>
                </c:pt>
                <c:pt idx="11">
                  <c:v>Szállítás, raktározás (H)</c:v>
                </c:pt>
                <c:pt idx="12">
                  <c:v>Szálláshely, vendéglátás (I)</c:v>
                </c:pt>
                <c:pt idx="13">
                  <c:v>*Infokommunikáció (J)</c:v>
                </c:pt>
                <c:pt idx="14">
                  <c:v>Ingatlanügyletek (L)</c:v>
                </c:pt>
                <c:pt idx="15">
                  <c:v>Szakmai, tudományos, műszaki tev. (M)</c:v>
                </c:pt>
                <c:pt idx="16">
                  <c:v>Adminisztratív és szolg. tám. tev. (N)</c:v>
                </c:pt>
                <c:pt idx="17">
                  <c:v>Közigazgatás, oktatás, eü. stb. (O, P, Q, R, S, T, U)</c:v>
                </c:pt>
              </c:strCache>
            </c:strRef>
          </c:cat>
          <c:val>
            <c:numRef>
              <c:f>'2.7.'!$I$12:$I$29</c:f>
              <c:numCache>
                <c:formatCode>General</c:formatCode>
                <c:ptCount val="18"/>
                <c:pt idx="0">
                  <c:v>1.2793600000000001</c:v>
                </c:pt>
                <c:pt idx="1">
                  <c:v>0.16785999999999898</c:v>
                </c:pt>
                <c:pt idx="2">
                  <c:v>1.57405999999999</c:v>
                </c:pt>
                <c:pt idx="3">
                  <c:v>9.5380800000000008</c:v>
                </c:pt>
                <c:pt idx="4">
                  <c:v>0.84527000000000008</c:v>
                </c:pt>
                <c:pt idx="5">
                  <c:v>3.5685300000000004</c:v>
                </c:pt>
                <c:pt idx="6">
                  <c:v>-0.40102999999999994</c:v>
                </c:pt>
                <c:pt idx="7">
                  <c:v>6.46199999999999E-2</c:v>
                </c:pt>
                <c:pt idx="8">
                  <c:v>2.1884299999999999</c:v>
                </c:pt>
                <c:pt idx="9">
                  <c:v>3.3002900000000004</c:v>
                </c:pt>
                <c:pt idx="10">
                  <c:v>0.55482999999999905</c:v>
                </c:pt>
                <c:pt idx="11">
                  <c:v>0.34738999999999998</c:v>
                </c:pt>
                <c:pt idx="12">
                  <c:v>16.21158762</c:v>
                </c:pt>
                <c:pt idx="13">
                  <c:v>2.27474</c:v>
                </c:pt>
                <c:pt idx="14">
                  <c:v>6.7050600000000005</c:v>
                </c:pt>
                <c:pt idx="15">
                  <c:v>3.90591</c:v>
                </c:pt>
                <c:pt idx="16">
                  <c:v>1.76267</c:v>
                </c:pt>
                <c:pt idx="17">
                  <c:v>4.4948799999999993</c:v>
                </c:pt>
              </c:numCache>
            </c:numRef>
          </c:val>
          <c:extLst>
            <c:ext xmlns:c16="http://schemas.microsoft.com/office/drawing/2014/chart" uri="{C3380CC4-5D6E-409C-BE32-E72D297353CC}">
              <c16:uniqueId val="{00000001-AD8A-4B74-A8C6-6A95F202E336}"/>
            </c:ext>
          </c:extLst>
        </c:ser>
        <c:ser>
          <c:idx val="2"/>
          <c:order val="2"/>
          <c:tx>
            <c:strRef>
              <c:f>'2.7.'!$J$11</c:f>
              <c:strCache>
                <c:ptCount val="1"/>
                <c:pt idx="0">
                  <c:v>2050q4</c:v>
                </c:pt>
              </c:strCache>
            </c:strRef>
          </c:tx>
          <c:spPr>
            <a:solidFill>
              <a:schemeClr val="accent2">
                <a:shade val="65000"/>
              </a:schemeClr>
            </a:solidFill>
            <a:ln>
              <a:noFill/>
            </a:ln>
            <a:effectLst/>
          </c:spPr>
          <c:invertIfNegative val="0"/>
          <c:cat>
            <c:strRef>
              <c:f>'2.7.'!$C$12:$C$29</c:f>
              <c:strCache>
                <c:ptCount val="18"/>
                <c:pt idx="0">
                  <c:v>Mezőgazdaság, erdőgazd., halászat (A)</c:v>
                </c:pt>
                <c:pt idx="1">
                  <c:v>*Bányászat, kőfejtés (B)</c:v>
                </c:pt>
                <c:pt idx="2">
                  <c:v>Fogyasztási cikkek (C10-16, C31-32)</c:v>
                </c:pt>
                <c:pt idx="3">
                  <c:v>Papír és sokszorosítás (C17-18)</c:v>
                </c:pt>
                <c:pt idx="4">
                  <c:v>Vegyi anyag és gyógyszer (C19-22)</c:v>
                </c:pt>
                <c:pt idx="5">
                  <c:v>Fémek és egyéb ásványok (C23-25)</c:v>
                </c:pt>
                <c:pt idx="6">
                  <c:v>*Számítógép, elektronika (C26-28)</c:v>
                </c:pt>
                <c:pt idx="7">
                  <c:v>Gépjármű, ipari gép (C29-30, C33)</c:v>
                </c:pt>
                <c:pt idx="8">
                  <c:v>Közművek (D, E)</c:v>
                </c:pt>
                <c:pt idx="9">
                  <c:v>Építőipar (F)</c:v>
                </c:pt>
                <c:pt idx="10">
                  <c:v>*Kereskedelem (G)</c:v>
                </c:pt>
                <c:pt idx="11">
                  <c:v>Szállítás, raktározás (H)</c:v>
                </c:pt>
                <c:pt idx="12">
                  <c:v>Szálláshely, vendéglátás (I)</c:v>
                </c:pt>
                <c:pt idx="13">
                  <c:v>*Infokommunikáció (J)</c:v>
                </c:pt>
                <c:pt idx="14">
                  <c:v>Ingatlanügyletek (L)</c:v>
                </c:pt>
                <c:pt idx="15">
                  <c:v>Szakmai, tudományos, műszaki tev. (M)</c:v>
                </c:pt>
                <c:pt idx="16">
                  <c:v>Adminisztratív és szolg. tám. tev. (N)</c:v>
                </c:pt>
                <c:pt idx="17">
                  <c:v>Közigazgatás, oktatás, eü. stb. (O, P, Q, R, S, T, U)</c:v>
                </c:pt>
              </c:strCache>
            </c:strRef>
          </c:cat>
          <c:val>
            <c:numRef>
              <c:f>'2.7.'!$J$12:$J$29</c:f>
              <c:numCache>
                <c:formatCode>General</c:formatCode>
                <c:ptCount val="18"/>
                <c:pt idx="0">
                  <c:v>1.4095299999999999</c:v>
                </c:pt>
                <c:pt idx="1">
                  <c:v>0.30549000000000004</c:v>
                </c:pt>
                <c:pt idx="2">
                  <c:v>2.8904200000000002</c:v>
                </c:pt>
                <c:pt idx="3">
                  <c:v>12.678939400000001</c:v>
                </c:pt>
                <c:pt idx="4">
                  <c:v>1.2891299999999999</c:v>
                </c:pt>
                <c:pt idx="5">
                  <c:v>7.6875200000000001</c:v>
                </c:pt>
                <c:pt idx="6">
                  <c:v>-0.58614999999999895</c:v>
                </c:pt>
                <c:pt idx="7">
                  <c:v>1.3199799999999999</c:v>
                </c:pt>
                <c:pt idx="8">
                  <c:v>4.2954800000000004</c:v>
                </c:pt>
                <c:pt idx="9">
                  <c:v>6.0705499999999999</c:v>
                </c:pt>
                <c:pt idx="10">
                  <c:v>0.79258999999999991</c:v>
                </c:pt>
                <c:pt idx="11">
                  <c:v>2.9672199999999997</c:v>
                </c:pt>
                <c:pt idx="12">
                  <c:v>19.13494</c:v>
                </c:pt>
                <c:pt idx="13">
                  <c:v>4.5553999999999997</c:v>
                </c:pt>
                <c:pt idx="14">
                  <c:v>14.64317</c:v>
                </c:pt>
                <c:pt idx="15">
                  <c:v>7.3057899999999991</c:v>
                </c:pt>
                <c:pt idx="16">
                  <c:v>2.5860399999999997</c:v>
                </c:pt>
                <c:pt idx="17">
                  <c:v>9.9557400000000005</c:v>
                </c:pt>
              </c:numCache>
            </c:numRef>
          </c:val>
          <c:extLst>
            <c:ext xmlns:c16="http://schemas.microsoft.com/office/drawing/2014/chart" uri="{C3380CC4-5D6E-409C-BE32-E72D297353CC}">
              <c16:uniqueId val="{00000002-AD8A-4B74-A8C6-6A95F202E336}"/>
            </c:ext>
          </c:extLst>
        </c:ser>
        <c:dLbls>
          <c:showLegendKey val="0"/>
          <c:showVal val="0"/>
          <c:showCatName val="0"/>
          <c:showSerName val="0"/>
          <c:showPercent val="0"/>
          <c:showBubbleSize val="0"/>
        </c:dLbls>
        <c:gapWidth val="182"/>
        <c:axId val="994387560"/>
        <c:axId val="994388216"/>
      </c:barChart>
      <c:catAx>
        <c:axId val="99438756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hu-HU"/>
          </a:p>
        </c:txPr>
        <c:crossAx val="994388216"/>
        <c:crosses val="autoZero"/>
        <c:auto val="1"/>
        <c:lblAlgn val="ctr"/>
        <c:lblOffset val="100"/>
        <c:noMultiLvlLbl val="0"/>
      </c:catAx>
      <c:valAx>
        <c:axId val="994388216"/>
        <c:scaling>
          <c:orientation val="minMax"/>
          <c:max val="20"/>
        </c:scaling>
        <c:delete val="0"/>
        <c:axPos val="t"/>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lumMod val="65000"/>
                        <a:lumOff val="35000"/>
                      </a:sysClr>
                    </a:solidFill>
                    <a:latin typeface="+mn-lt"/>
                    <a:ea typeface="+mn-ea"/>
                    <a:cs typeface="+mn-cs"/>
                  </a:defRPr>
                </a:pPr>
                <a:r>
                  <a:rPr lang="hu-HU" sz="1000" b="0" i="0" baseline="0">
                    <a:effectLst/>
                  </a:rPr>
                  <a:t>Százalékpont</a:t>
                </a:r>
                <a:endParaRPr lang="hu-HU" sz="1000"/>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lumMod val="65000"/>
                      <a:lumOff val="35000"/>
                    </a:sysClr>
                  </a:solidFill>
                  <a:latin typeface="+mn-lt"/>
                  <a:ea typeface="+mn-ea"/>
                  <a:cs typeface="+mn-cs"/>
                </a:defRPr>
              </a:pPr>
              <a:endParaRPr lang="hu-HU"/>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hu-HU"/>
          </a:p>
        </c:txPr>
        <c:crossAx val="9943875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00"/>
      </a:pPr>
      <a:endParaRPr lang="hu-HU"/>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autoTitleDeleted val="0"/>
    <c:plotArea>
      <c:layout/>
      <c:barChart>
        <c:barDir val="bar"/>
        <c:grouping val="clustered"/>
        <c:varyColors val="0"/>
        <c:ser>
          <c:idx val="0"/>
          <c:order val="0"/>
          <c:tx>
            <c:strRef>
              <c:f>'2.7.'!$D$11</c:f>
              <c:strCache>
                <c:ptCount val="1"/>
                <c:pt idx="0">
                  <c:v>2030q4</c:v>
                </c:pt>
              </c:strCache>
            </c:strRef>
          </c:tx>
          <c:spPr>
            <a:solidFill>
              <a:schemeClr val="accent2">
                <a:tint val="65000"/>
              </a:schemeClr>
            </a:solidFill>
            <a:ln>
              <a:noFill/>
            </a:ln>
            <a:effectLst/>
          </c:spPr>
          <c:invertIfNegative val="0"/>
          <c:cat>
            <c:strRef>
              <c:f>'2.7.'!$C$32:$C$49</c:f>
              <c:strCache>
                <c:ptCount val="18"/>
                <c:pt idx="0">
                  <c:v>Agriculture, forestry, fishing (A)</c:v>
                </c:pt>
                <c:pt idx="1">
                  <c:v>*Mining and quarrying (B)</c:v>
                </c:pt>
                <c:pt idx="2">
                  <c:v>Consumer goods (C10-16, C31-32)</c:v>
                </c:pt>
                <c:pt idx="3">
                  <c:v>Paper and printing (C17-18)</c:v>
                </c:pt>
                <c:pt idx="4">
                  <c:v>Chem. and pharma (C19-22)</c:v>
                </c:pt>
                <c:pt idx="5">
                  <c:v>Metals and minerals (C23-25)</c:v>
                </c:pt>
                <c:pt idx="6">
                  <c:v>*Electronics, machinery (C26-28)</c:v>
                </c:pt>
                <c:pt idx="7">
                  <c:v>Motor/other vehicles (C29-30, C33)</c:v>
                </c:pt>
                <c:pt idx="8">
                  <c:v>Utilities (D, E)</c:v>
                </c:pt>
                <c:pt idx="9">
                  <c:v>Construction (F)</c:v>
                </c:pt>
                <c:pt idx="10">
                  <c:v>*Wholesale and retail (G)</c:v>
                </c:pt>
                <c:pt idx="11">
                  <c:v>Transportation and storage (H)</c:v>
                </c:pt>
                <c:pt idx="12">
                  <c:v>Accomodation and food service (I)</c:v>
                </c:pt>
                <c:pt idx="13">
                  <c:v>*Infocommunication (J)</c:v>
                </c:pt>
                <c:pt idx="14">
                  <c:v>Real estate activities (L)</c:v>
                </c:pt>
                <c:pt idx="15">
                  <c:v>Prof., sci. and tech. activities (M)</c:v>
                </c:pt>
                <c:pt idx="16">
                  <c:v>Admin. and supp. service (N)</c:v>
                </c:pt>
                <c:pt idx="17">
                  <c:v>Publ. adm., edu., health (O, P, Q, R, S, T, U)</c:v>
                </c:pt>
              </c:strCache>
            </c:strRef>
          </c:cat>
          <c:val>
            <c:numRef>
              <c:f>'2.7.'!$D$32:$D$49</c:f>
              <c:numCache>
                <c:formatCode>0.00</c:formatCode>
                <c:ptCount val="18"/>
                <c:pt idx="0">
                  <c:v>1592702826.5941975</c:v>
                </c:pt>
                <c:pt idx="1">
                  <c:v>18621859.399312157</c:v>
                </c:pt>
                <c:pt idx="2">
                  <c:v>5406336048.4152975</c:v>
                </c:pt>
                <c:pt idx="3" formatCode="_-* #\ ##0_-;\-* #\ ##0_-;_-* &quot;-&quot;??_-;_-@_-">
                  <c:v>2844729003.9400377</c:v>
                </c:pt>
                <c:pt idx="4" formatCode="_-* #\ ##0_-;\-* #\ ##0_-;_-* &quot;-&quot;??_-;_-@_-">
                  <c:v>4034911605.1040082</c:v>
                </c:pt>
                <c:pt idx="5">
                  <c:v>5275443873.7634611</c:v>
                </c:pt>
                <c:pt idx="6" formatCode="General">
                  <c:v>-1288158958.8491335</c:v>
                </c:pt>
                <c:pt idx="7" formatCode="General">
                  <c:v>26991239.097084682</c:v>
                </c:pt>
                <c:pt idx="8" formatCode="General">
                  <c:v>-586188866.2660557</c:v>
                </c:pt>
                <c:pt idx="9" formatCode="General">
                  <c:v>8877661273.4500751</c:v>
                </c:pt>
                <c:pt idx="10" formatCode="General">
                  <c:v>3326387052.3302212</c:v>
                </c:pt>
                <c:pt idx="11" formatCode="General">
                  <c:v>4998022295.4175797</c:v>
                </c:pt>
                <c:pt idx="12" formatCode="_-* #\ ##0_-;\-* #\ ##0_-;_-* &quot;-&quot;??_-;_-@_-">
                  <c:v>20985457049.157661</c:v>
                </c:pt>
                <c:pt idx="13" formatCode="_-* #\ ##0_-;\-* #\ ##0_-;_-* &quot;-&quot;??_-;_-@_-">
                  <c:v>1125161875.2242374</c:v>
                </c:pt>
                <c:pt idx="14" formatCode="_-* #\ ##0_-;\-* #\ ##0_-;_-* &quot;-&quot;??_-;_-@_-">
                  <c:v>80594549983.193512</c:v>
                </c:pt>
                <c:pt idx="15" formatCode="_-* #\ ##0_-;\-* #\ ##0_-;_-* &quot;-&quot;??_-;_-@_-">
                  <c:v>9966510021.8274879</c:v>
                </c:pt>
                <c:pt idx="16" formatCode="_-* #\ ##0_-;\-* #\ ##0_-;_-* &quot;-&quot;??_-;_-@_-">
                  <c:v>1705061154.1371663</c:v>
                </c:pt>
                <c:pt idx="17" formatCode="_-* #\ ##0_-;\-* #\ ##0_-;_-* &quot;-&quot;??_-;_-@_-">
                  <c:v>1528269808.298166</c:v>
                </c:pt>
              </c:numCache>
            </c:numRef>
          </c:val>
          <c:extLst>
            <c:ext xmlns:c16="http://schemas.microsoft.com/office/drawing/2014/chart" uri="{C3380CC4-5D6E-409C-BE32-E72D297353CC}">
              <c16:uniqueId val="{00000000-FF8E-4640-B504-0D88A5E3CF00}"/>
            </c:ext>
          </c:extLst>
        </c:ser>
        <c:ser>
          <c:idx val="1"/>
          <c:order val="1"/>
          <c:tx>
            <c:strRef>
              <c:f>'2.7.'!$E$11</c:f>
              <c:strCache>
                <c:ptCount val="1"/>
                <c:pt idx="0">
                  <c:v>2040q4</c:v>
                </c:pt>
              </c:strCache>
            </c:strRef>
          </c:tx>
          <c:spPr>
            <a:solidFill>
              <a:schemeClr val="accent2"/>
            </a:solidFill>
            <a:ln>
              <a:noFill/>
            </a:ln>
            <a:effectLst/>
          </c:spPr>
          <c:invertIfNegative val="0"/>
          <c:cat>
            <c:strRef>
              <c:f>'2.7.'!$C$32:$C$49</c:f>
              <c:strCache>
                <c:ptCount val="18"/>
                <c:pt idx="0">
                  <c:v>Agriculture, forestry, fishing (A)</c:v>
                </c:pt>
                <c:pt idx="1">
                  <c:v>*Mining and quarrying (B)</c:v>
                </c:pt>
                <c:pt idx="2">
                  <c:v>Consumer goods (C10-16, C31-32)</c:v>
                </c:pt>
                <c:pt idx="3">
                  <c:v>Paper and printing (C17-18)</c:v>
                </c:pt>
                <c:pt idx="4">
                  <c:v>Chem. and pharma (C19-22)</c:v>
                </c:pt>
                <c:pt idx="5">
                  <c:v>Metals and minerals (C23-25)</c:v>
                </c:pt>
                <c:pt idx="6">
                  <c:v>*Electronics, machinery (C26-28)</c:v>
                </c:pt>
                <c:pt idx="7">
                  <c:v>Motor/other vehicles (C29-30, C33)</c:v>
                </c:pt>
                <c:pt idx="8">
                  <c:v>Utilities (D, E)</c:v>
                </c:pt>
                <c:pt idx="9">
                  <c:v>Construction (F)</c:v>
                </c:pt>
                <c:pt idx="10">
                  <c:v>*Wholesale and retail (G)</c:v>
                </c:pt>
                <c:pt idx="11">
                  <c:v>Transportation and storage (H)</c:v>
                </c:pt>
                <c:pt idx="12">
                  <c:v>Accomodation and food service (I)</c:v>
                </c:pt>
                <c:pt idx="13">
                  <c:v>*Infocommunication (J)</c:v>
                </c:pt>
                <c:pt idx="14">
                  <c:v>Real estate activities (L)</c:v>
                </c:pt>
                <c:pt idx="15">
                  <c:v>Prof., sci. and tech. activities (M)</c:v>
                </c:pt>
                <c:pt idx="16">
                  <c:v>Admin. and supp. service (N)</c:v>
                </c:pt>
                <c:pt idx="17">
                  <c:v>Publ. adm., edu., health (O, P, Q, R, S, T, U)</c:v>
                </c:pt>
              </c:strCache>
            </c:strRef>
          </c:cat>
          <c:val>
            <c:numRef>
              <c:f>'2.7.'!$E$32:$E$49</c:f>
              <c:numCache>
                <c:formatCode>_(* #,##0.00_);_(* \(#,##0.00\);_(* "-"??_);_(@_)</c:formatCode>
                <c:ptCount val="18"/>
                <c:pt idx="0">
                  <c:v>4729020349.5905056</c:v>
                </c:pt>
                <c:pt idx="1">
                  <c:v>18869161.648970902</c:v>
                </c:pt>
                <c:pt idx="2">
                  <c:v>9860259915.8432732</c:v>
                </c:pt>
                <c:pt idx="3" formatCode="General">
                  <c:v>4876514596.1575861</c:v>
                </c:pt>
                <c:pt idx="4" formatCode="General">
                  <c:v>4353684970.8267632</c:v>
                </c:pt>
                <c:pt idx="5">
                  <c:v>10379025215.894236</c:v>
                </c:pt>
                <c:pt idx="6" formatCode="General">
                  <c:v>-2019429995.9628944</c:v>
                </c:pt>
                <c:pt idx="7" formatCode="General">
                  <c:v>140319699.95604259</c:v>
                </c:pt>
                <c:pt idx="8" formatCode="General">
                  <c:v>5510215629.0650072</c:v>
                </c:pt>
                <c:pt idx="9" formatCode="General">
                  <c:v>14606630933.442289</c:v>
                </c:pt>
                <c:pt idx="10" formatCode="General">
                  <c:v>7655781840.3134909</c:v>
                </c:pt>
                <c:pt idx="11" formatCode="General">
                  <c:v>1789021200.4050581</c:v>
                </c:pt>
                <c:pt idx="12" formatCode="General">
                  <c:v>32045051937.65258</c:v>
                </c:pt>
                <c:pt idx="13" formatCode="General">
                  <c:v>2663902334.5867271</c:v>
                </c:pt>
                <c:pt idx="14" formatCode="General">
                  <c:v>101860490595.15297</c:v>
                </c:pt>
                <c:pt idx="15" formatCode="General">
                  <c:v>33355289405.48737</c:v>
                </c:pt>
                <c:pt idx="16" formatCode="General">
                  <c:v>4254554924.9910936</c:v>
                </c:pt>
                <c:pt idx="17" formatCode="General">
                  <c:v>3901000832.4710798</c:v>
                </c:pt>
              </c:numCache>
            </c:numRef>
          </c:val>
          <c:extLst>
            <c:ext xmlns:c16="http://schemas.microsoft.com/office/drawing/2014/chart" uri="{C3380CC4-5D6E-409C-BE32-E72D297353CC}">
              <c16:uniqueId val="{00000001-FF8E-4640-B504-0D88A5E3CF00}"/>
            </c:ext>
          </c:extLst>
        </c:ser>
        <c:ser>
          <c:idx val="2"/>
          <c:order val="2"/>
          <c:tx>
            <c:strRef>
              <c:f>'2.7.'!$F$11</c:f>
              <c:strCache>
                <c:ptCount val="1"/>
                <c:pt idx="0">
                  <c:v>2050q4</c:v>
                </c:pt>
              </c:strCache>
            </c:strRef>
          </c:tx>
          <c:spPr>
            <a:solidFill>
              <a:schemeClr val="accent2">
                <a:shade val="65000"/>
              </a:schemeClr>
            </a:solidFill>
            <a:ln>
              <a:noFill/>
            </a:ln>
            <a:effectLst/>
          </c:spPr>
          <c:invertIfNegative val="0"/>
          <c:cat>
            <c:strRef>
              <c:f>'2.7.'!$C$32:$C$49</c:f>
              <c:strCache>
                <c:ptCount val="18"/>
                <c:pt idx="0">
                  <c:v>Agriculture, forestry, fishing (A)</c:v>
                </c:pt>
                <c:pt idx="1">
                  <c:v>*Mining and quarrying (B)</c:v>
                </c:pt>
                <c:pt idx="2">
                  <c:v>Consumer goods (C10-16, C31-32)</c:v>
                </c:pt>
                <c:pt idx="3">
                  <c:v>Paper and printing (C17-18)</c:v>
                </c:pt>
                <c:pt idx="4">
                  <c:v>Chem. and pharma (C19-22)</c:v>
                </c:pt>
                <c:pt idx="5">
                  <c:v>Metals and minerals (C23-25)</c:v>
                </c:pt>
                <c:pt idx="6">
                  <c:v>*Electronics, machinery (C26-28)</c:v>
                </c:pt>
                <c:pt idx="7">
                  <c:v>Motor/other vehicles (C29-30, C33)</c:v>
                </c:pt>
                <c:pt idx="8">
                  <c:v>Utilities (D, E)</c:v>
                </c:pt>
                <c:pt idx="9">
                  <c:v>Construction (F)</c:v>
                </c:pt>
                <c:pt idx="10">
                  <c:v>*Wholesale and retail (G)</c:v>
                </c:pt>
                <c:pt idx="11">
                  <c:v>Transportation and storage (H)</c:v>
                </c:pt>
                <c:pt idx="12">
                  <c:v>Accomodation and food service (I)</c:v>
                </c:pt>
                <c:pt idx="13">
                  <c:v>*Infocommunication (J)</c:v>
                </c:pt>
                <c:pt idx="14">
                  <c:v>Real estate activities (L)</c:v>
                </c:pt>
                <c:pt idx="15">
                  <c:v>Prof., sci. and tech. activities (M)</c:v>
                </c:pt>
                <c:pt idx="16">
                  <c:v>Admin. and supp. service (N)</c:v>
                </c:pt>
                <c:pt idx="17">
                  <c:v>Publ. adm., edu., health (O, P, Q, R, S, T, U)</c:v>
                </c:pt>
              </c:strCache>
            </c:strRef>
          </c:cat>
          <c:val>
            <c:numRef>
              <c:f>'2.7.'!$F$32:$F$49</c:f>
              <c:numCache>
                <c:formatCode>General</c:formatCode>
                <c:ptCount val="18"/>
                <c:pt idx="0">
                  <c:v>5210180131.7520523</c:v>
                </c:pt>
                <c:pt idx="1">
                  <c:v>34340165.567402333</c:v>
                </c:pt>
                <c:pt idx="2">
                  <c:v>18106230045.838085</c:v>
                </c:pt>
                <c:pt idx="3">
                  <c:v>6482335338.7576437</c:v>
                </c:pt>
                <c:pt idx="4">
                  <c:v>6639849878.0767145</c:v>
                </c:pt>
                <c:pt idx="5">
                  <c:v>22359056510.017082</c:v>
                </c:pt>
                <c:pt idx="6">
                  <c:v>-2951621804.1883364</c:v>
                </c:pt>
                <c:pt idx="7">
                  <c:v>2866282846.6106062</c:v>
                </c:pt>
                <c:pt idx="8">
                  <c:v>10815525756.06081</c:v>
                </c:pt>
                <c:pt idx="9">
                  <c:v>26867421775.967594</c:v>
                </c:pt>
                <c:pt idx="10">
                  <c:v>10936496095.766415</c:v>
                </c:pt>
                <c:pt idx="11">
                  <c:v>15280864406.764435</c:v>
                </c:pt>
                <c:pt idx="12">
                  <c:v>37823571663.480659</c:v>
                </c:pt>
                <c:pt idx="13">
                  <c:v>5334737462.2929983</c:v>
                </c:pt>
                <c:pt idx="14">
                  <c:v>222452965382.59555</c:v>
                </c:pt>
                <c:pt idx="15">
                  <c:v>62389235744.222359</c:v>
                </c:pt>
                <c:pt idx="16">
                  <c:v>6241922321.3783455</c:v>
                </c:pt>
                <c:pt idx="17">
                  <c:v>8640353030.0843697</c:v>
                </c:pt>
              </c:numCache>
            </c:numRef>
          </c:val>
          <c:extLst>
            <c:ext xmlns:c16="http://schemas.microsoft.com/office/drawing/2014/chart" uri="{C3380CC4-5D6E-409C-BE32-E72D297353CC}">
              <c16:uniqueId val="{00000002-FF8E-4640-B504-0D88A5E3CF00}"/>
            </c:ext>
          </c:extLst>
        </c:ser>
        <c:dLbls>
          <c:showLegendKey val="0"/>
          <c:showVal val="0"/>
          <c:showCatName val="0"/>
          <c:showSerName val="0"/>
          <c:showPercent val="0"/>
          <c:showBubbleSize val="0"/>
        </c:dLbls>
        <c:gapWidth val="182"/>
        <c:axId val="994387560"/>
        <c:axId val="994388216"/>
      </c:barChart>
      <c:catAx>
        <c:axId val="99438756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hu-HU"/>
          </a:p>
        </c:txPr>
        <c:crossAx val="994388216"/>
        <c:crosses val="autoZero"/>
        <c:auto val="1"/>
        <c:lblAlgn val="ctr"/>
        <c:lblOffset val="100"/>
        <c:noMultiLvlLbl val="0"/>
      </c:catAx>
      <c:valAx>
        <c:axId val="994388216"/>
        <c:scaling>
          <c:orientation val="minMax"/>
          <c:max val="100000000000"/>
          <c:min val="-20000000000"/>
        </c:scaling>
        <c:delete val="0"/>
        <c:axPos val="t"/>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lumMod val="65000"/>
                        <a:lumOff val="35000"/>
                      </a:sysClr>
                    </a:solidFill>
                    <a:latin typeface="+mn-lt"/>
                    <a:ea typeface="+mn-ea"/>
                    <a:cs typeface="+mn-cs"/>
                  </a:defRPr>
                </a:pPr>
                <a:r>
                  <a:rPr lang="hu-HU" sz="1000" b="0" i="0" baseline="0">
                    <a:effectLst/>
                  </a:rPr>
                  <a:t>Billion HUF in 2019 Q4 prices)</a:t>
                </a:r>
                <a:endParaRPr lang="hu-HU" sz="1000"/>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lumMod val="65000"/>
                      <a:lumOff val="35000"/>
                    </a:sysClr>
                  </a:solidFill>
                  <a:latin typeface="+mn-lt"/>
                  <a:ea typeface="+mn-ea"/>
                  <a:cs typeface="+mn-cs"/>
                </a:defRPr>
              </a:pPr>
              <a:endParaRPr lang="hu-HU"/>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hu-HU"/>
          </a:p>
        </c:txPr>
        <c:crossAx val="994387560"/>
        <c:crosses val="autoZero"/>
        <c:crossBetween val="between"/>
        <c:majorUnit val="20000000000"/>
        <c:dispUnits>
          <c:builtInUnit val="billions"/>
        </c:dispUnits>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00"/>
      </a:pPr>
      <a:endParaRPr lang="hu-HU"/>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autoTitleDeleted val="0"/>
    <c:plotArea>
      <c:layout/>
      <c:barChart>
        <c:barDir val="bar"/>
        <c:grouping val="clustered"/>
        <c:varyColors val="0"/>
        <c:ser>
          <c:idx val="0"/>
          <c:order val="0"/>
          <c:tx>
            <c:strRef>
              <c:f>'2.7.'!$H$11</c:f>
              <c:strCache>
                <c:ptCount val="1"/>
                <c:pt idx="0">
                  <c:v>2030q4</c:v>
                </c:pt>
              </c:strCache>
            </c:strRef>
          </c:tx>
          <c:spPr>
            <a:solidFill>
              <a:schemeClr val="accent2">
                <a:tint val="65000"/>
              </a:schemeClr>
            </a:solidFill>
            <a:ln>
              <a:noFill/>
            </a:ln>
            <a:effectLst/>
          </c:spPr>
          <c:invertIfNegative val="0"/>
          <c:cat>
            <c:strRef>
              <c:f>'2.7.'!$C$32:$C$49</c:f>
              <c:strCache>
                <c:ptCount val="18"/>
                <c:pt idx="0">
                  <c:v>Agriculture, forestry, fishing (A)</c:v>
                </c:pt>
                <c:pt idx="1">
                  <c:v>*Mining and quarrying (B)</c:v>
                </c:pt>
                <c:pt idx="2">
                  <c:v>Consumer goods (C10-16, C31-32)</c:v>
                </c:pt>
                <c:pt idx="3">
                  <c:v>Paper and printing (C17-18)</c:v>
                </c:pt>
                <c:pt idx="4">
                  <c:v>Chem. and pharma (C19-22)</c:v>
                </c:pt>
                <c:pt idx="5">
                  <c:v>Metals and minerals (C23-25)</c:v>
                </c:pt>
                <c:pt idx="6">
                  <c:v>*Electronics, machinery (C26-28)</c:v>
                </c:pt>
                <c:pt idx="7">
                  <c:v>Motor/other vehicles (C29-30, C33)</c:v>
                </c:pt>
                <c:pt idx="8">
                  <c:v>Utilities (D, E)</c:v>
                </c:pt>
                <c:pt idx="9">
                  <c:v>Construction (F)</c:v>
                </c:pt>
                <c:pt idx="10">
                  <c:v>*Wholesale and retail (G)</c:v>
                </c:pt>
                <c:pt idx="11">
                  <c:v>Transportation and storage (H)</c:v>
                </c:pt>
                <c:pt idx="12">
                  <c:v>Accomodation and food service (I)</c:v>
                </c:pt>
                <c:pt idx="13">
                  <c:v>*Infocommunication (J)</c:v>
                </c:pt>
                <c:pt idx="14">
                  <c:v>Real estate activities (L)</c:v>
                </c:pt>
                <c:pt idx="15">
                  <c:v>Prof., sci. and tech. activities (M)</c:v>
                </c:pt>
                <c:pt idx="16">
                  <c:v>Admin. and supp. service (N)</c:v>
                </c:pt>
                <c:pt idx="17">
                  <c:v>Publ. adm., edu., health (O, P, Q, R, S, T, U)</c:v>
                </c:pt>
              </c:strCache>
            </c:strRef>
          </c:cat>
          <c:val>
            <c:numRef>
              <c:f>'2.7.'!$H$32:$H$49</c:f>
              <c:numCache>
                <c:formatCode>General</c:formatCode>
                <c:ptCount val="18"/>
                <c:pt idx="0">
                  <c:v>0.43087999999999904</c:v>
                </c:pt>
                <c:pt idx="1">
                  <c:v>0.16566</c:v>
                </c:pt>
                <c:pt idx="2">
                  <c:v>0.8630499999999991</c:v>
                </c:pt>
                <c:pt idx="3">
                  <c:v>5.5640667700000002</c:v>
                </c:pt>
                <c:pt idx="4">
                  <c:v>0.78337999999999897</c:v>
                </c:pt>
                <c:pt idx="5">
                  <c:v>1.8138100000000001</c:v>
                </c:pt>
                <c:pt idx="6">
                  <c:v>-0.25580999999999998</c:v>
                </c:pt>
                <c:pt idx="7">
                  <c:v>1.2430000000000002E-2</c:v>
                </c:pt>
                <c:pt idx="8">
                  <c:v>-0.23281000000000002</c:v>
                </c:pt>
                <c:pt idx="9">
                  <c:v>2.0058599999999998</c:v>
                </c:pt>
                <c:pt idx="10">
                  <c:v>0.24107000000000001</c:v>
                </c:pt>
                <c:pt idx="11">
                  <c:v>0.97050999999999998</c:v>
                </c:pt>
                <c:pt idx="12">
                  <c:v>10.616539999999999</c:v>
                </c:pt>
                <c:pt idx="13">
                  <c:v>0.96079000000000003</c:v>
                </c:pt>
                <c:pt idx="14">
                  <c:v>5.3052099999999998</c:v>
                </c:pt>
                <c:pt idx="15">
                  <c:v>1.1670800000000001</c:v>
                </c:pt>
                <c:pt idx="16">
                  <c:v>0.70640999999999998</c:v>
                </c:pt>
                <c:pt idx="17">
                  <c:v>1.7609299999999901</c:v>
                </c:pt>
              </c:numCache>
            </c:numRef>
          </c:val>
          <c:extLst>
            <c:ext xmlns:c16="http://schemas.microsoft.com/office/drawing/2014/chart" uri="{C3380CC4-5D6E-409C-BE32-E72D297353CC}">
              <c16:uniqueId val="{00000000-48CE-474A-8622-246E4050B181}"/>
            </c:ext>
          </c:extLst>
        </c:ser>
        <c:ser>
          <c:idx val="1"/>
          <c:order val="1"/>
          <c:tx>
            <c:strRef>
              <c:f>'2.7.'!$I$11</c:f>
              <c:strCache>
                <c:ptCount val="1"/>
                <c:pt idx="0">
                  <c:v>2040q4</c:v>
                </c:pt>
              </c:strCache>
            </c:strRef>
          </c:tx>
          <c:spPr>
            <a:solidFill>
              <a:schemeClr val="accent2"/>
            </a:solidFill>
            <a:ln>
              <a:noFill/>
            </a:ln>
            <a:effectLst/>
          </c:spPr>
          <c:invertIfNegative val="0"/>
          <c:cat>
            <c:strRef>
              <c:f>'2.7.'!$C$32:$C$49</c:f>
              <c:strCache>
                <c:ptCount val="18"/>
                <c:pt idx="0">
                  <c:v>Agriculture, forestry, fishing (A)</c:v>
                </c:pt>
                <c:pt idx="1">
                  <c:v>*Mining and quarrying (B)</c:v>
                </c:pt>
                <c:pt idx="2">
                  <c:v>Consumer goods (C10-16, C31-32)</c:v>
                </c:pt>
                <c:pt idx="3">
                  <c:v>Paper and printing (C17-18)</c:v>
                </c:pt>
                <c:pt idx="4">
                  <c:v>Chem. and pharma (C19-22)</c:v>
                </c:pt>
                <c:pt idx="5">
                  <c:v>Metals and minerals (C23-25)</c:v>
                </c:pt>
                <c:pt idx="6">
                  <c:v>*Electronics, machinery (C26-28)</c:v>
                </c:pt>
                <c:pt idx="7">
                  <c:v>Motor/other vehicles (C29-30, C33)</c:v>
                </c:pt>
                <c:pt idx="8">
                  <c:v>Utilities (D, E)</c:v>
                </c:pt>
                <c:pt idx="9">
                  <c:v>Construction (F)</c:v>
                </c:pt>
                <c:pt idx="10">
                  <c:v>*Wholesale and retail (G)</c:v>
                </c:pt>
                <c:pt idx="11">
                  <c:v>Transportation and storage (H)</c:v>
                </c:pt>
                <c:pt idx="12">
                  <c:v>Accomodation and food service (I)</c:v>
                </c:pt>
                <c:pt idx="13">
                  <c:v>*Infocommunication (J)</c:v>
                </c:pt>
                <c:pt idx="14">
                  <c:v>Real estate activities (L)</c:v>
                </c:pt>
                <c:pt idx="15">
                  <c:v>Prof., sci. and tech. activities (M)</c:v>
                </c:pt>
                <c:pt idx="16">
                  <c:v>Admin. and supp. service (N)</c:v>
                </c:pt>
                <c:pt idx="17">
                  <c:v>Publ. adm., edu., health (O, P, Q, R, S, T, U)</c:v>
                </c:pt>
              </c:strCache>
            </c:strRef>
          </c:cat>
          <c:val>
            <c:numRef>
              <c:f>'2.7.'!$I$32:$I$49</c:f>
              <c:numCache>
                <c:formatCode>General</c:formatCode>
                <c:ptCount val="18"/>
                <c:pt idx="0">
                  <c:v>1.2793600000000001</c:v>
                </c:pt>
                <c:pt idx="1">
                  <c:v>0.16785999999999898</c:v>
                </c:pt>
                <c:pt idx="2">
                  <c:v>1.57405999999999</c:v>
                </c:pt>
                <c:pt idx="3">
                  <c:v>9.5380800000000008</c:v>
                </c:pt>
                <c:pt idx="4">
                  <c:v>0.84527000000000008</c:v>
                </c:pt>
                <c:pt idx="5">
                  <c:v>3.5685300000000004</c:v>
                </c:pt>
                <c:pt idx="6">
                  <c:v>-0.40102999999999994</c:v>
                </c:pt>
                <c:pt idx="7">
                  <c:v>6.46199999999999E-2</c:v>
                </c:pt>
                <c:pt idx="8">
                  <c:v>2.1884299999999999</c:v>
                </c:pt>
                <c:pt idx="9">
                  <c:v>3.3002900000000004</c:v>
                </c:pt>
                <c:pt idx="10">
                  <c:v>0.55482999999999905</c:v>
                </c:pt>
                <c:pt idx="11">
                  <c:v>0.34738999999999998</c:v>
                </c:pt>
                <c:pt idx="12">
                  <c:v>16.21158762</c:v>
                </c:pt>
                <c:pt idx="13">
                  <c:v>2.27474</c:v>
                </c:pt>
                <c:pt idx="14">
                  <c:v>6.7050600000000005</c:v>
                </c:pt>
                <c:pt idx="15">
                  <c:v>3.90591</c:v>
                </c:pt>
                <c:pt idx="16">
                  <c:v>1.76267</c:v>
                </c:pt>
                <c:pt idx="17">
                  <c:v>4.4948799999999993</c:v>
                </c:pt>
              </c:numCache>
            </c:numRef>
          </c:val>
          <c:extLst>
            <c:ext xmlns:c16="http://schemas.microsoft.com/office/drawing/2014/chart" uri="{C3380CC4-5D6E-409C-BE32-E72D297353CC}">
              <c16:uniqueId val="{00000001-48CE-474A-8622-246E4050B181}"/>
            </c:ext>
          </c:extLst>
        </c:ser>
        <c:ser>
          <c:idx val="2"/>
          <c:order val="2"/>
          <c:tx>
            <c:strRef>
              <c:f>'2.7.'!$J$11</c:f>
              <c:strCache>
                <c:ptCount val="1"/>
                <c:pt idx="0">
                  <c:v>2050q4</c:v>
                </c:pt>
              </c:strCache>
            </c:strRef>
          </c:tx>
          <c:spPr>
            <a:solidFill>
              <a:schemeClr val="accent2">
                <a:shade val="65000"/>
              </a:schemeClr>
            </a:solidFill>
            <a:ln>
              <a:noFill/>
            </a:ln>
            <a:effectLst/>
          </c:spPr>
          <c:invertIfNegative val="0"/>
          <c:cat>
            <c:strRef>
              <c:f>'2.7.'!$C$32:$C$49</c:f>
              <c:strCache>
                <c:ptCount val="18"/>
                <c:pt idx="0">
                  <c:v>Agriculture, forestry, fishing (A)</c:v>
                </c:pt>
                <c:pt idx="1">
                  <c:v>*Mining and quarrying (B)</c:v>
                </c:pt>
                <c:pt idx="2">
                  <c:v>Consumer goods (C10-16, C31-32)</c:v>
                </c:pt>
                <c:pt idx="3">
                  <c:v>Paper and printing (C17-18)</c:v>
                </c:pt>
                <c:pt idx="4">
                  <c:v>Chem. and pharma (C19-22)</c:v>
                </c:pt>
                <c:pt idx="5">
                  <c:v>Metals and minerals (C23-25)</c:v>
                </c:pt>
                <c:pt idx="6">
                  <c:v>*Electronics, machinery (C26-28)</c:v>
                </c:pt>
                <c:pt idx="7">
                  <c:v>Motor/other vehicles (C29-30, C33)</c:v>
                </c:pt>
                <c:pt idx="8">
                  <c:v>Utilities (D, E)</c:v>
                </c:pt>
                <c:pt idx="9">
                  <c:v>Construction (F)</c:v>
                </c:pt>
                <c:pt idx="10">
                  <c:v>*Wholesale and retail (G)</c:v>
                </c:pt>
                <c:pt idx="11">
                  <c:v>Transportation and storage (H)</c:v>
                </c:pt>
                <c:pt idx="12">
                  <c:v>Accomodation and food service (I)</c:v>
                </c:pt>
                <c:pt idx="13">
                  <c:v>*Infocommunication (J)</c:v>
                </c:pt>
                <c:pt idx="14">
                  <c:v>Real estate activities (L)</c:v>
                </c:pt>
                <c:pt idx="15">
                  <c:v>Prof., sci. and tech. activities (M)</c:v>
                </c:pt>
                <c:pt idx="16">
                  <c:v>Admin. and supp. service (N)</c:v>
                </c:pt>
                <c:pt idx="17">
                  <c:v>Publ. adm., edu., health (O, P, Q, R, S, T, U)</c:v>
                </c:pt>
              </c:strCache>
            </c:strRef>
          </c:cat>
          <c:val>
            <c:numRef>
              <c:f>'2.7.'!$J$32:$J$49</c:f>
              <c:numCache>
                <c:formatCode>General</c:formatCode>
                <c:ptCount val="18"/>
                <c:pt idx="0">
                  <c:v>1.4095299999999999</c:v>
                </c:pt>
                <c:pt idx="1">
                  <c:v>0.30549000000000004</c:v>
                </c:pt>
                <c:pt idx="2">
                  <c:v>2.8904200000000002</c:v>
                </c:pt>
                <c:pt idx="3">
                  <c:v>12.678939400000001</c:v>
                </c:pt>
                <c:pt idx="4">
                  <c:v>1.2891299999999999</c:v>
                </c:pt>
                <c:pt idx="5">
                  <c:v>7.6875200000000001</c:v>
                </c:pt>
                <c:pt idx="6">
                  <c:v>-0.58614999999999895</c:v>
                </c:pt>
                <c:pt idx="7">
                  <c:v>1.3199799999999999</c:v>
                </c:pt>
                <c:pt idx="8">
                  <c:v>4.2954800000000004</c:v>
                </c:pt>
                <c:pt idx="9">
                  <c:v>6.0705499999999999</c:v>
                </c:pt>
                <c:pt idx="10">
                  <c:v>0.79258999999999991</c:v>
                </c:pt>
                <c:pt idx="11">
                  <c:v>2.9672199999999997</c:v>
                </c:pt>
                <c:pt idx="12">
                  <c:v>19.13494</c:v>
                </c:pt>
                <c:pt idx="13">
                  <c:v>4.5553999999999997</c:v>
                </c:pt>
                <c:pt idx="14">
                  <c:v>14.64317</c:v>
                </c:pt>
                <c:pt idx="15">
                  <c:v>7.3057899999999991</c:v>
                </c:pt>
                <c:pt idx="16">
                  <c:v>2.5860399999999997</c:v>
                </c:pt>
                <c:pt idx="17">
                  <c:v>9.9557400000000005</c:v>
                </c:pt>
              </c:numCache>
            </c:numRef>
          </c:val>
          <c:extLst>
            <c:ext xmlns:c16="http://schemas.microsoft.com/office/drawing/2014/chart" uri="{C3380CC4-5D6E-409C-BE32-E72D297353CC}">
              <c16:uniqueId val="{00000002-48CE-474A-8622-246E4050B181}"/>
            </c:ext>
          </c:extLst>
        </c:ser>
        <c:dLbls>
          <c:showLegendKey val="0"/>
          <c:showVal val="0"/>
          <c:showCatName val="0"/>
          <c:showSerName val="0"/>
          <c:showPercent val="0"/>
          <c:showBubbleSize val="0"/>
        </c:dLbls>
        <c:gapWidth val="182"/>
        <c:axId val="994387560"/>
        <c:axId val="994388216"/>
      </c:barChart>
      <c:catAx>
        <c:axId val="99438756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hu-HU"/>
          </a:p>
        </c:txPr>
        <c:crossAx val="994388216"/>
        <c:crosses val="autoZero"/>
        <c:auto val="1"/>
        <c:lblAlgn val="ctr"/>
        <c:lblOffset val="100"/>
        <c:noMultiLvlLbl val="0"/>
      </c:catAx>
      <c:valAx>
        <c:axId val="994388216"/>
        <c:scaling>
          <c:orientation val="minMax"/>
          <c:max val="20"/>
        </c:scaling>
        <c:delete val="0"/>
        <c:axPos val="t"/>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lumMod val="65000"/>
                        <a:lumOff val="35000"/>
                      </a:sysClr>
                    </a:solidFill>
                    <a:latin typeface="+mn-lt"/>
                    <a:ea typeface="+mn-ea"/>
                    <a:cs typeface="+mn-cs"/>
                  </a:defRPr>
                </a:pPr>
                <a:r>
                  <a:rPr lang="hu-HU" sz="1000" b="0" i="0" baseline="0">
                    <a:effectLst/>
                  </a:rPr>
                  <a:t>Percentage points</a:t>
                </a:r>
                <a:endParaRPr lang="hu-HU" sz="1000"/>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lumMod val="65000"/>
                      <a:lumOff val="35000"/>
                    </a:sysClr>
                  </a:solidFill>
                  <a:latin typeface="+mn-lt"/>
                  <a:ea typeface="+mn-ea"/>
                  <a:cs typeface="+mn-cs"/>
                </a:defRPr>
              </a:pPr>
              <a:endParaRPr lang="hu-HU"/>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hu-HU"/>
          </a:p>
        </c:txPr>
        <c:crossAx val="9943875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00"/>
      </a:pPr>
      <a:endParaRPr lang="hu-HU"/>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0704104684344057E-2"/>
          <c:y val="7.4764691877069064E-2"/>
          <c:w val="0.85250319546487918"/>
          <c:h val="0.78651269830765513"/>
        </c:manualLayout>
      </c:layout>
      <c:barChart>
        <c:barDir val="col"/>
        <c:grouping val="stacked"/>
        <c:varyColors val="0"/>
        <c:ser>
          <c:idx val="0"/>
          <c:order val="0"/>
          <c:tx>
            <c:strRef>
              <c:f>'2.8.'!$L$10</c:f>
              <c:strCache>
                <c:ptCount val="1"/>
                <c:pt idx="0">
                  <c:v>MIN</c:v>
                </c:pt>
              </c:strCache>
            </c:strRef>
          </c:tx>
          <c:spPr>
            <a:solidFill>
              <a:schemeClr val="accent1">
                <a:alpha val="0"/>
              </a:schemeClr>
            </a:solidFill>
            <a:ln>
              <a:noFill/>
            </a:ln>
            <a:effectLst/>
          </c:spPr>
          <c:invertIfNegative val="0"/>
          <c:cat>
            <c:strRef>
              <c:f>'2.8.'!$M$9:$Q$9</c:f>
              <c:strCache>
                <c:ptCount val="5"/>
                <c:pt idx="0">
                  <c:v>Teljes</c:v>
                </c:pt>
                <c:pt idx="1">
                  <c:v>Üzleti modell</c:v>
                </c:pt>
                <c:pt idx="2">
                  <c:v>Vállalatirányítás</c:v>
                </c:pt>
                <c:pt idx="3">
                  <c:v>Kockázatkezelés</c:v>
                </c:pt>
                <c:pt idx="4">
                  <c:v>Nyilvánosságra 
hozatal</c:v>
                </c:pt>
              </c:strCache>
            </c:strRef>
          </c:cat>
          <c:val>
            <c:numRef>
              <c:f>'2.8.'!$M$10:$Q$10</c:f>
              <c:numCache>
                <c:formatCode>0</c:formatCode>
                <c:ptCount val="5"/>
                <c:pt idx="0">
                  <c:v>4.8928571428571397</c:v>
                </c:pt>
                <c:pt idx="1">
                  <c:v>5.71428571428571</c:v>
                </c:pt>
                <c:pt idx="2">
                  <c:v>0</c:v>
                </c:pt>
                <c:pt idx="3">
                  <c:v>0</c:v>
                </c:pt>
                <c:pt idx="4">
                  <c:v>4</c:v>
                </c:pt>
              </c:numCache>
            </c:numRef>
          </c:val>
          <c:extLst>
            <c:ext xmlns:c16="http://schemas.microsoft.com/office/drawing/2014/chart" uri="{C3380CC4-5D6E-409C-BE32-E72D297353CC}">
              <c16:uniqueId val="{00000000-2916-4227-9995-E35D21978638}"/>
            </c:ext>
          </c:extLst>
        </c:ser>
        <c:ser>
          <c:idx val="1"/>
          <c:order val="1"/>
          <c:tx>
            <c:strRef>
              <c:f>'2.8.'!$L$11</c:f>
              <c:strCache>
                <c:ptCount val="1"/>
                <c:pt idx="0">
                  <c:v>Q1</c:v>
                </c:pt>
              </c:strCache>
            </c:strRef>
          </c:tx>
          <c:spPr>
            <a:noFill/>
            <a:ln>
              <a:noFill/>
            </a:ln>
            <a:effectLst/>
          </c:spPr>
          <c:invertIfNegative val="0"/>
          <c:errBars>
            <c:errBarType val="minus"/>
            <c:errValType val="percentage"/>
            <c:noEndCap val="1"/>
            <c:val val="100"/>
            <c:spPr>
              <a:noFill/>
              <a:ln w="9525" cap="flat" cmpd="sng" algn="ctr">
                <a:solidFill>
                  <a:schemeClr val="tx1">
                    <a:lumMod val="65000"/>
                    <a:lumOff val="35000"/>
                  </a:schemeClr>
                </a:solidFill>
                <a:round/>
              </a:ln>
              <a:effectLst/>
            </c:spPr>
          </c:errBars>
          <c:cat>
            <c:strRef>
              <c:f>'2.8.'!$M$9:$Q$9</c:f>
              <c:strCache>
                <c:ptCount val="5"/>
                <c:pt idx="0">
                  <c:v>Teljes</c:v>
                </c:pt>
                <c:pt idx="1">
                  <c:v>Üzleti modell</c:v>
                </c:pt>
                <c:pt idx="2">
                  <c:v>Vállalatirányítás</c:v>
                </c:pt>
                <c:pt idx="3">
                  <c:v>Kockázatkezelés</c:v>
                </c:pt>
                <c:pt idx="4">
                  <c:v>Nyilvánosságra 
hozatal</c:v>
                </c:pt>
              </c:strCache>
            </c:strRef>
          </c:cat>
          <c:val>
            <c:numRef>
              <c:f>'2.8.'!$M$11:$Q$11</c:f>
              <c:numCache>
                <c:formatCode>0</c:formatCode>
                <c:ptCount val="5"/>
                <c:pt idx="0">
                  <c:v>8.6927759740259596</c:v>
                </c:pt>
                <c:pt idx="1">
                  <c:v>4.2857142857142918</c:v>
                </c:pt>
                <c:pt idx="2">
                  <c:v>25.909090909090949</c:v>
                </c:pt>
                <c:pt idx="3">
                  <c:v>11</c:v>
                </c:pt>
                <c:pt idx="4">
                  <c:v>0</c:v>
                </c:pt>
              </c:numCache>
            </c:numRef>
          </c:val>
          <c:extLst>
            <c:ext xmlns:c16="http://schemas.microsoft.com/office/drawing/2014/chart" uri="{C3380CC4-5D6E-409C-BE32-E72D297353CC}">
              <c16:uniqueId val="{00000001-2916-4227-9995-E35D21978638}"/>
            </c:ext>
          </c:extLst>
        </c:ser>
        <c:ser>
          <c:idx val="2"/>
          <c:order val="2"/>
          <c:tx>
            <c:strRef>
              <c:f>'2.8.'!$L$12</c:f>
              <c:strCache>
                <c:ptCount val="1"/>
                <c:pt idx="0">
                  <c:v>Q2</c:v>
                </c:pt>
              </c:strCache>
            </c:strRef>
          </c:tx>
          <c:spPr>
            <a:solidFill>
              <a:schemeClr val="accent2"/>
            </a:solidFill>
            <a:ln>
              <a:solidFill>
                <a:sysClr val="windowText" lastClr="000000"/>
              </a:solidFill>
            </a:ln>
            <a:effectLst/>
          </c:spPr>
          <c:invertIfNegative val="0"/>
          <c:cat>
            <c:strRef>
              <c:f>'2.8.'!$M$9:$Q$9</c:f>
              <c:strCache>
                <c:ptCount val="5"/>
                <c:pt idx="0">
                  <c:v>Teljes</c:v>
                </c:pt>
                <c:pt idx="1">
                  <c:v>Üzleti modell</c:v>
                </c:pt>
                <c:pt idx="2">
                  <c:v>Vállalatirányítás</c:v>
                </c:pt>
                <c:pt idx="3">
                  <c:v>Kockázatkezelés</c:v>
                </c:pt>
                <c:pt idx="4">
                  <c:v>Nyilvánosságra 
hozatal</c:v>
                </c:pt>
              </c:strCache>
            </c:strRef>
          </c:cat>
          <c:val>
            <c:numRef>
              <c:f>'2.8.'!$M$12:$Q$12</c:f>
              <c:numCache>
                <c:formatCode>0</c:formatCode>
                <c:ptCount val="5"/>
                <c:pt idx="0">
                  <c:v>11.98303571428575</c:v>
                </c:pt>
                <c:pt idx="1">
                  <c:v>12.8571428571429</c:v>
                </c:pt>
                <c:pt idx="2">
                  <c:v>5.9090909090908532</c:v>
                </c:pt>
                <c:pt idx="3">
                  <c:v>13</c:v>
                </c:pt>
                <c:pt idx="4">
                  <c:v>6.0000000000000009</c:v>
                </c:pt>
              </c:numCache>
            </c:numRef>
          </c:val>
          <c:extLst>
            <c:ext xmlns:c16="http://schemas.microsoft.com/office/drawing/2014/chart" uri="{C3380CC4-5D6E-409C-BE32-E72D297353CC}">
              <c16:uniqueId val="{00000002-2916-4227-9995-E35D21978638}"/>
            </c:ext>
          </c:extLst>
        </c:ser>
        <c:ser>
          <c:idx val="3"/>
          <c:order val="3"/>
          <c:tx>
            <c:strRef>
              <c:f>'2.8.'!$L$13</c:f>
              <c:strCache>
                <c:ptCount val="1"/>
                <c:pt idx="0">
                  <c:v>Q3</c:v>
                </c:pt>
              </c:strCache>
            </c:strRef>
          </c:tx>
          <c:spPr>
            <a:solidFill>
              <a:schemeClr val="accent2"/>
            </a:solidFill>
            <a:ln>
              <a:solidFill>
                <a:sysClr val="windowText" lastClr="000000"/>
              </a:solidFill>
            </a:ln>
            <a:effectLst/>
          </c:spPr>
          <c:invertIfNegative val="0"/>
          <c:cat>
            <c:strRef>
              <c:f>'2.8.'!$M$9:$Q$9</c:f>
              <c:strCache>
                <c:ptCount val="5"/>
                <c:pt idx="0">
                  <c:v>Teljes</c:v>
                </c:pt>
                <c:pt idx="1">
                  <c:v>Üzleti modell</c:v>
                </c:pt>
                <c:pt idx="2">
                  <c:v>Vállalatirányítás</c:v>
                </c:pt>
                <c:pt idx="3">
                  <c:v>Kockázatkezelés</c:v>
                </c:pt>
                <c:pt idx="4">
                  <c:v>Nyilvánosságra 
hozatal</c:v>
                </c:pt>
              </c:strCache>
            </c:strRef>
          </c:cat>
          <c:val>
            <c:numRef>
              <c:f>'2.8.'!$M$13:$Q$13</c:f>
              <c:numCache>
                <c:formatCode>0</c:formatCode>
                <c:ptCount val="5"/>
                <c:pt idx="0">
                  <c:v>8.6154220779220978</c:v>
                </c:pt>
                <c:pt idx="1">
                  <c:v>10.714285714285673</c:v>
                </c:pt>
                <c:pt idx="2">
                  <c:v>18.636363636363651</c:v>
                </c:pt>
                <c:pt idx="3">
                  <c:v>8.0000000000000018</c:v>
                </c:pt>
                <c:pt idx="4">
                  <c:v>9.25</c:v>
                </c:pt>
              </c:numCache>
            </c:numRef>
          </c:val>
          <c:extLst>
            <c:ext xmlns:c16="http://schemas.microsoft.com/office/drawing/2014/chart" uri="{C3380CC4-5D6E-409C-BE32-E72D297353CC}">
              <c16:uniqueId val="{00000003-2916-4227-9995-E35D21978638}"/>
            </c:ext>
          </c:extLst>
        </c:ser>
        <c:ser>
          <c:idx val="4"/>
          <c:order val="4"/>
          <c:tx>
            <c:strRef>
              <c:f>'2.8.'!$L$14</c:f>
              <c:strCache>
                <c:ptCount val="1"/>
                <c:pt idx="0">
                  <c:v>Q4</c:v>
                </c:pt>
              </c:strCache>
            </c:strRef>
          </c:tx>
          <c:spPr>
            <a:noFill/>
            <a:ln>
              <a:noFill/>
            </a:ln>
            <a:effectLst/>
          </c:spPr>
          <c:invertIfNegative val="0"/>
          <c:errBars>
            <c:errBarType val="minus"/>
            <c:errValType val="percentage"/>
            <c:noEndCap val="1"/>
            <c:val val="100"/>
            <c:spPr>
              <a:noFill/>
              <a:ln w="9525" cap="flat" cmpd="sng" algn="ctr">
                <a:solidFill>
                  <a:schemeClr val="tx1">
                    <a:lumMod val="65000"/>
                    <a:lumOff val="35000"/>
                  </a:schemeClr>
                </a:solidFill>
                <a:round/>
              </a:ln>
              <a:effectLst/>
            </c:spPr>
          </c:errBars>
          <c:cat>
            <c:strRef>
              <c:f>'2.8.'!$M$9:$Q$9</c:f>
              <c:strCache>
                <c:ptCount val="5"/>
                <c:pt idx="0">
                  <c:v>Teljes</c:v>
                </c:pt>
                <c:pt idx="1">
                  <c:v>Üzleti modell</c:v>
                </c:pt>
                <c:pt idx="2">
                  <c:v>Vállalatirányítás</c:v>
                </c:pt>
                <c:pt idx="3">
                  <c:v>Kockázatkezelés</c:v>
                </c:pt>
                <c:pt idx="4">
                  <c:v>Nyilvánosságra 
hozatal</c:v>
                </c:pt>
              </c:strCache>
            </c:strRef>
          </c:cat>
          <c:val>
            <c:numRef>
              <c:f>'2.8.'!$M$14:$Q$14</c:f>
              <c:numCache>
                <c:formatCode>0</c:formatCode>
                <c:ptCount val="5"/>
                <c:pt idx="0">
                  <c:v>13.863311688311653</c:v>
                </c:pt>
                <c:pt idx="1">
                  <c:v>32.142857142857132</c:v>
                </c:pt>
                <c:pt idx="2">
                  <c:v>16.818181818181841</c:v>
                </c:pt>
                <c:pt idx="3">
                  <c:v>23.000000000000004</c:v>
                </c:pt>
                <c:pt idx="4">
                  <c:v>13.750000000000002</c:v>
                </c:pt>
              </c:numCache>
            </c:numRef>
          </c:val>
          <c:extLst>
            <c:ext xmlns:c16="http://schemas.microsoft.com/office/drawing/2014/chart" uri="{C3380CC4-5D6E-409C-BE32-E72D297353CC}">
              <c16:uniqueId val="{00000004-2916-4227-9995-E35D21978638}"/>
            </c:ext>
          </c:extLst>
        </c:ser>
        <c:dLbls>
          <c:showLegendKey val="0"/>
          <c:showVal val="0"/>
          <c:showCatName val="0"/>
          <c:showSerName val="0"/>
          <c:showPercent val="0"/>
          <c:showBubbleSize val="0"/>
        </c:dLbls>
        <c:gapWidth val="150"/>
        <c:overlap val="100"/>
        <c:axId val="967247512"/>
        <c:axId val="967249808"/>
      </c:barChart>
      <c:lineChart>
        <c:grouping val="standard"/>
        <c:varyColors val="0"/>
        <c:ser>
          <c:idx val="5"/>
          <c:order val="5"/>
          <c:tx>
            <c:strRef>
              <c:f>'2.8.'!$L$15</c:f>
              <c:strCache>
                <c:ptCount val="1"/>
              </c:strCache>
            </c:strRef>
          </c:tx>
          <c:spPr>
            <a:ln w="28575" cap="rnd">
              <a:noFill/>
              <a:round/>
            </a:ln>
            <a:effectLst/>
          </c:spPr>
          <c:marker>
            <c:symbol val="none"/>
          </c:marker>
          <c:cat>
            <c:strRef>
              <c:f>'2.8.'!$M$9:$Q$9</c:f>
              <c:strCache>
                <c:ptCount val="5"/>
                <c:pt idx="0">
                  <c:v>Teljes</c:v>
                </c:pt>
                <c:pt idx="1">
                  <c:v>Üzleti modell</c:v>
                </c:pt>
                <c:pt idx="2">
                  <c:v>Vállalatirányítás</c:v>
                </c:pt>
                <c:pt idx="3">
                  <c:v>Kockázatkezelés</c:v>
                </c:pt>
                <c:pt idx="4">
                  <c:v>Nyilvánosságra 
hozatal</c:v>
                </c:pt>
              </c:strCache>
            </c:strRef>
          </c:cat>
          <c:val>
            <c:numRef>
              <c:f>'2.8.'!$M$15:$Q$15</c:f>
              <c:numCache>
                <c:formatCode>0</c:formatCode>
                <c:ptCount val="5"/>
                <c:pt idx="0">
                  <c:v>13.863311688311653</c:v>
                </c:pt>
                <c:pt idx="1">
                  <c:v>32.142857142857132</c:v>
                </c:pt>
                <c:pt idx="2">
                  <c:v>16.818181818181841</c:v>
                </c:pt>
                <c:pt idx="3">
                  <c:v>23.000000000000004</c:v>
                </c:pt>
                <c:pt idx="4">
                  <c:v>13.750000000000002</c:v>
                </c:pt>
              </c:numCache>
            </c:numRef>
          </c:val>
          <c:smooth val="0"/>
          <c:extLst>
            <c:ext xmlns:c16="http://schemas.microsoft.com/office/drawing/2014/chart" uri="{C3380CC4-5D6E-409C-BE32-E72D297353CC}">
              <c16:uniqueId val="{00000006-2916-4227-9995-E35D21978638}"/>
            </c:ext>
          </c:extLst>
        </c:ser>
        <c:dLbls>
          <c:showLegendKey val="0"/>
          <c:showVal val="0"/>
          <c:showCatName val="0"/>
          <c:showSerName val="0"/>
          <c:showPercent val="0"/>
          <c:showBubbleSize val="0"/>
        </c:dLbls>
        <c:marker val="1"/>
        <c:smooth val="0"/>
        <c:axId val="333502264"/>
        <c:axId val="333504232"/>
      </c:lineChart>
      <c:catAx>
        <c:axId val="967247512"/>
        <c:scaling>
          <c:orientation val="minMax"/>
        </c:scaling>
        <c:delete val="0"/>
        <c:axPos val="b"/>
        <c:numFmt formatCode="General" sourceLinked="1"/>
        <c:majorTickMark val="none"/>
        <c:minorTickMark val="none"/>
        <c:tickLblPos val="nextTo"/>
        <c:spPr>
          <a:noFill/>
          <a:ln w="6350" cap="flat" cmpd="sng" algn="ctr">
            <a:solidFill>
              <a:schemeClr val="dk1"/>
            </a:solidFill>
            <a:prstDash val="solid"/>
            <a:miter lim="800000"/>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hu-HU"/>
          </a:p>
        </c:txPr>
        <c:crossAx val="967249808"/>
        <c:crosses val="autoZero"/>
        <c:auto val="1"/>
        <c:lblAlgn val="ctr"/>
        <c:lblOffset val="100"/>
        <c:noMultiLvlLbl val="0"/>
      </c:catAx>
      <c:valAx>
        <c:axId val="967249808"/>
        <c:scaling>
          <c:orientation val="minMax"/>
          <c:max val="100"/>
        </c:scaling>
        <c:delete val="0"/>
        <c:axPos val="l"/>
        <c:majorGridlines>
          <c:spPr>
            <a:ln w="9525" cap="flat" cmpd="sng" algn="ctr">
              <a:solidFill>
                <a:schemeClr val="tx1">
                  <a:lumMod val="15000"/>
                  <a:lumOff val="85000"/>
                </a:schemeClr>
              </a:solidFill>
              <a:prstDash val="sysDash"/>
              <a:round/>
            </a:ln>
            <a:effectLst/>
          </c:spPr>
        </c:majorGridlines>
        <c:numFmt formatCode="0" sourceLinked="1"/>
        <c:majorTickMark val="none"/>
        <c:minorTickMark val="none"/>
        <c:tickLblPos val="nextTo"/>
        <c:spPr>
          <a:noFill/>
          <a:ln w="6350" cap="flat" cmpd="sng" algn="ctr">
            <a:solidFill>
              <a:schemeClr val="dk1"/>
            </a:solidFill>
            <a:prstDash val="solid"/>
            <a:miter lim="800000"/>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hu-HU"/>
          </a:p>
        </c:txPr>
        <c:crossAx val="967247512"/>
        <c:crosses val="autoZero"/>
        <c:crossBetween val="between"/>
      </c:valAx>
      <c:valAx>
        <c:axId val="333504232"/>
        <c:scaling>
          <c:orientation val="minMax"/>
          <c:max val="100"/>
        </c:scaling>
        <c:delete val="0"/>
        <c:axPos val="r"/>
        <c:numFmt formatCode="0" sourceLinked="1"/>
        <c:majorTickMark val="out"/>
        <c:minorTickMark val="none"/>
        <c:tickLblPos val="nextTo"/>
        <c:spPr>
          <a:noFill/>
          <a:ln w="6350" cap="flat" cmpd="sng" algn="ctr">
            <a:solidFill>
              <a:schemeClr val="dk1"/>
            </a:solidFill>
            <a:prstDash val="solid"/>
            <a:miter lim="800000"/>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hu-HU"/>
          </a:p>
        </c:txPr>
        <c:crossAx val="333502264"/>
        <c:crosses val="max"/>
        <c:crossBetween val="between"/>
      </c:valAx>
      <c:catAx>
        <c:axId val="333502264"/>
        <c:scaling>
          <c:orientation val="minMax"/>
        </c:scaling>
        <c:delete val="1"/>
        <c:axPos val="b"/>
        <c:numFmt formatCode="General" sourceLinked="1"/>
        <c:majorTickMark val="out"/>
        <c:minorTickMark val="none"/>
        <c:tickLblPos val="nextTo"/>
        <c:crossAx val="333504232"/>
        <c:crosses val="autoZero"/>
        <c:auto val="1"/>
        <c:lblAlgn val="ctr"/>
        <c:lblOffset val="100"/>
        <c:noMultiLvlLbl val="0"/>
      </c:cat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hu-HU"/>
    </a:p>
  </c:txPr>
  <c:printSettings>
    <c:headerFooter/>
    <c:pageMargins b="0.75" l="0.7" r="0.7" t="0.75" header="0.3" footer="0.3"/>
    <c:pageSetup/>
  </c:printSettings>
  <c:userShapes r:id="rId3"/>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0704173130775011E-2"/>
          <c:y val="6.7167469968191604E-2"/>
          <c:w val="0.85250319546487918"/>
          <c:h val="0.78651269830765513"/>
        </c:manualLayout>
      </c:layout>
      <c:barChart>
        <c:barDir val="col"/>
        <c:grouping val="stacked"/>
        <c:varyColors val="0"/>
        <c:ser>
          <c:idx val="0"/>
          <c:order val="0"/>
          <c:tx>
            <c:strRef>
              <c:f>'2.8.'!$L$10</c:f>
              <c:strCache>
                <c:ptCount val="1"/>
                <c:pt idx="0">
                  <c:v>MIN</c:v>
                </c:pt>
              </c:strCache>
            </c:strRef>
          </c:tx>
          <c:spPr>
            <a:solidFill>
              <a:schemeClr val="accent1">
                <a:alpha val="0"/>
              </a:schemeClr>
            </a:solidFill>
            <a:ln>
              <a:noFill/>
            </a:ln>
            <a:effectLst/>
          </c:spPr>
          <c:invertIfNegative val="0"/>
          <c:cat>
            <c:strRef>
              <c:f>'2.8.'!$M$17:$Q$17</c:f>
              <c:strCache>
                <c:ptCount val="5"/>
                <c:pt idx="0">
                  <c:v>Overall</c:v>
                </c:pt>
                <c:pt idx="1">
                  <c:v>Business model</c:v>
                </c:pt>
                <c:pt idx="2">
                  <c:v>Governance</c:v>
                </c:pt>
                <c:pt idx="3">
                  <c:v>Risk management</c:v>
                </c:pt>
                <c:pt idx="4">
                  <c:v>Disclosure</c:v>
                </c:pt>
              </c:strCache>
            </c:strRef>
          </c:cat>
          <c:val>
            <c:numRef>
              <c:f>'2.8.'!$M$10:$Q$10</c:f>
              <c:numCache>
                <c:formatCode>0</c:formatCode>
                <c:ptCount val="5"/>
                <c:pt idx="0">
                  <c:v>4.8928571428571397</c:v>
                </c:pt>
                <c:pt idx="1">
                  <c:v>5.71428571428571</c:v>
                </c:pt>
                <c:pt idx="2">
                  <c:v>0</c:v>
                </c:pt>
                <c:pt idx="3">
                  <c:v>0</c:v>
                </c:pt>
                <c:pt idx="4">
                  <c:v>4</c:v>
                </c:pt>
              </c:numCache>
            </c:numRef>
          </c:val>
          <c:extLst>
            <c:ext xmlns:c16="http://schemas.microsoft.com/office/drawing/2014/chart" uri="{C3380CC4-5D6E-409C-BE32-E72D297353CC}">
              <c16:uniqueId val="{00000000-5358-4D11-8AF4-59AA3C924DAC}"/>
            </c:ext>
          </c:extLst>
        </c:ser>
        <c:ser>
          <c:idx val="1"/>
          <c:order val="1"/>
          <c:tx>
            <c:strRef>
              <c:f>'2.8.'!$L$11</c:f>
              <c:strCache>
                <c:ptCount val="1"/>
                <c:pt idx="0">
                  <c:v>Q1</c:v>
                </c:pt>
              </c:strCache>
            </c:strRef>
          </c:tx>
          <c:spPr>
            <a:noFill/>
            <a:ln>
              <a:noFill/>
            </a:ln>
            <a:effectLst/>
          </c:spPr>
          <c:invertIfNegative val="0"/>
          <c:errBars>
            <c:errBarType val="minus"/>
            <c:errValType val="percentage"/>
            <c:noEndCap val="1"/>
            <c:val val="100"/>
            <c:spPr>
              <a:noFill/>
              <a:ln w="9525" cap="flat" cmpd="sng" algn="ctr">
                <a:solidFill>
                  <a:schemeClr val="tx1">
                    <a:lumMod val="65000"/>
                    <a:lumOff val="35000"/>
                  </a:schemeClr>
                </a:solidFill>
                <a:round/>
              </a:ln>
              <a:effectLst/>
            </c:spPr>
          </c:errBars>
          <c:cat>
            <c:strRef>
              <c:f>'2.8.'!$M$17:$Q$17</c:f>
              <c:strCache>
                <c:ptCount val="5"/>
                <c:pt idx="0">
                  <c:v>Overall</c:v>
                </c:pt>
                <c:pt idx="1">
                  <c:v>Business model</c:v>
                </c:pt>
                <c:pt idx="2">
                  <c:v>Governance</c:v>
                </c:pt>
                <c:pt idx="3">
                  <c:v>Risk management</c:v>
                </c:pt>
                <c:pt idx="4">
                  <c:v>Disclosure</c:v>
                </c:pt>
              </c:strCache>
            </c:strRef>
          </c:cat>
          <c:val>
            <c:numRef>
              <c:f>'2.8.'!$M$11:$Q$11</c:f>
              <c:numCache>
                <c:formatCode>0</c:formatCode>
                <c:ptCount val="5"/>
                <c:pt idx="0">
                  <c:v>8.6927759740259596</c:v>
                </c:pt>
                <c:pt idx="1">
                  <c:v>4.2857142857142918</c:v>
                </c:pt>
                <c:pt idx="2">
                  <c:v>25.909090909090949</c:v>
                </c:pt>
                <c:pt idx="3">
                  <c:v>11</c:v>
                </c:pt>
                <c:pt idx="4">
                  <c:v>0</c:v>
                </c:pt>
              </c:numCache>
            </c:numRef>
          </c:val>
          <c:extLst>
            <c:ext xmlns:c16="http://schemas.microsoft.com/office/drawing/2014/chart" uri="{C3380CC4-5D6E-409C-BE32-E72D297353CC}">
              <c16:uniqueId val="{00000001-5358-4D11-8AF4-59AA3C924DAC}"/>
            </c:ext>
          </c:extLst>
        </c:ser>
        <c:ser>
          <c:idx val="2"/>
          <c:order val="2"/>
          <c:tx>
            <c:strRef>
              <c:f>'2.8.'!$L$12</c:f>
              <c:strCache>
                <c:ptCount val="1"/>
                <c:pt idx="0">
                  <c:v>Q2</c:v>
                </c:pt>
              </c:strCache>
            </c:strRef>
          </c:tx>
          <c:spPr>
            <a:solidFill>
              <a:schemeClr val="accent2"/>
            </a:solidFill>
            <a:ln>
              <a:solidFill>
                <a:sysClr val="windowText" lastClr="000000"/>
              </a:solidFill>
            </a:ln>
            <a:effectLst/>
          </c:spPr>
          <c:invertIfNegative val="0"/>
          <c:cat>
            <c:strRef>
              <c:f>'2.8.'!$M$17:$Q$17</c:f>
              <c:strCache>
                <c:ptCount val="5"/>
                <c:pt idx="0">
                  <c:v>Overall</c:v>
                </c:pt>
                <c:pt idx="1">
                  <c:v>Business model</c:v>
                </c:pt>
                <c:pt idx="2">
                  <c:v>Governance</c:v>
                </c:pt>
                <c:pt idx="3">
                  <c:v>Risk management</c:v>
                </c:pt>
                <c:pt idx="4">
                  <c:v>Disclosure</c:v>
                </c:pt>
              </c:strCache>
            </c:strRef>
          </c:cat>
          <c:val>
            <c:numRef>
              <c:f>'2.8.'!$M$12:$Q$12</c:f>
              <c:numCache>
                <c:formatCode>0</c:formatCode>
                <c:ptCount val="5"/>
                <c:pt idx="0">
                  <c:v>11.98303571428575</c:v>
                </c:pt>
                <c:pt idx="1">
                  <c:v>12.8571428571429</c:v>
                </c:pt>
                <c:pt idx="2">
                  <c:v>5.9090909090908532</c:v>
                </c:pt>
                <c:pt idx="3">
                  <c:v>13</c:v>
                </c:pt>
                <c:pt idx="4">
                  <c:v>6.0000000000000009</c:v>
                </c:pt>
              </c:numCache>
            </c:numRef>
          </c:val>
          <c:extLst>
            <c:ext xmlns:c16="http://schemas.microsoft.com/office/drawing/2014/chart" uri="{C3380CC4-5D6E-409C-BE32-E72D297353CC}">
              <c16:uniqueId val="{00000002-5358-4D11-8AF4-59AA3C924DAC}"/>
            </c:ext>
          </c:extLst>
        </c:ser>
        <c:ser>
          <c:idx val="3"/>
          <c:order val="3"/>
          <c:tx>
            <c:strRef>
              <c:f>'2.8.'!$L$13</c:f>
              <c:strCache>
                <c:ptCount val="1"/>
                <c:pt idx="0">
                  <c:v>Q3</c:v>
                </c:pt>
              </c:strCache>
            </c:strRef>
          </c:tx>
          <c:spPr>
            <a:solidFill>
              <a:schemeClr val="accent2"/>
            </a:solidFill>
            <a:ln>
              <a:solidFill>
                <a:sysClr val="windowText" lastClr="000000"/>
              </a:solidFill>
            </a:ln>
            <a:effectLst/>
          </c:spPr>
          <c:invertIfNegative val="0"/>
          <c:cat>
            <c:strRef>
              <c:f>'2.8.'!$M$17:$Q$17</c:f>
              <c:strCache>
                <c:ptCount val="5"/>
                <c:pt idx="0">
                  <c:v>Overall</c:v>
                </c:pt>
                <c:pt idx="1">
                  <c:v>Business model</c:v>
                </c:pt>
                <c:pt idx="2">
                  <c:v>Governance</c:v>
                </c:pt>
                <c:pt idx="3">
                  <c:v>Risk management</c:v>
                </c:pt>
                <c:pt idx="4">
                  <c:v>Disclosure</c:v>
                </c:pt>
              </c:strCache>
            </c:strRef>
          </c:cat>
          <c:val>
            <c:numRef>
              <c:f>'2.8.'!$M$13:$Q$13</c:f>
              <c:numCache>
                <c:formatCode>0</c:formatCode>
                <c:ptCount val="5"/>
                <c:pt idx="0">
                  <c:v>8.6154220779220978</c:v>
                </c:pt>
                <c:pt idx="1">
                  <c:v>10.714285714285673</c:v>
                </c:pt>
                <c:pt idx="2">
                  <c:v>18.636363636363651</c:v>
                </c:pt>
                <c:pt idx="3">
                  <c:v>8.0000000000000018</c:v>
                </c:pt>
                <c:pt idx="4">
                  <c:v>9.25</c:v>
                </c:pt>
              </c:numCache>
            </c:numRef>
          </c:val>
          <c:extLst>
            <c:ext xmlns:c16="http://schemas.microsoft.com/office/drawing/2014/chart" uri="{C3380CC4-5D6E-409C-BE32-E72D297353CC}">
              <c16:uniqueId val="{00000003-5358-4D11-8AF4-59AA3C924DAC}"/>
            </c:ext>
          </c:extLst>
        </c:ser>
        <c:ser>
          <c:idx val="4"/>
          <c:order val="4"/>
          <c:tx>
            <c:strRef>
              <c:f>'2.8.'!$L$14</c:f>
              <c:strCache>
                <c:ptCount val="1"/>
                <c:pt idx="0">
                  <c:v>Q4</c:v>
                </c:pt>
              </c:strCache>
            </c:strRef>
          </c:tx>
          <c:spPr>
            <a:noFill/>
            <a:ln>
              <a:noFill/>
            </a:ln>
            <a:effectLst/>
          </c:spPr>
          <c:invertIfNegative val="0"/>
          <c:errBars>
            <c:errBarType val="minus"/>
            <c:errValType val="percentage"/>
            <c:noEndCap val="1"/>
            <c:val val="100"/>
            <c:spPr>
              <a:noFill/>
              <a:ln w="9525" cap="flat" cmpd="sng" algn="ctr">
                <a:solidFill>
                  <a:schemeClr val="tx1">
                    <a:lumMod val="65000"/>
                    <a:lumOff val="35000"/>
                  </a:schemeClr>
                </a:solidFill>
                <a:round/>
              </a:ln>
              <a:effectLst/>
            </c:spPr>
          </c:errBars>
          <c:cat>
            <c:strRef>
              <c:f>'2.8.'!$M$17:$Q$17</c:f>
              <c:strCache>
                <c:ptCount val="5"/>
                <c:pt idx="0">
                  <c:v>Overall</c:v>
                </c:pt>
                <c:pt idx="1">
                  <c:v>Business model</c:v>
                </c:pt>
                <c:pt idx="2">
                  <c:v>Governance</c:v>
                </c:pt>
                <c:pt idx="3">
                  <c:v>Risk management</c:v>
                </c:pt>
                <c:pt idx="4">
                  <c:v>Disclosure</c:v>
                </c:pt>
              </c:strCache>
            </c:strRef>
          </c:cat>
          <c:val>
            <c:numRef>
              <c:f>'2.8.'!$M$14:$Q$14</c:f>
              <c:numCache>
                <c:formatCode>0</c:formatCode>
                <c:ptCount val="5"/>
                <c:pt idx="0">
                  <c:v>13.863311688311653</c:v>
                </c:pt>
                <c:pt idx="1">
                  <c:v>32.142857142857132</c:v>
                </c:pt>
                <c:pt idx="2">
                  <c:v>16.818181818181841</c:v>
                </c:pt>
                <c:pt idx="3">
                  <c:v>23.000000000000004</c:v>
                </c:pt>
                <c:pt idx="4">
                  <c:v>13.750000000000002</c:v>
                </c:pt>
              </c:numCache>
            </c:numRef>
          </c:val>
          <c:extLst>
            <c:ext xmlns:c16="http://schemas.microsoft.com/office/drawing/2014/chart" uri="{C3380CC4-5D6E-409C-BE32-E72D297353CC}">
              <c16:uniqueId val="{00000004-5358-4D11-8AF4-59AA3C924DAC}"/>
            </c:ext>
          </c:extLst>
        </c:ser>
        <c:dLbls>
          <c:showLegendKey val="0"/>
          <c:showVal val="0"/>
          <c:showCatName val="0"/>
          <c:showSerName val="0"/>
          <c:showPercent val="0"/>
          <c:showBubbleSize val="0"/>
        </c:dLbls>
        <c:gapWidth val="150"/>
        <c:overlap val="100"/>
        <c:axId val="967247512"/>
        <c:axId val="967249808"/>
      </c:barChart>
      <c:lineChart>
        <c:grouping val="standard"/>
        <c:varyColors val="0"/>
        <c:ser>
          <c:idx val="5"/>
          <c:order val="5"/>
          <c:tx>
            <c:strRef>
              <c:f>'2.8.'!$L$15</c:f>
              <c:strCache>
                <c:ptCount val="1"/>
              </c:strCache>
            </c:strRef>
          </c:tx>
          <c:spPr>
            <a:ln w="28575" cap="rnd">
              <a:noFill/>
              <a:round/>
            </a:ln>
            <a:effectLst/>
          </c:spPr>
          <c:marker>
            <c:symbol val="none"/>
          </c:marker>
          <c:cat>
            <c:strRef>
              <c:f>'2.8.'!$M$9:$Q$9</c:f>
              <c:strCache>
                <c:ptCount val="5"/>
                <c:pt idx="0">
                  <c:v>Teljes</c:v>
                </c:pt>
                <c:pt idx="1">
                  <c:v>Üzleti modell</c:v>
                </c:pt>
                <c:pt idx="2">
                  <c:v>Vállalatirányítás</c:v>
                </c:pt>
                <c:pt idx="3">
                  <c:v>Kockázatkezelés</c:v>
                </c:pt>
                <c:pt idx="4">
                  <c:v>Nyilvánosságra 
hozatal</c:v>
                </c:pt>
              </c:strCache>
            </c:strRef>
          </c:cat>
          <c:val>
            <c:numRef>
              <c:f>'2.8.'!$M$15:$Q$15</c:f>
              <c:numCache>
                <c:formatCode>0</c:formatCode>
                <c:ptCount val="5"/>
                <c:pt idx="0">
                  <c:v>13.863311688311653</c:v>
                </c:pt>
                <c:pt idx="1">
                  <c:v>32.142857142857132</c:v>
                </c:pt>
                <c:pt idx="2">
                  <c:v>16.818181818181841</c:v>
                </c:pt>
                <c:pt idx="3">
                  <c:v>23.000000000000004</c:v>
                </c:pt>
                <c:pt idx="4">
                  <c:v>13.750000000000002</c:v>
                </c:pt>
              </c:numCache>
            </c:numRef>
          </c:val>
          <c:smooth val="0"/>
          <c:extLst>
            <c:ext xmlns:c16="http://schemas.microsoft.com/office/drawing/2014/chart" uri="{C3380CC4-5D6E-409C-BE32-E72D297353CC}">
              <c16:uniqueId val="{00000005-5358-4D11-8AF4-59AA3C924DAC}"/>
            </c:ext>
          </c:extLst>
        </c:ser>
        <c:dLbls>
          <c:showLegendKey val="0"/>
          <c:showVal val="0"/>
          <c:showCatName val="0"/>
          <c:showSerName val="0"/>
          <c:showPercent val="0"/>
          <c:showBubbleSize val="0"/>
        </c:dLbls>
        <c:marker val="1"/>
        <c:smooth val="0"/>
        <c:axId val="333502264"/>
        <c:axId val="333504232"/>
      </c:lineChart>
      <c:catAx>
        <c:axId val="967247512"/>
        <c:scaling>
          <c:orientation val="minMax"/>
        </c:scaling>
        <c:delete val="0"/>
        <c:axPos val="b"/>
        <c:numFmt formatCode="General" sourceLinked="1"/>
        <c:majorTickMark val="none"/>
        <c:minorTickMark val="none"/>
        <c:tickLblPos val="nextTo"/>
        <c:spPr>
          <a:noFill/>
          <a:ln w="6350" cap="flat" cmpd="sng" algn="ctr">
            <a:solidFill>
              <a:schemeClr val="dk1"/>
            </a:solidFill>
            <a:prstDash val="solid"/>
            <a:miter lim="800000"/>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hu-HU"/>
          </a:p>
        </c:txPr>
        <c:crossAx val="967249808"/>
        <c:crosses val="autoZero"/>
        <c:auto val="1"/>
        <c:lblAlgn val="ctr"/>
        <c:lblOffset val="100"/>
        <c:noMultiLvlLbl val="0"/>
      </c:catAx>
      <c:valAx>
        <c:axId val="967249808"/>
        <c:scaling>
          <c:orientation val="minMax"/>
          <c:max val="100"/>
        </c:scaling>
        <c:delete val="0"/>
        <c:axPos val="l"/>
        <c:majorGridlines>
          <c:spPr>
            <a:ln w="9525" cap="flat" cmpd="sng" algn="ctr">
              <a:solidFill>
                <a:schemeClr val="tx1">
                  <a:lumMod val="15000"/>
                  <a:lumOff val="85000"/>
                </a:schemeClr>
              </a:solidFill>
              <a:prstDash val="sysDash"/>
              <a:round/>
            </a:ln>
            <a:effectLst/>
          </c:spPr>
        </c:majorGridlines>
        <c:numFmt formatCode="0" sourceLinked="1"/>
        <c:majorTickMark val="none"/>
        <c:minorTickMark val="none"/>
        <c:tickLblPos val="nextTo"/>
        <c:spPr>
          <a:noFill/>
          <a:ln w="6350" cap="flat" cmpd="sng" algn="ctr">
            <a:solidFill>
              <a:schemeClr val="dk1"/>
            </a:solidFill>
            <a:prstDash val="solid"/>
            <a:miter lim="800000"/>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hu-HU"/>
          </a:p>
        </c:txPr>
        <c:crossAx val="967247512"/>
        <c:crosses val="autoZero"/>
        <c:crossBetween val="between"/>
      </c:valAx>
      <c:valAx>
        <c:axId val="333504232"/>
        <c:scaling>
          <c:orientation val="minMax"/>
          <c:max val="100"/>
        </c:scaling>
        <c:delete val="0"/>
        <c:axPos val="r"/>
        <c:numFmt formatCode="0" sourceLinked="1"/>
        <c:majorTickMark val="out"/>
        <c:minorTickMark val="none"/>
        <c:tickLblPos val="nextTo"/>
        <c:spPr>
          <a:noFill/>
          <a:ln w="6350" cap="flat" cmpd="sng" algn="ctr">
            <a:solidFill>
              <a:schemeClr val="dk1"/>
            </a:solidFill>
            <a:prstDash val="solid"/>
            <a:miter lim="800000"/>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hu-HU"/>
          </a:p>
        </c:txPr>
        <c:crossAx val="333502264"/>
        <c:crosses val="max"/>
        <c:crossBetween val="between"/>
      </c:valAx>
      <c:catAx>
        <c:axId val="333502264"/>
        <c:scaling>
          <c:orientation val="minMax"/>
        </c:scaling>
        <c:delete val="1"/>
        <c:axPos val="b"/>
        <c:numFmt formatCode="General" sourceLinked="1"/>
        <c:majorTickMark val="out"/>
        <c:minorTickMark val="none"/>
        <c:tickLblPos val="nextTo"/>
        <c:crossAx val="333504232"/>
        <c:crosses val="autoZero"/>
        <c:auto val="1"/>
        <c:lblAlgn val="ctr"/>
        <c:lblOffset val="100"/>
        <c:noMultiLvlLbl val="0"/>
      </c:cat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hu-HU"/>
    </a:p>
  </c:txPr>
  <c:printSettings>
    <c:headerFooter/>
    <c:pageMargins b="0.75" l="0.7" r="0.7" t="0.75" header="0.3" footer="0.3"/>
    <c:pageSetup/>
  </c:printSettings>
  <c:userShapes r:id="rId3"/>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5089311563911359E-2"/>
          <c:y val="8.9675499560913377E-2"/>
          <c:w val="0.90503967050791845"/>
          <c:h val="0.64102224866610946"/>
        </c:manualLayout>
      </c:layout>
      <c:barChart>
        <c:barDir val="col"/>
        <c:grouping val="clustered"/>
        <c:varyColors val="0"/>
        <c:ser>
          <c:idx val="0"/>
          <c:order val="0"/>
          <c:tx>
            <c:strRef>
              <c:f>'2.9.'!$C$13</c:f>
              <c:strCache>
                <c:ptCount val="1"/>
                <c:pt idx="0">
                  <c:v>Legkisebb kvartilis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hu-HU"/>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'2.9.'!$D$12:$G$12</c:f>
              <c:strCache>
                <c:ptCount val="4"/>
                <c:pt idx="0">
                  <c:v>Üzleti modell</c:v>
                </c:pt>
                <c:pt idx="1">
                  <c:v>Vállalatirányítás</c:v>
                </c:pt>
                <c:pt idx="2">
                  <c:v>Kockázatkezelés</c:v>
                </c:pt>
                <c:pt idx="3">
                  <c:v>Nyilvánosságra hozatal</c:v>
                </c:pt>
              </c:strCache>
            </c:strRef>
          </c:cat>
          <c:val>
            <c:numRef>
              <c:f>'2.9.'!$D$13:$G$13</c:f>
              <c:numCache>
                <c:formatCode>0</c:formatCode>
                <c:ptCount val="4"/>
                <c:pt idx="0">
                  <c:v>13.333</c:v>
                </c:pt>
                <c:pt idx="1">
                  <c:v>23.03</c:v>
                </c:pt>
                <c:pt idx="2">
                  <c:v>11.583</c:v>
                </c:pt>
                <c:pt idx="3">
                  <c:v>6.6660000000000004</c:v>
                </c:pt>
              </c:numCache>
            </c:numRef>
          </c:val>
          <c:extLst>
            <c:ext xmlns:c16="http://schemas.microsoft.com/office/drawing/2014/chart" uri="{C3380CC4-5D6E-409C-BE32-E72D297353CC}">
              <c16:uniqueId val="{00000000-93B8-4D5A-9D8E-B7235E56D88A}"/>
            </c:ext>
          </c:extLst>
        </c:ser>
        <c:ser>
          <c:idx val="1"/>
          <c:order val="1"/>
          <c:tx>
            <c:strRef>
              <c:f>'2.9.'!$C$14</c:f>
              <c:strCache>
                <c:ptCount val="1"/>
                <c:pt idx="0">
                  <c:v>2. kvartilis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hu-HU"/>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'2.9.'!$D$12:$G$12</c:f>
              <c:strCache>
                <c:ptCount val="4"/>
                <c:pt idx="0">
                  <c:v>Üzleti modell</c:v>
                </c:pt>
                <c:pt idx="1">
                  <c:v>Vállalatirányítás</c:v>
                </c:pt>
                <c:pt idx="2">
                  <c:v>Kockázatkezelés</c:v>
                </c:pt>
                <c:pt idx="3">
                  <c:v>Nyilvánosságra hozatal</c:v>
                </c:pt>
              </c:strCache>
            </c:strRef>
          </c:cat>
          <c:val>
            <c:numRef>
              <c:f>'2.9.'!$D$14:$G$14</c:f>
              <c:numCache>
                <c:formatCode>0</c:formatCode>
                <c:ptCount val="4"/>
                <c:pt idx="0">
                  <c:v>18.285</c:v>
                </c:pt>
                <c:pt idx="1">
                  <c:v>23.999999999999993</c:v>
                </c:pt>
                <c:pt idx="2">
                  <c:v>20.5</c:v>
                </c:pt>
                <c:pt idx="3">
                  <c:v>16.8</c:v>
                </c:pt>
              </c:numCache>
            </c:numRef>
          </c:val>
          <c:extLst>
            <c:ext xmlns:c16="http://schemas.microsoft.com/office/drawing/2014/chart" uri="{C3380CC4-5D6E-409C-BE32-E72D297353CC}">
              <c16:uniqueId val="{00000001-93B8-4D5A-9D8E-B7235E56D88A}"/>
            </c:ext>
          </c:extLst>
        </c:ser>
        <c:ser>
          <c:idx val="2"/>
          <c:order val="2"/>
          <c:tx>
            <c:strRef>
              <c:f>'2.9.'!$C$15</c:f>
              <c:strCache>
                <c:ptCount val="1"/>
                <c:pt idx="0">
                  <c:v>3. kvartilis</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hu-HU"/>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'2.9.'!$D$12:$G$12</c:f>
              <c:strCache>
                <c:ptCount val="4"/>
                <c:pt idx="0">
                  <c:v>Üzleti modell</c:v>
                </c:pt>
                <c:pt idx="1">
                  <c:v>Vállalatirányítás</c:v>
                </c:pt>
                <c:pt idx="2">
                  <c:v>Kockázatkezelés</c:v>
                </c:pt>
                <c:pt idx="3">
                  <c:v>Nyilvánosságra hozatal</c:v>
                </c:pt>
              </c:strCache>
            </c:strRef>
          </c:cat>
          <c:val>
            <c:numRef>
              <c:f>'2.9.'!$D$15:$G$15</c:f>
              <c:numCache>
                <c:formatCode>0</c:formatCode>
                <c:ptCount val="4"/>
                <c:pt idx="0">
                  <c:v>32</c:v>
                </c:pt>
                <c:pt idx="1">
                  <c:v>52.363</c:v>
                </c:pt>
                <c:pt idx="2">
                  <c:v>31.1</c:v>
                </c:pt>
                <c:pt idx="3">
                  <c:v>15.7</c:v>
                </c:pt>
              </c:numCache>
            </c:numRef>
          </c:val>
          <c:extLst>
            <c:ext xmlns:c16="http://schemas.microsoft.com/office/drawing/2014/chart" uri="{C3380CC4-5D6E-409C-BE32-E72D297353CC}">
              <c16:uniqueId val="{00000002-93B8-4D5A-9D8E-B7235E56D88A}"/>
            </c:ext>
          </c:extLst>
        </c:ser>
        <c:ser>
          <c:idx val="3"/>
          <c:order val="3"/>
          <c:tx>
            <c:strRef>
              <c:f>'2.9.'!$C$16</c:f>
              <c:strCache>
                <c:ptCount val="1"/>
                <c:pt idx="0">
                  <c:v>Legnagyobb kvartilis</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hu-HU"/>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'2.9.'!$D$12:$G$12</c:f>
              <c:strCache>
                <c:ptCount val="4"/>
                <c:pt idx="0">
                  <c:v>Üzleti modell</c:v>
                </c:pt>
                <c:pt idx="1">
                  <c:v>Vállalatirányítás</c:v>
                </c:pt>
                <c:pt idx="2">
                  <c:v>Kockázatkezelés</c:v>
                </c:pt>
                <c:pt idx="3">
                  <c:v>Nyilvánosságra hozatal</c:v>
                </c:pt>
              </c:strCache>
            </c:strRef>
          </c:cat>
          <c:val>
            <c:numRef>
              <c:f>'2.9.'!$D$16:$G$16</c:f>
              <c:numCache>
                <c:formatCode>0</c:formatCode>
                <c:ptCount val="4"/>
                <c:pt idx="0">
                  <c:v>40.951999999999998</c:v>
                </c:pt>
                <c:pt idx="1">
                  <c:v>40.000000000000021</c:v>
                </c:pt>
                <c:pt idx="2">
                  <c:v>33.5</c:v>
                </c:pt>
                <c:pt idx="3">
                  <c:v>14.249999999999998</c:v>
                </c:pt>
              </c:numCache>
            </c:numRef>
          </c:val>
          <c:extLst>
            <c:ext xmlns:c16="http://schemas.microsoft.com/office/drawing/2014/chart" uri="{C3380CC4-5D6E-409C-BE32-E72D297353CC}">
              <c16:uniqueId val="{00000003-93B8-4D5A-9D8E-B7235E56D88A}"/>
            </c:ext>
          </c:extLst>
        </c:ser>
        <c:dLbls>
          <c:showLegendKey val="0"/>
          <c:showVal val="0"/>
          <c:showCatName val="0"/>
          <c:showSerName val="0"/>
          <c:showPercent val="0"/>
          <c:showBubbleSize val="0"/>
        </c:dLbls>
        <c:gapWidth val="219"/>
        <c:axId val="999539832"/>
        <c:axId val="999540160"/>
      </c:barChart>
      <c:lineChart>
        <c:grouping val="standard"/>
        <c:varyColors val="0"/>
        <c:ser>
          <c:idx val="4"/>
          <c:order val="4"/>
          <c:tx>
            <c:strRef>
              <c:f>'2.9.'!$C$17</c:f>
              <c:strCache>
                <c:ptCount val="1"/>
              </c:strCache>
            </c:strRef>
          </c:tx>
          <c:spPr>
            <a:ln w="28575" cap="rnd">
              <a:noFill/>
              <a:round/>
            </a:ln>
            <a:effectLst/>
          </c:spPr>
          <c:marker>
            <c:symbol val="none"/>
          </c:marker>
          <c:cat>
            <c:strRef>
              <c:f>'2.9.'!$D$12:$G$12</c:f>
              <c:strCache>
                <c:ptCount val="4"/>
                <c:pt idx="0">
                  <c:v>Üzleti modell</c:v>
                </c:pt>
                <c:pt idx="1">
                  <c:v>Vállalatirányítás</c:v>
                </c:pt>
                <c:pt idx="2">
                  <c:v>Kockázatkezelés</c:v>
                </c:pt>
                <c:pt idx="3">
                  <c:v>Nyilvánosságra hozatal</c:v>
                </c:pt>
              </c:strCache>
            </c:strRef>
          </c:cat>
          <c:val>
            <c:numRef>
              <c:f>'2.9.'!$D$17:$G$17</c:f>
              <c:numCache>
                <c:formatCode>0</c:formatCode>
                <c:ptCount val="4"/>
                <c:pt idx="0">
                  <c:v>40.951999999999998</c:v>
                </c:pt>
                <c:pt idx="1">
                  <c:v>40.000000000000021</c:v>
                </c:pt>
                <c:pt idx="2">
                  <c:v>33.5</c:v>
                </c:pt>
                <c:pt idx="3">
                  <c:v>14.249999999999998</c:v>
                </c:pt>
              </c:numCache>
            </c:numRef>
          </c:val>
          <c:smooth val="0"/>
          <c:extLst>
            <c:ext xmlns:c16="http://schemas.microsoft.com/office/drawing/2014/chart" uri="{C3380CC4-5D6E-409C-BE32-E72D297353CC}">
              <c16:uniqueId val="{00000001-ADD1-4931-A095-3DC67871F066}"/>
            </c:ext>
          </c:extLst>
        </c:ser>
        <c:dLbls>
          <c:showLegendKey val="0"/>
          <c:showVal val="0"/>
          <c:showCatName val="0"/>
          <c:showSerName val="0"/>
          <c:showPercent val="0"/>
          <c:showBubbleSize val="0"/>
        </c:dLbls>
        <c:marker val="1"/>
        <c:smooth val="0"/>
        <c:axId val="1053278720"/>
        <c:axId val="1053279376"/>
      </c:lineChart>
      <c:catAx>
        <c:axId val="999539832"/>
        <c:scaling>
          <c:orientation val="minMax"/>
        </c:scaling>
        <c:delete val="0"/>
        <c:axPos val="b"/>
        <c:numFmt formatCode="General" sourceLinked="1"/>
        <c:majorTickMark val="none"/>
        <c:minorTickMark val="none"/>
        <c:tickLblPos val="nextTo"/>
        <c:spPr>
          <a:noFill/>
          <a:ln w="6350" cap="flat" cmpd="sng" algn="ctr">
            <a:solidFill>
              <a:schemeClr val="dk1"/>
            </a:solidFill>
            <a:prstDash val="solid"/>
            <a:miter lim="800000"/>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hu-HU"/>
          </a:p>
        </c:txPr>
        <c:crossAx val="999540160"/>
        <c:crosses val="autoZero"/>
        <c:auto val="1"/>
        <c:lblAlgn val="ctr"/>
        <c:lblOffset val="100"/>
        <c:noMultiLvlLbl val="0"/>
      </c:catAx>
      <c:valAx>
        <c:axId val="999540160"/>
        <c:scaling>
          <c:orientation val="minMax"/>
          <c:max val="100"/>
        </c:scaling>
        <c:delete val="0"/>
        <c:axPos val="l"/>
        <c:majorGridlines>
          <c:spPr>
            <a:ln w="6350" cap="flat" cmpd="sng" algn="ctr">
              <a:solidFill>
                <a:schemeClr val="tx1">
                  <a:lumMod val="15000"/>
                  <a:lumOff val="85000"/>
                </a:schemeClr>
              </a:solidFill>
              <a:prstDash val="sysDash"/>
              <a:round/>
            </a:ln>
            <a:effectLst/>
          </c:spPr>
        </c:majorGridlines>
        <c:numFmt formatCode="0" sourceLinked="1"/>
        <c:majorTickMark val="out"/>
        <c:minorTickMark val="none"/>
        <c:tickLblPos val="nextTo"/>
        <c:spPr>
          <a:noFill/>
          <a:ln w="6350">
            <a:solidFill>
              <a:schemeClr val="tx1"/>
            </a:solidFill>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hu-HU"/>
          </a:p>
        </c:txPr>
        <c:crossAx val="999539832"/>
        <c:crosses val="autoZero"/>
        <c:crossBetween val="between"/>
      </c:valAx>
      <c:valAx>
        <c:axId val="1053279376"/>
        <c:scaling>
          <c:orientation val="minMax"/>
          <c:max val="100"/>
        </c:scaling>
        <c:delete val="0"/>
        <c:axPos val="r"/>
        <c:numFmt formatCode="0" sourceLinked="1"/>
        <c:majorTickMark val="out"/>
        <c:minorTickMark val="none"/>
        <c:tickLblPos val="nextTo"/>
        <c:spPr>
          <a:noFill/>
          <a:ln w="6350" cap="flat" cmpd="sng" algn="ctr">
            <a:solidFill>
              <a:schemeClr val="dk1"/>
            </a:solidFill>
            <a:prstDash val="solid"/>
            <a:miter lim="800000"/>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hu-HU"/>
          </a:p>
        </c:txPr>
        <c:crossAx val="1053278720"/>
        <c:crosses val="max"/>
        <c:crossBetween val="between"/>
      </c:valAx>
      <c:catAx>
        <c:axId val="1053278720"/>
        <c:scaling>
          <c:orientation val="minMax"/>
        </c:scaling>
        <c:delete val="1"/>
        <c:axPos val="b"/>
        <c:numFmt formatCode="General" sourceLinked="1"/>
        <c:majorTickMark val="out"/>
        <c:minorTickMark val="none"/>
        <c:tickLblPos val="nextTo"/>
        <c:crossAx val="1053279376"/>
        <c:crosses val="autoZero"/>
        <c:auto val="1"/>
        <c:lblAlgn val="ctr"/>
        <c:lblOffset val="100"/>
        <c:noMultiLvlLbl val="0"/>
      </c:catAx>
      <c:spPr>
        <a:noFill/>
        <a:ln w="6350">
          <a:noFill/>
        </a:ln>
        <a:effectLst/>
      </c:spPr>
    </c:plotArea>
    <c:legend>
      <c:legendPos val="b"/>
      <c:overlay val="0"/>
      <c:spPr>
        <a:noFill/>
        <a:ln w="6350">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hu-HU"/>
    </a:p>
  </c:txPr>
  <c:printSettings>
    <c:headerFooter/>
    <c:pageMargins b="0.75" l="0.7" r="0.7" t="0.75" header="0.3" footer="0.3"/>
    <c:pageSetup/>
  </c:printSettings>
  <c:userShapes r:id="rId3"/>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5089311563911359E-2"/>
          <c:y val="8.9675499560913377E-2"/>
          <c:w val="0.90503967050791845"/>
          <c:h val="0.64102224866610946"/>
        </c:manualLayout>
      </c:layout>
      <c:barChart>
        <c:barDir val="col"/>
        <c:grouping val="clustered"/>
        <c:varyColors val="0"/>
        <c:ser>
          <c:idx val="0"/>
          <c:order val="0"/>
          <c:tx>
            <c:strRef>
              <c:f>'2.9.'!$C$19</c:f>
              <c:strCache>
                <c:ptCount val="1"/>
                <c:pt idx="0">
                  <c:v>Smallest quartile</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hu-HU"/>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'2.9.'!$D$18:$G$18</c:f>
              <c:strCache>
                <c:ptCount val="4"/>
                <c:pt idx="0">
                  <c:v>Business model</c:v>
                </c:pt>
                <c:pt idx="1">
                  <c:v>Governance</c:v>
                </c:pt>
                <c:pt idx="2">
                  <c:v>Risk management</c:v>
                </c:pt>
                <c:pt idx="3">
                  <c:v>Disclosure</c:v>
                </c:pt>
              </c:strCache>
            </c:strRef>
          </c:cat>
          <c:val>
            <c:numRef>
              <c:f>'2.9.'!$D$19:$G$19</c:f>
              <c:numCache>
                <c:formatCode>0</c:formatCode>
                <c:ptCount val="4"/>
                <c:pt idx="0">
                  <c:v>13.333</c:v>
                </c:pt>
                <c:pt idx="1">
                  <c:v>23.03</c:v>
                </c:pt>
                <c:pt idx="2">
                  <c:v>11.583</c:v>
                </c:pt>
                <c:pt idx="3">
                  <c:v>6.6660000000000004</c:v>
                </c:pt>
              </c:numCache>
            </c:numRef>
          </c:val>
          <c:extLst>
            <c:ext xmlns:c16="http://schemas.microsoft.com/office/drawing/2014/chart" uri="{C3380CC4-5D6E-409C-BE32-E72D297353CC}">
              <c16:uniqueId val="{00000000-A6FD-4D78-96F7-4FD2223B9224}"/>
            </c:ext>
          </c:extLst>
        </c:ser>
        <c:ser>
          <c:idx val="1"/>
          <c:order val="1"/>
          <c:tx>
            <c:strRef>
              <c:f>'2.9.'!$C$20</c:f>
              <c:strCache>
                <c:ptCount val="1"/>
                <c:pt idx="0">
                  <c:v>2. quartile</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hu-HU"/>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'2.9.'!$D$18:$G$18</c:f>
              <c:strCache>
                <c:ptCount val="4"/>
                <c:pt idx="0">
                  <c:v>Business model</c:v>
                </c:pt>
                <c:pt idx="1">
                  <c:v>Governance</c:v>
                </c:pt>
                <c:pt idx="2">
                  <c:v>Risk management</c:v>
                </c:pt>
                <c:pt idx="3">
                  <c:v>Disclosure</c:v>
                </c:pt>
              </c:strCache>
            </c:strRef>
          </c:cat>
          <c:val>
            <c:numRef>
              <c:f>'2.9.'!$D$20:$G$20</c:f>
              <c:numCache>
                <c:formatCode>0</c:formatCode>
                <c:ptCount val="4"/>
                <c:pt idx="0">
                  <c:v>18.285</c:v>
                </c:pt>
                <c:pt idx="1">
                  <c:v>23.999999999999993</c:v>
                </c:pt>
                <c:pt idx="2">
                  <c:v>20.5</c:v>
                </c:pt>
                <c:pt idx="3">
                  <c:v>16.8</c:v>
                </c:pt>
              </c:numCache>
            </c:numRef>
          </c:val>
          <c:extLst>
            <c:ext xmlns:c16="http://schemas.microsoft.com/office/drawing/2014/chart" uri="{C3380CC4-5D6E-409C-BE32-E72D297353CC}">
              <c16:uniqueId val="{00000001-A6FD-4D78-96F7-4FD2223B9224}"/>
            </c:ext>
          </c:extLst>
        </c:ser>
        <c:ser>
          <c:idx val="2"/>
          <c:order val="2"/>
          <c:tx>
            <c:strRef>
              <c:f>'2.9.'!$C$21</c:f>
              <c:strCache>
                <c:ptCount val="1"/>
                <c:pt idx="0">
                  <c:v>3. quartile</c:v>
                </c:pt>
              </c:strCache>
            </c:strRef>
          </c:tx>
          <c:spPr>
            <a:solidFill>
              <a:schemeClr val="accent3"/>
            </a:solidFill>
            <a:ln w="2540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hu-HU"/>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'2.9.'!$D$18:$G$18</c:f>
              <c:strCache>
                <c:ptCount val="4"/>
                <c:pt idx="0">
                  <c:v>Business model</c:v>
                </c:pt>
                <c:pt idx="1">
                  <c:v>Governance</c:v>
                </c:pt>
                <c:pt idx="2">
                  <c:v>Risk management</c:v>
                </c:pt>
                <c:pt idx="3">
                  <c:v>Disclosure</c:v>
                </c:pt>
              </c:strCache>
            </c:strRef>
          </c:cat>
          <c:val>
            <c:numRef>
              <c:f>'2.9.'!$D$21:$G$21</c:f>
              <c:numCache>
                <c:formatCode>0</c:formatCode>
                <c:ptCount val="4"/>
                <c:pt idx="0">
                  <c:v>32</c:v>
                </c:pt>
                <c:pt idx="1">
                  <c:v>52.363</c:v>
                </c:pt>
                <c:pt idx="2">
                  <c:v>31.1</c:v>
                </c:pt>
                <c:pt idx="3">
                  <c:v>15.7</c:v>
                </c:pt>
              </c:numCache>
            </c:numRef>
          </c:val>
          <c:extLst>
            <c:ext xmlns:c16="http://schemas.microsoft.com/office/drawing/2014/chart" uri="{C3380CC4-5D6E-409C-BE32-E72D297353CC}">
              <c16:uniqueId val="{00000002-A6FD-4D78-96F7-4FD2223B9224}"/>
            </c:ext>
          </c:extLst>
        </c:ser>
        <c:ser>
          <c:idx val="3"/>
          <c:order val="3"/>
          <c:tx>
            <c:strRef>
              <c:f>'2.9.'!$C$22</c:f>
              <c:strCache>
                <c:ptCount val="1"/>
                <c:pt idx="0">
                  <c:v>Biggest quartile</c:v>
                </c:pt>
              </c:strCache>
            </c:strRef>
          </c:tx>
          <c:spPr>
            <a:solidFill>
              <a:schemeClr val="accent4"/>
            </a:solidFill>
            <a:ln w="2540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hu-HU"/>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'2.9.'!$D$18:$G$18</c:f>
              <c:strCache>
                <c:ptCount val="4"/>
                <c:pt idx="0">
                  <c:v>Business model</c:v>
                </c:pt>
                <c:pt idx="1">
                  <c:v>Governance</c:v>
                </c:pt>
                <c:pt idx="2">
                  <c:v>Risk management</c:v>
                </c:pt>
                <c:pt idx="3">
                  <c:v>Disclosure</c:v>
                </c:pt>
              </c:strCache>
            </c:strRef>
          </c:cat>
          <c:val>
            <c:numRef>
              <c:f>'2.9.'!$D$22:$G$22</c:f>
              <c:numCache>
                <c:formatCode>0</c:formatCode>
                <c:ptCount val="4"/>
                <c:pt idx="0">
                  <c:v>40.951999999999998</c:v>
                </c:pt>
                <c:pt idx="1">
                  <c:v>40.000000000000021</c:v>
                </c:pt>
                <c:pt idx="2">
                  <c:v>33.5</c:v>
                </c:pt>
                <c:pt idx="3">
                  <c:v>14.249999999999998</c:v>
                </c:pt>
              </c:numCache>
            </c:numRef>
          </c:val>
          <c:extLst>
            <c:ext xmlns:c16="http://schemas.microsoft.com/office/drawing/2014/chart" uri="{C3380CC4-5D6E-409C-BE32-E72D297353CC}">
              <c16:uniqueId val="{00000003-A6FD-4D78-96F7-4FD2223B9224}"/>
            </c:ext>
          </c:extLst>
        </c:ser>
        <c:dLbls>
          <c:dLblPos val="inBase"/>
          <c:showLegendKey val="0"/>
          <c:showVal val="1"/>
          <c:showCatName val="0"/>
          <c:showSerName val="0"/>
          <c:showPercent val="0"/>
          <c:showBubbleSize val="0"/>
        </c:dLbls>
        <c:gapWidth val="219"/>
        <c:axId val="999539832"/>
        <c:axId val="999540160"/>
      </c:barChart>
      <c:lineChart>
        <c:grouping val="standard"/>
        <c:varyColors val="0"/>
        <c:ser>
          <c:idx val="4"/>
          <c:order val="4"/>
          <c:tx>
            <c:strRef>
              <c:f>'2.9.'!$C$23</c:f>
              <c:strCache>
                <c:ptCount val="1"/>
              </c:strCache>
            </c:strRef>
          </c:tx>
          <c:spPr>
            <a:ln w="25400" cap="rnd">
              <a:noFill/>
              <a:round/>
            </a:ln>
            <a:effectLst/>
          </c:spPr>
          <c:marker>
            <c:symbol val="none"/>
          </c:marker>
          <c:dLbls>
            <c:delete val="1"/>
          </c:dLbls>
          <c:cat>
            <c:strRef>
              <c:f>'2.9.'!$D$12:$G$12</c:f>
              <c:strCache>
                <c:ptCount val="4"/>
                <c:pt idx="0">
                  <c:v>Üzleti modell</c:v>
                </c:pt>
                <c:pt idx="1">
                  <c:v>Vállalatirányítás</c:v>
                </c:pt>
                <c:pt idx="2">
                  <c:v>Kockázatkezelés</c:v>
                </c:pt>
                <c:pt idx="3">
                  <c:v>Nyilvánosságra hozatal</c:v>
                </c:pt>
              </c:strCache>
            </c:strRef>
          </c:cat>
          <c:val>
            <c:numRef>
              <c:f>'2.9.'!$D$23:$G$23</c:f>
              <c:numCache>
                <c:formatCode>0</c:formatCode>
                <c:ptCount val="4"/>
                <c:pt idx="0">
                  <c:v>40.951999999999998</c:v>
                </c:pt>
                <c:pt idx="1">
                  <c:v>40.000000000000021</c:v>
                </c:pt>
                <c:pt idx="2">
                  <c:v>33.5</c:v>
                </c:pt>
                <c:pt idx="3">
                  <c:v>14.249999999999998</c:v>
                </c:pt>
              </c:numCache>
            </c:numRef>
          </c:val>
          <c:smooth val="0"/>
          <c:extLst>
            <c:ext xmlns:c16="http://schemas.microsoft.com/office/drawing/2014/chart" uri="{C3380CC4-5D6E-409C-BE32-E72D297353CC}">
              <c16:uniqueId val="{00000004-A6FD-4D78-96F7-4FD2223B9224}"/>
            </c:ext>
          </c:extLst>
        </c:ser>
        <c:dLbls>
          <c:showLegendKey val="0"/>
          <c:showVal val="1"/>
          <c:showCatName val="0"/>
          <c:showSerName val="0"/>
          <c:showPercent val="0"/>
          <c:showBubbleSize val="0"/>
        </c:dLbls>
        <c:marker val="1"/>
        <c:smooth val="0"/>
        <c:axId val="1053278720"/>
        <c:axId val="1053279376"/>
      </c:lineChart>
      <c:catAx>
        <c:axId val="999539832"/>
        <c:scaling>
          <c:orientation val="minMax"/>
        </c:scaling>
        <c:delete val="0"/>
        <c:axPos val="b"/>
        <c:numFmt formatCode="General" sourceLinked="1"/>
        <c:majorTickMark val="none"/>
        <c:minorTickMark val="none"/>
        <c:tickLblPos val="nextTo"/>
        <c:spPr>
          <a:noFill/>
          <a:ln w="6350" cap="flat" cmpd="sng" algn="ctr">
            <a:solidFill>
              <a:schemeClr val="dk1"/>
            </a:solidFill>
            <a:prstDash val="solid"/>
            <a:miter lim="800000"/>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hu-HU"/>
          </a:p>
        </c:txPr>
        <c:crossAx val="999540160"/>
        <c:crosses val="autoZero"/>
        <c:auto val="1"/>
        <c:lblAlgn val="ctr"/>
        <c:lblOffset val="100"/>
        <c:noMultiLvlLbl val="0"/>
      </c:catAx>
      <c:valAx>
        <c:axId val="999540160"/>
        <c:scaling>
          <c:orientation val="minMax"/>
          <c:max val="100"/>
        </c:scaling>
        <c:delete val="0"/>
        <c:axPos val="l"/>
        <c:majorGridlines>
          <c:spPr>
            <a:ln w="6350" cap="flat" cmpd="sng" algn="ctr">
              <a:solidFill>
                <a:schemeClr val="tx1">
                  <a:lumMod val="15000"/>
                  <a:lumOff val="85000"/>
                </a:schemeClr>
              </a:solidFill>
              <a:prstDash val="sysDash"/>
              <a:round/>
            </a:ln>
            <a:effectLst/>
          </c:spPr>
        </c:majorGridlines>
        <c:numFmt formatCode="0" sourceLinked="1"/>
        <c:majorTickMark val="out"/>
        <c:minorTickMark val="none"/>
        <c:tickLblPos val="nextTo"/>
        <c:spPr>
          <a:noFill/>
          <a:ln w="6350">
            <a:solidFill>
              <a:schemeClr val="tx1"/>
            </a:solidFill>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hu-HU"/>
          </a:p>
        </c:txPr>
        <c:crossAx val="999539832"/>
        <c:crosses val="autoZero"/>
        <c:crossBetween val="between"/>
      </c:valAx>
      <c:valAx>
        <c:axId val="1053279376"/>
        <c:scaling>
          <c:orientation val="minMax"/>
          <c:max val="100"/>
        </c:scaling>
        <c:delete val="0"/>
        <c:axPos val="r"/>
        <c:numFmt formatCode="0" sourceLinked="1"/>
        <c:majorTickMark val="out"/>
        <c:minorTickMark val="none"/>
        <c:tickLblPos val="nextTo"/>
        <c:spPr>
          <a:noFill/>
          <a:ln w="6350" cap="flat" cmpd="sng" algn="ctr">
            <a:solidFill>
              <a:schemeClr val="dk1"/>
            </a:solidFill>
            <a:prstDash val="solid"/>
            <a:miter lim="800000"/>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hu-HU"/>
          </a:p>
        </c:txPr>
        <c:crossAx val="1053278720"/>
        <c:crosses val="max"/>
        <c:crossBetween val="between"/>
      </c:valAx>
      <c:catAx>
        <c:axId val="1053278720"/>
        <c:scaling>
          <c:orientation val="minMax"/>
        </c:scaling>
        <c:delete val="1"/>
        <c:axPos val="b"/>
        <c:numFmt formatCode="General" sourceLinked="1"/>
        <c:majorTickMark val="out"/>
        <c:minorTickMark val="none"/>
        <c:tickLblPos val="nextTo"/>
        <c:crossAx val="1053279376"/>
        <c:crosses val="autoZero"/>
        <c:auto val="1"/>
        <c:lblAlgn val="ctr"/>
        <c:lblOffset val="100"/>
        <c:noMultiLvlLbl val="0"/>
      </c:catAx>
      <c:spPr>
        <a:noFill/>
        <a:ln w="6350">
          <a:noFill/>
        </a:ln>
        <a:effectLst/>
      </c:spPr>
    </c:plotArea>
    <c:legend>
      <c:legendPos val="b"/>
      <c:overlay val="0"/>
      <c:spPr>
        <a:noFill/>
        <a:ln w="6350">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hu-HU"/>
    </a:p>
  </c:txPr>
  <c:printSettings>
    <c:headerFooter/>
    <c:pageMargins b="0.75" l="0.7" r="0.7" t="0.75" header="0.3" footer="0.3"/>
    <c:pageSetup/>
  </c:printSettings>
  <c:userShapes r:id="rId3"/>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372F-4D6E-99EB-5EEF49942084}"/>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372F-4D6E-99EB-5EEF49942084}"/>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372F-4D6E-99EB-5EEF49942084}"/>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372F-4D6E-99EB-5EEF49942084}"/>
              </c:ext>
            </c:extLst>
          </c:dPt>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hu-HU"/>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'2.10.'!$C$11:$C$14</c:f>
              <c:strCache>
                <c:ptCount val="4"/>
                <c:pt idx="0">
                  <c:v>Igen</c:v>
                </c:pt>
                <c:pt idx="1">
                  <c:v>Többnyire</c:v>
                </c:pt>
                <c:pt idx="2">
                  <c:v>Részben</c:v>
                </c:pt>
                <c:pt idx="3">
                  <c:v>Nem</c:v>
                </c:pt>
              </c:strCache>
            </c:strRef>
          </c:cat>
          <c:val>
            <c:numRef>
              <c:f>'2.10.'!$D$11:$D$14</c:f>
              <c:numCache>
                <c:formatCode>0%</c:formatCode>
                <c:ptCount val="4"/>
                <c:pt idx="0">
                  <c:v>4.5454545454545456E-2</c:v>
                </c:pt>
                <c:pt idx="1">
                  <c:v>0.18181818181818182</c:v>
                </c:pt>
                <c:pt idx="2">
                  <c:v>0.40909090909090912</c:v>
                </c:pt>
                <c:pt idx="3">
                  <c:v>0.36363636363636365</c:v>
                </c:pt>
              </c:numCache>
            </c:numRef>
          </c:val>
          <c:extLst>
            <c:ext xmlns:c16="http://schemas.microsoft.com/office/drawing/2014/chart" uri="{C3380CC4-5D6E-409C-BE32-E72D297353CC}">
              <c16:uniqueId val="{00000008-372F-4D6E-99EB-5EEF49942084}"/>
            </c:ext>
          </c:extLst>
        </c:ser>
        <c:dLbls>
          <c:showLegendKey val="0"/>
          <c:showVal val="1"/>
          <c:showCatName val="0"/>
          <c:showSerName val="0"/>
          <c:showPercent val="0"/>
          <c:showBubbleSize val="0"/>
          <c:showLeaderLines val="1"/>
        </c:dLbls>
        <c:firstSliceAng val="0"/>
        <c:holeSize val="60"/>
      </c:doughnutChart>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00"/>
      </a:pPr>
      <a:endParaRPr lang="hu-HU"/>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1194473146748451E-2"/>
          <c:y val="5.1825192056533215E-2"/>
          <c:w val="0.89761105370650307"/>
          <c:h val="0.67171786910924192"/>
        </c:manualLayout>
      </c:layout>
      <c:barChart>
        <c:barDir val="col"/>
        <c:grouping val="clustered"/>
        <c:varyColors val="0"/>
        <c:ser>
          <c:idx val="0"/>
          <c:order val="0"/>
          <c:tx>
            <c:strRef>
              <c:f>'1.2.'!$D$14</c:f>
              <c:strCache>
                <c:ptCount val="1"/>
                <c:pt idx="0">
                  <c:v>Biokapacitás deficit vagy többlet</c:v>
                </c:pt>
              </c:strCache>
            </c:strRef>
          </c:tx>
          <c:spPr>
            <a:solidFill>
              <a:schemeClr val="accent1"/>
            </a:solidFill>
            <a:ln>
              <a:noFill/>
            </a:ln>
            <a:effectLst/>
          </c:spPr>
          <c:invertIfNegative val="0"/>
          <c:dPt>
            <c:idx val="8"/>
            <c:invertIfNegative val="0"/>
            <c:bubble3D val="0"/>
            <c:spPr>
              <a:solidFill>
                <a:srgbClr val="C00000"/>
              </a:solidFill>
              <a:ln>
                <a:noFill/>
              </a:ln>
              <a:effectLst/>
            </c:spPr>
            <c:extLst>
              <c:ext xmlns:c16="http://schemas.microsoft.com/office/drawing/2014/chart" uri="{C3380CC4-5D6E-409C-BE32-E72D297353CC}">
                <c16:uniqueId val="{00000001-2094-494D-8A3F-7F728B7FB2D6}"/>
              </c:ext>
            </c:extLst>
          </c:dPt>
          <c:dPt>
            <c:idx val="11"/>
            <c:invertIfNegative val="0"/>
            <c:bubble3D val="0"/>
            <c:spPr>
              <a:solidFill>
                <a:srgbClr val="0C2148"/>
              </a:solidFill>
              <a:ln>
                <a:noFill/>
              </a:ln>
              <a:effectLst/>
            </c:spPr>
            <c:extLst>
              <c:ext xmlns:c16="http://schemas.microsoft.com/office/drawing/2014/chart" uri="{C3380CC4-5D6E-409C-BE32-E72D297353CC}">
                <c16:uniqueId val="{00000003-2094-494D-8A3F-7F728B7FB2D6}"/>
              </c:ext>
            </c:extLst>
          </c:dPt>
          <c:dPt>
            <c:idx val="13"/>
            <c:invertIfNegative val="0"/>
            <c:bubble3D val="0"/>
            <c:spPr>
              <a:solidFill>
                <a:srgbClr val="0C2148"/>
              </a:solidFill>
              <a:ln>
                <a:noFill/>
              </a:ln>
              <a:effectLst/>
            </c:spPr>
            <c:extLst>
              <c:ext xmlns:c16="http://schemas.microsoft.com/office/drawing/2014/chart" uri="{C3380CC4-5D6E-409C-BE32-E72D297353CC}">
                <c16:uniqueId val="{00000005-2094-494D-8A3F-7F728B7FB2D6}"/>
              </c:ext>
            </c:extLst>
          </c:dPt>
          <c:dPt>
            <c:idx val="20"/>
            <c:invertIfNegative val="0"/>
            <c:bubble3D val="0"/>
            <c:spPr>
              <a:solidFill>
                <a:srgbClr val="8DDDFF"/>
              </a:solidFill>
              <a:ln>
                <a:noFill/>
              </a:ln>
              <a:effectLst/>
            </c:spPr>
            <c:extLst>
              <c:ext xmlns:c16="http://schemas.microsoft.com/office/drawing/2014/chart" uri="{C3380CC4-5D6E-409C-BE32-E72D297353CC}">
                <c16:uniqueId val="{00000007-2094-494D-8A3F-7F728B7FB2D6}"/>
              </c:ext>
            </c:extLst>
          </c:dPt>
          <c:cat>
            <c:strRef>
              <c:f>'1.2.'!$C$15:$C$44</c:f>
              <c:strCache>
                <c:ptCount val="30"/>
                <c:pt idx="0">
                  <c:v>Finnország</c:v>
                </c:pt>
                <c:pt idx="1">
                  <c:v>Svédország</c:v>
                </c:pt>
                <c:pt idx="2">
                  <c:v>Észtország</c:v>
                </c:pt>
                <c:pt idx="3">
                  <c:v>Lettország</c:v>
                </c:pt>
                <c:pt idx="4">
                  <c:v>Románia</c:v>
                </c:pt>
                <c:pt idx="5">
                  <c:v>Bulgária</c:v>
                </c:pt>
                <c:pt idx="6">
                  <c:v>Litvánia</c:v>
                </c:pt>
                <c:pt idx="7">
                  <c:v>Horvátország</c:v>
                </c:pt>
                <c:pt idx="8">
                  <c:v>Magyarország</c:v>
                </c:pt>
                <c:pt idx="9">
                  <c:v>Írország</c:v>
                </c:pt>
                <c:pt idx="10">
                  <c:v>Szlovákia</c:v>
                </c:pt>
                <c:pt idx="11">
                  <c:v>EU átlag</c:v>
                </c:pt>
                <c:pt idx="12">
                  <c:v>Franciaország</c:v>
                </c:pt>
                <c:pt idx="13">
                  <c:v>V3 átlag</c:v>
                </c:pt>
                <c:pt idx="14">
                  <c:v>Dánia</c:v>
                </c:pt>
                <c:pt idx="15">
                  <c:v>Szlovénia</c:v>
                </c:pt>
                <c:pt idx="16">
                  <c:v>Görögország</c:v>
                </c:pt>
                <c:pt idx="17">
                  <c:v>Lengyelország</c:v>
                </c:pt>
                <c:pt idx="18">
                  <c:v>Spanyolország</c:v>
                </c:pt>
                <c:pt idx="19">
                  <c:v>Csehország</c:v>
                </c:pt>
                <c:pt idx="20">
                  <c:v>Egyesült Királyság</c:v>
                </c:pt>
                <c:pt idx="21">
                  <c:v>Portugália</c:v>
                </c:pt>
                <c:pt idx="22">
                  <c:v>Németország</c:v>
                </c:pt>
                <c:pt idx="23">
                  <c:v>Ausztria</c:v>
                </c:pt>
                <c:pt idx="24">
                  <c:v>Olaszország</c:v>
                </c:pt>
                <c:pt idx="25">
                  <c:v>Ciprus</c:v>
                </c:pt>
                <c:pt idx="26">
                  <c:v>Hollandia</c:v>
                </c:pt>
                <c:pt idx="27">
                  <c:v>Málta</c:v>
                </c:pt>
                <c:pt idx="28">
                  <c:v>Belgium</c:v>
                </c:pt>
                <c:pt idx="29">
                  <c:v>Luxemburg</c:v>
                </c:pt>
              </c:strCache>
            </c:strRef>
          </c:cat>
          <c:val>
            <c:numRef>
              <c:f>'1.2.'!$D$15:$D$44</c:f>
              <c:numCache>
                <c:formatCode>General</c:formatCode>
                <c:ptCount val="30"/>
                <c:pt idx="0">
                  <c:v>6.6148977179771897</c:v>
                </c:pt>
                <c:pt idx="1">
                  <c:v>3.3572421425002301</c:v>
                </c:pt>
                <c:pt idx="2">
                  <c:v>2.5781635039074802</c:v>
                </c:pt>
                <c:pt idx="3">
                  <c:v>2.3818227415720101</c:v>
                </c:pt>
                <c:pt idx="4">
                  <c:v>-0.31453558305506002</c:v>
                </c:pt>
                <c:pt idx="5">
                  <c:v>-0.33109220968963998</c:v>
                </c:pt>
                <c:pt idx="6">
                  <c:v>-0.7201647245203</c:v>
                </c:pt>
                <c:pt idx="7">
                  <c:v>-0.73087039093417006</c:v>
                </c:pt>
                <c:pt idx="8">
                  <c:v>-1.16363323307269</c:v>
                </c:pt>
                <c:pt idx="9">
                  <c:v>-1.6766427010417499</c:v>
                </c:pt>
                <c:pt idx="10">
                  <c:v>-1.7227093123947299</c:v>
                </c:pt>
                <c:pt idx="11">
                  <c:v>-2.0023708645418354</c:v>
                </c:pt>
                <c:pt idx="12">
                  <c:v>-2.0746045308755501</c:v>
                </c:pt>
                <c:pt idx="13">
                  <c:v>-2.524379706525703</c:v>
                </c:pt>
                <c:pt idx="14">
                  <c:v>-2.7058960858549401</c:v>
                </c:pt>
                <c:pt idx="15">
                  <c:v>-2.7197634145051</c:v>
                </c:pt>
                <c:pt idx="16">
                  <c:v>-2.7286831336394601</c:v>
                </c:pt>
                <c:pt idx="17">
                  <c:v>-2.7391039414157099</c:v>
                </c:pt>
                <c:pt idx="18">
                  <c:v>-2.8236446027940398</c:v>
                </c:pt>
                <c:pt idx="19">
                  <c:v>-3.1113258657666698</c:v>
                </c:pt>
                <c:pt idx="20">
                  <c:v>-3.1160670861788899</c:v>
                </c:pt>
                <c:pt idx="21">
                  <c:v>-3.1183213145145299</c:v>
                </c:pt>
                <c:pt idx="22">
                  <c:v>-3.1584515959505302</c:v>
                </c:pt>
                <c:pt idx="23">
                  <c:v>-3.2977919189997902</c:v>
                </c:pt>
                <c:pt idx="24">
                  <c:v>-3.5355599476395501</c:v>
                </c:pt>
                <c:pt idx="25">
                  <c:v>-3.64148879083328</c:v>
                </c:pt>
                <c:pt idx="26">
                  <c:v>-4.2098118398060498</c:v>
                </c:pt>
                <c:pt idx="27">
                  <c:v>-5.1073921105382896</c:v>
                </c:pt>
                <c:pt idx="28">
                  <c:v>-5.7869508754097199</c:v>
                </c:pt>
                <c:pt idx="29">
                  <c:v>-11.5777013253349</c:v>
                </c:pt>
              </c:numCache>
            </c:numRef>
          </c:val>
          <c:extLst>
            <c:ext xmlns:c16="http://schemas.microsoft.com/office/drawing/2014/chart" uri="{C3380CC4-5D6E-409C-BE32-E72D297353CC}">
              <c16:uniqueId val="{00000008-2094-494D-8A3F-7F728B7FB2D6}"/>
            </c:ext>
          </c:extLst>
        </c:ser>
        <c:dLbls>
          <c:showLegendKey val="0"/>
          <c:showVal val="0"/>
          <c:showCatName val="0"/>
          <c:showSerName val="0"/>
          <c:showPercent val="0"/>
          <c:showBubbleSize val="0"/>
        </c:dLbls>
        <c:gapWidth val="70"/>
        <c:axId val="902966008"/>
        <c:axId val="902966992"/>
      </c:barChart>
      <c:lineChart>
        <c:grouping val="stacked"/>
        <c:varyColors val="0"/>
        <c:ser>
          <c:idx val="1"/>
          <c:order val="1"/>
          <c:tx>
            <c:v>1</c:v>
          </c:tx>
          <c:spPr>
            <a:ln w="28575" cap="rnd">
              <a:solidFill>
                <a:schemeClr val="accent2"/>
              </a:solidFill>
              <a:round/>
            </a:ln>
            <a:effectLst/>
          </c:spPr>
          <c:marker>
            <c:symbol val="none"/>
          </c:marker>
          <c:val>
            <c:numLit>
              <c:formatCode>General</c:formatCode>
              <c:ptCount val="1"/>
              <c:pt idx="0">
                <c:v>1</c:v>
              </c:pt>
            </c:numLit>
          </c:val>
          <c:smooth val="0"/>
          <c:extLst>
            <c:ext xmlns:c16="http://schemas.microsoft.com/office/drawing/2014/chart" uri="{C3380CC4-5D6E-409C-BE32-E72D297353CC}">
              <c16:uniqueId val="{00000009-2094-494D-8A3F-7F728B7FB2D6}"/>
            </c:ext>
          </c:extLst>
        </c:ser>
        <c:dLbls>
          <c:showLegendKey val="0"/>
          <c:showVal val="0"/>
          <c:showCatName val="0"/>
          <c:showSerName val="0"/>
          <c:showPercent val="0"/>
          <c:showBubbleSize val="0"/>
        </c:dLbls>
        <c:marker val="1"/>
        <c:smooth val="0"/>
        <c:axId val="879657960"/>
        <c:axId val="879657304"/>
      </c:lineChart>
      <c:catAx>
        <c:axId val="902966008"/>
        <c:scaling>
          <c:orientation val="minMax"/>
        </c:scaling>
        <c:delete val="0"/>
        <c:axPos val="b"/>
        <c:numFmt formatCode="General" sourceLinked="1"/>
        <c:majorTickMark val="out"/>
        <c:minorTickMark val="none"/>
        <c:tickLblPos val="low"/>
        <c:spPr>
          <a:noFill/>
          <a:ln w="9525" cap="flat" cmpd="sng" algn="ctr">
            <a:solidFill>
              <a:schemeClr val="bg1">
                <a:lumMod val="65000"/>
              </a:schemeClr>
            </a:solidFill>
            <a:round/>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hu-HU"/>
          </a:p>
        </c:txPr>
        <c:crossAx val="902966992"/>
        <c:crosses val="autoZero"/>
        <c:auto val="1"/>
        <c:lblAlgn val="ctr"/>
        <c:lblOffset val="100"/>
        <c:noMultiLvlLbl val="0"/>
      </c:catAx>
      <c:valAx>
        <c:axId val="902966992"/>
        <c:scaling>
          <c:orientation val="minMax"/>
          <c:min val="-12"/>
        </c:scaling>
        <c:delete val="0"/>
        <c:axPos val="l"/>
        <c:majorGridlines>
          <c:spPr>
            <a:ln w="9525" cap="flat" cmpd="sng" algn="ctr">
              <a:solidFill>
                <a:schemeClr val="bg1">
                  <a:lumMod val="65000"/>
                </a:schemeClr>
              </a:solidFill>
              <a:prstDash val="dash"/>
              <a:round/>
            </a:ln>
            <a:effectLst/>
          </c:spPr>
        </c:majorGridlines>
        <c:numFmt formatCode="General" sourceLinked="1"/>
        <c:majorTickMark val="out"/>
        <c:minorTickMark val="none"/>
        <c:tickLblPos val="nextTo"/>
        <c:spPr>
          <a:noFill/>
          <a:ln>
            <a:solidFill>
              <a:schemeClr val="bg1">
                <a:lumMod val="65000"/>
              </a:schemeClr>
            </a:solid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hu-HU"/>
          </a:p>
        </c:txPr>
        <c:crossAx val="902966008"/>
        <c:crosses val="autoZero"/>
        <c:crossBetween val="between"/>
      </c:valAx>
      <c:valAx>
        <c:axId val="879657304"/>
        <c:scaling>
          <c:orientation val="minMax"/>
          <c:max val="8"/>
          <c:min val="-12"/>
        </c:scaling>
        <c:delete val="0"/>
        <c:axPos val="r"/>
        <c:numFmt formatCode="General" sourceLinked="1"/>
        <c:majorTickMark val="out"/>
        <c:minorTickMark val="none"/>
        <c:tickLblPos val="nextTo"/>
        <c:spPr>
          <a:noFill/>
          <a:ln>
            <a:solidFill>
              <a:schemeClr val="bg1">
                <a:lumMod val="65000"/>
              </a:schemeClr>
            </a:solid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hu-HU"/>
          </a:p>
        </c:txPr>
        <c:crossAx val="879657960"/>
        <c:crosses val="max"/>
        <c:crossBetween val="between"/>
        <c:majorUnit val="2"/>
      </c:valAx>
      <c:catAx>
        <c:axId val="879657960"/>
        <c:scaling>
          <c:orientation val="minMax"/>
        </c:scaling>
        <c:delete val="1"/>
        <c:axPos val="b"/>
        <c:majorTickMark val="out"/>
        <c:minorTickMark val="none"/>
        <c:tickLblPos val="nextTo"/>
        <c:crossAx val="879657304"/>
        <c:crosses val="autoZero"/>
        <c:auto val="1"/>
        <c:lblAlgn val="ctr"/>
        <c:lblOffset val="100"/>
        <c:noMultiLvlLbl val="0"/>
      </c:catAx>
      <c:spPr>
        <a:noFill/>
        <a:ln>
          <a:solidFill>
            <a:schemeClr val="bg1">
              <a:lumMod val="65000"/>
            </a:schemeClr>
          </a:solidFill>
        </a:ln>
        <a:effectLst/>
      </c:spPr>
    </c:plotArea>
    <c:plotVisOnly val="1"/>
    <c:dispBlanksAs val="gap"/>
    <c:showDLblsOverMax val="0"/>
  </c:chart>
  <c:spPr>
    <a:solidFill>
      <a:schemeClr val="bg1"/>
    </a:solidFill>
    <a:ln w="9525" cap="flat" cmpd="sng" algn="ctr">
      <a:noFill/>
      <a:round/>
    </a:ln>
    <a:effectLst/>
  </c:spPr>
  <c:txPr>
    <a:bodyPr/>
    <a:lstStyle/>
    <a:p>
      <a:pPr>
        <a:defRPr sz="1600">
          <a:solidFill>
            <a:schemeClr val="tx1"/>
          </a:solidFill>
        </a:defRPr>
      </a:pPr>
      <a:endParaRPr lang="hu-HU"/>
    </a:p>
  </c:txPr>
  <c:printSettings>
    <c:headerFooter/>
    <c:pageMargins b="0.75" l="0.7" r="0.7" t="0.75" header="0.3" footer="0.3"/>
    <c:pageSetup/>
  </c:printSettings>
  <c:userShapes r:id="rId3"/>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FED8-4057-B426-77A58A465B76}"/>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FED8-4057-B426-77A58A465B76}"/>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FED8-4057-B426-77A58A465B76}"/>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FED8-4057-B426-77A58A465B76}"/>
              </c:ext>
            </c:extLst>
          </c:dPt>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hu-HU"/>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'2.10.'!$B$11:$B$14</c:f>
              <c:strCache>
                <c:ptCount val="4"/>
                <c:pt idx="0">
                  <c:v>Yes</c:v>
                </c:pt>
                <c:pt idx="1">
                  <c:v>Mostly</c:v>
                </c:pt>
                <c:pt idx="2">
                  <c:v>Partially</c:v>
                </c:pt>
                <c:pt idx="3">
                  <c:v>No</c:v>
                </c:pt>
              </c:strCache>
            </c:strRef>
          </c:cat>
          <c:val>
            <c:numRef>
              <c:f>'2.10.'!$D$11:$D$14</c:f>
              <c:numCache>
                <c:formatCode>0%</c:formatCode>
                <c:ptCount val="4"/>
                <c:pt idx="0">
                  <c:v>4.5454545454545456E-2</c:v>
                </c:pt>
                <c:pt idx="1">
                  <c:v>0.18181818181818182</c:v>
                </c:pt>
                <c:pt idx="2">
                  <c:v>0.40909090909090912</c:v>
                </c:pt>
                <c:pt idx="3">
                  <c:v>0.36363636363636365</c:v>
                </c:pt>
              </c:numCache>
            </c:numRef>
          </c:val>
          <c:extLst>
            <c:ext xmlns:c16="http://schemas.microsoft.com/office/drawing/2014/chart" uri="{C3380CC4-5D6E-409C-BE32-E72D297353CC}">
              <c16:uniqueId val="{00000008-FED8-4057-B426-77A58A465B76}"/>
            </c:ext>
          </c:extLst>
        </c:ser>
        <c:dLbls>
          <c:showLegendKey val="0"/>
          <c:showVal val="1"/>
          <c:showCatName val="0"/>
          <c:showSerName val="0"/>
          <c:showPercent val="0"/>
          <c:showBubbleSize val="0"/>
          <c:showLeaderLines val="1"/>
        </c:dLbls>
        <c:firstSliceAng val="0"/>
        <c:holeSize val="60"/>
      </c:doughnutChart>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00"/>
      </a:pPr>
      <a:endParaRPr lang="hu-HU"/>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B32C-4511-9093-074676BBFEA0}"/>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B32C-4511-9093-074676BBFEA0}"/>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B32C-4511-9093-074676BBFEA0}"/>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B32C-4511-9093-074676BBFEA0}"/>
              </c:ext>
            </c:extLst>
          </c:dPt>
          <c:dLbls>
            <c:dLbl>
              <c:idx val="0"/>
              <c:delete val="1"/>
              <c:extLst>
                <c:ext xmlns:c15="http://schemas.microsoft.com/office/drawing/2012/chart" uri="{CE6537A1-D6FC-4f65-9D91-7224C49458BB}"/>
                <c:ext xmlns:c16="http://schemas.microsoft.com/office/drawing/2014/chart" uri="{C3380CC4-5D6E-409C-BE32-E72D297353CC}">
                  <c16:uniqueId val="{00000001-B32C-4511-9093-074676BBFEA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hu-HU"/>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'2.11.'!$C$11:$C$14</c:f>
              <c:strCache>
                <c:ptCount val="4"/>
                <c:pt idx="0">
                  <c:v>Teljesítve</c:v>
                </c:pt>
                <c:pt idx="1">
                  <c:v>Folyamatban</c:v>
                </c:pt>
                <c:pt idx="2">
                  <c:v>Vannak tervek </c:v>
                </c:pt>
                <c:pt idx="3">
                  <c:v>Nincsenek tervek</c:v>
                </c:pt>
              </c:strCache>
            </c:strRef>
          </c:cat>
          <c:val>
            <c:numRef>
              <c:f>'2.11.'!$D$11:$D$14</c:f>
              <c:numCache>
                <c:formatCode>0%</c:formatCode>
                <c:ptCount val="4"/>
                <c:pt idx="0">
                  <c:v>0</c:v>
                </c:pt>
                <c:pt idx="1">
                  <c:v>0.18181818181818182</c:v>
                </c:pt>
                <c:pt idx="2">
                  <c:v>0.36363636363636365</c:v>
                </c:pt>
                <c:pt idx="3">
                  <c:v>0.45454545454545453</c:v>
                </c:pt>
              </c:numCache>
            </c:numRef>
          </c:val>
          <c:extLst>
            <c:ext xmlns:c16="http://schemas.microsoft.com/office/drawing/2014/chart" uri="{C3380CC4-5D6E-409C-BE32-E72D297353CC}">
              <c16:uniqueId val="{00000008-B32C-4511-9093-074676BBFEA0}"/>
            </c:ext>
          </c:extLst>
        </c:ser>
        <c:dLbls>
          <c:showLegendKey val="0"/>
          <c:showVal val="1"/>
          <c:showCatName val="0"/>
          <c:showSerName val="0"/>
          <c:showPercent val="0"/>
          <c:showBubbleSize val="0"/>
          <c:showLeaderLines val="1"/>
        </c:dLbls>
        <c:firstSliceAng val="0"/>
        <c:holeSize val="60"/>
      </c:doughnut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hu-HU"/>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B110-4C39-BF17-196F5011B257}"/>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B110-4C39-BF17-196F5011B257}"/>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B110-4C39-BF17-196F5011B257}"/>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B110-4C39-BF17-196F5011B257}"/>
              </c:ext>
            </c:extLst>
          </c:dPt>
          <c:dLbls>
            <c:dLbl>
              <c:idx val="0"/>
              <c:delete val="1"/>
              <c:extLst>
                <c:ext xmlns:c15="http://schemas.microsoft.com/office/drawing/2012/chart" uri="{CE6537A1-D6FC-4f65-9D91-7224C49458BB}"/>
                <c:ext xmlns:c16="http://schemas.microsoft.com/office/drawing/2014/chart" uri="{C3380CC4-5D6E-409C-BE32-E72D297353CC}">
                  <c16:uniqueId val="{00000001-B110-4C39-BF17-196F5011B25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hu-HU"/>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'2.11.'!$B$11:$B$14</c:f>
              <c:strCache>
                <c:ptCount val="4"/>
                <c:pt idx="0">
                  <c:v>Finished</c:v>
                </c:pt>
                <c:pt idx="1">
                  <c:v>In process</c:v>
                </c:pt>
                <c:pt idx="2">
                  <c:v>Planned</c:v>
                </c:pt>
                <c:pt idx="3">
                  <c:v>Not planned</c:v>
                </c:pt>
              </c:strCache>
            </c:strRef>
          </c:cat>
          <c:val>
            <c:numRef>
              <c:f>'2.11.'!$D$11:$D$14</c:f>
              <c:numCache>
                <c:formatCode>0%</c:formatCode>
                <c:ptCount val="4"/>
                <c:pt idx="0">
                  <c:v>0</c:v>
                </c:pt>
                <c:pt idx="1">
                  <c:v>0.18181818181818182</c:v>
                </c:pt>
                <c:pt idx="2">
                  <c:v>0.36363636363636365</c:v>
                </c:pt>
                <c:pt idx="3">
                  <c:v>0.45454545454545453</c:v>
                </c:pt>
              </c:numCache>
            </c:numRef>
          </c:val>
          <c:extLst>
            <c:ext xmlns:c16="http://schemas.microsoft.com/office/drawing/2014/chart" uri="{C3380CC4-5D6E-409C-BE32-E72D297353CC}">
              <c16:uniqueId val="{00000008-B110-4C39-BF17-196F5011B257}"/>
            </c:ext>
          </c:extLst>
        </c:ser>
        <c:dLbls>
          <c:showLegendKey val="0"/>
          <c:showVal val="1"/>
          <c:showCatName val="0"/>
          <c:showSerName val="0"/>
          <c:showPercent val="0"/>
          <c:showBubbleSize val="0"/>
          <c:showLeaderLines val="1"/>
        </c:dLbls>
        <c:firstSliceAng val="0"/>
        <c:holeSize val="60"/>
      </c:doughnut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hu-HU"/>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155089987019801"/>
          <c:y val="7.3112017731103512E-2"/>
          <c:w val="0.77689820025960399"/>
          <c:h val="0.66505666711610512"/>
        </c:manualLayout>
      </c:layout>
      <c:barChart>
        <c:barDir val="col"/>
        <c:grouping val="stacked"/>
        <c:varyColors val="0"/>
        <c:ser>
          <c:idx val="0"/>
          <c:order val="0"/>
          <c:tx>
            <c:strRef>
              <c:f>'2.12.'!$D$12</c:f>
              <c:strCache>
                <c:ptCount val="1"/>
                <c:pt idx="0">
                  <c:v>Igen</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hu-HU"/>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'2.12.'!$C$13:$C$16</c:f>
              <c:strCache>
                <c:ptCount val="4"/>
                <c:pt idx="0">
                  <c:v>Scope 1</c:v>
                </c:pt>
                <c:pt idx="1">
                  <c:v>Scope 2</c:v>
                </c:pt>
                <c:pt idx="2">
                  <c:v>Scope 3 
nem portfólió</c:v>
                </c:pt>
                <c:pt idx="3">
                  <c:v>Scope 3 
portfólió</c:v>
                </c:pt>
              </c:strCache>
            </c:strRef>
          </c:cat>
          <c:val>
            <c:numRef>
              <c:f>'2.12.'!$D$13:$D$16</c:f>
              <c:numCache>
                <c:formatCode>0</c:formatCode>
                <c:ptCount val="4"/>
                <c:pt idx="0">
                  <c:v>36.363636363636367</c:v>
                </c:pt>
                <c:pt idx="1">
                  <c:v>31.818181818181817</c:v>
                </c:pt>
                <c:pt idx="2">
                  <c:v>9.0909090909090917</c:v>
                </c:pt>
                <c:pt idx="3">
                  <c:v>4.5454545454545459</c:v>
                </c:pt>
              </c:numCache>
            </c:numRef>
          </c:val>
          <c:extLst>
            <c:ext xmlns:c16="http://schemas.microsoft.com/office/drawing/2014/chart" uri="{C3380CC4-5D6E-409C-BE32-E72D297353CC}">
              <c16:uniqueId val="{00000000-BBE7-4213-98E6-7DAFE99EFBD8}"/>
            </c:ext>
          </c:extLst>
        </c:ser>
        <c:ser>
          <c:idx val="1"/>
          <c:order val="1"/>
          <c:tx>
            <c:strRef>
              <c:f>'2.12.'!$E$12</c:f>
              <c:strCache>
                <c:ptCount val="1"/>
                <c:pt idx="0">
                  <c:v>Nem</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hu-HU"/>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'2.12.'!$C$13:$C$16</c:f>
              <c:strCache>
                <c:ptCount val="4"/>
                <c:pt idx="0">
                  <c:v>Scope 1</c:v>
                </c:pt>
                <c:pt idx="1">
                  <c:v>Scope 2</c:v>
                </c:pt>
                <c:pt idx="2">
                  <c:v>Scope 3 
nem portfólió</c:v>
                </c:pt>
                <c:pt idx="3">
                  <c:v>Scope 3 
portfólió</c:v>
                </c:pt>
              </c:strCache>
            </c:strRef>
          </c:cat>
          <c:val>
            <c:numRef>
              <c:f>'2.12.'!$E$13:$E$16</c:f>
              <c:numCache>
                <c:formatCode>0</c:formatCode>
                <c:ptCount val="4"/>
                <c:pt idx="0">
                  <c:v>63.636363636363633</c:v>
                </c:pt>
                <c:pt idx="1">
                  <c:v>68.181818181818173</c:v>
                </c:pt>
                <c:pt idx="2">
                  <c:v>90.909090909090907</c:v>
                </c:pt>
                <c:pt idx="3">
                  <c:v>95.454545454545453</c:v>
                </c:pt>
              </c:numCache>
            </c:numRef>
          </c:val>
          <c:extLst>
            <c:ext xmlns:c16="http://schemas.microsoft.com/office/drawing/2014/chart" uri="{C3380CC4-5D6E-409C-BE32-E72D297353CC}">
              <c16:uniqueId val="{00000001-BBE7-4213-98E6-7DAFE99EFBD8}"/>
            </c:ext>
          </c:extLst>
        </c:ser>
        <c:dLbls>
          <c:showLegendKey val="0"/>
          <c:showVal val="0"/>
          <c:showCatName val="0"/>
          <c:showSerName val="0"/>
          <c:showPercent val="0"/>
          <c:showBubbleSize val="0"/>
        </c:dLbls>
        <c:gapWidth val="150"/>
        <c:overlap val="100"/>
        <c:axId val="1206762392"/>
        <c:axId val="1206761408"/>
      </c:barChart>
      <c:lineChart>
        <c:grouping val="standard"/>
        <c:varyColors val="0"/>
        <c:ser>
          <c:idx val="2"/>
          <c:order val="2"/>
          <c:tx>
            <c:strRef>
              <c:f>'2.12.'!$F$12</c:f>
              <c:strCache>
                <c:ptCount val="1"/>
              </c:strCache>
            </c:strRef>
          </c:tx>
          <c:spPr>
            <a:ln w="28575" cap="rnd">
              <a:noFill/>
              <a:round/>
            </a:ln>
            <a:effectLst/>
          </c:spPr>
          <c:marker>
            <c:symbol val="none"/>
          </c:marker>
          <c:cat>
            <c:strRef>
              <c:f>'2.12.'!$C$13:$C$16</c:f>
              <c:strCache>
                <c:ptCount val="4"/>
                <c:pt idx="0">
                  <c:v>Scope 1</c:v>
                </c:pt>
                <c:pt idx="1">
                  <c:v>Scope 2</c:v>
                </c:pt>
                <c:pt idx="2">
                  <c:v>Scope 3 
nem portfólió</c:v>
                </c:pt>
                <c:pt idx="3">
                  <c:v>Scope 3 
portfólió</c:v>
                </c:pt>
              </c:strCache>
            </c:strRef>
          </c:cat>
          <c:val>
            <c:numRef>
              <c:f>'2.12.'!$F$13:$F$16</c:f>
              <c:numCache>
                <c:formatCode>0</c:formatCode>
                <c:ptCount val="4"/>
                <c:pt idx="0">
                  <c:v>63.636363636363633</c:v>
                </c:pt>
                <c:pt idx="1">
                  <c:v>68.181818181818173</c:v>
                </c:pt>
                <c:pt idx="2">
                  <c:v>90.909090909090907</c:v>
                </c:pt>
                <c:pt idx="3">
                  <c:v>95.454545454545453</c:v>
                </c:pt>
              </c:numCache>
            </c:numRef>
          </c:val>
          <c:smooth val="0"/>
          <c:extLst>
            <c:ext xmlns:c16="http://schemas.microsoft.com/office/drawing/2014/chart" uri="{C3380CC4-5D6E-409C-BE32-E72D297353CC}">
              <c16:uniqueId val="{00000001-7328-4738-8218-FE2D26A16BC6}"/>
            </c:ext>
          </c:extLst>
        </c:ser>
        <c:dLbls>
          <c:showLegendKey val="0"/>
          <c:showVal val="0"/>
          <c:showCatName val="0"/>
          <c:showSerName val="0"/>
          <c:showPercent val="0"/>
          <c:showBubbleSize val="0"/>
        </c:dLbls>
        <c:marker val="1"/>
        <c:smooth val="0"/>
        <c:axId val="977360344"/>
        <c:axId val="977360016"/>
      </c:lineChart>
      <c:catAx>
        <c:axId val="1206762392"/>
        <c:scaling>
          <c:orientation val="minMax"/>
        </c:scaling>
        <c:delete val="0"/>
        <c:axPos val="b"/>
        <c:numFmt formatCode="General" sourceLinked="1"/>
        <c:majorTickMark val="none"/>
        <c:minorTickMark val="none"/>
        <c:tickLblPos val="nextTo"/>
        <c:spPr>
          <a:noFill/>
          <a:ln w="6350" cap="flat" cmpd="sng" algn="ctr">
            <a:solidFill>
              <a:schemeClr val="dk1"/>
            </a:solidFill>
            <a:prstDash val="solid"/>
            <a:miter lim="800000"/>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hu-HU"/>
          </a:p>
        </c:txPr>
        <c:crossAx val="1206761408"/>
        <c:crosses val="autoZero"/>
        <c:auto val="1"/>
        <c:lblAlgn val="ctr"/>
        <c:lblOffset val="100"/>
        <c:noMultiLvlLbl val="0"/>
      </c:catAx>
      <c:valAx>
        <c:axId val="1206761408"/>
        <c:scaling>
          <c:orientation val="minMax"/>
          <c:max val="100"/>
        </c:scaling>
        <c:delete val="0"/>
        <c:axPos val="l"/>
        <c:majorGridlines>
          <c:spPr>
            <a:ln w="6350" cap="flat" cmpd="sng" algn="ctr">
              <a:solidFill>
                <a:schemeClr val="tx1">
                  <a:lumMod val="15000"/>
                  <a:lumOff val="85000"/>
                </a:schemeClr>
              </a:solidFill>
              <a:prstDash val="sysDash"/>
              <a:round/>
            </a:ln>
            <a:effectLst/>
          </c:spPr>
        </c:majorGridlines>
        <c:numFmt formatCode="0" sourceLinked="1"/>
        <c:majorTickMark val="out"/>
        <c:minorTickMark val="none"/>
        <c:tickLblPos val="nextTo"/>
        <c:spPr>
          <a:noFill/>
          <a:ln w="6350" cap="flat" cmpd="sng" algn="ctr">
            <a:solidFill>
              <a:schemeClr val="dk1"/>
            </a:solidFill>
            <a:prstDash val="solid"/>
            <a:miter lim="800000"/>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hu-HU"/>
          </a:p>
        </c:txPr>
        <c:crossAx val="1206762392"/>
        <c:crosses val="autoZero"/>
        <c:crossBetween val="between"/>
        <c:majorUnit val="20"/>
      </c:valAx>
      <c:valAx>
        <c:axId val="977360016"/>
        <c:scaling>
          <c:orientation val="minMax"/>
          <c:max val="100"/>
        </c:scaling>
        <c:delete val="0"/>
        <c:axPos val="r"/>
        <c:numFmt formatCode="0" sourceLinked="1"/>
        <c:majorTickMark val="out"/>
        <c:minorTickMark val="none"/>
        <c:tickLblPos val="nextTo"/>
        <c:spPr>
          <a:noFill/>
          <a:ln w="6350" cap="flat" cmpd="sng" algn="ctr">
            <a:solidFill>
              <a:schemeClr val="dk1"/>
            </a:solidFill>
            <a:prstDash val="solid"/>
            <a:miter lim="800000"/>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hu-HU"/>
          </a:p>
        </c:txPr>
        <c:crossAx val="977360344"/>
        <c:crosses val="max"/>
        <c:crossBetween val="between"/>
        <c:majorUnit val="20"/>
      </c:valAx>
      <c:catAx>
        <c:axId val="977360344"/>
        <c:scaling>
          <c:orientation val="minMax"/>
        </c:scaling>
        <c:delete val="1"/>
        <c:axPos val="b"/>
        <c:numFmt formatCode="General" sourceLinked="1"/>
        <c:majorTickMark val="out"/>
        <c:minorTickMark val="none"/>
        <c:tickLblPos val="nextTo"/>
        <c:crossAx val="977360016"/>
        <c:crosses val="autoZero"/>
        <c:auto val="1"/>
        <c:lblAlgn val="ctr"/>
        <c:lblOffset val="100"/>
        <c:noMultiLvlLbl val="0"/>
      </c:catAx>
      <c:spPr>
        <a:noFill/>
        <a:ln w="6350">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hu-HU"/>
    </a:p>
  </c:txPr>
  <c:printSettings>
    <c:headerFooter/>
    <c:pageMargins b="0.75" l="0.7" r="0.7" t="0.75" header="0.3" footer="0.3"/>
    <c:pageSetup/>
  </c:printSettings>
  <c:userShapes r:id="rId3"/>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155089987019801"/>
          <c:y val="7.3112017731103512E-2"/>
          <c:w val="0.77689820025960399"/>
          <c:h val="0.66505666711610512"/>
        </c:manualLayout>
      </c:layout>
      <c:barChart>
        <c:barDir val="col"/>
        <c:grouping val="stacked"/>
        <c:varyColors val="0"/>
        <c:ser>
          <c:idx val="0"/>
          <c:order val="0"/>
          <c:tx>
            <c:strRef>
              <c:f>'2.12.'!$D$11</c:f>
              <c:strCache>
                <c:ptCount val="1"/>
                <c:pt idx="0">
                  <c:v>Yes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hu-HU"/>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'2.12.'!$B$13:$B$16</c:f>
              <c:strCache>
                <c:ptCount val="4"/>
                <c:pt idx="0">
                  <c:v>Scope 1</c:v>
                </c:pt>
                <c:pt idx="1">
                  <c:v>Scope 2</c:v>
                </c:pt>
                <c:pt idx="2">
                  <c:v>Scope 3 
(not financed)</c:v>
                </c:pt>
                <c:pt idx="3">
                  <c:v>Scope 3 
(financed)</c:v>
                </c:pt>
              </c:strCache>
            </c:strRef>
          </c:cat>
          <c:val>
            <c:numRef>
              <c:f>'2.12.'!$D$13:$D$16</c:f>
              <c:numCache>
                <c:formatCode>0</c:formatCode>
                <c:ptCount val="4"/>
                <c:pt idx="0">
                  <c:v>36.363636363636367</c:v>
                </c:pt>
                <c:pt idx="1">
                  <c:v>31.818181818181817</c:v>
                </c:pt>
                <c:pt idx="2">
                  <c:v>9.0909090909090917</c:v>
                </c:pt>
                <c:pt idx="3">
                  <c:v>4.5454545454545459</c:v>
                </c:pt>
              </c:numCache>
            </c:numRef>
          </c:val>
          <c:extLst>
            <c:ext xmlns:c16="http://schemas.microsoft.com/office/drawing/2014/chart" uri="{C3380CC4-5D6E-409C-BE32-E72D297353CC}">
              <c16:uniqueId val="{00000000-5A9E-4631-B355-B4148E3A0BA1}"/>
            </c:ext>
          </c:extLst>
        </c:ser>
        <c:ser>
          <c:idx val="1"/>
          <c:order val="1"/>
          <c:tx>
            <c:strRef>
              <c:f>'2.12.'!$E$11</c:f>
              <c:strCache>
                <c:ptCount val="1"/>
                <c:pt idx="0">
                  <c:v>No</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hu-HU"/>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'2.12.'!$B$13:$B$16</c:f>
              <c:strCache>
                <c:ptCount val="4"/>
                <c:pt idx="0">
                  <c:v>Scope 1</c:v>
                </c:pt>
                <c:pt idx="1">
                  <c:v>Scope 2</c:v>
                </c:pt>
                <c:pt idx="2">
                  <c:v>Scope 3 
(not financed)</c:v>
                </c:pt>
                <c:pt idx="3">
                  <c:v>Scope 3 
(financed)</c:v>
                </c:pt>
              </c:strCache>
            </c:strRef>
          </c:cat>
          <c:val>
            <c:numRef>
              <c:f>'2.12.'!$E$13:$E$16</c:f>
              <c:numCache>
                <c:formatCode>0</c:formatCode>
                <c:ptCount val="4"/>
                <c:pt idx="0">
                  <c:v>63.636363636363633</c:v>
                </c:pt>
                <c:pt idx="1">
                  <c:v>68.181818181818173</c:v>
                </c:pt>
                <c:pt idx="2">
                  <c:v>90.909090909090907</c:v>
                </c:pt>
                <c:pt idx="3">
                  <c:v>95.454545454545453</c:v>
                </c:pt>
              </c:numCache>
            </c:numRef>
          </c:val>
          <c:extLst>
            <c:ext xmlns:c16="http://schemas.microsoft.com/office/drawing/2014/chart" uri="{C3380CC4-5D6E-409C-BE32-E72D297353CC}">
              <c16:uniqueId val="{00000001-5A9E-4631-B355-B4148E3A0BA1}"/>
            </c:ext>
          </c:extLst>
        </c:ser>
        <c:dLbls>
          <c:showLegendKey val="0"/>
          <c:showVal val="0"/>
          <c:showCatName val="0"/>
          <c:showSerName val="0"/>
          <c:showPercent val="0"/>
          <c:showBubbleSize val="0"/>
        </c:dLbls>
        <c:gapWidth val="150"/>
        <c:overlap val="100"/>
        <c:axId val="1206762392"/>
        <c:axId val="1206761408"/>
      </c:barChart>
      <c:lineChart>
        <c:grouping val="standard"/>
        <c:varyColors val="0"/>
        <c:ser>
          <c:idx val="2"/>
          <c:order val="2"/>
          <c:tx>
            <c:strRef>
              <c:f>'2.12.'!$F$11</c:f>
              <c:strCache>
                <c:ptCount val="1"/>
              </c:strCache>
            </c:strRef>
          </c:tx>
          <c:spPr>
            <a:ln w="28575" cap="rnd">
              <a:noFill/>
              <a:round/>
            </a:ln>
            <a:effectLst/>
          </c:spPr>
          <c:marker>
            <c:symbol val="none"/>
          </c:marker>
          <c:cat>
            <c:strRef>
              <c:f>'2.12.'!$C$13:$C$16</c:f>
              <c:strCache>
                <c:ptCount val="4"/>
                <c:pt idx="0">
                  <c:v>Scope 1</c:v>
                </c:pt>
                <c:pt idx="1">
                  <c:v>Scope 2</c:v>
                </c:pt>
                <c:pt idx="2">
                  <c:v>Scope 3 
nem portfólió</c:v>
                </c:pt>
                <c:pt idx="3">
                  <c:v>Scope 3 
portfólió</c:v>
                </c:pt>
              </c:strCache>
            </c:strRef>
          </c:cat>
          <c:val>
            <c:numRef>
              <c:f>'2.12.'!$F$13:$F$16</c:f>
              <c:numCache>
                <c:formatCode>0</c:formatCode>
                <c:ptCount val="4"/>
                <c:pt idx="0">
                  <c:v>63.636363636363633</c:v>
                </c:pt>
                <c:pt idx="1">
                  <c:v>68.181818181818173</c:v>
                </c:pt>
                <c:pt idx="2">
                  <c:v>90.909090909090907</c:v>
                </c:pt>
                <c:pt idx="3">
                  <c:v>95.454545454545453</c:v>
                </c:pt>
              </c:numCache>
            </c:numRef>
          </c:val>
          <c:smooth val="0"/>
          <c:extLst>
            <c:ext xmlns:c16="http://schemas.microsoft.com/office/drawing/2014/chart" uri="{C3380CC4-5D6E-409C-BE32-E72D297353CC}">
              <c16:uniqueId val="{00000002-5A9E-4631-B355-B4148E3A0BA1}"/>
            </c:ext>
          </c:extLst>
        </c:ser>
        <c:dLbls>
          <c:showLegendKey val="0"/>
          <c:showVal val="0"/>
          <c:showCatName val="0"/>
          <c:showSerName val="0"/>
          <c:showPercent val="0"/>
          <c:showBubbleSize val="0"/>
        </c:dLbls>
        <c:marker val="1"/>
        <c:smooth val="0"/>
        <c:axId val="977360344"/>
        <c:axId val="977360016"/>
      </c:lineChart>
      <c:catAx>
        <c:axId val="1206762392"/>
        <c:scaling>
          <c:orientation val="minMax"/>
        </c:scaling>
        <c:delete val="0"/>
        <c:axPos val="b"/>
        <c:numFmt formatCode="General" sourceLinked="1"/>
        <c:majorTickMark val="none"/>
        <c:minorTickMark val="none"/>
        <c:tickLblPos val="nextTo"/>
        <c:spPr>
          <a:noFill/>
          <a:ln w="6350" cap="flat" cmpd="sng" algn="ctr">
            <a:solidFill>
              <a:schemeClr val="dk1"/>
            </a:solidFill>
            <a:prstDash val="solid"/>
            <a:miter lim="800000"/>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hu-HU"/>
          </a:p>
        </c:txPr>
        <c:crossAx val="1206761408"/>
        <c:crosses val="autoZero"/>
        <c:auto val="1"/>
        <c:lblAlgn val="ctr"/>
        <c:lblOffset val="100"/>
        <c:noMultiLvlLbl val="0"/>
      </c:catAx>
      <c:valAx>
        <c:axId val="1206761408"/>
        <c:scaling>
          <c:orientation val="minMax"/>
          <c:max val="100"/>
        </c:scaling>
        <c:delete val="0"/>
        <c:axPos val="l"/>
        <c:majorGridlines>
          <c:spPr>
            <a:ln w="6350" cap="flat" cmpd="sng" algn="ctr">
              <a:solidFill>
                <a:schemeClr val="tx1">
                  <a:lumMod val="15000"/>
                  <a:lumOff val="85000"/>
                </a:schemeClr>
              </a:solidFill>
              <a:prstDash val="sysDash"/>
              <a:round/>
            </a:ln>
            <a:effectLst/>
          </c:spPr>
        </c:majorGridlines>
        <c:numFmt formatCode="0" sourceLinked="1"/>
        <c:majorTickMark val="out"/>
        <c:minorTickMark val="none"/>
        <c:tickLblPos val="nextTo"/>
        <c:spPr>
          <a:noFill/>
          <a:ln w="6350" cap="flat" cmpd="sng" algn="ctr">
            <a:solidFill>
              <a:schemeClr val="dk1"/>
            </a:solidFill>
            <a:prstDash val="solid"/>
            <a:miter lim="800000"/>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hu-HU"/>
          </a:p>
        </c:txPr>
        <c:crossAx val="1206762392"/>
        <c:crosses val="autoZero"/>
        <c:crossBetween val="between"/>
        <c:majorUnit val="20"/>
      </c:valAx>
      <c:valAx>
        <c:axId val="977360016"/>
        <c:scaling>
          <c:orientation val="minMax"/>
          <c:max val="100"/>
        </c:scaling>
        <c:delete val="0"/>
        <c:axPos val="r"/>
        <c:numFmt formatCode="0" sourceLinked="1"/>
        <c:majorTickMark val="out"/>
        <c:minorTickMark val="none"/>
        <c:tickLblPos val="nextTo"/>
        <c:spPr>
          <a:noFill/>
          <a:ln w="6350" cap="flat" cmpd="sng" algn="ctr">
            <a:solidFill>
              <a:schemeClr val="dk1"/>
            </a:solidFill>
            <a:prstDash val="solid"/>
            <a:miter lim="800000"/>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hu-HU"/>
          </a:p>
        </c:txPr>
        <c:crossAx val="977360344"/>
        <c:crosses val="max"/>
        <c:crossBetween val="between"/>
        <c:majorUnit val="20"/>
      </c:valAx>
      <c:catAx>
        <c:axId val="977360344"/>
        <c:scaling>
          <c:orientation val="minMax"/>
        </c:scaling>
        <c:delete val="1"/>
        <c:axPos val="b"/>
        <c:numFmt formatCode="General" sourceLinked="1"/>
        <c:majorTickMark val="out"/>
        <c:minorTickMark val="none"/>
        <c:tickLblPos val="nextTo"/>
        <c:crossAx val="977360016"/>
        <c:crosses val="autoZero"/>
        <c:auto val="1"/>
        <c:lblAlgn val="ctr"/>
        <c:lblOffset val="100"/>
        <c:noMultiLvlLbl val="0"/>
      </c:catAx>
      <c:spPr>
        <a:noFill/>
        <a:ln w="6350">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hu-HU"/>
    </a:p>
  </c:txPr>
  <c:printSettings>
    <c:headerFooter/>
    <c:pageMargins b="0.75" l="0.7" r="0.7" t="0.75" header="0.3" footer="0.3"/>
    <c:pageSetup/>
  </c:printSettings>
  <c:userShapes r:id="rId3"/>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C741-4D89-822C-85E486D4795E}"/>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C741-4D89-822C-85E486D4795E}"/>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C741-4D89-822C-85E486D4795E}"/>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C741-4D89-822C-85E486D4795E}"/>
              </c:ext>
            </c:extLst>
          </c:dPt>
          <c:dLbls>
            <c:dLbl>
              <c:idx val="0"/>
              <c:delete val="1"/>
              <c:extLst>
                <c:ext xmlns:c15="http://schemas.microsoft.com/office/drawing/2012/chart" uri="{CE6537A1-D6FC-4f65-9D91-7224C49458BB}"/>
                <c:ext xmlns:c16="http://schemas.microsoft.com/office/drawing/2014/chart" uri="{C3380CC4-5D6E-409C-BE32-E72D297353CC}">
                  <c16:uniqueId val="{00000001-C741-4D89-822C-85E486D4795E}"/>
                </c:ext>
              </c:extLst>
            </c:dLbl>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hu-HU"/>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'2.13.'!$C$11:$C$14</c:f>
              <c:strCache>
                <c:ptCount val="4"/>
                <c:pt idx="0">
                  <c:v>Teljesítve</c:v>
                </c:pt>
                <c:pt idx="1">
                  <c:v>Folyamatban</c:v>
                </c:pt>
                <c:pt idx="2">
                  <c:v>Vannak tervek </c:v>
                </c:pt>
                <c:pt idx="3">
                  <c:v>Nincsenek tervek</c:v>
                </c:pt>
              </c:strCache>
            </c:strRef>
          </c:cat>
          <c:val>
            <c:numRef>
              <c:f>'2.13.'!$D$11:$D$14</c:f>
              <c:numCache>
                <c:formatCode>0%</c:formatCode>
                <c:ptCount val="4"/>
                <c:pt idx="0" formatCode="General">
                  <c:v>0</c:v>
                </c:pt>
                <c:pt idx="1">
                  <c:v>4.5454550000000003E-2</c:v>
                </c:pt>
                <c:pt idx="2">
                  <c:v>0.18181818</c:v>
                </c:pt>
                <c:pt idx="3">
                  <c:v>0.77272726999999997</c:v>
                </c:pt>
              </c:numCache>
            </c:numRef>
          </c:val>
          <c:extLst>
            <c:ext xmlns:c16="http://schemas.microsoft.com/office/drawing/2014/chart" uri="{C3380CC4-5D6E-409C-BE32-E72D297353CC}">
              <c16:uniqueId val="{00000008-C741-4D89-822C-85E486D4795E}"/>
            </c:ext>
          </c:extLst>
        </c:ser>
        <c:dLbls>
          <c:showLegendKey val="0"/>
          <c:showVal val="1"/>
          <c:showCatName val="0"/>
          <c:showSerName val="0"/>
          <c:showPercent val="0"/>
          <c:showBubbleSize val="0"/>
          <c:showLeaderLines val="1"/>
        </c:dLbls>
        <c:firstSliceAng val="0"/>
        <c:holeSize val="60"/>
      </c:doughnutChart>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00"/>
      </a:pPr>
      <a:endParaRPr lang="hu-HU"/>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6097-4521-9091-AB5ADF3FEC5A}"/>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6097-4521-9091-AB5ADF3FEC5A}"/>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6097-4521-9091-AB5ADF3FEC5A}"/>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6097-4521-9091-AB5ADF3FEC5A}"/>
              </c:ext>
            </c:extLst>
          </c:dPt>
          <c:dLbls>
            <c:dLbl>
              <c:idx val="0"/>
              <c:delete val="1"/>
              <c:extLst>
                <c:ext xmlns:c15="http://schemas.microsoft.com/office/drawing/2012/chart" uri="{CE6537A1-D6FC-4f65-9D91-7224C49458BB}"/>
                <c:ext xmlns:c16="http://schemas.microsoft.com/office/drawing/2014/chart" uri="{C3380CC4-5D6E-409C-BE32-E72D297353CC}">
                  <c16:uniqueId val="{00000001-6097-4521-9091-AB5ADF3FEC5A}"/>
                </c:ext>
              </c:extLst>
            </c:dLbl>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hu-HU"/>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'2.13.'!$B$11:$B$14</c:f>
              <c:strCache>
                <c:ptCount val="4"/>
                <c:pt idx="0">
                  <c:v>Finished</c:v>
                </c:pt>
                <c:pt idx="1">
                  <c:v>In process</c:v>
                </c:pt>
                <c:pt idx="2">
                  <c:v>Planned</c:v>
                </c:pt>
                <c:pt idx="3">
                  <c:v>Not planned</c:v>
                </c:pt>
              </c:strCache>
            </c:strRef>
          </c:cat>
          <c:val>
            <c:numRef>
              <c:f>'2.13.'!$D$11:$D$14</c:f>
              <c:numCache>
                <c:formatCode>0%</c:formatCode>
                <c:ptCount val="4"/>
                <c:pt idx="0" formatCode="General">
                  <c:v>0</c:v>
                </c:pt>
                <c:pt idx="1">
                  <c:v>4.5454550000000003E-2</c:v>
                </c:pt>
                <c:pt idx="2">
                  <c:v>0.18181818</c:v>
                </c:pt>
                <c:pt idx="3">
                  <c:v>0.77272726999999997</c:v>
                </c:pt>
              </c:numCache>
            </c:numRef>
          </c:val>
          <c:extLst>
            <c:ext xmlns:c16="http://schemas.microsoft.com/office/drawing/2014/chart" uri="{C3380CC4-5D6E-409C-BE32-E72D297353CC}">
              <c16:uniqueId val="{00000008-6097-4521-9091-AB5ADF3FEC5A}"/>
            </c:ext>
          </c:extLst>
        </c:ser>
        <c:dLbls>
          <c:showLegendKey val="0"/>
          <c:showVal val="1"/>
          <c:showCatName val="0"/>
          <c:showSerName val="0"/>
          <c:showPercent val="0"/>
          <c:showBubbleSize val="0"/>
          <c:showLeaderLines val="1"/>
        </c:dLbls>
        <c:firstSliceAng val="0"/>
        <c:holeSize val="60"/>
      </c:doughnutChart>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00"/>
      </a:pPr>
      <a:endParaRPr lang="hu-HU"/>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251F-4040-9A25-19A13B2CBA68}"/>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251F-4040-9A25-19A13B2CBA68}"/>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251F-4040-9A25-19A13B2CBA68}"/>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251F-4040-9A25-19A13B2CBA68}"/>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251F-4040-9A25-19A13B2CBA68}"/>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251F-4040-9A25-19A13B2CBA68}"/>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251F-4040-9A25-19A13B2CBA68}"/>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251F-4040-9A25-19A13B2CBA68}"/>
              </c:ext>
            </c:extLst>
          </c:dPt>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hu-HU"/>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'2.14.'!$C$11:$C$18</c:f>
              <c:strCache>
                <c:ptCount val="8"/>
                <c:pt idx="0">
                  <c:v>Kockázatkezelés</c:v>
                </c:pt>
                <c:pt idx="1">
                  <c:v>Stratégia</c:v>
                </c:pt>
                <c:pt idx="2">
                  <c:v>Vállalatirányítás</c:v>
                </c:pt>
                <c:pt idx="3">
                  <c:v>PR</c:v>
                </c:pt>
                <c:pt idx="4">
                  <c:v>HR</c:v>
                </c:pt>
                <c:pt idx="5">
                  <c:v>CEO</c:v>
                </c:pt>
                <c:pt idx="6">
                  <c:v>Hálózatfejlesztés</c:v>
                </c:pt>
                <c:pt idx="7">
                  <c:v>Nem neveztek ki </c:v>
                </c:pt>
              </c:strCache>
            </c:strRef>
          </c:cat>
          <c:val>
            <c:numRef>
              <c:f>'2.14.'!$D$11:$D$18</c:f>
              <c:numCache>
                <c:formatCode>0%</c:formatCode>
                <c:ptCount val="8"/>
                <c:pt idx="0">
                  <c:v>0.13636363636363635</c:v>
                </c:pt>
                <c:pt idx="1">
                  <c:v>0.13636363636363635</c:v>
                </c:pt>
                <c:pt idx="2">
                  <c:v>9.0909090909090898E-2</c:v>
                </c:pt>
                <c:pt idx="3">
                  <c:v>9.0909090909090898E-2</c:v>
                </c:pt>
                <c:pt idx="4">
                  <c:v>4.5454545454545449E-2</c:v>
                </c:pt>
                <c:pt idx="5">
                  <c:v>9.0909090909090898E-2</c:v>
                </c:pt>
                <c:pt idx="6">
                  <c:v>4.5454545454545449E-2</c:v>
                </c:pt>
                <c:pt idx="7">
                  <c:v>0.36363636363636365</c:v>
                </c:pt>
              </c:numCache>
            </c:numRef>
          </c:val>
          <c:extLst>
            <c:ext xmlns:c16="http://schemas.microsoft.com/office/drawing/2014/chart" uri="{C3380CC4-5D6E-409C-BE32-E72D297353CC}">
              <c16:uniqueId val="{00000010-251F-4040-9A25-19A13B2CBA68}"/>
            </c:ext>
          </c:extLst>
        </c:ser>
        <c:dLbls>
          <c:showLegendKey val="0"/>
          <c:showVal val="1"/>
          <c:showCatName val="0"/>
          <c:showSerName val="0"/>
          <c:showPercent val="0"/>
          <c:showBubbleSize val="0"/>
          <c:showLeaderLines val="1"/>
        </c:dLbls>
        <c:firstSliceAng val="0"/>
        <c:holeSize val="60"/>
      </c:doughnutChart>
      <c:spPr>
        <a:noFill/>
        <a:ln>
          <a:noFill/>
        </a:ln>
        <a:effectLst/>
      </c:spPr>
    </c:plotArea>
    <c:legend>
      <c:legendPos val="r"/>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hu-HU"/>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A378-4B9E-B038-9CA8FB02EC5D}"/>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A378-4B9E-B038-9CA8FB02EC5D}"/>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A378-4B9E-B038-9CA8FB02EC5D}"/>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A378-4B9E-B038-9CA8FB02EC5D}"/>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A378-4B9E-B038-9CA8FB02EC5D}"/>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A378-4B9E-B038-9CA8FB02EC5D}"/>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A378-4B9E-B038-9CA8FB02EC5D}"/>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A378-4B9E-B038-9CA8FB02EC5D}"/>
              </c:ext>
            </c:extLst>
          </c:dPt>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hu-HU"/>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'2.14.'!$B$11:$B$18</c:f>
              <c:strCache>
                <c:ptCount val="8"/>
                <c:pt idx="0">
                  <c:v>Risk </c:v>
                </c:pt>
                <c:pt idx="1">
                  <c:v>Strategy</c:v>
                </c:pt>
                <c:pt idx="2">
                  <c:v>Corporate governance</c:v>
                </c:pt>
                <c:pt idx="3">
                  <c:v>PR</c:v>
                </c:pt>
                <c:pt idx="4">
                  <c:v>HR</c:v>
                </c:pt>
                <c:pt idx="5">
                  <c:v>CEO/deputy CEO</c:v>
                </c:pt>
                <c:pt idx="6">
                  <c:v>Business </c:v>
                </c:pt>
                <c:pt idx="7">
                  <c:v>Not appointed</c:v>
                </c:pt>
              </c:strCache>
            </c:strRef>
          </c:cat>
          <c:val>
            <c:numRef>
              <c:f>'2.14.'!$D$11:$D$18</c:f>
              <c:numCache>
                <c:formatCode>0%</c:formatCode>
                <c:ptCount val="8"/>
                <c:pt idx="0">
                  <c:v>0.13636363636363635</c:v>
                </c:pt>
                <c:pt idx="1">
                  <c:v>0.13636363636363635</c:v>
                </c:pt>
                <c:pt idx="2">
                  <c:v>9.0909090909090898E-2</c:v>
                </c:pt>
                <c:pt idx="3">
                  <c:v>9.0909090909090898E-2</c:v>
                </c:pt>
                <c:pt idx="4">
                  <c:v>4.5454545454545449E-2</c:v>
                </c:pt>
                <c:pt idx="5">
                  <c:v>9.0909090909090898E-2</c:v>
                </c:pt>
                <c:pt idx="6">
                  <c:v>4.5454545454545449E-2</c:v>
                </c:pt>
                <c:pt idx="7">
                  <c:v>0.36363636363636365</c:v>
                </c:pt>
              </c:numCache>
            </c:numRef>
          </c:val>
          <c:extLst>
            <c:ext xmlns:c16="http://schemas.microsoft.com/office/drawing/2014/chart" uri="{C3380CC4-5D6E-409C-BE32-E72D297353CC}">
              <c16:uniqueId val="{00000010-A378-4B9E-B038-9CA8FB02EC5D}"/>
            </c:ext>
          </c:extLst>
        </c:ser>
        <c:dLbls>
          <c:showLegendKey val="0"/>
          <c:showVal val="1"/>
          <c:showCatName val="0"/>
          <c:showSerName val="0"/>
          <c:showPercent val="0"/>
          <c:showBubbleSize val="0"/>
          <c:showLeaderLines val="1"/>
        </c:dLbls>
        <c:firstSliceAng val="0"/>
        <c:holeSize val="60"/>
      </c:doughnutChart>
      <c:spPr>
        <a:noFill/>
        <a:ln>
          <a:noFill/>
        </a:ln>
        <a:effectLst/>
      </c:spPr>
    </c:plotArea>
    <c:legend>
      <c:legendPos val="r"/>
      <c:layout>
        <c:manualLayout>
          <c:xMode val="edge"/>
          <c:yMode val="edge"/>
          <c:x val="0.69460388362083259"/>
          <c:y val="5.9393297733106074E-2"/>
          <c:w val="0.28534598579019355"/>
          <c:h val="0.90625218722551848"/>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hu-HU"/>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3461535981221019E-2"/>
          <c:y val="7.8840565314971522E-2"/>
          <c:w val="0.45366015980189206"/>
          <c:h val="0.87014495124592928"/>
        </c:manualLayout>
      </c:layout>
      <c:barChart>
        <c:barDir val="col"/>
        <c:grouping val="stacked"/>
        <c:varyColors val="0"/>
        <c:ser>
          <c:idx val="0"/>
          <c:order val="0"/>
          <c:tx>
            <c:strRef>
              <c:f>'2.15.'!$C$11</c:f>
              <c:strCache>
                <c:ptCount val="1"/>
                <c:pt idx="0">
                  <c:v>Kis bank, csak felelős vezető </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hu-HU"/>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'2.15.'!$D$11</c:f>
              <c:numCache>
                <c:formatCode>0</c:formatCode>
                <c:ptCount val="1"/>
                <c:pt idx="0">
                  <c:v>39.069767441860456</c:v>
                </c:pt>
              </c:numCache>
            </c:numRef>
          </c:val>
          <c:extLst>
            <c:ext xmlns:c16="http://schemas.microsoft.com/office/drawing/2014/chart" uri="{C3380CC4-5D6E-409C-BE32-E72D297353CC}">
              <c16:uniqueId val="{00000000-A390-4C03-B0C1-2C3106CF7EF2}"/>
            </c:ext>
          </c:extLst>
        </c:ser>
        <c:ser>
          <c:idx val="1"/>
          <c:order val="1"/>
          <c:tx>
            <c:strRef>
              <c:f>'2.15.'!$C$12</c:f>
              <c:strCache>
                <c:ptCount val="1"/>
                <c:pt idx="0">
                  <c:v>Munkacsoport </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hu-HU"/>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'2.15.'!$D$12</c:f>
              <c:numCache>
                <c:formatCode>0</c:formatCode>
                <c:ptCount val="1"/>
                <c:pt idx="0">
                  <c:v>30.69767441860467</c:v>
                </c:pt>
              </c:numCache>
            </c:numRef>
          </c:val>
          <c:extLst>
            <c:ext xmlns:c16="http://schemas.microsoft.com/office/drawing/2014/chart" uri="{C3380CC4-5D6E-409C-BE32-E72D297353CC}">
              <c16:uniqueId val="{00000001-A390-4C03-B0C1-2C3106CF7EF2}"/>
            </c:ext>
          </c:extLst>
        </c:ser>
        <c:ser>
          <c:idx val="2"/>
          <c:order val="2"/>
          <c:tx>
            <c:strRef>
              <c:f>'2.15.'!$C$13</c:f>
              <c:strCache>
                <c:ptCount val="1"/>
                <c:pt idx="0">
                  <c:v>Decentralizált</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hu-HU"/>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'2.15.'!$D$13</c:f>
              <c:numCache>
                <c:formatCode>0</c:formatCode>
                <c:ptCount val="1"/>
                <c:pt idx="0">
                  <c:v>10.232558139534881</c:v>
                </c:pt>
              </c:numCache>
            </c:numRef>
          </c:val>
          <c:extLst>
            <c:ext xmlns:c16="http://schemas.microsoft.com/office/drawing/2014/chart" uri="{C3380CC4-5D6E-409C-BE32-E72D297353CC}">
              <c16:uniqueId val="{00000002-A390-4C03-B0C1-2C3106CF7EF2}"/>
            </c:ext>
          </c:extLst>
        </c:ser>
        <c:ser>
          <c:idx val="3"/>
          <c:order val="3"/>
          <c:tx>
            <c:strRef>
              <c:f>'2.15.'!$C$14</c:f>
              <c:strCache>
                <c:ptCount val="1"/>
                <c:pt idx="0">
                  <c:v>Csak tervben</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hu-HU"/>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'2.15.'!$D$14</c:f>
              <c:numCache>
                <c:formatCode>0</c:formatCode>
                <c:ptCount val="1"/>
                <c:pt idx="0">
                  <c:v>9.7674418604651141</c:v>
                </c:pt>
              </c:numCache>
            </c:numRef>
          </c:val>
          <c:extLst>
            <c:ext xmlns:c16="http://schemas.microsoft.com/office/drawing/2014/chart" uri="{C3380CC4-5D6E-409C-BE32-E72D297353CC}">
              <c16:uniqueId val="{00000003-A390-4C03-B0C1-2C3106CF7EF2}"/>
            </c:ext>
          </c:extLst>
        </c:ser>
        <c:ser>
          <c:idx val="4"/>
          <c:order val="4"/>
          <c:tx>
            <c:strRef>
              <c:f>'2.15.'!$C$15</c:f>
              <c:strCache>
                <c:ptCount val="1"/>
                <c:pt idx="0">
                  <c:v>Még nincs kialakítva</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hu-HU"/>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'2.15.'!$D$15</c:f>
              <c:numCache>
                <c:formatCode>0</c:formatCode>
                <c:ptCount val="1"/>
                <c:pt idx="0">
                  <c:v>10.232558139534881</c:v>
                </c:pt>
              </c:numCache>
            </c:numRef>
          </c:val>
          <c:extLst>
            <c:ext xmlns:c16="http://schemas.microsoft.com/office/drawing/2014/chart" uri="{C3380CC4-5D6E-409C-BE32-E72D297353CC}">
              <c16:uniqueId val="{00000004-A390-4C03-B0C1-2C3106CF7EF2}"/>
            </c:ext>
          </c:extLst>
        </c:ser>
        <c:dLbls>
          <c:showLegendKey val="0"/>
          <c:showVal val="0"/>
          <c:showCatName val="0"/>
          <c:showSerName val="0"/>
          <c:showPercent val="0"/>
          <c:showBubbleSize val="0"/>
        </c:dLbls>
        <c:gapWidth val="150"/>
        <c:overlap val="100"/>
        <c:axId val="1268567160"/>
        <c:axId val="1268562896"/>
      </c:barChart>
      <c:barChart>
        <c:barDir val="col"/>
        <c:grouping val="stacked"/>
        <c:varyColors val="0"/>
        <c:ser>
          <c:idx val="5"/>
          <c:order val="5"/>
          <c:tx>
            <c:strRef>
              <c:f>'2.15.'!$C$16</c:f>
              <c:strCache>
                <c:ptCount val="1"/>
              </c:strCache>
            </c:strRef>
          </c:tx>
          <c:spPr>
            <a:solidFill>
              <a:schemeClr val="tx1">
                <a:lumMod val="75000"/>
                <a:lumOff val="25000"/>
                <a:alpha val="0"/>
              </a:schemeClr>
            </a:solidFill>
            <a:ln w="25400">
              <a:noFill/>
            </a:ln>
            <a:effectLst/>
          </c:spPr>
          <c:invertIfNegative val="0"/>
          <c:val>
            <c:numRef>
              <c:f>'2.15.'!$D$16</c:f>
              <c:numCache>
                <c:formatCode>General</c:formatCode>
                <c:ptCount val="1"/>
                <c:pt idx="0">
                  <c:v>1</c:v>
                </c:pt>
              </c:numCache>
            </c:numRef>
          </c:val>
          <c:extLst>
            <c:ext xmlns:c16="http://schemas.microsoft.com/office/drawing/2014/chart" uri="{C3380CC4-5D6E-409C-BE32-E72D297353CC}">
              <c16:uniqueId val="{00000001-590E-4CE2-8771-2CFE014A8003}"/>
            </c:ext>
          </c:extLst>
        </c:ser>
        <c:dLbls>
          <c:showLegendKey val="0"/>
          <c:showVal val="0"/>
          <c:showCatName val="0"/>
          <c:showSerName val="0"/>
          <c:showPercent val="0"/>
          <c:showBubbleSize val="0"/>
        </c:dLbls>
        <c:gapWidth val="150"/>
        <c:overlap val="100"/>
        <c:axId val="977886312"/>
        <c:axId val="977886968"/>
      </c:barChart>
      <c:catAx>
        <c:axId val="1268567160"/>
        <c:scaling>
          <c:orientation val="minMax"/>
        </c:scaling>
        <c:delete val="1"/>
        <c:axPos val="b"/>
        <c:numFmt formatCode="General" sourceLinked="1"/>
        <c:majorTickMark val="none"/>
        <c:minorTickMark val="none"/>
        <c:tickLblPos val="nextTo"/>
        <c:crossAx val="1268562896"/>
        <c:crosses val="autoZero"/>
        <c:auto val="1"/>
        <c:lblAlgn val="ctr"/>
        <c:lblOffset val="100"/>
        <c:noMultiLvlLbl val="0"/>
      </c:catAx>
      <c:valAx>
        <c:axId val="1268562896"/>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0" sourceLinked="1"/>
        <c:majorTickMark val="out"/>
        <c:minorTickMark val="none"/>
        <c:tickLblPos val="nextTo"/>
        <c:spPr>
          <a:noFill/>
          <a:ln w="6350" cap="flat" cmpd="sng" algn="ctr">
            <a:solidFill>
              <a:schemeClr val="dk1"/>
            </a:solidFill>
            <a:prstDash val="solid"/>
            <a:miter lim="800000"/>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hu-HU"/>
          </a:p>
        </c:txPr>
        <c:crossAx val="1268567160"/>
        <c:crosses val="autoZero"/>
        <c:crossBetween val="between"/>
      </c:valAx>
      <c:valAx>
        <c:axId val="977886968"/>
        <c:scaling>
          <c:orientation val="minMax"/>
          <c:max val="100"/>
        </c:scaling>
        <c:delete val="0"/>
        <c:axPos val="r"/>
        <c:numFmt formatCode="General" sourceLinked="1"/>
        <c:majorTickMark val="out"/>
        <c:minorTickMark val="none"/>
        <c:tickLblPos val="nextTo"/>
        <c:spPr>
          <a:noFill/>
          <a:ln w="6350" cap="flat" cmpd="sng" algn="ctr">
            <a:solidFill>
              <a:schemeClr val="dk1"/>
            </a:solidFill>
            <a:prstDash val="solid"/>
            <a:miter lim="800000"/>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hu-HU"/>
          </a:p>
        </c:txPr>
        <c:crossAx val="977886312"/>
        <c:crosses val="max"/>
        <c:crossBetween val="between"/>
      </c:valAx>
      <c:catAx>
        <c:axId val="977886312"/>
        <c:scaling>
          <c:orientation val="minMax"/>
        </c:scaling>
        <c:delete val="1"/>
        <c:axPos val="b"/>
        <c:majorTickMark val="out"/>
        <c:minorTickMark val="none"/>
        <c:tickLblPos val="nextTo"/>
        <c:crossAx val="977886968"/>
        <c:crosses val="autoZero"/>
        <c:auto val="1"/>
        <c:lblAlgn val="ctr"/>
        <c:lblOffset val="100"/>
        <c:noMultiLvlLbl val="0"/>
      </c:catAx>
      <c:spPr>
        <a:noFill/>
        <a:ln w="6350">
          <a:noFill/>
        </a:ln>
        <a:effectLst/>
      </c:spPr>
    </c:plotArea>
    <c:legend>
      <c:legendPos val="r"/>
      <c:layout>
        <c:manualLayout>
          <c:xMode val="edge"/>
          <c:yMode val="edge"/>
          <c:x val="0.63718263718263723"/>
          <c:y val="9.4022212662839166E-2"/>
          <c:w val="0.34316134316134317"/>
          <c:h val="0.83514361106587021"/>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hu-HU"/>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1194473146748451E-2"/>
          <c:y val="5.1825192056533215E-2"/>
          <c:w val="0.89761105370650307"/>
          <c:h val="0.67171786910924192"/>
        </c:manualLayout>
      </c:layout>
      <c:barChart>
        <c:barDir val="col"/>
        <c:grouping val="clustered"/>
        <c:varyColors val="0"/>
        <c:ser>
          <c:idx val="0"/>
          <c:order val="0"/>
          <c:tx>
            <c:strRef>
              <c:f>'1.2.'!$G$14</c:f>
              <c:strCache>
                <c:ptCount val="1"/>
                <c:pt idx="0">
                  <c:v>Biocapacity deficit or surplus</c:v>
                </c:pt>
              </c:strCache>
            </c:strRef>
          </c:tx>
          <c:spPr>
            <a:solidFill>
              <a:schemeClr val="accent1"/>
            </a:solidFill>
            <a:ln>
              <a:noFill/>
            </a:ln>
            <a:effectLst/>
          </c:spPr>
          <c:invertIfNegative val="0"/>
          <c:dPt>
            <c:idx val="8"/>
            <c:invertIfNegative val="0"/>
            <c:bubble3D val="0"/>
            <c:spPr>
              <a:solidFill>
                <a:schemeClr val="accent3"/>
              </a:solidFill>
              <a:ln>
                <a:noFill/>
              </a:ln>
              <a:effectLst/>
            </c:spPr>
            <c:extLst>
              <c:ext xmlns:c16="http://schemas.microsoft.com/office/drawing/2014/chart" uri="{C3380CC4-5D6E-409C-BE32-E72D297353CC}">
                <c16:uniqueId val="{00000001-ABEC-4F37-AAE0-6772FB130C4B}"/>
              </c:ext>
            </c:extLst>
          </c:dPt>
          <c:dPt>
            <c:idx val="11"/>
            <c:invertIfNegative val="0"/>
            <c:bubble3D val="0"/>
            <c:spPr>
              <a:solidFill>
                <a:srgbClr val="002060"/>
              </a:solidFill>
              <a:ln>
                <a:noFill/>
              </a:ln>
              <a:effectLst/>
            </c:spPr>
            <c:extLst>
              <c:ext xmlns:c16="http://schemas.microsoft.com/office/drawing/2014/chart" uri="{C3380CC4-5D6E-409C-BE32-E72D297353CC}">
                <c16:uniqueId val="{00000003-ABEC-4F37-AAE0-6772FB130C4B}"/>
              </c:ext>
            </c:extLst>
          </c:dPt>
          <c:dPt>
            <c:idx val="13"/>
            <c:invertIfNegative val="0"/>
            <c:bubble3D val="0"/>
            <c:spPr>
              <a:solidFill>
                <a:srgbClr val="002060"/>
              </a:solidFill>
              <a:ln>
                <a:noFill/>
              </a:ln>
              <a:effectLst/>
            </c:spPr>
            <c:extLst>
              <c:ext xmlns:c16="http://schemas.microsoft.com/office/drawing/2014/chart" uri="{C3380CC4-5D6E-409C-BE32-E72D297353CC}">
                <c16:uniqueId val="{00000005-ABEC-4F37-AAE0-6772FB130C4B}"/>
              </c:ext>
            </c:extLst>
          </c:dPt>
          <c:cat>
            <c:strRef>
              <c:f>'1.2.'!$F$15:$F$44</c:f>
              <c:strCache>
                <c:ptCount val="30"/>
                <c:pt idx="0">
                  <c:v>Finland</c:v>
                </c:pt>
                <c:pt idx="1">
                  <c:v>Sweden</c:v>
                </c:pt>
                <c:pt idx="2">
                  <c:v>Estonia</c:v>
                </c:pt>
                <c:pt idx="3">
                  <c:v>Latvia</c:v>
                </c:pt>
                <c:pt idx="4">
                  <c:v>Romania</c:v>
                </c:pt>
                <c:pt idx="5">
                  <c:v>Bulgaria</c:v>
                </c:pt>
                <c:pt idx="6">
                  <c:v>Lithuania</c:v>
                </c:pt>
                <c:pt idx="7">
                  <c:v>Croatia</c:v>
                </c:pt>
                <c:pt idx="8">
                  <c:v>Hungary</c:v>
                </c:pt>
                <c:pt idx="9">
                  <c:v>Ireland</c:v>
                </c:pt>
                <c:pt idx="10">
                  <c:v>Slovakia</c:v>
                </c:pt>
                <c:pt idx="11">
                  <c:v>EU average</c:v>
                </c:pt>
                <c:pt idx="12">
                  <c:v>France</c:v>
                </c:pt>
                <c:pt idx="13">
                  <c:v>V3 average</c:v>
                </c:pt>
                <c:pt idx="14">
                  <c:v>Denmark</c:v>
                </c:pt>
                <c:pt idx="15">
                  <c:v>Slovenia</c:v>
                </c:pt>
                <c:pt idx="16">
                  <c:v>Greece</c:v>
                </c:pt>
                <c:pt idx="17">
                  <c:v>Poland</c:v>
                </c:pt>
                <c:pt idx="18">
                  <c:v>Spain</c:v>
                </c:pt>
                <c:pt idx="19">
                  <c:v>Czechia</c:v>
                </c:pt>
                <c:pt idx="20">
                  <c:v>United Kingdom</c:v>
                </c:pt>
                <c:pt idx="21">
                  <c:v>Portugal</c:v>
                </c:pt>
                <c:pt idx="22">
                  <c:v>Germany</c:v>
                </c:pt>
                <c:pt idx="23">
                  <c:v>Austria</c:v>
                </c:pt>
                <c:pt idx="24">
                  <c:v>Italy</c:v>
                </c:pt>
                <c:pt idx="25">
                  <c:v>Cyprus</c:v>
                </c:pt>
                <c:pt idx="26">
                  <c:v>Netherlands</c:v>
                </c:pt>
                <c:pt idx="27">
                  <c:v>Malta</c:v>
                </c:pt>
                <c:pt idx="28">
                  <c:v>Belgium</c:v>
                </c:pt>
                <c:pt idx="29">
                  <c:v>Luxembourg</c:v>
                </c:pt>
              </c:strCache>
            </c:strRef>
          </c:cat>
          <c:val>
            <c:numRef>
              <c:f>'1.2.'!$G$15:$G$44</c:f>
              <c:numCache>
                <c:formatCode>General</c:formatCode>
                <c:ptCount val="30"/>
                <c:pt idx="0">
                  <c:v>6.6148977179771897</c:v>
                </c:pt>
                <c:pt idx="1">
                  <c:v>3.3572421425002301</c:v>
                </c:pt>
                <c:pt idx="2">
                  <c:v>2.5781635039074802</c:v>
                </c:pt>
                <c:pt idx="3">
                  <c:v>2.3818227415720101</c:v>
                </c:pt>
                <c:pt idx="4">
                  <c:v>-0.31453558305506002</c:v>
                </c:pt>
                <c:pt idx="5">
                  <c:v>-0.33109220968963998</c:v>
                </c:pt>
                <c:pt idx="6">
                  <c:v>-0.7201647245203</c:v>
                </c:pt>
                <c:pt idx="7">
                  <c:v>-0.73087039093417006</c:v>
                </c:pt>
                <c:pt idx="8">
                  <c:v>-1.16363323307269</c:v>
                </c:pt>
                <c:pt idx="9">
                  <c:v>-1.6766427010417499</c:v>
                </c:pt>
                <c:pt idx="10">
                  <c:v>-1.7227093123947299</c:v>
                </c:pt>
                <c:pt idx="11">
                  <c:v>-2.0023708645418354</c:v>
                </c:pt>
                <c:pt idx="12">
                  <c:v>-2.0746045308755501</c:v>
                </c:pt>
                <c:pt idx="13">
                  <c:v>-2.524379706525703</c:v>
                </c:pt>
                <c:pt idx="14">
                  <c:v>-2.7058960858549401</c:v>
                </c:pt>
                <c:pt idx="15">
                  <c:v>-2.7197634145051</c:v>
                </c:pt>
                <c:pt idx="16">
                  <c:v>-2.7286831336394601</c:v>
                </c:pt>
                <c:pt idx="17">
                  <c:v>-2.7391039414157099</c:v>
                </c:pt>
                <c:pt idx="18">
                  <c:v>-2.8236446027940398</c:v>
                </c:pt>
                <c:pt idx="19">
                  <c:v>-3.1113258657666698</c:v>
                </c:pt>
                <c:pt idx="20">
                  <c:v>-3.1160670861788899</c:v>
                </c:pt>
                <c:pt idx="21">
                  <c:v>-3.1183213145145299</c:v>
                </c:pt>
                <c:pt idx="22">
                  <c:v>-3.1584515959505302</c:v>
                </c:pt>
                <c:pt idx="23">
                  <c:v>-3.2977919189997902</c:v>
                </c:pt>
                <c:pt idx="24">
                  <c:v>-3.5355599476395501</c:v>
                </c:pt>
                <c:pt idx="25">
                  <c:v>-3.64148879083328</c:v>
                </c:pt>
                <c:pt idx="26">
                  <c:v>-4.2098118398060498</c:v>
                </c:pt>
                <c:pt idx="27">
                  <c:v>-5.1073921105382896</c:v>
                </c:pt>
                <c:pt idx="28">
                  <c:v>-5.7869508754097199</c:v>
                </c:pt>
                <c:pt idx="29">
                  <c:v>-11.5777013253349</c:v>
                </c:pt>
              </c:numCache>
            </c:numRef>
          </c:val>
          <c:extLst>
            <c:ext xmlns:c16="http://schemas.microsoft.com/office/drawing/2014/chart" uri="{C3380CC4-5D6E-409C-BE32-E72D297353CC}">
              <c16:uniqueId val="{00000008-ABEC-4F37-AAE0-6772FB130C4B}"/>
            </c:ext>
          </c:extLst>
        </c:ser>
        <c:dLbls>
          <c:showLegendKey val="0"/>
          <c:showVal val="0"/>
          <c:showCatName val="0"/>
          <c:showSerName val="0"/>
          <c:showPercent val="0"/>
          <c:showBubbleSize val="0"/>
        </c:dLbls>
        <c:gapWidth val="70"/>
        <c:axId val="902966008"/>
        <c:axId val="902966992"/>
      </c:barChart>
      <c:catAx>
        <c:axId val="902966008"/>
        <c:scaling>
          <c:orientation val="minMax"/>
        </c:scaling>
        <c:delete val="0"/>
        <c:axPos val="b"/>
        <c:numFmt formatCode="General" sourceLinked="1"/>
        <c:majorTickMark val="out"/>
        <c:minorTickMark val="none"/>
        <c:tickLblPos val="low"/>
        <c:spPr>
          <a:noFill/>
          <a:ln w="9525" cap="flat" cmpd="sng" algn="ctr">
            <a:solidFill>
              <a:schemeClr val="bg1">
                <a:lumMod val="65000"/>
              </a:schemeClr>
            </a:solidFill>
            <a:round/>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hu-HU"/>
          </a:p>
        </c:txPr>
        <c:crossAx val="902966992"/>
        <c:crosses val="autoZero"/>
        <c:auto val="1"/>
        <c:lblAlgn val="ctr"/>
        <c:lblOffset val="100"/>
        <c:noMultiLvlLbl val="0"/>
      </c:catAx>
      <c:valAx>
        <c:axId val="902966992"/>
        <c:scaling>
          <c:orientation val="minMax"/>
          <c:min val="-12"/>
        </c:scaling>
        <c:delete val="0"/>
        <c:axPos val="l"/>
        <c:majorGridlines>
          <c:spPr>
            <a:ln w="9525" cap="flat" cmpd="sng" algn="ctr">
              <a:solidFill>
                <a:schemeClr val="bg1">
                  <a:lumMod val="65000"/>
                </a:schemeClr>
              </a:solidFill>
              <a:prstDash val="dash"/>
              <a:round/>
            </a:ln>
            <a:effectLst/>
          </c:spPr>
        </c:majorGridlines>
        <c:numFmt formatCode="General" sourceLinked="1"/>
        <c:majorTickMark val="out"/>
        <c:minorTickMark val="none"/>
        <c:tickLblPos val="nextTo"/>
        <c:spPr>
          <a:noFill/>
          <a:ln>
            <a:solidFill>
              <a:schemeClr val="bg1">
                <a:lumMod val="65000"/>
              </a:schemeClr>
            </a:solid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hu-HU"/>
          </a:p>
        </c:txPr>
        <c:crossAx val="902966008"/>
        <c:crosses val="autoZero"/>
        <c:crossBetween val="between"/>
      </c:valAx>
      <c:spPr>
        <a:noFill/>
        <a:ln>
          <a:solidFill>
            <a:schemeClr val="bg1">
              <a:lumMod val="65000"/>
            </a:schemeClr>
          </a:solidFill>
        </a:ln>
        <a:effectLst/>
      </c:spPr>
    </c:plotArea>
    <c:plotVisOnly val="1"/>
    <c:dispBlanksAs val="gap"/>
    <c:showDLblsOverMax val="0"/>
  </c:chart>
  <c:spPr>
    <a:solidFill>
      <a:schemeClr val="bg1"/>
    </a:solidFill>
    <a:ln w="9525" cap="flat" cmpd="sng" algn="ctr">
      <a:noFill/>
      <a:round/>
    </a:ln>
    <a:effectLst/>
  </c:spPr>
  <c:txPr>
    <a:bodyPr/>
    <a:lstStyle/>
    <a:p>
      <a:pPr>
        <a:defRPr sz="1600">
          <a:solidFill>
            <a:schemeClr val="tx1"/>
          </a:solidFill>
        </a:defRPr>
      </a:pPr>
      <a:endParaRPr lang="hu-HU"/>
    </a:p>
  </c:txPr>
  <c:printSettings>
    <c:headerFooter/>
    <c:pageMargins b="0.75" l="0.7" r="0.7" t="0.75" header="0.3" footer="0.3"/>
    <c:pageSetup/>
  </c:printSettings>
  <c:userShapes r:id="rId3"/>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3461535981221019E-2"/>
          <c:y val="7.8840565314971522E-2"/>
          <c:w val="0.45366015980189206"/>
          <c:h val="0.87014495124592928"/>
        </c:manualLayout>
      </c:layout>
      <c:barChart>
        <c:barDir val="col"/>
        <c:grouping val="stacked"/>
        <c:varyColors val="0"/>
        <c:ser>
          <c:idx val="0"/>
          <c:order val="0"/>
          <c:tx>
            <c:strRef>
              <c:f>'2.15.'!$C$17</c:f>
              <c:strCache>
                <c:ptCount val="1"/>
                <c:pt idx="0">
                  <c:v>Small bank, only manager</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'2.15.'!$D$17</c:f>
              <c:numCache>
                <c:formatCode>0</c:formatCode>
                <c:ptCount val="1"/>
                <c:pt idx="0">
                  <c:v>39.069767441860456</c:v>
                </c:pt>
              </c:numCache>
            </c:numRef>
          </c:val>
          <c:extLst>
            <c:ext xmlns:c16="http://schemas.microsoft.com/office/drawing/2014/chart" uri="{C3380CC4-5D6E-409C-BE32-E72D297353CC}">
              <c16:uniqueId val="{00000000-0A78-44D8-8364-9FD9F90DFC4A}"/>
            </c:ext>
          </c:extLst>
        </c:ser>
        <c:ser>
          <c:idx val="1"/>
          <c:order val="1"/>
          <c:tx>
            <c:strRef>
              <c:f>'2.15.'!$C$18</c:f>
              <c:strCache>
                <c:ptCount val="1"/>
                <c:pt idx="0">
                  <c:v>Working group</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'2.15.'!$D$18</c:f>
              <c:numCache>
                <c:formatCode>0</c:formatCode>
                <c:ptCount val="1"/>
                <c:pt idx="0">
                  <c:v>30.69767441860467</c:v>
                </c:pt>
              </c:numCache>
            </c:numRef>
          </c:val>
          <c:extLst>
            <c:ext xmlns:c16="http://schemas.microsoft.com/office/drawing/2014/chart" uri="{C3380CC4-5D6E-409C-BE32-E72D297353CC}">
              <c16:uniqueId val="{00000001-0A78-44D8-8364-9FD9F90DFC4A}"/>
            </c:ext>
          </c:extLst>
        </c:ser>
        <c:ser>
          <c:idx val="2"/>
          <c:order val="2"/>
          <c:tx>
            <c:strRef>
              <c:f>'2.15.'!$C$19</c:f>
              <c:strCache>
                <c:ptCount val="1"/>
                <c:pt idx="0">
                  <c:v>Decentralized</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'2.15.'!$D$19</c:f>
              <c:numCache>
                <c:formatCode>0</c:formatCode>
                <c:ptCount val="1"/>
                <c:pt idx="0">
                  <c:v>10.232558139534881</c:v>
                </c:pt>
              </c:numCache>
            </c:numRef>
          </c:val>
          <c:extLst>
            <c:ext xmlns:c16="http://schemas.microsoft.com/office/drawing/2014/chart" uri="{C3380CC4-5D6E-409C-BE32-E72D297353CC}">
              <c16:uniqueId val="{00000002-0A78-44D8-8364-9FD9F90DFC4A}"/>
            </c:ext>
          </c:extLst>
        </c:ser>
        <c:ser>
          <c:idx val="3"/>
          <c:order val="3"/>
          <c:tx>
            <c:strRef>
              <c:f>'2.15.'!$C$20</c:f>
              <c:strCache>
                <c:ptCount val="1"/>
                <c:pt idx="0">
                  <c:v>Only planned</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'2.15.'!$D$20</c:f>
              <c:numCache>
                <c:formatCode>0</c:formatCode>
                <c:ptCount val="1"/>
                <c:pt idx="0">
                  <c:v>9.7674418604651141</c:v>
                </c:pt>
              </c:numCache>
            </c:numRef>
          </c:val>
          <c:extLst>
            <c:ext xmlns:c16="http://schemas.microsoft.com/office/drawing/2014/chart" uri="{C3380CC4-5D6E-409C-BE32-E72D297353CC}">
              <c16:uniqueId val="{00000003-0A78-44D8-8364-9FD9F90DFC4A}"/>
            </c:ext>
          </c:extLst>
        </c:ser>
        <c:ser>
          <c:idx val="4"/>
          <c:order val="4"/>
          <c:tx>
            <c:strRef>
              <c:f>'2.15.'!$C$21</c:f>
              <c:strCache>
                <c:ptCount val="1"/>
                <c:pt idx="0">
                  <c:v>Not organized</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'2.15.'!$D$21</c:f>
              <c:numCache>
                <c:formatCode>0</c:formatCode>
                <c:ptCount val="1"/>
                <c:pt idx="0">
                  <c:v>10.232558139534881</c:v>
                </c:pt>
              </c:numCache>
            </c:numRef>
          </c:val>
          <c:extLst>
            <c:ext xmlns:c16="http://schemas.microsoft.com/office/drawing/2014/chart" uri="{C3380CC4-5D6E-409C-BE32-E72D297353CC}">
              <c16:uniqueId val="{00000004-0A78-44D8-8364-9FD9F90DFC4A}"/>
            </c:ext>
          </c:extLst>
        </c:ser>
        <c:dLbls>
          <c:showLegendKey val="0"/>
          <c:showVal val="1"/>
          <c:showCatName val="0"/>
          <c:showSerName val="0"/>
          <c:showPercent val="0"/>
          <c:showBubbleSize val="0"/>
        </c:dLbls>
        <c:gapWidth val="150"/>
        <c:overlap val="100"/>
        <c:axId val="1268567160"/>
        <c:axId val="1268562896"/>
      </c:barChart>
      <c:barChart>
        <c:barDir val="col"/>
        <c:grouping val="stacked"/>
        <c:varyColors val="0"/>
        <c:ser>
          <c:idx val="5"/>
          <c:order val="5"/>
          <c:tx>
            <c:strRef>
              <c:f>'2.15.'!$C$22</c:f>
              <c:strCache>
                <c:ptCount val="1"/>
              </c:strCache>
            </c:strRef>
          </c:tx>
          <c:spPr>
            <a:solidFill>
              <a:schemeClr val="tx1">
                <a:lumMod val="75000"/>
                <a:lumOff val="25000"/>
                <a:alpha val="0"/>
              </a:schemeClr>
            </a:solidFill>
            <a:ln>
              <a:noFill/>
            </a:ln>
            <a:effectLst/>
          </c:spPr>
          <c:invertIfNegative val="0"/>
          <c:dLbls>
            <c:delete val="1"/>
          </c:dLbls>
          <c:val>
            <c:numRef>
              <c:f>'2.15.'!$D$22</c:f>
              <c:numCache>
                <c:formatCode>General</c:formatCode>
                <c:ptCount val="1"/>
                <c:pt idx="0">
                  <c:v>1</c:v>
                </c:pt>
              </c:numCache>
            </c:numRef>
          </c:val>
          <c:extLst>
            <c:ext xmlns:c16="http://schemas.microsoft.com/office/drawing/2014/chart" uri="{C3380CC4-5D6E-409C-BE32-E72D297353CC}">
              <c16:uniqueId val="{00000005-0A78-44D8-8364-9FD9F90DFC4A}"/>
            </c:ext>
          </c:extLst>
        </c:ser>
        <c:dLbls>
          <c:showLegendKey val="0"/>
          <c:showVal val="1"/>
          <c:showCatName val="0"/>
          <c:showSerName val="0"/>
          <c:showPercent val="0"/>
          <c:showBubbleSize val="0"/>
        </c:dLbls>
        <c:gapWidth val="150"/>
        <c:overlap val="100"/>
        <c:axId val="977886312"/>
        <c:axId val="977886968"/>
      </c:barChart>
      <c:catAx>
        <c:axId val="1268567160"/>
        <c:scaling>
          <c:orientation val="minMax"/>
        </c:scaling>
        <c:delete val="1"/>
        <c:axPos val="b"/>
        <c:numFmt formatCode="General" sourceLinked="1"/>
        <c:majorTickMark val="none"/>
        <c:minorTickMark val="none"/>
        <c:tickLblPos val="nextTo"/>
        <c:crossAx val="1268562896"/>
        <c:crosses val="autoZero"/>
        <c:auto val="1"/>
        <c:lblAlgn val="ctr"/>
        <c:lblOffset val="100"/>
        <c:noMultiLvlLbl val="0"/>
      </c:catAx>
      <c:valAx>
        <c:axId val="1268562896"/>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0" sourceLinked="1"/>
        <c:majorTickMark val="out"/>
        <c:minorTickMark val="none"/>
        <c:tickLblPos val="nextTo"/>
        <c:spPr>
          <a:noFill/>
          <a:ln w="6350" cap="flat" cmpd="sng" algn="ctr">
            <a:solidFill>
              <a:schemeClr val="dk1"/>
            </a:solidFill>
            <a:prstDash val="solid"/>
            <a:miter lim="800000"/>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hu-HU"/>
          </a:p>
        </c:txPr>
        <c:crossAx val="1268567160"/>
        <c:crosses val="autoZero"/>
        <c:crossBetween val="between"/>
      </c:valAx>
      <c:valAx>
        <c:axId val="977886968"/>
        <c:scaling>
          <c:orientation val="minMax"/>
          <c:max val="100"/>
        </c:scaling>
        <c:delete val="0"/>
        <c:axPos val="r"/>
        <c:numFmt formatCode="General" sourceLinked="1"/>
        <c:majorTickMark val="out"/>
        <c:minorTickMark val="none"/>
        <c:tickLblPos val="nextTo"/>
        <c:spPr>
          <a:noFill/>
          <a:ln w="6350" cap="flat" cmpd="sng" algn="ctr">
            <a:solidFill>
              <a:schemeClr val="dk1"/>
            </a:solidFill>
            <a:prstDash val="solid"/>
            <a:miter lim="800000"/>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hu-HU"/>
          </a:p>
        </c:txPr>
        <c:crossAx val="977886312"/>
        <c:crosses val="max"/>
        <c:crossBetween val="between"/>
      </c:valAx>
      <c:catAx>
        <c:axId val="977886312"/>
        <c:scaling>
          <c:orientation val="minMax"/>
        </c:scaling>
        <c:delete val="1"/>
        <c:axPos val="b"/>
        <c:majorTickMark val="out"/>
        <c:minorTickMark val="none"/>
        <c:tickLblPos val="nextTo"/>
        <c:crossAx val="977886968"/>
        <c:crosses val="autoZero"/>
        <c:auto val="1"/>
        <c:lblAlgn val="ctr"/>
        <c:lblOffset val="100"/>
        <c:noMultiLvlLbl val="0"/>
      </c:catAx>
      <c:spPr>
        <a:noFill/>
        <a:ln w="6350">
          <a:noFill/>
        </a:ln>
        <a:effectLst/>
      </c:spPr>
    </c:plotArea>
    <c:legend>
      <c:legendPos val="r"/>
      <c:layout>
        <c:manualLayout>
          <c:xMode val="edge"/>
          <c:yMode val="edge"/>
          <c:x val="0.63718263718263723"/>
          <c:y val="9.4022212662839166E-2"/>
          <c:w val="0.34316134316134317"/>
          <c:h val="0.83514361106587021"/>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hu-HU"/>
    </a:p>
  </c:txPr>
  <c:printSettings>
    <c:headerFooter/>
    <c:pageMargins b="0.75" l="0.7" r="0.7" t="0.75" header="0.3" footer="0.3"/>
    <c:pageSetup/>
  </c:printSettings>
  <c:userShapes r:id="rId3"/>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78623430425952E-2"/>
          <c:y val="8.7507180448292074E-2"/>
          <c:w val="0.80317119743065535"/>
          <c:h val="0.74117094979198461"/>
        </c:manualLayout>
      </c:layout>
      <c:barChart>
        <c:barDir val="col"/>
        <c:grouping val="stacked"/>
        <c:varyColors val="0"/>
        <c:ser>
          <c:idx val="0"/>
          <c:order val="0"/>
          <c:tx>
            <c:strRef>
              <c:f>'2.16.'!$D$12</c:f>
              <c:strCache>
                <c:ptCount val="1"/>
                <c:pt idx="0">
                  <c:v>Igen</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hu-HU"/>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'2.16.'!$C$13:$C$15</c:f>
              <c:strCache>
                <c:ptCount val="3"/>
                <c:pt idx="0">
                  <c:v>Üzleti 
stratégia</c:v>
                </c:pt>
                <c:pt idx="1">
                  <c:v>Kockázati</c:v>
                </c:pt>
                <c:pt idx="2">
                  <c:v> Javadalmazás</c:v>
                </c:pt>
              </c:strCache>
            </c:strRef>
          </c:cat>
          <c:val>
            <c:numRef>
              <c:f>'2.16.'!$D$13:$D$15</c:f>
              <c:numCache>
                <c:formatCode>0</c:formatCode>
                <c:ptCount val="3"/>
                <c:pt idx="0">
                  <c:v>72.727272727272734</c:v>
                </c:pt>
                <c:pt idx="1">
                  <c:v>72.727272727272734</c:v>
                </c:pt>
                <c:pt idx="2">
                  <c:v>68.181818181818187</c:v>
                </c:pt>
              </c:numCache>
            </c:numRef>
          </c:val>
          <c:extLst>
            <c:ext xmlns:c16="http://schemas.microsoft.com/office/drawing/2014/chart" uri="{C3380CC4-5D6E-409C-BE32-E72D297353CC}">
              <c16:uniqueId val="{00000000-5A46-431B-B06A-139083706F3B}"/>
            </c:ext>
          </c:extLst>
        </c:ser>
        <c:ser>
          <c:idx val="1"/>
          <c:order val="1"/>
          <c:tx>
            <c:strRef>
              <c:f>'2.16.'!$E$12</c:f>
              <c:strCache>
                <c:ptCount val="1"/>
                <c:pt idx="0">
                  <c:v>Nem</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hu-HU"/>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'2.16.'!$C$13:$C$15</c:f>
              <c:strCache>
                <c:ptCount val="3"/>
                <c:pt idx="0">
                  <c:v>Üzleti 
stratégia</c:v>
                </c:pt>
                <c:pt idx="1">
                  <c:v>Kockázati</c:v>
                </c:pt>
                <c:pt idx="2">
                  <c:v> Javadalmazás</c:v>
                </c:pt>
              </c:strCache>
            </c:strRef>
          </c:cat>
          <c:val>
            <c:numRef>
              <c:f>'2.16.'!$E$13:$E$15</c:f>
              <c:numCache>
                <c:formatCode>0</c:formatCode>
                <c:ptCount val="3"/>
                <c:pt idx="0">
                  <c:v>27.27272727272727</c:v>
                </c:pt>
                <c:pt idx="1">
                  <c:v>27.27272727272727</c:v>
                </c:pt>
                <c:pt idx="2">
                  <c:v>31.818181818181813</c:v>
                </c:pt>
              </c:numCache>
            </c:numRef>
          </c:val>
          <c:extLst>
            <c:ext xmlns:c16="http://schemas.microsoft.com/office/drawing/2014/chart" uri="{C3380CC4-5D6E-409C-BE32-E72D297353CC}">
              <c16:uniqueId val="{00000001-5A46-431B-B06A-139083706F3B}"/>
            </c:ext>
          </c:extLst>
        </c:ser>
        <c:dLbls>
          <c:showLegendKey val="0"/>
          <c:showVal val="0"/>
          <c:showCatName val="0"/>
          <c:showSerName val="0"/>
          <c:showPercent val="0"/>
          <c:showBubbleSize val="0"/>
        </c:dLbls>
        <c:gapWidth val="150"/>
        <c:overlap val="100"/>
        <c:axId val="1268613080"/>
        <c:axId val="1268617016"/>
      </c:barChart>
      <c:lineChart>
        <c:grouping val="standard"/>
        <c:varyColors val="0"/>
        <c:ser>
          <c:idx val="2"/>
          <c:order val="2"/>
          <c:tx>
            <c:strRef>
              <c:f>'2.16.'!$F$12</c:f>
              <c:strCache>
                <c:ptCount val="1"/>
              </c:strCache>
            </c:strRef>
          </c:tx>
          <c:spPr>
            <a:ln w="28575" cap="rnd">
              <a:noFill/>
              <a:round/>
            </a:ln>
            <a:effectLst/>
          </c:spPr>
          <c:marker>
            <c:symbol val="none"/>
          </c:marker>
          <c:cat>
            <c:strRef>
              <c:f>'2.16.'!$C$13:$C$15</c:f>
              <c:strCache>
                <c:ptCount val="3"/>
                <c:pt idx="0">
                  <c:v>Üzleti 
stratégia</c:v>
                </c:pt>
                <c:pt idx="1">
                  <c:v>Kockázati</c:v>
                </c:pt>
                <c:pt idx="2">
                  <c:v> Javadalmazás</c:v>
                </c:pt>
              </c:strCache>
            </c:strRef>
          </c:cat>
          <c:val>
            <c:numRef>
              <c:f>'2.16.'!$F$13:$F$15</c:f>
              <c:numCache>
                <c:formatCode>0</c:formatCode>
                <c:ptCount val="3"/>
                <c:pt idx="0">
                  <c:v>27.27272727272727</c:v>
                </c:pt>
                <c:pt idx="1">
                  <c:v>27.27272727272727</c:v>
                </c:pt>
                <c:pt idx="2">
                  <c:v>31.818181818181813</c:v>
                </c:pt>
              </c:numCache>
            </c:numRef>
          </c:val>
          <c:smooth val="0"/>
          <c:extLst>
            <c:ext xmlns:c16="http://schemas.microsoft.com/office/drawing/2014/chart" uri="{C3380CC4-5D6E-409C-BE32-E72D297353CC}">
              <c16:uniqueId val="{00000001-119F-4E9B-BF99-6777EBC52182}"/>
            </c:ext>
          </c:extLst>
        </c:ser>
        <c:dLbls>
          <c:showLegendKey val="0"/>
          <c:showVal val="0"/>
          <c:showCatName val="0"/>
          <c:showSerName val="0"/>
          <c:showPercent val="0"/>
          <c:showBubbleSize val="0"/>
        </c:dLbls>
        <c:marker val="1"/>
        <c:smooth val="0"/>
        <c:axId val="820639520"/>
        <c:axId val="820643456"/>
      </c:lineChart>
      <c:catAx>
        <c:axId val="1268613080"/>
        <c:scaling>
          <c:orientation val="minMax"/>
        </c:scaling>
        <c:delete val="0"/>
        <c:axPos val="b"/>
        <c:numFmt formatCode="General" sourceLinked="1"/>
        <c:majorTickMark val="none"/>
        <c:minorTickMark val="none"/>
        <c:tickLblPos val="nextTo"/>
        <c:spPr>
          <a:noFill/>
          <a:ln w="6350" cap="flat" cmpd="sng" algn="ctr">
            <a:solidFill>
              <a:schemeClr val="dk1"/>
            </a:solidFill>
            <a:prstDash val="solid"/>
            <a:miter lim="800000"/>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hu-HU"/>
          </a:p>
        </c:txPr>
        <c:crossAx val="1268617016"/>
        <c:crosses val="autoZero"/>
        <c:auto val="1"/>
        <c:lblAlgn val="ctr"/>
        <c:lblOffset val="100"/>
        <c:noMultiLvlLbl val="0"/>
      </c:catAx>
      <c:valAx>
        <c:axId val="1268617016"/>
        <c:scaling>
          <c:orientation val="minMax"/>
          <c:max val="100"/>
        </c:scaling>
        <c:delete val="0"/>
        <c:axPos val="l"/>
        <c:majorGridlines>
          <c:spPr>
            <a:ln w="6350" cap="flat" cmpd="sng" algn="ctr">
              <a:solidFill>
                <a:schemeClr val="tx1">
                  <a:lumMod val="15000"/>
                  <a:lumOff val="85000"/>
                </a:schemeClr>
              </a:solidFill>
              <a:prstDash val="sysDash"/>
              <a:round/>
            </a:ln>
            <a:effectLst/>
          </c:spPr>
        </c:majorGridlines>
        <c:numFmt formatCode="0" sourceLinked="1"/>
        <c:majorTickMark val="out"/>
        <c:minorTickMark val="none"/>
        <c:tickLblPos val="nextTo"/>
        <c:spPr>
          <a:noFill/>
          <a:ln w="6350" cap="flat" cmpd="sng" algn="ctr">
            <a:solidFill>
              <a:schemeClr val="dk1"/>
            </a:solidFill>
            <a:prstDash val="solid"/>
            <a:miter lim="800000"/>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hu-HU"/>
          </a:p>
        </c:txPr>
        <c:crossAx val="1268613080"/>
        <c:crosses val="autoZero"/>
        <c:crossBetween val="between"/>
        <c:majorUnit val="20"/>
      </c:valAx>
      <c:valAx>
        <c:axId val="820643456"/>
        <c:scaling>
          <c:orientation val="minMax"/>
          <c:max val="100"/>
          <c:min val="0"/>
        </c:scaling>
        <c:delete val="0"/>
        <c:axPos val="r"/>
        <c:numFmt formatCode="0" sourceLinked="1"/>
        <c:majorTickMark val="out"/>
        <c:minorTickMark val="none"/>
        <c:tickLblPos val="nextTo"/>
        <c:spPr>
          <a:noFill/>
          <a:ln w="6350" cap="flat" cmpd="sng" algn="ctr">
            <a:solidFill>
              <a:schemeClr val="dk1"/>
            </a:solidFill>
            <a:prstDash val="solid"/>
            <a:miter lim="800000"/>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hu-HU"/>
          </a:p>
        </c:txPr>
        <c:crossAx val="820639520"/>
        <c:crosses val="max"/>
        <c:crossBetween val="between"/>
        <c:majorUnit val="20"/>
      </c:valAx>
      <c:catAx>
        <c:axId val="820639520"/>
        <c:scaling>
          <c:orientation val="minMax"/>
        </c:scaling>
        <c:delete val="1"/>
        <c:axPos val="b"/>
        <c:numFmt formatCode="General" sourceLinked="1"/>
        <c:majorTickMark val="out"/>
        <c:minorTickMark val="none"/>
        <c:tickLblPos val="nextTo"/>
        <c:crossAx val="820643456"/>
        <c:crosses val="autoZero"/>
        <c:auto val="1"/>
        <c:lblAlgn val="ctr"/>
        <c:lblOffset val="100"/>
        <c:noMultiLvlLbl val="0"/>
      </c:catAx>
      <c:spPr>
        <a:noFill/>
        <a:ln w="6350">
          <a:noFill/>
        </a:ln>
        <a:effectLst/>
      </c:spPr>
    </c:plotArea>
    <c:legend>
      <c:legendPos val="b"/>
      <c:layout>
        <c:manualLayout>
          <c:xMode val="edge"/>
          <c:yMode val="edge"/>
          <c:x val="0.35639347138163002"/>
          <c:y val="0.89829402702749761"/>
          <c:w val="0.28721278734759698"/>
          <c:h val="8.328340866759891E-2"/>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hu-HU"/>
    </a:p>
  </c:txPr>
  <c:printSettings>
    <c:headerFooter/>
    <c:pageMargins b="0.75" l="0.7" r="0.7" t="0.75" header="0.3" footer="0.3"/>
    <c:pageSetup/>
  </c:printSettings>
  <c:userShapes r:id="rId3"/>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78623430425952E-2"/>
          <c:y val="8.7507180448292074E-2"/>
          <c:w val="0.82156549197417161"/>
          <c:h val="0.72274838548708098"/>
        </c:manualLayout>
      </c:layout>
      <c:barChart>
        <c:barDir val="col"/>
        <c:grouping val="stacked"/>
        <c:varyColors val="0"/>
        <c:ser>
          <c:idx val="0"/>
          <c:order val="0"/>
          <c:tx>
            <c:strRef>
              <c:f>'2.16.'!$D$17</c:f>
              <c:strCache>
                <c:ptCount val="1"/>
                <c:pt idx="0">
                  <c:v>Yes</c:v>
                </c:pt>
              </c:strCache>
            </c:strRef>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'2.16.'!$C$18:$C$20</c:f>
              <c:strCache>
                <c:ptCount val="3"/>
                <c:pt idx="0">
                  <c:v>Business strategy</c:v>
                </c:pt>
                <c:pt idx="1">
                  <c:v>Risk management</c:v>
                </c:pt>
                <c:pt idx="2">
                  <c:v>Remuneration</c:v>
                </c:pt>
              </c:strCache>
            </c:strRef>
          </c:cat>
          <c:val>
            <c:numRef>
              <c:f>'2.16.'!$D$18:$D$20</c:f>
              <c:numCache>
                <c:formatCode>0</c:formatCode>
                <c:ptCount val="3"/>
                <c:pt idx="0">
                  <c:v>72.727272727272734</c:v>
                </c:pt>
                <c:pt idx="1">
                  <c:v>72.727272727272734</c:v>
                </c:pt>
                <c:pt idx="2">
                  <c:v>68.181818181818187</c:v>
                </c:pt>
              </c:numCache>
            </c:numRef>
          </c:val>
          <c:extLst>
            <c:ext xmlns:c16="http://schemas.microsoft.com/office/drawing/2014/chart" uri="{C3380CC4-5D6E-409C-BE32-E72D297353CC}">
              <c16:uniqueId val="{00000000-D028-4643-B546-783F9A7D1A44}"/>
            </c:ext>
          </c:extLst>
        </c:ser>
        <c:ser>
          <c:idx val="1"/>
          <c:order val="1"/>
          <c:tx>
            <c:strRef>
              <c:f>'2.16.'!$E$17</c:f>
              <c:strCache>
                <c:ptCount val="1"/>
                <c:pt idx="0">
                  <c:v>No</c:v>
                </c:pt>
              </c:strCache>
            </c:strRef>
          </c:tx>
          <c:spPr>
            <a:solidFill>
              <a:schemeClr val="accent3"/>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'2.16.'!$C$18:$C$20</c:f>
              <c:strCache>
                <c:ptCount val="3"/>
                <c:pt idx="0">
                  <c:v>Business strategy</c:v>
                </c:pt>
                <c:pt idx="1">
                  <c:v>Risk management</c:v>
                </c:pt>
                <c:pt idx="2">
                  <c:v>Remuneration</c:v>
                </c:pt>
              </c:strCache>
            </c:strRef>
          </c:cat>
          <c:val>
            <c:numRef>
              <c:f>'2.16.'!$E$18:$E$20</c:f>
              <c:numCache>
                <c:formatCode>0</c:formatCode>
                <c:ptCount val="3"/>
                <c:pt idx="0">
                  <c:v>27.27272727272727</c:v>
                </c:pt>
                <c:pt idx="1">
                  <c:v>27.27272727272727</c:v>
                </c:pt>
                <c:pt idx="2">
                  <c:v>31.818181818181813</c:v>
                </c:pt>
              </c:numCache>
            </c:numRef>
          </c:val>
          <c:extLst>
            <c:ext xmlns:c16="http://schemas.microsoft.com/office/drawing/2014/chart" uri="{C3380CC4-5D6E-409C-BE32-E72D297353CC}">
              <c16:uniqueId val="{00000001-D028-4643-B546-783F9A7D1A44}"/>
            </c:ext>
          </c:extLst>
        </c:ser>
        <c:dLbls>
          <c:showLegendKey val="0"/>
          <c:showVal val="1"/>
          <c:showCatName val="0"/>
          <c:showSerName val="0"/>
          <c:showPercent val="0"/>
          <c:showBubbleSize val="0"/>
        </c:dLbls>
        <c:gapWidth val="150"/>
        <c:overlap val="100"/>
        <c:axId val="1268613080"/>
        <c:axId val="1268617016"/>
      </c:barChart>
      <c:lineChart>
        <c:grouping val="standard"/>
        <c:varyColors val="0"/>
        <c:ser>
          <c:idx val="2"/>
          <c:order val="2"/>
          <c:tx>
            <c:strRef>
              <c:f>'2.16.'!$F$12</c:f>
              <c:strCache>
                <c:ptCount val="1"/>
              </c:strCache>
            </c:strRef>
          </c:tx>
          <c:spPr>
            <a:ln w="25400" cap="rnd">
              <a:noFill/>
              <a:round/>
            </a:ln>
            <a:effectLst/>
          </c:spPr>
          <c:marker>
            <c:symbol val="none"/>
          </c:marker>
          <c:dLbls>
            <c:delete val="1"/>
          </c:dLbls>
          <c:cat>
            <c:strRef>
              <c:f>'2.16.'!$C$18:$C$20</c:f>
              <c:strCache>
                <c:ptCount val="3"/>
                <c:pt idx="0">
                  <c:v>Business strategy</c:v>
                </c:pt>
                <c:pt idx="1">
                  <c:v>Risk management</c:v>
                </c:pt>
                <c:pt idx="2">
                  <c:v>Remuneration</c:v>
                </c:pt>
              </c:strCache>
            </c:strRef>
          </c:cat>
          <c:val>
            <c:numRef>
              <c:f>'2.16.'!$F$18:$F$20</c:f>
              <c:numCache>
                <c:formatCode>0</c:formatCode>
                <c:ptCount val="3"/>
                <c:pt idx="0">
                  <c:v>27.27272727272727</c:v>
                </c:pt>
                <c:pt idx="1">
                  <c:v>27.27272727272727</c:v>
                </c:pt>
                <c:pt idx="2">
                  <c:v>31.818181818181813</c:v>
                </c:pt>
              </c:numCache>
            </c:numRef>
          </c:val>
          <c:smooth val="0"/>
          <c:extLst>
            <c:ext xmlns:c16="http://schemas.microsoft.com/office/drawing/2014/chart" uri="{C3380CC4-5D6E-409C-BE32-E72D297353CC}">
              <c16:uniqueId val="{00000002-D028-4643-B546-783F9A7D1A44}"/>
            </c:ext>
          </c:extLst>
        </c:ser>
        <c:dLbls>
          <c:showLegendKey val="0"/>
          <c:showVal val="1"/>
          <c:showCatName val="0"/>
          <c:showSerName val="0"/>
          <c:showPercent val="0"/>
          <c:showBubbleSize val="0"/>
        </c:dLbls>
        <c:marker val="1"/>
        <c:smooth val="0"/>
        <c:axId val="820639520"/>
        <c:axId val="820643456"/>
      </c:lineChart>
      <c:catAx>
        <c:axId val="1268613080"/>
        <c:scaling>
          <c:orientation val="minMax"/>
        </c:scaling>
        <c:delete val="0"/>
        <c:axPos val="b"/>
        <c:numFmt formatCode="General" sourceLinked="1"/>
        <c:majorTickMark val="none"/>
        <c:minorTickMark val="none"/>
        <c:tickLblPos val="nextTo"/>
        <c:spPr>
          <a:noFill/>
          <a:ln w="6350" cap="flat" cmpd="sng" algn="ctr">
            <a:solidFill>
              <a:schemeClr val="dk1"/>
            </a:solidFill>
            <a:prstDash val="solid"/>
            <a:miter lim="800000"/>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hu-HU"/>
          </a:p>
        </c:txPr>
        <c:crossAx val="1268617016"/>
        <c:crosses val="autoZero"/>
        <c:auto val="1"/>
        <c:lblAlgn val="ctr"/>
        <c:lblOffset val="100"/>
        <c:noMultiLvlLbl val="0"/>
      </c:catAx>
      <c:valAx>
        <c:axId val="1268617016"/>
        <c:scaling>
          <c:orientation val="minMax"/>
          <c:max val="100"/>
        </c:scaling>
        <c:delete val="0"/>
        <c:axPos val="l"/>
        <c:majorGridlines>
          <c:spPr>
            <a:ln w="6350" cap="flat" cmpd="sng" algn="ctr">
              <a:solidFill>
                <a:schemeClr val="tx1">
                  <a:lumMod val="15000"/>
                  <a:lumOff val="85000"/>
                </a:schemeClr>
              </a:solidFill>
              <a:prstDash val="sysDash"/>
              <a:round/>
            </a:ln>
            <a:effectLst/>
          </c:spPr>
        </c:majorGridlines>
        <c:numFmt formatCode="0" sourceLinked="1"/>
        <c:majorTickMark val="out"/>
        <c:minorTickMark val="none"/>
        <c:tickLblPos val="nextTo"/>
        <c:spPr>
          <a:noFill/>
          <a:ln w="6350" cap="flat" cmpd="sng" algn="ctr">
            <a:solidFill>
              <a:schemeClr val="dk1"/>
            </a:solidFill>
            <a:prstDash val="solid"/>
            <a:miter lim="800000"/>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hu-HU"/>
          </a:p>
        </c:txPr>
        <c:crossAx val="1268613080"/>
        <c:crosses val="autoZero"/>
        <c:crossBetween val="between"/>
      </c:valAx>
      <c:valAx>
        <c:axId val="820643456"/>
        <c:scaling>
          <c:orientation val="minMax"/>
          <c:max val="100"/>
          <c:min val="0"/>
        </c:scaling>
        <c:delete val="0"/>
        <c:axPos val="r"/>
        <c:numFmt formatCode="0" sourceLinked="1"/>
        <c:majorTickMark val="out"/>
        <c:minorTickMark val="none"/>
        <c:tickLblPos val="nextTo"/>
        <c:spPr>
          <a:noFill/>
          <a:ln w="6350" cap="flat" cmpd="sng" algn="ctr">
            <a:solidFill>
              <a:schemeClr val="dk1"/>
            </a:solidFill>
            <a:prstDash val="solid"/>
            <a:miter lim="800000"/>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hu-HU"/>
          </a:p>
        </c:txPr>
        <c:crossAx val="820639520"/>
        <c:crosses val="max"/>
        <c:crossBetween val="between"/>
      </c:valAx>
      <c:catAx>
        <c:axId val="820639520"/>
        <c:scaling>
          <c:orientation val="minMax"/>
        </c:scaling>
        <c:delete val="1"/>
        <c:axPos val="b"/>
        <c:numFmt formatCode="General" sourceLinked="1"/>
        <c:majorTickMark val="out"/>
        <c:minorTickMark val="none"/>
        <c:tickLblPos val="nextTo"/>
        <c:crossAx val="820643456"/>
        <c:crosses val="autoZero"/>
        <c:auto val="1"/>
        <c:lblAlgn val="ctr"/>
        <c:lblOffset val="100"/>
        <c:noMultiLvlLbl val="0"/>
      </c:catAx>
      <c:spPr>
        <a:noFill/>
        <a:ln w="6350">
          <a:noFill/>
        </a:ln>
        <a:effectLst/>
      </c:spPr>
    </c:plotArea>
    <c:legend>
      <c:legendPos val="b"/>
      <c:layout>
        <c:manualLayout>
          <c:xMode val="edge"/>
          <c:yMode val="edge"/>
          <c:x val="0.39182586752491416"/>
          <c:y val="0.90385669856042894"/>
          <c:w val="0.2163482649501717"/>
          <c:h val="7.7720737134667511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chemeClr val="tx1"/>
          </a:solidFill>
        </a:defRPr>
      </a:pPr>
      <a:endParaRPr lang="hu-HU"/>
    </a:p>
  </c:txPr>
  <c:printSettings>
    <c:headerFooter/>
    <c:pageMargins b="0.75" l="0.7" r="0.7" t="0.75" header="0.3" footer="0.3"/>
    <c:pageSetup/>
  </c:printSettings>
  <c:userShapes r:id="rId3"/>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9639985515524009"/>
          <c:y val="4.8888888888888891E-2"/>
          <c:w val="0.63622549792708927"/>
          <c:h val="0.74634050743657043"/>
        </c:manualLayout>
      </c:layout>
      <c:barChart>
        <c:barDir val="bar"/>
        <c:grouping val="stacked"/>
        <c:varyColors val="0"/>
        <c:ser>
          <c:idx val="0"/>
          <c:order val="0"/>
          <c:tx>
            <c:strRef>
              <c:f>'2.17.'!$D$12</c:f>
              <c:strCache>
                <c:ptCount val="1"/>
                <c:pt idx="0">
                  <c:v>Igen</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'2.17.'!$C$13:$C$18</c:f>
              <c:strCache>
                <c:ptCount val="6"/>
                <c:pt idx="0">
                  <c:v>Ügyfél átvilágítás</c:v>
                </c:pt>
                <c:pt idx="1">
                  <c:v>Hitelezési politikák</c:v>
                </c:pt>
                <c:pt idx="2">
                  <c:v>Kockázati besorolás</c:v>
                </c:pt>
                <c:pt idx="3">
                  <c:v>Hitelárazás</c:v>
                </c:pt>
                <c:pt idx="4">
                  <c:v>Fedezet-értékelés</c:v>
                </c:pt>
                <c:pt idx="5">
                  <c:v>Portfólió elemzés</c:v>
                </c:pt>
              </c:strCache>
            </c:strRef>
          </c:cat>
          <c:val>
            <c:numRef>
              <c:f>'2.17.'!$D$13:$D$18</c:f>
              <c:numCache>
                <c:formatCode>0</c:formatCode>
                <c:ptCount val="6"/>
                <c:pt idx="0">
                  <c:v>40.909090909090914</c:v>
                </c:pt>
                <c:pt idx="1">
                  <c:v>40.909090909090914</c:v>
                </c:pt>
                <c:pt idx="2">
                  <c:v>18.181818181818183</c:v>
                </c:pt>
                <c:pt idx="3">
                  <c:v>4.5454545454545459</c:v>
                </c:pt>
                <c:pt idx="4">
                  <c:v>27.27272727272727</c:v>
                </c:pt>
                <c:pt idx="5">
                  <c:v>18.181818181818183</c:v>
                </c:pt>
              </c:numCache>
            </c:numRef>
          </c:val>
          <c:extLst>
            <c:ext xmlns:c16="http://schemas.microsoft.com/office/drawing/2014/chart" uri="{C3380CC4-5D6E-409C-BE32-E72D297353CC}">
              <c16:uniqueId val="{00000000-67EC-474F-AC93-5A93FC99A65E}"/>
            </c:ext>
          </c:extLst>
        </c:ser>
        <c:ser>
          <c:idx val="1"/>
          <c:order val="1"/>
          <c:tx>
            <c:strRef>
              <c:f>'2.17.'!$E$12</c:f>
              <c:strCache>
                <c:ptCount val="1"/>
                <c:pt idx="0">
                  <c:v>Nem</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'2.17.'!$C$13:$C$18</c:f>
              <c:strCache>
                <c:ptCount val="6"/>
                <c:pt idx="0">
                  <c:v>Ügyfél átvilágítás</c:v>
                </c:pt>
                <c:pt idx="1">
                  <c:v>Hitelezési politikák</c:v>
                </c:pt>
                <c:pt idx="2">
                  <c:v>Kockázati besorolás</c:v>
                </c:pt>
                <c:pt idx="3">
                  <c:v>Hitelárazás</c:v>
                </c:pt>
                <c:pt idx="4">
                  <c:v>Fedezet-értékelés</c:v>
                </c:pt>
                <c:pt idx="5">
                  <c:v>Portfólió elemzés</c:v>
                </c:pt>
              </c:strCache>
            </c:strRef>
          </c:cat>
          <c:val>
            <c:numRef>
              <c:f>'2.17.'!$E$13:$E$18</c:f>
              <c:numCache>
                <c:formatCode>0</c:formatCode>
                <c:ptCount val="6"/>
                <c:pt idx="0">
                  <c:v>59.090909090909093</c:v>
                </c:pt>
                <c:pt idx="1">
                  <c:v>59.090909090909093</c:v>
                </c:pt>
                <c:pt idx="2">
                  <c:v>81.818181818181827</c:v>
                </c:pt>
                <c:pt idx="3">
                  <c:v>95.454545454545453</c:v>
                </c:pt>
                <c:pt idx="4">
                  <c:v>72.727272727272734</c:v>
                </c:pt>
                <c:pt idx="5">
                  <c:v>81.818181818181827</c:v>
                </c:pt>
              </c:numCache>
            </c:numRef>
          </c:val>
          <c:extLst>
            <c:ext xmlns:c16="http://schemas.microsoft.com/office/drawing/2014/chart" uri="{C3380CC4-5D6E-409C-BE32-E72D297353CC}">
              <c16:uniqueId val="{00000001-67EC-474F-AC93-5A93FC99A65E}"/>
            </c:ext>
          </c:extLst>
        </c:ser>
        <c:dLbls>
          <c:showLegendKey val="0"/>
          <c:showVal val="1"/>
          <c:showCatName val="0"/>
          <c:showSerName val="0"/>
          <c:showPercent val="0"/>
          <c:showBubbleSize val="0"/>
        </c:dLbls>
        <c:gapWidth val="150"/>
        <c:overlap val="100"/>
        <c:axId val="1212530768"/>
        <c:axId val="1212531424"/>
      </c:barChart>
      <c:barChart>
        <c:barDir val="bar"/>
        <c:grouping val="stacked"/>
        <c:varyColors val="0"/>
        <c:ser>
          <c:idx val="2"/>
          <c:order val="2"/>
          <c:tx>
            <c:strRef>
              <c:f>'2.17.'!$F$12</c:f>
              <c:strCache>
                <c:ptCount val="1"/>
              </c:strCache>
            </c:strRef>
          </c:tx>
          <c:spPr>
            <a:solidFill>
              <a:schemeClr val="bg1">
                <a:alpha val="0"/>
              </a:schemeClr>
            </a:solidFill>
            <a:ln>
              <a:noFill/>
            </a:ln>
            <a:effectLst/>
          </c:spPr>
          <c:invertIfNegative val="0"/>
          <c:dLbls>
            <c:delete val="1"/>
          </c:dLbls>
          <c:cat>
            <c:strRef>
              <c:f>'2.17.'!$C$13:$C$18</c:f>
              <c:strCache>
                <c:ptCount val="6"/>
                <c:pt idx="0">
                  <c:v>Ügyfél átvilágítás</c:v>
                </c:pt>
                <c:pt idx="1">
                  <c:v>Hitelezési politikák</c:v>
                </c:pt>
                <c:pt idx="2">
                  <c:v>Kockázati besorolás</c:v>
                </c:pt>
                <c:pt idx="3">
                  <c:v>Hitelárazás</c:v>
                </c:pt>
                <c:pt idx="4">
                  <c:v>Fedezet-értékelés</c:v>
                </c:pt>
                <c:pt idx="5">
                  <c:v>Portfólió elemzés</c:v>
                </c:pt>
              </c:strCache>
            </c:strRef>
          </c:cat>
          <c:val>
            <c:numRef>
              <c:f>'2.17.'!$F$13:$F$18</c:f>
              <c:numCache>
                <c:formatCode>0</c:formatCode>
                <c:ptCount val="6"/>
                <c:pt idx="0">
                  <c:v>59.090909090909093</c:v>
                </c:pt>
                <c:pt idx="1">
                  <c:v>59.090909090909093</c:v>
                </c:pt>
                <c:pt idx="2">
                  <c:v>81.818181818181827</c:v>
                </c:pt>
                <c:pt idx="3">
                  <c:v>95.454545454545453</c:v>
                </c:pt>
                <c:pt idx="4">
                  <c:v>72.727272727272734</c:v>
                </c:pt>
                <c:pt idx="5">
                  <c:v>81.818181818181827</c:v>
                </c:pt>
              </c:numCache>
            </c:numRef>
          </c:val>
          <c:extLst>
            <c:ext xmlns:c16="http://schemas.microsoft.com/office/drawing/2014/chart" uri="{C3380CC4-5D6E-409C-BE32-E72D297353CC}">
              <c16:uniqueId val="{00000001-1DFB-4EE1-B6E8-34B7C3B96D0F}"/>
            </c:ext>
          </c:extLst>
        </c:ser>
        <c:dLbls>
          <c:showLegendKey val="0"/>
          <c:showVal val="1"/>
          <c:showCatName val="0"/>
          <c:showSerName val="0"/>
          <c:showPercent val="0"/>
          <c:showBubbleSize val="0"/>
        </c:dLbls>
        <c:gapWidth val="150"/>
        <c:overlap val="100"/>
        <c:axId val="1026053464"/>
        <c:axId val="1026055432"/>
      </c:barChart>
      <c:catAx>
        <c:axId val="1212530768"/>
        <c:scaling>
          <c:orientation val="minMax"/>
        </c:scaling>
        <c:delete val="0"/>
        <c:axPos val="l"/>
        <c:numFmt formatCode="General" sourceLinked="1"/>
        <c:majorTickMark val="none"/>
        <c:minorTickMark val="none"/>
        <c:tickLblPos val="nextTo"/>
        <c:spPr>
          <a:noFill/>
          <a:ln w="6350" cap="flat" cmpd="sng" algn="ctr">
            <a:solidFill>
              <a:schemeClr val="dk1"/>
            </a:solidFill>
            <a:prstDash val="solid"/>
            <a:miter lim="800000"/>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hu-HU"/>
          </a:p>
        </c:txPr>
        <c:crossAx val="1212531424"/>
        <c:crosses val="autoZero"/>
        <c:auto val="1"/>
        <c:lblAlgn val="ctr"/>
        <c:lblOffset val="100"/>
        <c:noMultiLvlLbl val="0"/>
      </c:catAx>
      <c:valAx>
        <c:axId val="1212531424"/>
        <c:scaling>
          <c:orientation val="minMax"/>
          <c:max val="100"/>
        </c:scaling>
        <c:delete val="0"/>
        <c:axPos val="b"/>
        <c:majorGridlines>
          <c:spPr>
            <a:ln w="9525" cap="flat" cmpd="sng" algn="ctr">
              <a:solidFill>
                <a:schemeClr val="tx1">
                  <a:lumMod val="15000"/>
                  <a:lumOff val="85000"/>
                </a:schemeClr>
              </a:solidFill>
              <a:prstDash val="sysDash"/>
              <a:round/>
            </a:ln>
            <a:effectLst/>
          </c:spPr>
        </c:majorGridlines>
        <c:numFmt formatCode="0" sourceLinked="1"/>
        <c:majorTickMark val="out"/>
        <c:minorTickMark val="none"/>
        <c:tickLblPos val="nextTo"/>
        <c:spPr>
          <a:noFill/>
          <a:ln w="6350" cap="flat" cmpd="sng" algn="ctr">
            <a:solidFill>
              <a:schemeClr val="dk1"/>
            </a:solidFill>
            <a:prstDash val="solid"/>
            <a:miter lim="800000"/>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hu-HU"/>
          </a:p>
        </c:txPr>
        <c:crossAx val="1212530768"/>
        <c:crosses val="autoZero"/>
        <c:crossBetween val="between"/>
      </c:valAx>
      <c:valAx>
        <c:axId val="1026055432"/>
        <c:scaling>
          <c:orientation val="minMax"/>
          <c:max val="100"/>
        </c:scaling>
        <c:delete val="0"/>
        <c:axPos val="t"/>
        <c:numFmt formatCode="0" sourceLinked="1"/>
        <c:majorTickMark val="out"/>
        <c:minorTickMark val="none"/>
        <c:tickLblPos val="nextTo"/>
        <c:spPr>
          <a:noFill/>
          <a:ln w="6350" cap="flat" cmpd="sng" algn="ctr">
            <a:solidFill>
              <a:schemeClr val="dk1"/>
            </a:solidFill>
            <a:prstDash val="solid"/>
            <a:miter lim="800000"/>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hu-HU"/>
          </a:p>
        </c:txPr>
        <c:crossAx val="1026053464"/>
        <c:crosses val="max"/>
        <c:crossBetween val="between"/>
      </c:valAx>
      <c:catAx>
        <c:axId val="1026053464"/>
        <c:scaling>
          <c:orientation val="minMax"/>
        </c:scaling>
        <c:delete val="1"/>
        <c:axPos val="l"/>
        <c:numFmt formatCode="General" sourceLinked="1"/>
        <c:majorTickMark val="out"/>
        <c:minorTickMark val="none"/>
        <c:tickLblPos val="nextTo"/>
        <c:crossAx val="1026055432"/>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hu-HU"/>
    </a:p>
  </c:txPr>
  <c:printSettings>
    <c:headerFooter/>
    <c:pageMargins b="0.75" l="0.7" r="0.7" t="0.75" header="0.3" footer="0.3"/>
    <c:pageSetup/>
  </c:printSettings>
  <c:userShapes r:id="rId3"/>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9639985515524009"/>
          <c:y val="4.8888888888888891E-2"/>
          <c:w val="0.63622549792708927"/>
          <c:h val="0.74634050743657043"/>
        </c:manualLayout>
      </c:layout>
      <c:barChart>
        <c:barDir val="bar"/>
        <c:grouping val="stacked"/>
        <c:varyColors val="0"/>
        <c:ser>
          <c:idx val="0"/>
          <c:order val="0"/>
          <c:tx>
            <c:strRef>
              <c:f>'2.17.'!$D$20</c:f>
              <c:strCache>
                <c:ptCount val="1"/>
                <c:pt idx="0">
                  <c:v>Yes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'2.17.'!$C$21:$C$26</c:f>
              <c:strCache>
                <c:ptCount val="6"/>
                <c:pt idx="0">
                  <c:v>Customer screening</c:v>
                </c:pt>
                <c:pt idx="1">
                  <c:v>Credit policy</c:v>
                </c:pt>
                <c:pt idx="2">
                  <c:v>Scoring</c:v>
                </c:pt>
                <c:pt idx="3">
                  <c:v>Pricing</c:v>
                </c:pt>
                <c:pt idx="4">
                  <c:v>Collateral valuation</c:v>
                </c:pt>
                <c:pt idx="5">
                  <c:v>Portfolio analysis</c:v>
                </c:pt>
              </c:strCache>
            </c:strRef>
          </c:cat>
          <c:val>
            <c:numRef>
              <c:f>'2.17.'!$D$21:$D$26</c:f>
              <c:numCache>
                <c:formatCode>0</c:formatCode>
                <c:ptCount val="6"/>
                <c:pt idx="0">
                  <c:v>40.909090909090914</c:v>
                </c:pt>
                <c:pt idx="1">
                  <c:v>40.909090909090914</c:v>
                </c:pt>
                <c:pt idx="2">
                  <c:v>18.181818181818183</c:v>
                </c:pt>
                <c:pt idx="3">
                  <c:v>4.5454545454545459</c:v>
                </c:pt>
                <c:pt idx="4">
                  <c:v>27.27272727272727</c:v>
                </c:pt>
                <c:pt idx="5">
                  <c:v>18.181818181818183</c:v>
                </c:pt>
              </c:numCache>
            </c:numRef>
          </c:val>
          <c:extLst>
            <c:ext xmlns:c16="http://schemas.microsoft.com/office/drawing/2014/chart" uri="{C3380CC4-5D6E-409C-BE32-E72D297353CC}">
              <c16:uniqueId val="{00000000-1C60-48F4-94CC-A164D7E037B8}"/>
            </c:ext>
          </c:extLst>
        </c:ser>
        <c:ser>
          <c:idx val="1"/>
          <c:order val="1"/>
          <c:tx>
            <c:strRef>
              <c:f>'2.17.'!$E$20</c:f>
              <c:strCache>
                <c:ptCount val="1"/>
                <c:pt idx="0">
                  <c:v>No</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'2.17.'!$C$21:$C$26</c:f>
              <c:strCache>
                <c:ptCount val="6"/>
                <c:pt idx="0">
                  <c:v>Customer screening</c:v>
                </c:pt>
                <c:pt idx="1">
                  <c:v>Credit policy</c:v>
                </c:pt>
                <c:pt idx="2">
                  <c:v>Scoring</c:v>
                </c:pt>
                <c:pt idx="3">
                  <c:v>Pricing</c:v>
                </c:pt>
                <c:pt idx="4">
                  <c:v>Collateral valuation</c:v>
                </c:pt>
                <c:pt idx="5">
                  <c:v>Portfolio analysis</c:v>
                </c:pt>
              </c:strCache>
            </c:strRef>
          </c:cat>
          <c:val>
            <c:numRef>
              <c:f>'2.17.'!$E$21:$E$26</c:f>
              <c:numCache>
                <c:formatCode>0</c:formatCode>
                <c:ptCount val="6"/>
                <c:pt idx="0">
                  <c:v>59.090909090909093</c:v>
                </c:pt>
                <c:pt idx="1">
                  <c:v>59.090909090909093</c:v>
                </c:pt>
                <c:pt idx="2">
                  <c:v>81.818181818181827</c:v>
                </c:pt>
                <c:pt idx="3">
                  <c:v>95.454545454545453</c:v>
                </c:pt>
                <c:pt idx="4">
                  <c:v>72.727272727272734</c:v>
                </c:pt>
                <c:pt idx="5">
                  <c:v>81.818181818181827</c:v>
                </c:pt>
              </c:numCache>
            </c:numRef>
          </c:val>
          <c:extLst>
            <c:ext xmlns:c16="http://schemas.microsoft.com/office/drawing/2014/chart" uri="{C3380CC4-5D6E-409C-BE32-E72D297353CC}">
              <c16:uniqueId val="{00000001-1C60-48F4-94CC-A164D7E037B8}"/>
            </c:ext>
          </c:extLst>
        </c:ser>
        <c:dLbls>
          <c:showLegendKey val="0"/>
          <c:showVal val="1"/>
          <c:showCatName val="0"/>
          <c:showSerName val="0"/>
          <c:showPercent val="0"/>
          <c:showBubbleSize val="0"/>
        </c:dLbls>
        <c:gapWidth val="150"/>
        <c:overlap val="100"/>
        <c:axId val="1212530768"/>
        <c:axId val="1212531424"/>
      </c:barChart>
      <c:barChart>
        <c:barDir val="bar"/>
        <c:grouping val="stacked"/>
        <c:varyColors val="0"/>
        <c:ser>
          <c:idx val="2"/>
          <c:order val="2"/>
          <c:tx>
            <c:strRef>
              <c:f>'2.17.'!$F$12</c:f>
              <c:strCache>
                <c:ptCount val="1"/>
              </c:strCache>
            </c:strRef>
          </c:tx>
          <c:spPr>
            <a:solidFill>
              <a:schemeClr val="bg1">
                <a:alpha val="0"/>
              </a:schemeClr>
            </a:solidFill>
            <a:ln>
              <a:noFill/>
            </a:ln>
            <a:effectLst/>
          </c:spPr>
          <c:invertIfNegative val="0"/>
          <c:dLbls>
            <c:delete val="1"/>
          </c:dLbls>
          <c:cat>
            <c:strRef>
              <c:f>'2.17.'!$C$21:$C$26</c:f>
              <c:strCache>
                <c:ptCount val="6"/>
                <c:pt idx="0">
                  <c:v>Customer screening</c:v>
                </c:pt>
                <c:pt idx="1">
                  <c:v>Credit policy</c:v>
                </c:pt>
                <c:pt idx="2">
                  <c:v>Scoring</c:v>
                </c:pt>
                <c:pt idx="3">
                  <c:v>Pricing</c:v>
                </c:pt>
                <c:pt idx="4">
                  <c:v>Collateral valuation</c:v>
                </c:pt>
                <c:pt idx="5">
                  <c:v>Portfolio analysis</c:v>
                </c:pt>
              </c:strCache>
            </c:strRef>
          </c:cat>
          <c:val>
            <c:numRef>
              <c:f>'2.17.'!$F$21:$F$26</c:f>
              <c:numCache>
                <c:formatCode>0</c:formatCode>
                <c:ptCount val="6"/>
                <c:pt idx="0">
                  <c:v>59.090909090909093</c:v>
                </c:pt>
                <c:pt idx="1">
                  <c:v>59.090909090909093</c:v>
                </c:pt>
                <c:pt idx="2">
                  <c:v>81.818181818181827</c:v>
                </c:pt>
                <c:pt idx="3">
                  <c:v>95.454545454545453</c:v>
                </c:pt>
                <c:pt idx="4">
                  <c:v>72.727272727272734</c:v>
                </c:pt>
                <c:pt idx="5">
                  <c:v>81.818181818181827</c:v>
                </c:pt>
              </c:numCache>
            </c:numRef>
          </c:val>
          <c:extLst>
            <c:ext xmlns:c16="http://schemas.microsoft.com/office/drawing/2014/chart" uri="{C3380CC4-5D6E-409C-BE32-E72D297353CC}">
              <c16:uniqueId val="{00000002-1C60-48F4-94CC-A164D7E037B8}"/>
            </c:ext>
          </c:extLst>
        </c:ser>
        <c:dLbls>
          <c:showLegendKey val="0"/>
          <c:showVal val="1"/>
          <c:showCatName val="0"/>
          <c:showSerName val="0"/>
          <c:showPercent val="0"/>
          <c:showBubbleSize val="0"/>
        </c:dLbls>
        <c:gapWidth val="150"/>
        <c:overlap val="100"/>
        <c:axId val="1026053464"/>
        <c:axId val="1026055432"/>
      </c:barChart>
      <c:catAx>
        <c:axId val="1212530768"/>
        <c:scaling>
          <c:orientation val="minMax"/>
        </c:scaling>
        <c:delete val="0"/>
        <c:axPos val="l"/>
        <c:numFmt formatCode="General" sourceLinked="1"/>
        <c:majorTickMark val="none"/>
        <c:minorTickMark val="none"/>
        <c:tickLblPos val="nextTo"/>
        <c:spPr>
          <a:noFill/>
          <a:ln w="6350" cap="flat" cmpd="sng" algn="ctr">
            <a:solidFill>
              <a:schemeClr val="dk1"/>
            </a:solidFill>
            <a:prstDash val="solid"/>
            <a:miter lim="800000"/>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hu-HU"/>
          </a:p>
        </c:txPr>
        <c:crossAx val="1212531424"/>
        <c:crosses val="autoZero"/>
        <c:auto val="1"/>
        <c:lblAlgn val="ctr"/>
        <c:lblOffset val="100"/>
        <c:noMultiLvlLbl val="0"/>
      </c:catAx>
      <c:valAx>
        <c:axId val="1212531424"/>
        <c:scaling>
          <c:orientation val="minMax"/>
          <c:max val="100"/>
        </c:scaling>
        <c:delete val="0"/>
        <c:axPos val="b"/>
        <c:majorGridlines>
          <c:spPr>
            <a:ln w="9525" cap="flat" cmpd="sng" algn="ctr">
              <a:solidFill>
                <a:schemeClr val="tx1">
                  <a:lumMod val="15000"/>
                  <a:lumOff val="85000"/>
                </a:schemeClr>
              </a:solidFill>
              <a:prstDash val="sysDash"/>
              <a:round/>
            </a:ln>
            <a:effectLst/>
          </c:spPr>
        </c:majorGridlines>
        <c:numFmt formatCode="0" sourceLinked="1"/>
        <c:majorTickMark val="out"/>
        <c:minorTickMark val="none"/>
        <c:tickLblPos val="nextTo"/>
        <c:spPr>
          <a:noFill/>
          <a:ln w="6350" cap="flat" cmpd="sng" algn="ctr">
            <a:solidFill>
              <a:schemeClr val="dk1"/>
            </a:solidFill>
            <a:prstDash val="solid"/>
            <a:miter lim="800000"/>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hu-HU"/>
          </a:p>
        </c:txPr>
        <c:crossAx val="1212530768"/>
        <c:crosses val="autoZero"/>
        <c:crossBetween val="between"/>
      </c:valAx>
      <c:valAx>
        <c:axId val="1026055432"/>
        <c:scaling>
          <c:orientation val="minMax"/>
          <c:max val="100"/>
        </c:scaling>
        <c:delete val="0"/>
        <c:axPos val="t"/>
        <c:numFmt formatCode="0" sourceLinked="1"/>
        <c:majorTickMark val="out"/>
        <c:minorTickMark val="none"/>
        <c:tickLblPos val="nextTo"/>
        <c:spPr>
          <a:noFill/>
          <a:ln w="6350" cap="flat" cmpd="sng" algn="ctr">
            <a:solidFill>
              <a:schemeClr val="dk1"/>
            </a:solidFill>
            <a:prstDash val="solid"/>
            <a:miter lim="800000"/>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hu-HU"/>
          </a:p>
        </c:txPr>
        <c:crossAx val="1026053464"/>
        <c:crosses val="max"/>
        <c:crossBetween val="between"/>
      </c:valAx>
      <c:catAx>
        <c:axId val="1026053464"/>
        <c:scaling>
          <c:orientation val="minMax"/>
        </c:scaling>
        <c:delete val="1"/>
        <c:axPos val="l"/>
        <c:numFmt formatCode="General" sourceLinked="1"/>
        <c:majorTickMark val="out"/>
        <c:minorTickMark val="none"/>
        <c:tickLblPos val="nextTo"/>
        <c:crossAx val="1026055432"/>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hu-HU"/>
    </a:p>
  </c:txPr>
  <c:printSettings>
    <c:headerFooter/>
    <c:pageMargins b="0.75" l="0.7" r="0.7" t="0.75" header="0.3" footer="0.3"/>
    <c:pageSetup/>
  </c:printSettings>
  <c:userShapes r:id="rId3"/>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10132902091395"/>
          <c:y val="6.9556759791244857E-2"/>
          <c:w val="0.48278202388515618"/>
          <c:h val="0.87930903804149352"/>
        </c:manualLayout>
      </c:layout>
      <c:barChart>
        <c:barDir val="col"/>
        <c:grouping val="stacked"/>
        <c:varyColors val="0"/>
        <c:ser>
          <c:idx val="0"/>
          <c:order val="0"/>
          <c:tx>
            <c:strRef>
              <c:f>'2.18.'!$C$11</c:f>
              <c:strCache>
                <c:ptCount val="1"/>
                <c:pt idx="0">
                  <c:v>Teljesítve</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'2.18.'!$D$11</c:f>
              <c:numCache>
                <c:formatCode>0</c:formatCode>
                <c:ptCount val="1"/>
                <c:pt idx="0">
                  <c:v>4.5454545454545459</c:v>
                </c:pt>
              </c:numCache>
            </c:numRef>
          </c:val>
          <c:extLst>
            <c:ext xmlns:c16="http://schemas.microsoft.com/office/drawing/2014/chart" uri="{C3380CC4-5D6E-409C-BE32-E72D297353CC}">
              <c16:uniqueId val="{00000000-F001-4EDF-BA27-B16624DAB731}"/>
            </c:ext>
          </c:extLst>
        </c:ser>
        <c:ser>
          <c:idx val="1"/>
          <c:order val="1"/>
          <c:tx>
            <c:strRef>
              <c:f>'2.18.'!$C$12</c:f>
              <c:strCache>
                <c:ptCount val="1"/>
                <c:pt idx="0">
                  <c:v>Folyamatban</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'2.18.'!$D$12</c:f>
              <c:numCache>
                <c:formatCode>0</c:formatCode>
                <c:ptCount val="1"/>
                <c:pt idx="0">
                  <c:v>4.5454545454545459</c:v>
                </c:pt>
              </c:numCache>
            </c:numRef>
          </c:val>
          <c:extLst>
            <c:ext xmlns:c16="http://schemas.microsoft.com/office/drawing/2014/chart" uri="{C3380CC4-5D6E-409C-BE32-E72D297353CC}">
              <c16:uniqueId val="{00000001-F001-4EDF-BA27-B16624DAB731}"/>
            </c:ext>
          </c:extLst>
        </c:ser>
        <c:ser>
          <c:idx val="2"/>
          <c:order val="2"/>
          <c:tx>
            <c:strRef>
              <c:f>'2.18.'!$C$13</c:f>
              <c:strCache>
                <c:ptCount val="1"/>
                <c:pt idx="0">
                  <c:v>Vannak tervek </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'2.18.'!$D$13</c:f>
              <c:numCache>
                <c:formatCode>0</c:formatCode>
                <c:ptCount val="1"/>
                <c:pt idx="0">
                  <c:v>63.636363636363633</c:v>
                </c:pt>
              </c:numCache>
            </c:numRef>
          </c:val>
          <c:extLst>
            <c:ext xmlns:c16="http://schemas.microsoft.com/office/drawing/2014/chart" uri="{C3380CC4-5D6E-409C-BE32-E72D297353CC}">
              <c16:uniqueId val="{00000002-F001-4EDF-BA27-B16624DAB731}"/>
            </c:ext>
          </c:extLst>
        </c:ser>
        <c:ser>
          <c:idx val="3"/>
          <c:order val="3"/>
          <c:tx>
            <c:strRef>
              <c:f>'2.18.'!$C$14</c:f>
              <c:strCache>
                <c:ptCount val="1"/>
                <c:pt idx="0">
                  <c:v>Nincsenek tervek</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'2.18.'!$D$14</c:f>
              <c:numCache>
                <c:formatCode>0</c:formatCode>
                <c:ptCount val="1"/>
                <c:pt idx="0">
                  <c:v>27.27272727272727</c:v>
                </c:pt>
              </c:numCache>
            </c:numRef>
          </c:val>
          <c:extLst>
            <c:ext xmlns:c16="http://schemas.microsoft.com/office/drawing/2014/chart" uri="{C3380CC4-5D6E-409C-BE32-E72D297353CC}">
              <c16:uniqueId val="{00000003-F001-4EDF-BA27-B16624DAB731}"/>
            </c:ext>
          </c:extLst>
        </c:ser>
        <c:dLbls>
          <c:showLegendKey val="0"/>
          <c:showVal val="1"/>
          <c:showCatName val="0"/>
          <c:showSerName val="0"/>
          <c:showPercent val="0"/>
          <c:showBubbleSize val="0"/>
        </c:dLbls>
        <c:gapWidth val="150"/>
        <c:overlap val="100"/>
        <c:axId val="1212570128"/>
        <c:axId val="1212570784"/>
      </c:barChart>
      <c:barChart>
        <c:barDir val="col"/>
        <c:grouping val="clustered"/>
        <c:varyColors val="0"/>
        <c:ser>
          <c:idx val="4"/>
          <c:order val="4"/>
          <c:tx>
            <c:strRef>
              <c:f>'2.18.'!$C$15</c:f>
              <c:strCache>
                <c:ptCount val="1"/>
              </c:strCache>
            </c:strRef>
          </c:tx>
          <c:spPr>
            <a:solidFill>
              <a:schemeClr val="accent1">
                <a:alpha val="0"/>
              </a:schemeClr>
            </a:solidFill>
            <a:ln>
              <a:noFill/>
            </a:ln>
            <a:effectLst/>
          </c:spPr>
          <c:invertIfNegative val="0"/>
          <c:dLbls>
            <c:delete val="1"/>
          </c:dLbls>
          <c:val>
            <c:numRef>
              <c:f>'2.18.'!$D$15</c:f>
              <c:numCache>
                <c:formatCode>General</c:formatCode>
                <c:ptCount val="1"/>
                <c:pt idx="0">
                  <c:v>2</c:v>
                </c:pt>
              </c:numCache>
            </c:numRef>
          </c:val>
          <c:extLst>
            <c:ext xmlns:c16="http://schemas.microsoft.com/office/drawing/2014/chart" uri="{C3380CC4-5D6E-409C-BE32-E72D297353CC}">
              <c16:uniqueId val="{00000001-69D2-4878-9BDD-ECA89F7FDFA1}"/>
            </c:ext>
          </c:extLst>
        </c:ser>
        <c:dLbls>
          <c:showLegendKey val="0"/>
          <c:showVal val="1"/>
          <c:showCatName val="0"/>
          <c:showSerName val="0"/>
          <c:showPercent val="0"/>
          <c:showBubbleSize val="0"/>
        </c:dLbls>
        <c:gapWidth val="150"/>
        <c:axId val="721834808"/>
        <c:axId val="721828576"/>
      </c:barChart>
      <c:catAx>
        <c:axId val="1212570128"/>
        <c:scaling>
          <c:orientation val="minMax"/>
        </c:scaling>
        <c:delete val="1"/>
        <c:axPos val="b"/>
        <c:numFmt formatCode="General" sourceLinked="1"/>
        <c:majorTickMark val="none"/>
        <c:minorTickMark val="none"/>
        <c:tickLblPos val="nextTo"/>
        <c:crossAx val="1212570784"/>
        <c:crosses val="autoZero"/>
        <c:auto val="1"/>
        <c:lblAlgn val="ctr"/>
        <c:lblOffset val="100"/>
        <c:noMultiLvlLbl val="0"/>
      </c:catAx>
      <c:valAx>
        <c:axId val="1212570784"/>
        <c:scaling>
          <c:orientation val="minMax"/>
          <c:max val="100"/>
        </c:scaling>
        <c:delete val="0"/>
        <c:axPos val="l"/>
        <c:majorGridlines>
          <c:spPr>
            <a:ln w="6350" cap="flat" cmpd="sng" algn="ctr">
              <a:solidFill>
                <a:schemeClr val="tx1">
                  <a:lumMod val="15000"/>
                  <a:lumOff val="85000"/>
                </a:schemeClr>
              </a:solidFill>
              <a:prstDash val="sysDash"/>
              <a:round/>
            </a:ln>
            <a:effectLst/>
          </c:spPr>
        </c:majorGridlines>
        <c:numFmt formatCode="0" sourceLinked="1"/>
        <c:majorTickMark val="out"/>
        <c:minorTickMark val="none"/>
        <c:tickLblPos val="nextTo"/>
        <c:spPr>
          <a:noFill/>
          <a:ln w="6350" cap="flat" cmpd="sng" algn="ctr">
            <a:solidFill>
              <a:schemeClr val="dk1"/>
            </a:solidFill>
            <a:prstDash val="solid"/>
            <a:miter lim="800000"/>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hu-HU"/>
          </a:p>
        </c:txPr>
        <c:crossAx val="1212570128"/>
        <c:crosses val="autoZero"/>
        <c:crossBetween val="between"/>
        <c:majorUnit val="20"/>
      </c:valAx>
      <c:valAx>
        <c:axId val="721828576"/>
        <c:scaling>
          <c:orientation val="minMax"/>
          <c:max val="100"/>
        </c:scaling>
        <c:delete val="0"/>
        <c:axPos val="r"/>
        <c:numFmt formatCode="General" sourceLinked="1"/>
        <c:majorTickMark val="out"/>
        <c:minorTickMark val="none"/>
        <c:tickLblPos val="nextTo"/>
        <c:spPr>
          <a:noFill/>
          <a:ln w="6350" cap="flat" cmpd="sng" algn="ctr">
            <a:solidFill>
              <a:schemeClr val="dk1"/>
            </a:solidFill>
            <a:prstDash val="solid"/>
            <a:miter lim="800000"/>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hu-HU"/>
          </a:p>
        </c:txPr>
        <c:crossAx val="721834808"/>
        <c:crosses val="max"/>
        <c:crossBetween val="between"/>
        <c:majorUnit val="20"/>
      </c:valAx>
      <c:catAx>
        <c:axId val="721834808"/>
        <c:scaling>
          <c:orientation val="minMax"/>
        </c:scaling>
        <c:delete val="1"/>
        <c:axPos val="b"/>
        <c:majorTickMark val="out"/>
        <c:minorTickMark val="none"/>
        <c:tickLblPos val="nextTo"/>
        <c:crossAx val="721828576"/>
        <c:crosses val="autoZero"/>
        <c:auto val="1"/>
        <c:lblAlgn val="ctr"/>
        <c:lblOffset val="100"/>
        <c:noMultiLvlLbl val="0"/>
      </c:catAx>
      <c:spPr>
        <a:noFill/>
        <a:ln w="6350">
          <a:noFill/>
        </a:ln>
        <a:effectLst/>
      </c:spPr>
    </c:plotArea>
    <c:legend>
      <c:legendPos val="r"/>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hu-HU"/>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10132902091395"/>
          <c:y val="6.9556759791244857E-2"/>
          <c:w val="0.48278202388515618"/>
          <c:h val="0.87930903804149352"/>
        </c:manualLayout>
      </c:layout>
      <c:barChart>
        <c:barDir val="col"/>
        <c:grouping val="stacked"/>
        <c:varyColors val="0"/>
        <c:ser>
          <c:idx val="0"/>
          <c:order val="0"/>
          <c:tx>
            <c:strRef>
              <c:f>'2.18.'!$C$16</c:f>
              <c:strCache>
                <c:ptCount val="1"/>
                <c:pt idx="0">
                  <c:v>Finished</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'2.18.'!$D$16</c:f>
              <c:numCache>
                <c:formatCode>0</c:formatCode>
                <c:ptCount val="1"/>
                <c:pt idx="0">
                  <c:v>4.5454545454545459</c:v>
                </c:pt>
              </c:numCache>
            </c:numRef>
          </c:val>
          <c:extLst>
            <c:ext xmlns:c16="http://schemas.microsoft.com/office/drawing/2014/chart" uri="{C3380CC4-5D6E-409C-BE32-E72D297353CC}">
              <c16:uniqueId val="{00000000-FC43-467C-962D-8833ACE900BD}"/>
            </c:ext>
          </c:extLst>
        </c:ser>
        <c:ser>
          <c:idx val="1"/>
          <c:order val="1"/>
          <c:tx>
            <c:strRef>
              <c:f>'2.18.'!$C$17</c:f>
              <c:strCache>
                <c:ptCount val="1"/>
                <c:pt idx="0">
                  <c:v>In process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'2.18.'!$D$17</c:f>
              <c:numCache>
                <c:formatCode>0</c:formatCode>
                <c:ptCount val="1"/>
                <c:pt idx="0">
                  <c:v>4.5454545454545459</c:v>
                </c:pt>
              </c:numCache>
            </c:numRef>
          </c:val>
          <c:extLst>
            <c:ext xmlns:c16="http://schemas.microsoft.com/office/drawing/2014/chart" uri="{C3380CC4-5D6E-409C-BE32-E72D297353CC}">
              <c16:uniqueId val="{00000001-FC43-467C-962D-8833ACE900BD}"/>
            </c:ext>
          </c:extLst>
        </c:ser>
        <c:ser>
          <c:idx val="2"/>
          <c:order val="2"/>
          <c:tx>
            <c:strRef>
              <c:f>'2.18.'!$C$18</c:f>
              <c:strCache>
                <c:ptCount val="1"/>
                <c:pt idx="0">
                  <c:v>Planned</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'2.18.'!$D$18</c:f>
              <c:numCache>
                <c:formatCode>0</c:formatCode>
                <c:ptCount val="1"/>
                <c:pt idx="0">
                  <c:v>63.636363636363633</c:v>
                </c:pt>
              </c:numCache>
            </c:numRef>
          </c:val>
          <c:extLst>
            <c:ext xmlns:c16="http://schemas.microsoft.com/office/drawing/2014/chart" uri="{C3380CC4-5D6E-409C-BE32-E72D297353CC}">
              <c16:uniqueId val="{00000002-FC43-467C-962D-8833ACE900BD}"/>
            </c:ext>
          </c:extLst>
        </c:ser>
        <c:ser>
          <c:idx val="3"/>
          <c:order val="3"/>
          <c:tx>
            <c:strRef>
              <c:f>'2.18.'!$C$19</c:f>
              <c:strCache>
                <c:ptCount val="1"/>
                <c:pt idx="0">
                  <c:v>Not planned</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'2.18.'!$D$19</c:f>
              <c:numCache>
                <c:formatCode>0</c:formatCode>
                <c:ptCount val="1"/>
                <c:pt idx="0">
                  <c:v>27.27272727272727</c:v>
                </c:pt>
              </c:numCache>
            </c:numRef>
          </c:val>
          <c:extLst>
            <c:ext xmlns:c16="http://schemas.microsoft.com/office/drawing/2014/chart" uri="{C3380CC4-5D6E-409C-BE32-E72D297353CC}">
              <c16:uniqueId val="{00000003-FC43-467C-962D-8833ACE900BD}"/>
            </c:ext>
          </c:extLst>
        </c:ser>
        <c:dLbls>
          <c:showLegendKey val="0"/>
          <c:showVal val="1"/>
          <c:showCatName val="0"/>
          <c:showSerName val="0"/>
          <c:showPercent val="0"/>
          <c:showBubbleSize val="0"/>
        </c:dLbls>
        <c:gapWidth val="150"/>
        <c:overlap val="100"/>
        <c:axId val="1212570128"/>
        <c:axId val="1212570784"/>
      </c:barChart>
      <c:barChart>
        <c:barDir val="col"/>
        <c:grouping val="clustered"/>
        <c:varyColors val="0"/>
        <c:ser>
          <c:idx val="4"/>
          <c:order val="4"/>
          <c:tx>
            <c:strRef>
              <c:f>'2.18.'!$C$20</c:f>
              <c:strCache>
                <c:ptCount val="1"/>
              </c:strCache>
            </c:strRef>
          </c:tx>
          <c:spPr>
            <a:solidFill>
              <a:schemeClr val="accent1">
                <a:alpha val="0"/>
              </a:schemeClr>
            </a:solidFill>
            <a:ln>
              <a:noFill/>
            </a:ln>
            <a:effectLst/>
          </c:spPr>
          <c:invertIfNegative val="0"/>
          <c:dLbls>
            <c:delete val="1"/>
          </c:dLbls>
          <c:val>
            <c:numRef>
              <c:f>'2.18.'!$D$20</c:f>
              <c:numCache>
                <c:formatCode>General</c:formatCode>
                <c:ptCount val="1"/>
                <c:pt idx="0">
                  <c:v>2</c:v>
                </c:pt>
              </c:numCache>
            </c:numRef>
          </c:val>
          <c:extLst>
            <c:ext xmlns:c16="http://schemas.microsoft.com/office/drawing/2014/chart" uri="{C3380CC4-5D6E-409C-BE32-E72D297353CC}">
              <c16:uniqueId val="{00000004-FC43-467C-962D-8833ACE900BD}"/>
            </c:ext>
          </c:extLst>
        </c:ser>
        <c:dLbls>
          <c:showLegendKey val="0"/>
          <c:showVal val="1"/>
          <c:showCatName val="0"/>
          <c:showSerName val="0"/>
          <c:showPercent val="0"/>
          <c:showBubbleSize val="0"/>
        </c:dLbls>
        <c:gapWidth val="150"/>
        <c:axId val="721834808"/>
        <c:axId val="721828576"/>
      </c:barChart>
      <c:catAx>
        <c:axId val="1212570128"/>
        <c:scaling>
          <c:orientation val="minMax"/>
        </c:scaling>
        <c:delete val="1"/>
        <c:axPos val="b"/>
        <c:numFmt formatCode="General" sourceLinked="1"/>
        <c:majorTickMark val="none"/>
        <c:minorTickMark val="none"/>
        <c:tickLblPos val="nextTo"/>
        <c:crossAx val="1212570784"/>
        <c:crosses val="autoZero"/>
        <c:auto val="1"/>
        <c:lblAlgn val="ctr"/>
        <c:lblOffset val="100"/>
        <c:noMultiLvlLbl val="0"/>
      </c:catAx>
      <c:valAx>
        <c:axId val="1212570784"/>
        <c:scaling>
          <c:orientation val="minMax"/>
          <c:max val="100"/>
        </c:scaling>
        <c:delete val="0"/>
        <c:axPos val="l"/>
        <c:majorGridlines>
          <c:spPr>
            <a:ln w="6350" cap="flat" cmpd="sng" algn="ctr">
              <a:solidFill>
                <a:schemeClr val="tx1">
                  <a:lumMod val="15000"/>
                  <a:lumOff val="85000"/>
                </a:schemeClr>
              </a:solidFill>
              <a:prstDash val="sysDash"/>
              <a:round/>
            </a:ln>
            <a:effectLst/>
          </c:spPr>
        </c:majorGridlines>
        <c:numFmt formatCode="0" sourceLinked="1"/>
        <c:majorTickMark val="out"/>
        <c:minorTickMark val="none"/>
        <c:tickLblPos val="nextTo"/>
        <c:spPr>
          <a:noFill/>
          <a:ln w="6350" cap="flat" cmpd="sng" algn="ctr">
            <a:solidFill>
              <a:schemeClr val="dk1"/>
            </a:solidFill>
            <a:prstDash val="solid"/>
            <a:miter lim="800000"/>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hu-HU"/>
          </a:p>
        </c:txPr>
        <c:crossAx val="1212570128"/>
        <c:crosses val="autoZero"/>
        <c:crossBetween val="between"/>
        <c:majorUnit val="20"/>
      </c:valAx>
      <c:valAx>
        <c:axId val="721828576"/>
        <c:scaling>
          <c:orientation val="minMax"/>
          <c:max val="100"/>
        </c:scaling>
        <c:delete val="0"/>
        <c:axPos val="r"/>
        <c:numFmt formatCode="General" sourceLinked="1"/>
        <c:majorTickMark val="out"/>
        <c:minorTickMark val="none"/>
        <c:tickLblPos val="nextTo"/>
        <c:spPr>
          <a:noFill/>
          <a:ln w="6350" cap="flat" cmpd="sng" algn="ctr">
            <a:solidFill>
              <a:schemeClr val="dk1"/>
            </a:solidFill>
            <a:prstDash val="solid"/>
            <a:miter lim="800000"/>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hu-HU"/>
          </a:p>
        </c:txPr>
        <c:crossAx val="721834808"/>
        <c:crosses val="max"/>
        <c:crossBetween val="between"/>
        <c:majorUnit val="20"/>
      </c:valAx>
      <c:catAx>
        <c:axId val="721834808"/>
        <c:scaling>
          <c:orientation val="minMax"/>
        </c:scaling>
        <c:delete val="1"/>
        <c:axPos val="b"/>
        <c:majorTickMark val="out"/>
        <c:minorTickMark val="none"/>
        <c:tickLblPos val="nextTo"/>
        <c:crossAx val="721828576"/>
        <c:crosses val="autoZero"/>
        <c:auto val="1"/>
        <c:lblAlgn val="ctr"/>
        <c:lblOffset val="100"/>
        <c:noMultiLvlLbl val="0"/>
      </c:catAx>
      <c:spPr>
        <a:noFill/>
        <a:ln w="6350">
          <a:noFill/>
        </a:ln>
        <a:effectLst/>
      </c:spPr>
    </c:plotArea>
    <c:legend>
      <c:legendPos val="r"/>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hu-HU"/>
    </a:p>
  </c:txPr>
  <c:printSettings>
    <c:headerFooter/>
    <c:pageMargins b="0.75" l="0.7" r="0.7" t="0.75" header="0.3" footer="0.3"/>
    <c:pageSetup/>
  </c:printSettings>
  <c:userShapes r:id="rId3"/>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2271708223972"/>
          <c:y val="0.12168382918765767"/>
          <c:w val="0.80271106736657916"/>
          <c:h val="0.32493540150507993"/>
        </c:manualLayout>
      </c:layout>
      <c:barChart>
        <c:barDir val="bar"/>
        <c:grouping val="stacked"/>
        <c:varyColors val="0"/>
        <c:ser>
          <c:idx val="0"/>
          <c:order val="0"/>
          <c:tx>
            <c:strRef>
              <c:f>'2.19.'!$C$12</c:f>
              <c:strCache>
                <c:ptCount val="1"/>
                <c:pt idx="0">
                  <c:v>Csak az anyabank riportál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hu-HU"/>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'2.19.'!$D$11:$E$11</c:f>
              <c:strCache>
                <c:ptCount val="2"/>
                <c:pt idx="0">
                  <c:v>NFRD</c:v>
                </c:pt>
                <c:pt idx="1">
                  <c:v>CRR</c:v>
                </c:pt>
              </c:strCache>
            </c:strRef>
          </c:cat>
          <c:val>
            <c:numRef>
              <c:f>'2.19.'!$D$12:$E$12</c:f>
              <c:numCache>
                <c:formatCode>0</c:formatCode>
                <c:ptCount val="2"/>
                <c:pt idx="0">
                  <c:v>14.285714285714285</c:v>
                </c:pt>
                <c:pt idx="1">
                  <c:v>23.809523809523807</c:v>
                </c:pt>
              </c:numCache>
            </c:numRef>
          </c:val>
          <c:extLst>
            <c:ext xmlns:c16="http://schemas.microsoft.com/office/drawing/2014/chart" uri="{C3380CC4-5D6E-409C-BE32-E72D297353CC}">
              <c16:uniqueId val="{00000000-633D-419D-8CA9-880D65117740}"/>
            </c:ext>
          </c:extLst>
        </c:ser>
        <c:ser>
          <c:idx val="1"/>
          <c:order val="1"/>
          <c:tx>
            <c:strRef>
              <c:f>'2.19.'!$C$13</c:f>
              <c:strCache>
                <c:ptCount val="1"/>
                <c:pt idx="0">
                  <c:v>Nem</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hu-HU"/>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'2.19.'!$D$11:$E$11</c:f>
              <c:strCache>
                <c:ptCount val="2"/>
                <c:pt idx="0">
                  <c:v>NFRD</c:v>
                </c:pt>
                <c:pt idx="1">
                  <c:v>CRR</c:v>
                </c:pt>
              </c:strCache>
            </c:strRef>
          </c:cat>
          <c:val>
            <c:numRef>
              <c:f>'2.19.'!$D$13:$E$13</c:f>
              <c:numCache>
                <c:formatCode>0</c:formatCode>
                <c:ptCount val="2"/>
                <c:pt idx="0">
                  <c:v>38.095238095238095</c:v>
                </c:pt>
                <c:pt idx="1">
                  <c:v>28.571428571428569</c:v>
                </c:pt>
              </c:numCache>
            </c:numRef>
          </c:val>
          <c:extLst>
            <c:ext xmlns:c16="http://schemas.microsoft.com/office/drawing/2014/chart" uri="{C3380CC4-5D6E-409C-BE32-E72D297353CC}">
              <c16:uniqueId val="{00000001-633D-419D-8CA9-880D65117740}"/>
            </c:ext>
          </c:extLst>
        </c:ser>
        <c:ser>
          <c:idx val="2"/>
          <c:order val="2"/>
          <c:tx>
            <c:strRef>
              <c:f>'2.19.'!$C$14</c:f>
              <c:strCache>
                <c:ptCount val="1"/>
                <c:pt idx="0">
                  <c:v>Anyabank igen, egyéb módon is riportál</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hu-HU"/>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'2.19.'!$D$11:$E$11</c:f>
              <c:strCache>
                <c:ptCount val="2"/>
                <c:pt idx="0">
                  <c:v>NFRD</c:v>
                </c:pt>
                <c:pt idx="1">
                  <c:v>CRR</c:v>
                </c:pt>
              </c:strCache>
            </c:strRef>
          </c:cat>
          <c:val>
            <c:numRef>
              <c:f>'2.19.'!$D$14:$E$14</c:f>
              <c:numCache>
                <c:formatCode>0</c:formatCode>
                <c:ptCount val="2"/>
                <c:pt idx="0">
                  <c:v>4.7619047619047619</c:v>
                </c:pt>
                <c:pt idx="1">
                  <c:v>4.7619047619047619</c:v>
                </c:pt>
              </c:numCache>
            </c:numRef>
          </c:val>
          <c:extLst>
            <c:ext xmlns:c16="http://schemas.microsoft.com/office/drawing/2014/chart" uri="{C3380CC4-5D6E-409C-BE32-E72D297353CC}">
              <c16:uniqueId val="{00000002-633D-419D-8CA9-880D65117740}"/>
            </c:ext>
          </c:extLst>
        </c:ser>
        <c:ser>
          <c:idx val="3"/>
          <c:order val="3"/>
          <c:tx>
            <c:strRef>
              <c:f>'2.19.'!$C$15</c:f>
              <c:strCache>
                <c:ptCount val="1"/>
                <c:pt idx="0">
                  <c:v>Igen</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hu-HU"/>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'2.19.'!$D$11:$E$11</c:f>
              <c:strCache>
                <c:ptCount val="2"/>
                <c:pt idx="0">
                  <c:v>NFRD</c:v>
                </c:pt>
                <c:pt idx="1">
                  <c:v>CRR</c:v>
                </c:pt>
              </c:strCache>
            </c:strRef>
          </c:cat>
          <c:val>
            <c:numRef>
              <c:f>'2.19.'!$D$15:$E$15</c:f>
              <c:numCache>
                <c:formatCode>0</c:formatCode>
                <c:ptCount val="2"/>
                <c:pt idx="0">
                  <c:v>42.857142857142854</c:v>
                </c:pt>
                <c:pt idx="1">
                  <c:v>42.857142857142854</c:v>
                </c:pt>
              </c:numCache>
            </c:numRef>
          </c:val>
          <c:extLst>
            <c:ext xmlns:c16="http://schemas.microsoft.com/office/drawing/2014/chart" uri="{C3380CC4-5D6E-409C-BE32-E72D297353CC}">
              <c16:uniqueId val="{00000003-633D-419D-8CA9-880D65117740}"/>
            </c:ext>
          </c:extLst>
        </c:ser>
        <c:dLbls>
          <c:showLegendKey val="0"/>
          <c:showVal val="0"/>
          <c:showCatName val="0"/>
          <c:showSerName val="0"/>
          <c:showPercent val="0"/>
          <c:showBubbleSize val="0"/>
        </c:dLbls>
        <c:gapWidth val="150"/>
        <c:overlap val="100"/>
        <c:axId val="1273479448"/>
        <c:axId val="1273486336"/>
      </c:barChart>
      <c:barChart>
        <c:barDir val="bar"/>
        <c:grouping val="stacked"/>
        <c:varyColors val="0"/>
        <c:ser>
          <c:idx val="4"/>
          <c:order val="4"/>
          <c:tx>
            <c:strRef>
              <c:f>'2.19.'!$C$16</c:f>
              <c:strCache>
                <c:ptCount val="1"/>
              </c:strCache>
            </c:strRef>
          </c:tx>
          <c:spPr>
            <a:solidFill>
              <a:schemeClr val="tx1">
                <a:alpha val="0"/>
              </a:schemeClr>
            </a:solidFill>
            <a:ln>
              <a:noFill/>
            </a:ln>
            <a:effectLst/>
          </c:spPr>
          <c:invertIfNegative val="0"/>
          <c:cat>
            <c:strRef>
              <c:f>'2.19.'!$D$11:$E$11</c:f>
              <c:strCache>
                <c:ptCount val="2"/>
                <c:pt idx="0">
                  <c:v>NFRD</c:v>
                </c:pt>
                <c:pt idx="1">
                  <c:v>CRR</c:v>
                </c:pt>
              </c:strCache>
            </c:strRef>
          </c:cat>
          <c:val>
            <c:numRef>
              <c:f>'2.19.'!$D$16:$E$16</c:f>
              <c:numCache>
                <c:formatCode>0</c:formatCode>
                <c:ptCount val="2"/>
                <c:pt idx="0">
                  <c:v>42.857142857142854</c:v>
                </c:pt>
                <c:pt idx="1">
                  <c:v>42.857142857142854</c:v>
                </c:pt>
              </c:numCache>
            </c:numRef>
          </c:val>
          <c:extLst>
            <c:ext xmlns:c16="http://schemas.microsoft.com/office/drawing/2014/chart" uri="{C3380CC4-5D6E-409C-BE32-E72D297353CC}">
              <c16:uniqueId val="{00000001-7F99-4602-86AD-E680AD0C56E3}"/>
            </c:ext>
          </c:extLst>
        </c:ser>
        <c:dLbls>
          <c:showLegendKey val="0"/>
          <c:showVal val="0"/>
          <c:showCatName val="0"/>
          <c:showSerName val="0"/>
          <c:showPercent val="0"/>
          <c:showBubbleSize val="0"/>
        </c:dLbls>
        <c:gapWidth val="150"/>
        <c:overlap val="100"/>
        <c:axId val="1029574168"/>
        <c:axId val="1029573840"/>
      </c:barChart>
      <c:catAx>
        <c:axId val="1273479448"/>
        <c:scaling>
          <c:orientation val="minMax"/>
        </c:scaling>
        <c:delete val="0"/>
        <c:axPos val="l"/>
        <c:numFmt formatCode="General" sourceLinked="1"/>
        <c:majorTickMark val="none"/>
        <c:minorTickMark val="none"/>
        <c:tickLblPos val="nextTo"/>
        <c:spPr>
          <a:noFill/>
          <a:ln w="6350" cap="flat" cmpd="sng" algn="ctr">
            <a:solidFill>
              <a:schemeClr val="dk1"/>
            </a:solidFill>
            <a:prstDash val="solid"/>
            <a:miter lim="800000"/>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hu-HU"/>
          </a:p>
        </c:txPr>
        <c:crossAx val="1273486336"/>
        <c:crosses val="autoZero"/>
        <c:auto val="1"/>
        <c:lblAlgn val="ctr"/>
        <c:lblOffset val="100"/>
        <c:noMultiLvlLbl val="0"/>
      </c:catAx>
      <c:valAx>
        <c:axId val="1273486336"/>
        <c:scaling>
          <c:orientation val="minMax"/>
          <c:max val="100"/>
        </c:scaling>
        <c:delete val="0"/>
        <c:axPos val="b"/>
        <c:majorGridlines>
          <c:spPr>
            <a:ln w="9525" cap="flat" cmpd="sng" algn="ctr">
              <a:solidFill>
                <a:schemeClr val="tx1">
                  <a:lumMod val="15000"/>
                  <a:lumOff val="85000"/>
                </a:schemeClr>
              </a:solidFill>
              <a:prstDash val="sysDash"/>
              <a:round/>
            </a:ln>
            <a:effectLst/>
          </c:spPr>
        </c:majorGridlines>
        <c:numFmt formatCode="0" sourceLinked="1"/>
        <c:majorTickMark val="out"/>
        <c:minorTickMark val="none"/>
        <c:tickLblPos val="nextTo"/>
        <c:spPr>
          <a:noFill/>
          <a:ln w="6350" cap="flat" cmpd="sng" algn="ctr">
            <a:solidFill>
              <a:schemeClr val="dk1"/>
            </a:solidFill>
            <a:prstDash val="solid"/>
            <a:miter lim="800000"/>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hu-HU"/>
          </a:p>
        </c:txPr>
        <c:crossAx val="1273479448"/>
        <c:crosses val="autoZero"/>
        <c:crossBetween val="between"/>
      </c:valAx>
      <c:valAx>
        <c:axId val="1029573840"/>
        <c:scaling>
          <c:orientation val="minMax"/>
          <c:max val="100"/>
        </c:scaling>
        <c:delete val="0"/>
        <c:axPos val="t"/>
        <c:numFmt formatCode="0" sourceLinked="1"/>
        <c:majorTickMark val="out"/>
        <c:minorTickMark val="none"/>
        <c:tickLblPos val="nextTo"/>
        <c:spPr>
          <a:noFill/>
          <a:ln w="6350" cap="flat" cmpd="sng" algn="ctr">
            <a:solidFill>
              <a:schemeClr val="dk1"/>
            </a:solidFill>
            <a:prstDash val="solid"/>
            <a:miter lim="800000"/>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hu-HU"/>
          </a:p>
        </c:txPr>
        <c:crossAx val="1029574168"/>
        <c:crosses val="max"/>
        <c:crossBetween val="between"/>
      </c:valAx>
      <c:catAx>
        <c:axId val="1029574168"/>
        <c:scaling>
          <c:orientation val="minMax"/>
        </c:scaling>
        <c:delete val="1"/>
        <c:axPos val="l"/>
        <c:numFmt formatCode="General" sourceLinked="1"/>
        <c:majorTickMark val="out"/>
        <c:minorTickMark val="none"/>
        <c:tickLblPos val="nextTo"/>
        <c:crossAx val="1029573840"/>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hu-HU"/>
    </a:p>
  </c:txPr>
  <c:printSettings>
    <c:headerFooter/>
    <c:pageMargins b="0.75" l="0.7" r="0.7" t="0.75" header="0.3" footer="0.3"/>
    <c:pageSetup/>
  </c:printSettings>
  <c:userShapes r:id="rId3"/>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2271708223972"/>
          <c:y val="0.12168382918765767"/>
          <c:w val="0.80271106736657916"/>
          <c:h val="0.32493540150507993"/>
        </c:manualLayout>
      </c:layout>
      <c:barChart>
        <c:barDir val="bar"/>
        <c:grouping val="stacked"/>
        <c:varyColors val="0"/>
        <c:ser>
          <c:idx val="0"/>
          <c:order val="0"/>
          <c:tx>
            <c:strRef>
              <c:f>'2.19.'!$C$18</c:f>
              <c:strCache>
                <c:ptCount val="1"/>
                <c:pt idx="0">
                  <c:v>Parent bank yes, no disclosure otherwise</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'2.19.'!$D$11:$E$11</c:f>
              <c:strCache>
                <c:ptCount val="2"/>
                <c:pt idx="0">
                  <c:v>NFRD</c:v>
                </c:pt>
                <c:pt idx="1">
                  <c:v>CRR</c:v>
                </c:pt>
              </c:strCache>
            </c:strRef>
          </c:cat>
          <c:val>
            <c:numRef>
              <c:f>'2.19.'!$D$18:$E$18</c:f>
              <c:numCache>
                <c:formatCode>0</c:formatCode>
                <c:ptCount val="2"/>
                <c:pt idx="0">
                  <c:v>14.285714285714285</c:v>
                </c:pt>
                <c:pt idx="1">
                  <c:v>23.809523809523807</c:v>
                </c:pt>
              </c:numCache>
            </c:numRef>
          </c:val>
          <c:extLst>
            <c:ext xmlns:c16="http://schemas.microsoft.com/office/drawing/2014/chart" uri="{C3380CC4-5D6E-409C-BE32-E72D297353CC}">
              <c16:uniqueId val="{00000000-752B-4FBF-8213-355B2730EC8A}"/>
            </c:ext>
          </c:extLst>
        </c:ser>
        <c:ser>
          <c:idx val="1"/>
          <c:order val="1"/>
          <c:tx>
            <c:strRef>
              <c:f>'2.19.'!$C$19</c:f>
              <c:strCache>
                <c:ptCount val="1"/>
                <c:pt idx="0">
                  <c:v>No</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'2.19.'!$D$11:$E$11</c:f>
              <c:strCache>
                <c:ptCount val="2"/>
                <c:pt idx="0">
                  <c:v>NFRD</c:v>
                </c:pt>
                <c:pt idx="1">
                  <c:v>CRR</c:v>
                </c:pt>
              </c:strCache>
            </c:strRef>
          </c:cat>
          <c:val>
            <c:numRef>
              <c:f>'2.19.'!$D$19:$E$19</c:f>
              <c:numCache>
                <c:formatCode>0</c:formatCode>
                <c:ptCount val="2"/>
                <c:pt idx="0">
                  <c:v>38.095238095238095</c:v>
                </c:pt>
                <c:pt idx="1">
                  <c:v>28.571428571428569</c:v>
                </c:pt>
              </c:numCache>
            </c:numRef>
          </c:val>
          <c:extLst>
            <c:ext xmlns:c16="http://schemas.microsoft.com/office/drawing/2014/chart" uri="{C3380CC4-5D6E-409C-BE32-E72D297353CC}">
              <c16:uniqueId val="{00000001-752B-4FBF-8213-355B2730EC8A}"/>
            </c:ext>
          </c:extLst>
        </c:ser>
        <c:ser>
          <c:idx val="2"/>
          <c:order val="2"/>
          <c:tx>
            <c:strRef>
              <c:f>'2.19.'!$C$20</c:f>
              <c:strCache>
                <c:ptCount val="1"/>
                <c:pt idx="0">
                  <c:v>Parent bank yes, disclosure otherwise</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'2.19.'!$D$11:$E$11</c:f>
              <c:strCache>
                <c:ptCount val="2"/>
                <c:pt idx="0">
                  <c:v>NFRD</c:v>
                </c:pt>
                <c:pt idx="1">
                  <c:v>CRR</c:v>
                </c:pt>
              </c:strCache>
            </c:strRef>
          </c:cat>
          <c:val>
            <c:numRef>
              <c:f>'2.19.'!$D$20:$E$20</c:f>
              <c:numCache>
                <c:formatCode>0</c:formatCode>
                <c:ptCount val="2"/>
                <c:pt idx="0">
                  <c:v>4.7619047619047619</c:v>
                </c:pt>
                <c:pt idx="1">
                  <c:v>4.7619047619047619</c:v>
                </c:pt>
              </c:numCache>
            </c:numRef>
          </c:val>
          <c:extLst>
            <c:ext xmlns:c16="http://schemas.microsoft.com/office/drawing/2014/chart" uri="{C3380CC4-5D6E-409C-BE32-E72D297353CC}">
              <c16:uniqueId val="{00000002-752B-4FBF-8213-355B2730EC8A}"/>
            </c:ext>
          </c:extLst>
        </c:ser>
        <c:ser>
          <c:idx val="3"/>
          <c:order val="3"/>
          <c:tx>
            <c:strRef>
              <c:f>'2.19.'!$C$21</c:f>
              <c:strCache>
                <c:ptCount val="1"/>
                <c:pt idx="0">
                  <c:v>Yes</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'2.19.'!$D$11:$E$11</c:f>
              <c:strCache>
                <c:ptCount val="2"/>
                <c:pt idx="0">
                  <c:v>NFRD</c:v>
                </c:pt>
                <c:pt idx="1">
                  <c:v>CRR</c:v>
                </c:pt>
              </c:strCache>
            </c:strRef>
          </c:cat>
          <c:val>
            <c:numRef>
              <c:f>'2.19.'!$D$21:$E$21</c:f>
              <c:numCache>
                <c:formatCode>0</c:formatCode>
                <c:ptCount val="2"/>
                <c:pt idx="0">
                  <c:v>42.857142857142854</c:v>
                </c:pt>
                <c:pt idx="1">
                  <c:v>42.857142857142854</c:v>
                </c:pt>
              </c:numCache>
            </c:numRef>
          </c:val>
          <c:extLst>
            <c:ext xmlns:c16="http://schemas.microsoft.com/office/drawing/2014/chart" uri="{C3380CC4-5D6E-409C-BE32-E72D297353CC}">
              <c16:uniqueId val="{00000003-752B-4FBF-8213-355B2730EC8A}"/>
            </c:ext>
          </c:extLst>
        </c:ser>
        <c:dLbls>
          <c:showLegendKey val="0"/>
          <c:showVal val="1"/>
          <c:showCatName val="0"/>
          <c:showSerName val="0"/>
          <c:showPercent val="0"/>
          <c:showBubbleSize val="0"/>
        </c:dLbls>
        <c:gapWidth val="150"/>
        <c:overlap val="100"/>
        <c:axId val="1273479448"/>
        <c:axId val="1273486336"/>
      </c:barChart>
      <c:barChart>
        <c:barDir val="bar"/>
        <c:grouping val="stacked"/>
        <c:varyColors val="0"/>
        <c:ser>
          <c:idx val="4"/>
          <c:order val="4"/>
          <c:tx>
            <c:strRef>
              <c:f>'2.19.'!$C$22</c:f>
              <c:strCache>
                <c:ptCount val="1"/>
              </c:strCache>
            </c:strRef>
          </c:tx>
          <c:spPr>
            <a:solidFill>
              <a:schemeClr val="bg1">
                <a:alpha val="0"/>
              </a:schemeClr>
            </a:solidFill>
            <a:ln>
              <a:noFill/>
            </a:ln>
            <a:effectLst/>
          </c:spPr>
          <c:invertIfNegative val="0"/>
          <c:dLbls>
            <c:delete val="1"/>
          </c:dLbls>
          <c:cat>
            <c:strRef>
              <c:f>'2.19.'!$D$11:$E$11</c:f>
              <c:strCache>
                <c:ptCount val="2"/>
                <c:pt idx="0">
                  <c:v>NFRD</c:v>
                </c:pt>
                <c:pt idx="1">
                  <c:v>CRR</c:v>
                </c:pt>
              </c:strCache>
            </c:strRef>
          </c:cat>
          <c:val>
            <c:numRef>
              <c:f>'2.19.'!$D$22:$E$22</c:f>
              <c:numCache>
                <c:formatCode>0</c:formatCode>
                <c:ptCount val="2"/>
                <c:pt idx="0">
                  <c:v>42.857142857142854</c:v>
                </c:pt>
                <c:pt idx="1">
                  <c:v>42.857142857142854</c:v>
                </c:pt>
              </c:numCache>
            </c:numRef>
          </c:val>
          <c:extLst>
            <c:ext xmlns:c16="http://schemas.microsoft.com/office/drawing/2014/chart" uri="{C3380CC4-5D6E-409C-BE32-E72D297353CC}">
              <c16:uniqueId val="{00000007-752B-4FBF-8213-355B2730EC8A}"/>
            </c:ext>
          </c:extLst>
        </c:ser>
        <c:dLbls>
          <c:showLegendKey val="0"/>
          <c:showVal val="1"/>
          <c:showCatName val="0"/>
          <c:showSerName val="0"/>
          <c:showPercent val="0"/>
          <c:showBubbleSize val="0"/>
        </c:dLbls>
        <c:gapWidth val="150"/>
        <c:overlap val="100"/>
        <c:axId val="716367784"/>
        <c:axId val="716366144"/>
      </c:barChart>
      <c:catAx>
        <c:axId val="1273479448"/>
        <c:scaling>
          <c:orientation val="minMax"/>
        </c:scaling>
        <c:delete val="0"/>
        <c:axPos val="l"/>
        <c:numFmt formatCode="General" sourceLinked="1"/>
        <c:majorTickMark val="none"/>
        <c:minorTickMark val="none"/>
        <c:tickLblPos val="nextTo"/>
        <c:spPr>
          <a:noFill/>
          <a:ln w="6350" cap="flat" cmpd="sng" algn="ctr">
            <a:solidFill>
              <a:schemeClr val="dk1"/>
            </a:solidFill>
            <a:prstDash val="solid"/>
            <a:miter lim="800000"/>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hu-HU"/>
          </a:p>
        </c:txPr>
        <c:crossAx val="1273486336"/>
        <c:crosses val="autoZero"/>
        <c:auto val="1"/>
        <c:lblAlgn val="ctr"/>
        <c:lblOffset val="100"/>
        <c:noMultiLvlLbl val="0"/>
      </c:catAx>
      <c:valAx>
        <c:axId val="1273486336"/>
        <c:scaling>
          <c:orientation val="minMax"/>
          <c:max val="100"/>
        </c:scaling>
        <c:delete val="0"/>
        <c:axPos val="b"/>
        <c:majorGridlines>
          <c:spPr>
            <a:ln w="9525" cap="flat" cmpd="sng" algn="ctr">
              <a:solidFill>
                <a:schemeClr val="tx1">
                  <a:lumMod val="15000"/>
                  <a:lumOff val="85000"/>
                </a:schemeClr>
              </a:solidFill>
              <a:prstDash val="sysDash"/>
              <a:round/>
            </a:ln>
            <a:effectLst/>
          </c:spPr>
        </c:majorGridlines>
        <c:numFmt formatCode="0" sourceLinked="1"/>
        <c:majorTickMark val="out"/>
        <c:minorTickMark val="none"/>
        <c:tickLblPos val="nextTo"/>
        <c:spPr>
          <a:noFill/>
          <a:ln w="6350" cap="flat" cmpd="sng" algn="ctr">
            <a:solidFill>
              <a:schemeClr val="dk1"/>
            </a:solidFill>
            <a:prstDash val="solid"/>
            <a:miter lim="800000"/>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hu-HU"/>
          </a:p>
        </c:txPr>
        <c:crossAx val="1273479448"/>
        <c:crosses val="autoZero"/>
        <c:crossBetween val="between"/>
      </c:valAx>
      <c:valAx>
        <c:axId val="716366144"/>
        <c:scaling>
          <c:orientation val="minMax"/>
          <c:max val="100"/>
        </c:scaling>
        <c:delete val="0"/>
        <c:axPos val="t"/>
        <c:numFmt formatCode="0" sourceLinked="1"/>
        <c:majorTickMark val="out"/>
        <c:minorTickMark val="none"/>
        <c:tickLblPos val="nextTo"/>
        <c:spPr>
          <a:noFill/>
          <a:ln w="6350" cap="flat" cmpd="sng" algn="ctr">
            <a:solidFill>
              <a:schemeClr val="dk1"/>
            </a:solidFill>
            <a:prstDash val="solid"/>
            <a:miter lim="800000"/>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hu-HU"/>
          </a:p>
        </c:txPr>
        <c:crossAx val="716367784"/>
        <c:crosses val="max"/>
        <c:crossBetween val="between"/>
      </c:valAx>
      <c:catAx>
        <c:axId val="716367784"/>
        <c:scaling>
          <c:orientation val="minMax"/>
        </c:scaling>
        <c:delete val="1"/>
        <c:axPos val="l"/>
        <c:numFmt formatCode="General" sourceLinked="1"/>
        <c:majorTickMark val="out"/>
        <c:minorTickMark val="none"/>
        <c:tickLblPos val="nextTo"/>
        <c:crossAx val="716366144"/>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hu-HU"/>
    </a:p>
  </c:txPr>
  <c:printSettings>
    <c:headerFooter/>
    <c:pageMargins b="0.75" l="0.7" r="0.7" t="0.75" header="0.3" footer="0.3"/>
    <c:pageSetup/>
  </c:printSettings>
  <c:userShapes r:id="rId3"/>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D5E0-40C7-A2AB-E3EA48C6A21F}"/>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D5E0-40C7-A2AB-E3EA48C6A21F}"/>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D5E0-40C7-A2AB-E3EA48C6A21F}"/>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D5E0-40C7-A2AB-E3EA48C6A21F}"/>
              </c:ext>
            </c:extLst>
          </c:dPt>
          <c:dLbls>
            <c:dLbl>
              <c:idx val="0"/>
              <c:delete val="1"/>
              <c:extLst>
                <c:ext xmlns:c15="http://schemas.microsoft.com/office/drawing/2012/chart" uri="{CE6537A1-D6FC-4f65-9D91-7224C49458BB}"/>
                <c:ext xmlns:c16="http://schemas.microsoft.com/office/drawing/2014/chart" uri="{C3380CC4-5D6E-409C-BE32-E72D297353CC}">
                  <c16:uniqueId val="{00000001-D5E0-40C7-A2AB-E3EA48C6A21F}"/>
                </c:ext>
              </c:extLst>
            </c:dLbl>
            <c:dLbl>
              <c:idx val="1"/>
              <c:delete val="1"/>
              <c:extLst>
                <c:ext xmlns:c15="http://schemas.microsoft.com/office/drawing/2012/chart" uri="{CE6537A1-D6FC-4f65-9D91-7224C49458BB}"/>
                <c:ext xmlns:c16="http://schemas.microsoft.com/office/drawing/2014/chart" uri="{C3380CC4-5D6E-409C-BE32-E72D297353CC}">
                  <c16:uniqueId val="{00000003-D5E0-40C7-A2AB-E3EA48C6A21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hu-HU"/>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'2.20.'!$C$11:$C$14</c:f>
              <c:strCache>
                <c:ptCount val="4"/>
                <c:pt idx="0">
                  <c:v>Igen</c:v>
                </c:pt>
                <c:pt idx="1">
                  <c:v>Többnyire</c:v>
                </c:pt>
                <c:pt idx="2">
                  <c:v>Részben</c:v>
                </c:pt>
                <c:pt idx="3">
                  <c:v>Nem</c:v>
                </c:pt>
              </c:strCache>
            </c:strRef>
          </c:cat>
          <c:val>
            <c:numRef>
              <c:f>'2.20.'!$D$11:$D$14</c:f>
              <c:numCache>
                <c:formatCode>General</c:formatCode>
                <c:ptCount val="4"/>
                <c:pt idx="0">
                  <c:v>0</c:v>
                </c:pt>
                <c:pt idx="1">
                  <c:v>0</c:v>
                </c:pt>
                <c:pt idx="2" formatCode="0%">
                  <c:v>0.22727272727272727</c:v>
                </c:pt>
                <c:pt idx="3" formatCode="0%">
                  <c:v>0.77272727272727271</c:v>
                </c:pt>
              </c:numCache>
            </c:numRef>
          </c:val>
          <c:extLst>
            <c:ext xmlns:c16="http://schemas.microsoft.com/office/drawing/2014/chart" uri="{C3380CC4-5D6E-409C-BE32-E72D297353CC}">
              <c16:uniqueId val="{00000008-D5E0-40C7-A2AB-E3EA48C6A21F}"/>
            </c:ext>
          </c:extLst>
        </c:ser>
        <c:dLbls>
          <c:showLegendKey val="0"/>
          <c:showVal val="1"/>
          <c:showCatName val="0"/>
          <c:showSerName val="0"/>
          <c:showPercent val="0"/>
          <c:showBubbleSize val="0"/>
          <c:showLeaderLines val="1"/>
        </c:dLbls>
        <c:firstSliceAng val="0"/>
        <c:holeSize val="60"/>
      </c:doughnutChart>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hu-HU"/>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580820437415558"/>
          <c:y val="0.10070984022738116"/>
          <c:w val="0.49791787061262904"/>
          <c:h val="0.76347402993781599"/>
        </c:manualLayout>
      </c:layout>
      <c:radarChart>
        <c:radarStyle val="marker"/>
        <c:varyColors val="0"/>
        <c:ser>
          <c:idx val="0"/>
          <c:order val="0"/>
          <c:tx>
            <c:strRef>
              <c:f>'1.3.'!$A$11</c:f>
              <c:strCache>
                <c:ptCount val="1"/>
                <c:pt idx="0">
                  <c:v>Magyarország</c:v>
                </c:pt>
              </c:strCache>
            </c:strRef>
          </c:tx>
          <c:spPr>
            <a:ln w="28575" cap="rnd">
              <a:solidFill>
                <a:schemeClr val="accent3"/>
              </a:solidFill>
              <a:round/>
            </a:ln>
            <a:effectLst/>
          </c:spPr>
          <c:marker>
            <c:symbol val="diamond"/>
            <c:size val="13"/>
            <c:spPr>
              <a:solidFill>
                <a:schemeClr val="accent3"/>
              </a:solidFill>
              <a:ln w="9525">
                <a:noFill/>
              </a:ln>
              <a:effectLst/>
            </c:spPr>
          </c:marker>
          <c:cat>
            <c:strRef>
              <c:f>'1.3.'!$B$10:$F$10</c:f>
              <c:strCache>
                <c:ptCount val="5"/>
                <c:pt idx="0">
                  <c:v>Fenntarthatósági Index</c:v>
                </c:pt>
                <c:pt idx="1">
                  <c:v>Környezeti fenntarthatóság főpillér</c:v>
                </c:pt>
                <c:pt idx="2">
                  <c:v>Társadalmi fenntarthatóság főpillér</c:v>
                </c:pt>
                <c:pt idx="3">
                  <c:v>Pénzügyi fenntarthatóság főpillér</c:v>
                </c:pt>
                <c:pt idx="4">
                  <c:v>Fenntartható növekedés főpillér</c:v>
                </c:pt>
              </c:strCache>
            </c:strRef>
          </c:cat>
          <c:val>
            <c:numRef>
              <c:f>'1.3.'!$B$11:$F$11</c:f>
              <c:numCache>
                <c:formatCode>#\ ##0.0</c:formatCode>
                <c:ptCount val="5"/>
                <c:pt idx="0">
                  <c:v>51.787923873480139</c:v>
                </c:pt>
                <c:pt idx="1">
                  <c:v>48.694029298737412</c:v>
                </c:pt>
                <c:pt idx="2">
                  <c:v>58.66680354561224</c:v>
                </c:pt>
                <c:pt idx="3">
                  <c:v>55.892531109025263</c:v>
                </c:pt>
                <c:pt idx="4">
                  <c:v>43.898331540545655</c:v>
                </c:pt>
              </c:numCache>
            </c:numRef>
          </c:val>
          <c:extLst>
            <c:ext xmlns:c16="http://schemas.microsoft.com/office/drawing/2014/chart" uri="{C3380CC4-5D6E-409C-BE32-E72D297353CC}">
              <c16:uniqueId val="{00000000-BA6E-4119-B0D4-F64C39EAE6ED}"/>
            </c:ext>
          </c:extLst>
        </c:ser>
        <c:ser>
          <c:idx val="1"/>
          <c:order val="1"/>
          <c:tx>
            <c:strRef>
              <c:f>'1.3.'!$A$12</c:f>
              <c:strCache>
                <c:ptCount val="1"/>
                <c:pt idx="0">
                  <c:v>EU átlag</c:v>
                </c:pt>
              </c:strCache>
            </c:strRef>
          </c:tx>
          <c:spPr>
            <a:ln w="28575" cap="rnd">
              <a:solidFill>
                <a:schemeClr val="tx2"/>
              </a:solidFill>
              <a:round/>
            </a:ln>
            <a:effectLst/>
          </c:spPr>
          <c:marker>
            <c:symbol val="diamond"/>
            <c:size val="13"/>
            <c:spPr>
              <a:solidFill>
                <a:schemeClr val="tx2"/>
              </a:solidFill>
              <a:ln w="9525">
                <a:noFill/>
              </a:ln>
              <a:effectLst/>
            </c:spPr>
          </c:marker>
          <c:cat>
            <c:strRef>
              <c:f>'1.3.'!$B$10:$F$10</c:f>
              <c:strCache>
                <c:ptCount val="5"/>
                <c:pt idx="0">
                  <c:v>Fenntarthatósági Index</c:v>
                </c:pt>
                <c:pt idx="1">
                  <c:v>Környezeti fenntarthatóság főpillér</c:v>
                </c:pt>
                <c:pt idx="2">
                  <c:v>Társadalmi fenntarthatóság főpillér</c:v>
                </c:pt>
                <c:pt idx="3">
                  <c:v>Pénzügyi fenntarthatóság főpillér</c:v>
                </c:pt>
                <c:pt idx="4">
                  <c:v>Fenntartható növekedés főpillér</c:v>
                </c:pt>
              </c:strCache>
            </c:strRef>
          </c:cat>
          <c:val>
            <c:numRef>
              <c:f>'1.3.'!$B$12:$F$12</c:f>
              <c:numCache>
                <c:formatCode>#\ ##0.0</c:formatCode>
                <c:ptCount val="5"/>
                <c:pt idx="0">
                  <c:v>53.858606950440645</c:v>
                </c:pt>
                <c:pt idx="1">
                  <c:v>48.184807579859473</c:v>
                </c:pt>
                <c:pt idx="2">
                  <c:v>61.32420106025296</c:v>
                </c:pt>
                <c:pt idx="3">
                  <c:v>59.192743677755118</c:v>
                </c:pt>
                <c:pt idx="4">
                  <c:v>46.732675483895001</c:v>
                </c:pt>
              </c:numCache>
            </c:numRef>
          </c:val>
          <c:extLst>
            <c:ext xmlns:c16="http://schemas.microsoft.com/office/drawing/2014/chart" uri="{C3380CC4-5D6E-409C-BE32-E72D297353CC}">
              <c16:uniqueId val="{00000001-BA6E-4119-B0D4-F64C39EAE6ED}"/>
            </c:ext>
          </c:extLst>
        </c:ser>
        <c:ser>
          <c:idx val="2"/>
          <c:order val="2"/>
          <c:tx>
            <c:strRef>
              <c:f>'1.3.'!$A$13</c:f>
              <c:strCache>
                <c:ptCount val="1"/>
                <c:pt idx="0">
                  <c:v>V3 átlag</c:v>
                </c:pt>
              </c:strCache>
            </c:strRef>
          </c:tx>
          <c:spPr>
            <a:ln w="28575" cap="rnd">
              <a:solidFill>
                <a:schemeClr val="accent1"/>
              </a:solidFill>
              <a:round/>
            </a:ln>
            <a:effectLst/>
          </c:spPr>
          <c:marker>
            <c:symbol val="diamond"/>
            <c:size val="13"/>
            <c:spPr>
              <a:solidFill>
                <a:schemeClr val="accent1"/>
              </a:solidFill>
              <a:ln w="9525">
                <a:noFill/>
              </a:ln>
              <a:effectLst/>
            </c:spPr>
          </c:marker>
          <c:cat>
            <c:strRef>
              <c:f>'1.3.'!$B$10:$F$10</c:f>
              <c:strCache>
                <c:ptCount val="5"/>
                <c:pt idx="0">
                  <c:v>Fenntarthatósági Index</c:v>
                </c:pt>
                <c:pt idx="1">
                  <c:v>Környezeti fenntarthatóság főpillér</c:v>
                </c:pt>
                <c:pt idx="2">
                  <c:v>Társadalmi fenntarthatóság főpillér</c:v>
                </c:pt>
                <c:pt idx="3">
                  <c:v>Pénzügyi fenntarthatóság főpillér</c:v>
                </c:pt>
                <c:pt idx="4">
                  <c:v>Fenntartható növekedés főpillér</c:v>
                </c:pt>
              </c:strCache>
            </c:strRef>
          </c:cat>
          <c:val>
            <c:numRef>
              <c:f>'1.3.'!$B$13:$F$13</c:f>
              <c:numCache>
                <c:formatCode>#\ ##0.0</c:formatCode>
                <c:ptCount val="5"/>
                <c:pt idx="0">
                  <c:v>51.095437739601628</c:v>
                </c:pt>
                <c:pt idx="1">
                  <c:v>43.12626242432831</c:v>
                </c:pt>
                <c:pt idx="2">
                  <c:v>60.763521835669081</c:v>
                </c:pt>
                <c:pt idx="3">
                  <c:v>59.770917228837163</c:v>
                </c:pt>
                <c:pt idx="4">
                  <c:v>40.721049469571959</c:v>
                </c:pt>
              </c:numCache>
            </c:numRef>
          </c:val>
          <c:extLst>
            <c:ext xmlns:c16="http://schemas.microsoft.com/office/drawing/2014/chart" uri="{C3380CC4-5D6E-409C-BE32-E72D297353CC}">
              <c16:uniqueId val="{00000002-BA6E-4119-B0D4-F64C39EAE6ED}"/>
            </c:ext>
          </c:extLst>
        </c:ser>
        <c:dLbls>
          <c:showLegendKey val="0"/>
          <c:showVal val="0"/>
          <c:showCatName val="0"/>
          <c:showSerName val="0"/>
          <c:showPercent val="0"/>
          <c:showBubbleSize val="0"/>
        </c:dLbls>
        <c:axId val="587225576"/>
        <c:axId val="587228856"/>
      </c:radarChart>
      <c:catAx>
        <c:axId val="587225576"/>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800" b="0" i="0" u="none" strike="noStrike" kern="1200" baseline="0">
                <a:solidFill>
                  <a:sysClr val="windowText" lastClr="000000"/>
                </a:solidFill>
                <a:latin typeface="+mn-lt"/>
                <a:ea typeface="+mn-ea"/>
                <a:cs typeface="+mn-cs"/>
              </a:defRPr>
            </a:pPr>
            <a:endParaRPr lang="hu-HU"/>
          </a:p>
        </c:txPr>
        <c:crossAx val="587228856"/>
        <c:crosses val="autoZero"/>
        <c:auto val="1"/>
        <c:lblAlgn val="ctr"/>
        <c:lblOffset val="100"/>
        <c:noMultiLvlLbl val="0"/>
      </c:catAx>
      <c:valAx>
        <c:axId val="587228856"/>
        <c:scaling>
          <c:orientation val="minMax"/>
          <c:max val="65"/>
          <c:min val="4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solidFill>
              <a:schemeClr val="bg1">
                <a:lumMod val="65000"/>
              </a:schemeClr>
            </a:solidFill>
          </a:ln>
          <a:effectLst/>
        </c:spPr>
        <c:txPr>
          <a:bodyPr rot="-60000000" spcFirstLastPara="1" vertOverflow="ellipsis" vert="horz" wrap="square" anchor="ctr" anchorCtr="1"/>
          <a:lstStyle/>
          <a:p>
            <a:pPr>
              <a:defRPr sz="1800" b="0" i="0" u="none" strike="noStrike" kern="1200" baseline="0">
                <a:solidFill>
                  <a:sysClr val="windowText" lastClr="000000"/>
                </a:solidFill>
                <a:latin typeface="+mn-lt"/>
                <a:ea typeface="+mn-ea"/>
                <a:cs typeface="+mn-cs"/>
              </a:defRPr>
            </a:pPr>
            <a:endParaRPr lang="hu-HU"/>
          </a:p>
        </c:txPr>
        <c:crossAx val="587225576"/>
        <c:crosses val="autoZero"/>
        <c:crossBetween val="between"/>
        <c:majorUnit val="5"/>
      </c:valAx>
      <c:spPr>
        <a:noFill/>
        <a:ln>
          <a:noFill/>
        </a:ln>
        <a:effectLst/>
      </c:spPr>
    </c:plotArea>
    <c:legend>
      <c:legendPos val="b"/>
      <c:overlay val="0"/>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800">
          <a:solidFill>
            <a:sysClr val="windowText" lastClr="000000"/>
          </a:solidFill>
        </a:defRPr>
      </a:pPr>
      <a:endParaRPr lang="hu-HU"/>
    </a:p>
  </c:txPr>
  <c:printSettings>
    <c:headerFooter/>
    <c:pageMargins b="0.75" l="0.7" r="0.7" t="0.75" header="0.3" footer="0.3"/>
    <c:pageSetup/>
  </c:printSettings>
  <c:userShapes r:id="rId3"/>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7900-4F4D-9AB8-0224D6841C14}"/>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7900-4F4D-9AB8-0224D6841C14}"/>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7900-4F4D-9AB8-0224D6841C14}"/>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7900-4F4D-9AB8-0224D6841C14}"/>
              </c:ext>
            </c:extLst>
          </c:dPt>
          <c:dLbls>
            <c:dLbl>
              <c:idx val="0"/>
              <c:delete val="1"/>
              <c:extLst>
                <c:ext xmlns:c15="http://schemas.microsoft.com/office/drawing/2012/chart" uri="{CE6537A1-D6FC-4f65-9D91-7224C49458BB}"/>
                <c:ext xmlns:c16="http://schemas.microsoft.com/office/drawing/2014/chart" uri="{C3380CC4-5D6E-409C-BE32-E72D297353CC}">
                  <c16:uniqueId val="{00000001-7900-4F4D-9AB8-0224D6841C14}"/>
                </c:ext>
              </c:extLst>
            </c:dLbl>
            <c:dLbl>
              <c:idx val="1"/>
              <c:delete val="1"/>
              <c:extLst>
                <c:ext xmlns:c15="http://schemas.microsoft.com/office/drawing/2012/chart" uri="{CE6537A1-D6FC-4f65-9D91-7224C49458BB}"/>
                <c:ext xmlns:c16="http://schemas.microsoft.com/office/drawing/2014/chart" uri="{C3380CC4-5D6E-409C-BE32-E72D297353CC}">
                  <c16:uniqueId val="{00000003-7900-4F4D-9AB8-0224D6841C1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hu-HU"/>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'2.20.'!$B$11:$B$14</c:f>
              <c:strCache>
                <c:ptCount val="4"/>
                <c:pt idx="0">
                  <c:v>Yes</c:v>
                </c:pt>
                <c:pt idx="1">
                  <c:v>Mostly</c:v>
                </c:pt>
                <c:pt idx="2">
                  <c:v>Partially</c:v>
                </c:pt>
                <c:pt idx="3">
                  <c:v>No</c:v>
                </c:pt>
              </c:strCache>
            </c:strRef>
          </c:cat>
          <c:val>
            <c:numRef>
              <c:f>'2.20.'!$D$11:$D$14</c:f>
              <c:numCache>
                <c:formatCode>General</c:formatCode>
                <c:ptCount val="4"/>
                <c:pt idx="0">
                  <c:v>0</c:v>
                </c:pt>
                <c:pt idx="1">
                  <c:v>0</c:v>
                </c:pt>
                <c:pt idx="2" formatCode="0%">
                  <c:v>0.22727272727272727</c:v>
                </c:pt>
                <c:pt idx="3" formatCode="0%">
                  <c:v>0.77272727272727271</c:v>
                </c:pt>
              </c:numCache>
            </c:numRef>
          </c:val>
          <c:extLst>
            <c:ext xmlns:c16="http://schemas.microsoft.com/office/drawing/2014/chart" uri="{C3380CC4-5D6E-409C-BE32-E72D297353CC}">
              <c16:uniqueId val="{00000008-7900-4F4D-9AB8-0224D6841C14}"/>
            </c:ext>
          </c:extLst>
        </c:ser>
        <c:dLbls>
          <c:showLegendKey val="0"/>
          <c:showVal val="1"/>
          <c:showCatName val="0"/>
          <c:showSerName val="0"/>
          <c:showPercent val="0"/>
          <c:showBubbleSize val="0"/>
          <c:showLeaderLines val="1"/>
        </c:dLbls>
        <c:firstSliceAng val="0"/>
        <c:holeSize val="60"/>
      </c:doughnutChart>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hu-HU"/>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'2.22.'!$D$12</c:f>
              <c:strCache>
                <c:ptCount val="1"/>
                <c:pt idx="0">
                  <c:v>Azon bankok száma akik nyilvánosságra hozzák az alábbi információkat</c:v>
                </c:pt>
              </c:strCache>
            </c:strRef>
          </c:tx>
          <c:spPr>
            <a:solidFill>
              <a:schemeClr val="accent1"/>
            </a:solidFill>
            <a:ln>
              <a:noFill/>
            </a:ln>
            <a:effectLst/>
          </c:spPr>
          <c:invertIfNegative val="0"/>
          <c:cat>
            <c:strRef>
              <c:f>'2.22.'!$C$13:$C$20</c:f>
              <c:strCache>
                <c:ptCount val="8"/>
                <c:pt idx="0">
                  <c:v>Egyéb</c:v>
                </c:pt>
                <c:pt idx="1">
                  <c:v>Szektor kitettségek</c:v>
                </c:pt>
                <c:pt idx="2">
                  <c:v>Régió kitettségek</c:v>
                </c:pt>
                <c:pt idx="3">
                  <c:v>Biztosítékok </c:v>
                </c:pt>
                <c:pt idx="4">
                  <c:v>Taxonómia arány </c:v>
                </c:pt>
                <c:pt idx="5">
                  <c:v>Zöldkötvény arány</c:v>
                </c:pt>
                <c:pt idx="6">
                  <c:v>ÜHG-kibocsátás</c:v>
                </c:pt>
                <c:pt idx="7">
                  <c:v>ÜHG-intenzitása</c:v>
                </c:pt>
              </c:strCache>
            </c:strRef>
          </c:cat>
          <c:val>
            <c:numRef>
              <c:f>'2.22.'!$D$13:$D$20</c:f>
              <c:numCache>
                <c:formatCode>0</c:formatCode>
                <c:ptCount val="8"/>
                <c:pt idx="0">
                  <c:v>2</c:v>
                </c:pt>
                <c:pt idx="1">
                  <c:v>4</c:v>
                </c:pt>
                <c:pt idx="2">
                  <c:v>3</c:v>
                </c:pt>
                <c:pt idx="3">
                  <c:v>2</c:v>
                </c:pt>
                <c:pt idx="4">
                  <c:v>0</c:v>
                </c:pt>
                <c:pt idx="5">
                  <c:v>0</c:v>
                </c:pt>
                <c:pt idx="6">
                  <c:v>0</c:v>
                </c:pt>
                <c:pt idx="7">
                  <c:v>0</c:v>
                </c:pt>
              </c:numCache>
            </c:numRef>
          </c:val>
          <c:extLst>
            <c:ext xmlns:c16="http://schemas.microsoft.com/office/drawing/2014/chart" uri="{C3380CC4-5D6E-409C-BE32-E72D297353CC}">
              <c16:uniqueId val="{00000000-8B0A-4325-986C-B59A7DB7410C}"/>
            </c:ext>
          </c:extLst>
        </c:ser>
        <c:dLbls>
          <c:showLegendKey val="0"/>
          <c:showVal val="0"/>
          <c:showCatName val="0"/>
          <c:showSerName val="0"/>
          <c:showPercent val="0"/>
          <c:showBubbleSize val="0"/>
        </c:dLbls>
        <c:gapWidth val="182"/>
        <c:axId val="1207294800"/>
        <c:axId val="1207295784"/>
      </c:barChart>
      <c:barChart>
        <c:barDir val="bar"/>
        <c:grouping val="clustered"/>
        <c:varyColors val="0"/>
        <c:ser>
          <c:idx val="1"/>
          <c:order val="1"/>
          <c:tx>
            <c:strRef>
              <c:f>'2.22.'!$E$12</c:f>
              <c:strCache>
                <c:ptCount val="1"/>
              </c:strCache>
            </c:strRef>
          </c:tx>
          <c:spPr>
            <a:solidFill>
              <a:schemeClr val="accent1">
                <a:alpha val="0"/>
              </a:schemeClr>
            </a:solidFill>
            <a:ln>
              <a:noFill/>
            </a:ln>
            <a:effectLst/>
          </c:spPr>
          <c:invertIfNegative val="0"/>
          <c:cat>
            <c:strRef>
              <c:f>'2.22.'!$C$13:$C$20</c:f>
              <c:strCache>
                <c:ptCount val="8"/>
                <c:pt idx="0">
                  <c:v>Egyéb</c:v>
                </c:pt>
                <c:pt idx="1">
                  <c:v>Szektor kitettségek</c:v>
                </c:pt>
                <c:pt idx="2">
                  <c:v>Régió kitettségek</c:v>
                </c:pt>
                <c:pt idx="3">
                  <c:v>Biztosítékok </c:v>
                </c:pt>
                <c:pt idx="4">
                  <c:v>Taxonómia arány </c:v>
                </c:pt>
                <c:pt idx="5">
                  <c:v>Zöldkötvény arány</c:v>
                </c:pt>
                <c:pt idx="6">
                  <c:v>ÜHG-kibocsátás</c:v>
                </c:pt>
                <c:pt idx="7">
                  <c:v>ÜHG-intenzitása</c:v>
                </c:pt>
              </c:strCache>
            </c:strRef>
          </c:cat>
          <c:val>
            <c:numRef>
              <c:f>'2.22.'!$E$13:$E$20</c:f>
              <c:numCache>
                <c:formatCode>0</c:formatCode>
                <c:ptCount val="8"/>
                <c:pt idx="0">
                  <c:v>2</c:v>
                </c:pt>
                <c:pt idx="1">
                  <c:v>4</c:v>
                </c:pt>
                <c:pt idx="2">
                  <c:v>3</c:v>
                </c:pt>
                <c:pt idx="3">
                  <c:v>2</c:v>
                </c:pt>
                <c:pt idx="4">
                  <c:v>0</c:v>
                </c:pt>
                <c:pt idx="5">
                  <c:v>0</c:v>
                </c:pt>
                <c:pt idx="6">
                  <c:v>0</c:v>
                </c:pt>
                <c:pt idx="7">
                  <c:v>0</c:v>
                </c:pt>
              </c:numCache>
            </c:numRef>
          </c:val>
          <c:extLst>
            <c:ext xmlns:c16="http://schemas.microsoft.com/office/drawing/2014/chart" uri="{C3380CC4-5D6E-409C-BE32-E72D297353CC}">
              <c16:uniqueId val="{00000001-FDDC-40C3-A062-E7A606167D29}"/>
            </c:ext>
          </c:extLst>
        </c:ser>
        <c:dLbls>
          <c:showLegendKey val="0"/>
          <c:showVal val="0"/>
          <c:showCatName val="0"/>
          <c:showSerName val="0"/>
          <c:showPercent val="0"/>
          <c:showBubbleSize val="0"/>
        </c:dLbls>
        <c:gapWidth val="182"/>
        <c:axId val="1029192080"/>
        <c:axId val="1029191752"/>
      </c:barChart>
      <c:catAx>
        <c:axId val="1207294800"/>
        <c:scaling>
          <c:orientation val="minMax"/>
        </c:scaling>
        <c:delete val="0"/>
        <c:axPos val="l"/>
        <c:numFmt formatCode="General" sourceLinked="1"/>
        <c:majorTickMark val="none"/>
        <c:minorTickMark val="none"/>
        <c:tickLblPos val="nextTo"/>
        <c:spPr>
          <a:noFill/>
          <a:ln w="6350" cap="flat" cmpd="sng" algn="ctr">
            <a:solidFill>
              <a:schemeClr val="dk1"/>
            </a:solidFill>
            <a:prstDash val="solid"/>
            <a:miter lim="800000"/>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hu-HU"/>
          </a:p>
        </c:txPr>
        <c:crossAx val="1207295784"/>
        <c:crosses val="autoZero"/>
        <c:auto val="1"/>
        <c:lblAlgn val="ctr"/>
        <c:lblOffset val="100"/>
        <c:noMultiLvlLbl val="0"/>
      </c:catAx>
      <c:valAx>
        <c:axId val="1207295784"/>
        <c:scaling>
          <c:orientation val="minMax"/>
        </c:scaling>
        <c:delete val="0"/>
        <c:axPos val="b"/>
        <c:majorGridlines>
          <c:spPr>
            <a:ln w="6350" cap="flat" cmpd="sng" algn="ctr">
              <a:solidFill>
                <a:schemeClr val="tx1">
                  <a:lumMod val="15000"/>
                  <a:lumOff val="85000"/>
                </a:schemeClr>
              </a:solidFill>
              <a:prstDash val="sysDash"/>
              <a:round/>
            </a:ln>
            <a:effectLst/>
          </c:spPr>
        </c:majorGridlines>
        <c:numFmt formatCode="0" sourceLinked="1"/>
        <c:majorTickMark val="out"/>
        <c:minorTickMark val="none"/>
        <c:tickLblPos val="nextTo"/>
        <c:spPr>
          <a:noFill/>
          <a:ln w="6350" cap="flat" cmpd="sng" algn="ctr">
            <a:solidFill>
              <a:schemeClr val="dk1"/>
            </a:solidFill>
            <a:prstDash val="solid"/>
            <a:miter lim="800000"/>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hu-HU"/>
          </a:p>
        </c:txPr>
        <c:crossAx val="1207294800"/>
        <c:crosses val="autoZero"/>
        <c:crossBetween val="between"/>
        <c:majorUnit val="1"/>
      </c:valAx>
      <c:valAx>
        <c:axId val="1029191752"/>
        <c:scaling>
          <c:orientation val="minMax"/>
          <c:max val="5"/>
        </c:scaling>
        <c:delete val="0"/>
        <c:axPos val="t"/>
        <c:numFmt formatCode="0" sourceLinked="1"/>
        <c:majorTickMark val="out"/>
        <c:minorTickMark val="none"/>
        <c:tickLblPos val="nextTo"/>
        <c:spPr>
          <a:noFill/>
          <a:ln w="6350" cap="flat" cmpd="sng" algn="ctr">
            <a:solidFill>
              <a:schemeClr val="dk1"/>
            </a:solidFill>
            <a:prstDash val="solid"/>
            <a:miter lim="800000"/>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hu-HU"/>
          </a:p>
        </c:txPr>
        <c:crossAx val="1029192080"/>
        <c:crosses val="max"/>
        <c:crossBetween val="between"/>
      </c:valAx>
      <c:catAx>
        <c:axId val="1029192080"/>
        <c:scaling>
          <c:orientation val="minMax"/>
        </c:scaling>
        <c:delete val="1"/>
        <c:axPos val="l"/>
        <c:numFmt formatCode="General" sourceLinked="1"/>
        <c:majorTickMark val="out"/>
        <c:minorTickMark val="none"/>
        <c:tickLblPos val="nextTo"/>
        <c:crossAx val="1029191752"/>
        <c:crosses val="autoZero"/>
        <c:auto val="1"/>
        <c:lblAlgn val="ctr"/>
        <c:lblOffset val="100"/>
        <c:noMultiLvlLbl val="0"/>
      </c:cat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hu-HU"/>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'2.22.'!$D$12</c:f>
              <c:strCache>
                <c:ptCount val="1"/>
                <c:pt idx="0">
                  <c:v>Azon bankok száma akik nyilvánosságra hozzák az alábbi információkat</c:v>
                </c:pt>
              </c:strCache>
            </c:strRef>
          </c:tx>
          <c:spPr>
            <a:solidFill>
              <a:schemeClr val="accent1"/>
            </a:solidFill>
            <a:ln>
              <a:noFill/>
            </a:ln>
            <a:effectLst/>
          </c:spPr>
          <c:invertIfNegative val="0"/>
          <c:cat>
            <c:strRef>
              <c:f>'2.22.'!$C$23:$C$30</c:f>
              <c:strCache>
                <c:ptCount val="8"/>
                <c:pt idx="0">
                  <c:v>Other</c:v>
                </c:pt>
                <c:pt idx="1">
                  <c:v>Exposures by sector</c:v>
                </c:pt>
                <c:pt idx="2">
                  <c:v>Exposures by region</c:v>
                </c:pt>
                <c:pt idx="3">
                  <c:v>Safeguard</c:v>
                </c:pt>
                <c:pt idx="4">
                  <c:v>Taxonomy aligned ratio</c:v>
                </c:pt>
                <c:pt idx="5">
                  <c:v>Green Bond volume</c:v>
                </c:pt>
                <c:pt idx="6">
                  <c:v>GHG emission</c:v>
                </c:pt>
                <c:pt idx="7">
                  <c:v>GHG intensity</c:v>
                </c:pt>
              </c:strCache>
            </c:strRef>
          </c:cat>
          <c:val>
            <c:numRef>
              <c:f>'2.22.'!$D$23:$D$30</c:f>
              <c:numCache>
                <c:formatCode>0</c:formatCode>
                <c:ptCount val="8"/>
                <c:pt idx="0">
                  <c:v>2</c:v>
                </c:pt>
                <c:pt idx="1">
                  <c:v>4</c:v>
                </c:pt>
                <c:pt idx="2">
                  <c:v>3</c:v>
                </c:pt>
                <c:pt idx="3">
                  <c:v>2</c:v>
                </c:pt>
                <c:pt idx="4">
                  <c:v>0</c:v>
                </c:pt>
                <c:pt idx="5">
                  <c:v>0</c:v>
                </c:pt>
                <c:pt idx="6">
                  <c:v>0</c:v>
                </c:pt>
                <c:pt idx="7">
                  <c:v>0</c:v>
                </c:pt>
              </c:numCache>
            </c:numRef>
          </c:val>
          <c:extLst>
            <c:ext xmlns:c16="http://schemas.microsoft.com/office/drawing/2014/chart" uri="{C3380CC4-5D6E-409C-BE32-E72D297353CC}">
              <c16:uniqueId val="{00000000-0700-41DC-AEF4-0C86D902EEC4}"/>
            </c:ext>
          </c:extLst>
        </c:ser>
        <c:dLbls>
          <c:showLegendKey val="0"/>
          <c:showVal val="0"/>
          <c:showCatName val="0"/>
          <c:showSerName val="0"/>
          <c:showPercent val="0"/>
          <c:showBubbleSize val="0"/>
        </c:dLbls>
        <c:gapWidth val="182"/>
        <c:axId val="1207294800"/>
        <c:axId val="1207295784"/>
      </c:barChart>
      <c:barChart>
        <c:barDir val="bar"/>
        <c:grouping val="clustered"/>
        <c:varyColors val="0"/>
        <c:ser>
          <c:idx val="1"/>
          <c:order val="1"/>
          <c:tx>
            <c:strRef>
              <c:f>'2.22.'!$E$12</c:f>
              <c:strCache>
                <c:ptCount val="1"/>
              </c:strCache>
            </c:strRef>
          </c:tx>
          <c:spPr>
            <a:solidFill>
              <a:schemeClr val="accent1"/>
            </a:solidFill>
            <a:ln>
              <a:noFill/>
            </a:ln>
            <a:effectLst/>
          </c:spPr>
          <c:invertIfNegative val="0"/>
          <c:cat>
            <c:strRef>
              <c:f>'2.22.'!$C$23:$C$30</c:f>
              <c:strCache>
                <c:ptCount val="8"/>
                <c:pt idx="0">
                  <c:v>Other</c:v>
                </c:pt>
                <c:pt idx="1">
                  <c:v>Exposures by sector</c:v>
                </c:pt>
                <c:pt idx="2">
                  <c:v>Exposures by region</c:v>
                </c:pt>
                <c:pt idx="3">
                  <c:v>Safeguard</c:v>
                </c:pt>
                <c:pt idx="4">
                  <c:v>Taxonomy aligned ratio</c:v>
                </c:pt>
                <c:pt idx="5">
                  <c:v>Green Bond volume</c:v>
                </c:pt>
                <c:pt idx="6">
                  <c:v>GHG emission</c:v>
                </c:pt>
                <c:pt idx="7">
                  <c:v>GHG intensity</c:v>
                </c:pt>
              </c:strCache>
            </c:strRef>
          </c:cat>
          <c:val>
            <c:numRef>
              <c:f>'2.22.'!$E$23:$E$30</c:f>
              <c:numCache>
                <c:formatCode>0</c:formatCode>
                <c:ptCount val="8"/>
                <c:pt idx="0">
                  <c:v>2</c:v>
                </c:pt>
                <c:pt idx="1">
                  <c:v>4</c:v>
                </c:pt>
                <c:pt idx="2">
                  <c:v>3</c:v>
                </c:pt>
                <c:pt idx="3">
                  <c:v>2</c:v>
                </c:pt>
                <c:pt idx="4">
                  <c:v>0</c:v>
                </c:pt>
                <c:pt idx="5">
                  <c:v>0</c:v>
                </c:pt>
                <c:pt idx="6">
                  <c:v>0</c:v>
                </c:pt>
                <c:pt idx="7">
                  <c:v>0</c:v>
                </c:pt>
              </c:numCache>
            </c:numRef>
          </c:val>
          <c:extLst>
            <c:ext xmlns:c16="http://schemas.microsoft.com/office/drawing/2014/chart" uri="{C3380CC4-5D6E-409C-BE32-E72D297353CC}">
              <c16:uniqueId val="{00000001-0700-41DC-AEF4-0C86D902EEC4}"/>
            </c:ext>
          </c:extLst>
        </c:ser>
        <c:dLbls>
          <c:showLegendKey val="0"/>
          <c:showVal val="0"/>
          <c:showCatName val="0"/>
          <c:showSerName val="0"/>
          <c:showPercent val="0"/>
          <c:showBubbleSize val="0"/>
        </c:dLbls>
        <c:gapWidth val="182"/>
        <c:axId val="1029192080"/>
        <c:axId val="1029191752"/>
      </c:barChart>
      <c:catAx>
        <c:axId val="1207294800"/>
        <c:scaling>
          <c:orientation val="minMax"/>
        </c:scaling>
        <c:delete val="0"/>
        <c:axPos val="l"/>
        <c:numFmt formatCode="General" sourceLinked="1"/>
        <c:majorTickMark val="none"/>
        <c:minorTickMark val="none"/>
        <c:tickLblPos val="nextTo"/>
        <c:spPr>
          <a:noFill/>
          <a:ln w="6350" cap="flat" cmpd="sng" algn="ctr">
            <a:solidFill>
              <a:schemeClr val="dk1"/>
            </a:solidFill>
            <a:prstDash val="solid"/>
            <a:miter lim="800000"/>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hu-HU"/>
          </a:p>
        </c:txPr>
        <c:crossAx val="1207295784"/>
        <c:crosses val="autoZero"/>
        <c:auto val="1"/>
        <c:lblAlgn val="ctr"/>
        <c:lblOffset val="100"/>
        <c:noMultiLvlLbl val="0"/>
      </c:catAx>
      <c:valAx>
        <c:axId val="1207295784"/>
        <c:scaling>
          <c:orientation val="minMax"/>
        </c:scaling>
        <c:delete val="0"/>
        <c:axPos val="b"/>
        <c:majorGridlines>
          <c:spPr>
            <a:ln w="6350" cap="flat" cmpd="sng" algn="ctr">
              <a:solidFill>
                <a:schemeClr val="tx1">
                  <a:lumMod val="15000"/>
                  <a:lumOff val="85000"/>
                </a:schemeClr>
              </a:solidFill>
              <a:prstDash val="sysDash"/>
              <a:round/>
            </a:ln>
            <a:effectLst/>
          </c:spPr>
        </c:majorGridlines>
        <c:numFmt formatCode="0" sourceLinked="1"/>
        <c:majorTickMark val="out"/>
        <c:minorTickMark val="none"/>
        <c:tickLblPos val="nextTo"/>
        <c:spPr>
          <a:noFill/>
          <a:ln w="6350" cap="flat" cmpd="sng" algn="ctr">
            <a:solidFill>
              <a:schemeClr val="dk1"/>
            </a:solidFill>
            <a:prstDash val="solid"/>
            <a:miter lim="800000"/>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hu-HU"/>
          </a:p>
        </c:txPr>
        <c:crossAx val="1207294800"/>
        <c:crosses val="autoZero"/>
        <c:crossBetween val="between"/>
        <c:majorUnit val="1"/>
      </c:valAx>
      <c:valAx>
        <c:axId val="1029191752"/>
        <c:scaling>
          <c:orientation val="minMax"/>
          <c:max val="5"/>
        </c:scaling>
        <c:delete val="0"/>
        <c:axPos val="t"/>
        <c:numFmt formatCode="0" sourceLinked="1"/>
        <c:majorTickMark val="out"/>
        <c:minorTickMark val="none"/>
        <c:tickLblPos val="nextTo"/>
        <c:spPr>
          <a:noFill/>
          <a:ln w="6350" cap="flat" cmpd="sng" algn="ctr">
            <a:solidFill>
              <a:schemeClr val="dk1"/>
            </a:solidFill>
            <a:prstDash val="solid"/>
            <a:miter lim="800000"/>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hu-HU"/>
          </a:p>
        </c:txPr>
        <c:crossAx val="1029192080"/>
        <c:crosses val="max"/>
        <c:crossBetween val="between"/>
      </c:valAx>
      <c:catAx>
        <c:axId val="1029192080"/>
        <c:scaling>
          <c:orientation val="minMax"/>
        </c:scaling>
        <c:delete val="1"/>
        <c:axPos val="l"/>
        <c:numFmt formatCode="General" sourceLinked="1"/>
        <c:majorTickMark val="out"/>
        <c:minorTickMark val="none"/>
        <c:tickLblPos val="nextTo"/>
        <c:crossAx val="1029191752"/>
        <c:crosses val="autoZero"/>
        <c:auto val="1"/>
        <c:lblAlgn val="ctr"/>
        <c:lblOffset val="100"/>
        <c:noMultiLvlLbl val="0"/>
      </c:cat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hu-HU"/>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tx>
            <c:strRef>
              <c:f>'2.23.'!$C$12</c:f>
              <c:strCache>
                <c:ptCount val="1"/>
                <c:pt idx="0">
                  <c:v>BKI - Gompertz</c:v>
                </c:pt>
              </c:strCache>
            </c:strRef>
          </c:tx>
          <c:spPr>
            <a:ln w="19050" cap="rnd">
              <a:noFill/>
              <a:round/>
            </a:ln>
            <a:effectLst/>
          </c:spPr>
          <c:marker>
            <c:symbol val="circle"/>
            <c:size val="5"/>
            <c:spPr>
              <a:solidFill>
                <a:schemeClr val="accent1"/>
              </a:solidFill>
              <a:ln w="9525">
                <a:solidFill>
                  <a:schemeClr val="accent1"/>
                </a:solidFill>
              </a:ln>
              <a:effectLst/>
            </c:spPr>
          </c:marker>
          <c:xVal>
            <c:numRef>
              <c:f>'2.23.'!$B$13:$B$32</c:f>
              <c:numCache>
                <c:formatCode>0%</c:formatCode>
                <c:ptCount val="20"/>
                <c:pt idx="0">
                  <c:v>0.480474025974026</c:v>
                </c:pt>
                <c:pt idx="1">
                  <c:v>0.43863636363636399</c:v>
                </c:pt>
                <c:pt idx="2">
                  <c:v>0.42708116883116898</c:v>
                </c:pt>
                <c:pt idx="3">
                  <c:v>0.42590259740259701</c:v>
                </c:pt>
                <c:pt idx="4">
                  <c:v>0.38996428571428599</c:v>
                </c:pt>
                <c:pt idx="5">
                  <c:v>0.34208441558441599</c:v>
                </c:pt>
                <c:pt idx="6">
                  <c:v>0.34111038961038997</c:v>
                </c:pt>
                <c:pt idx="7">
                  <c:v>0.28300649350649298</c:v>
                </c:pt>
                <c:pt idx="8">
                  <c:v>0.27779870129870099</c:v>
                </c:pt>
                <c:pt idx="9">
                  <c:v>0.26646753246753302</c:v>
                </c:pt>
                <c:pt idx="10">
                  <c:v>0.262097402597403</c:v>
                </c:pt>
                <c:pt idx="11">
                  <c:v>0.24927597402597401</c:v>
                </c:pt>
                <c:pt idx="12">
                  <c:v>0.20744480519480499</c:v>
                </c:pt>
                <c:pt idx="13">
                  <c:v>0.191571428571429</c:v>
                </c:pt>
                <c:pt idx="14">
                  <c:v>0.18703246753246799</c:v>
                </c:pt>
                <c:pt idx="15">
                  <c:v>0.13114285714285701</c:v>
                </c:pt>
                <c:pt idx="16">
                  <c:v>0.13082467532467501</c:v>
                </c:pt>
                <c:pt idx="17">
                  <c:v>0.11575974025973999</c:v>
                </c:pt>
                <c:pt idx="18">
                  <c:v>8.4961038961039001E-2</c:v>
                </c:pt>
                <c:pt idx="19">
                  <c:v>5.2974025974026E-2</c:v>
                </c:pt>
              </c:numCache>
            </c:numRef>
          </c:xVal>
          <c:yVal>
            <c:numRef>
              <c:f>'2.23.'!$C$13:$C$32</c:f>
              <c:numCache>
                <c:formatCode>General</c:formatCode>
                <c:ptCount val="20"/>
                <c:pt idx="0">
                  <c:v>0.29141632461241002</c:v>
                </c:pt>
                <c:pt idx="1">
                  <c:v>0.19695756699665301</c:v>
                </c:pt>
                <c:pt idx="2">
                  <c:v>0.15536459955045401</c:v>
                </c:pt>
                <c:pt idx="3">
                  <c:v>0.175657429283539</c:v>
                </c:pt>
                <c:pt idx="4">
                  <c:v>0.23892626826798799</c:v>
                </c:pt>
                <c:pt idx="5">
                  <c:v>0.12810043479757999</c:v>
                </c:pt>
                <c:pt idx="6">
                  <c:v>5.3239904949580898E-2</c:v>
                </c:pt>
                <c:pt idx="7">
                  <c:v>0.15871286707872201</c:v>
                </c:pt>
                <c:pt idx="8">
                  <c:v>6.1198274751238901E-2</c:v>
                </c:pt>
                <c:pt idx="9">
                  <c:v>1.8864654415391699E-4</c:v>
                </c:pt>
                <c:pt idx="10">
                  <c:v>9.0420558732852901E-2</c:v>
                </c:pt>
                <c:pt idx="11">
                  <c:v>0.19770356253843699</c:v>
                </c:pt>
                <c:pt idx="12">
                  <c:v>6.3171981225738194E-2</c:v>
                </c:pt>
                <c:pt idx="13">
                  <c:v>0.27724674374289099</c:v>
                </c:pt>
                <c:pt idx="14">
                  <c:v>4.19025454549645E-4</c:v>
                </c:pt>
                <c:pt idx="15">
                  <c:v>8.2732203857176001E-2</c:v>
                </c:pt>
                <c:pt idx="16">
                  <c:v>0.118648314944404</c:v>
                </c:pt>
                <c:pt idx="17">
                  <c:v>7.2690618432222895E-2</c:v>
                </c:pt>
                <c:pt idx="18">
                  <c:v>0.13391864231428399</c:v>
                </c:pt>
                <c:pt idx="19">
                  <c:v>0.12227973148375899</c:v>
                </c:pt>
              </c:numCache>
            </c:numRef>
          </c:yVal>
          <c:smooth val="0"/>
          <c:extLst>
            <c:ext xmlns:c16="http://schemas.microsoft.com/office/drawing/2014/chart" uri="{C3380CC4-5D6E-409C-BE32-E72D297353CC}">
              <c16:uniqueId val="{00000000-0711-4CCE-8F84-4894680A672A}"/>
            </c:ext>
          </c:extLst>
        </c:ser>
        <c:dLbls>
          <c:showLegendKey val="0"/>
          <c:showVal val="0"/>
          <c:showCatName val="0"/>
          <c:showSerName val="0"/>
          <c:showPercent val="0"/>
          <c:showBubbleSize val="0"/>
        </c:dLbls>
        <c:axId val="1212546840"/>
        <c:axId val="1212547168"/>
      </c:scatterChart>
      <c:valAx>
        <c:axId val="121254684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GB" sz="1000" b="0" i="0" u="none" strike="noStrike" baseline="0">
                    <a:solidFill>
                      <a:sysClr val="windowText" lastClr="000000"/>
                    </a:solidFill>
                    <a:effectLst/>
                  </a:rPr>
                  <a:t>Zöld ajánlás megfelelés</a:t>
                </a:r>
                <a:r>
                  <a:rPr lang="en-GB" sz="1000" b="0" i="0" u="none" strike="noStrike" baseline="0">
                    <a:solidFill>
                      <a:sysClr val="windowText" lastClr="000000"/>
                    </a:solidFill>
                  </a:rPr>
                  <a:t> </a:t>
                </a:r>
                <a:endParaRPr lang="en-GB">
                  <a:solidFill>
                    <a:sysClr val="windowText" lastClr="000000"/>
                  </a:solidFill>
                </a:endParaRPr>
              </a:p>
            </c:rich>
          </c:tx>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hu-HU"/>
            </a:p>
          </c:txPr>
        </c:title>
        <c:numFmt formatCode="0%" sourceLinked="1"/>
        <c:majorTickMark val="out"/>
        <c:minorTickMark val="none"/>
        <c:tickLblPos val="nextTo"/>
        <c:spPr>
          <a:noFill/>
          <a:ln w="6350" cap="flat" cmpd="sng" algn="ctr">
            <a:solidFill>
              <a:schemeClr val="dk1"/>
            </a:solidFill>
            <a:prstDash val="solid"/>
            <a:miter lim="800000"/>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hu-HU"/>
          </a:p>
        </c:txPr>
        <c:crossAx val="1212547168"/>
        <c:crosses val="autoZero"/>
        <c:crossBetween val="midCat"/>
      </c:valAx>
      <c:valAx>
        <c:axId val="1212547168"/>
        <c:scaling>
          <c:orientation val="minMax"/>
        </c:scaling>
        <c:delete val="0"/>
        <c:axPos val="l"/>
        <c:majorGridlines>
          <c:spPr>
            <a:ln w="9525" cap="flat" cmpd="sng" algn="ctr">
              <a:solidFill>
                <a:schemeClr val="tx1">
                  <a:lumMod val="15000"/>
                  <a:lumOff val="85000"/>
                </a:schemeClr>
              </a:solidFill>
              <a:prstDash val="sysDash"/>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hu-HU" sz="1000" b="0" i="0" baseline="0">
                    <a:solidFill>
                      <a:sysClr val="windowText" lastClr="000000"/>
                    </a:solidFill>
                    <a:effectLst/>
                  </a:rPr>
                  <a:t>Banki karbonkockázati index</a:t>
                </a:r>
                <a:endParaRPr lang="en-GB" sz="1000">
                  <a:solidFill>
                    <a:sysClr val="windowText" lastClr="000000"/>
                  </a:solidFill>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spPr>
          <a:noFill/>
          <a:ln w="6350" cap="flat" cmpd="sng" algn="ctr">
            <a:solidFill>
              <a:schemeClr val="dk1"/>
            </a:solidFill>
            <a:prstDash val="solid"/>
            <a:miter lim="800000"/>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hu-HU"/>
          </a:p>
        </c:txPr>
        <c:crossAx val="1212546840"/>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hu-HU"/>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tx>
            <c:strRef>
              <c:f>'2.23.'!$C$34</c:f>
              <c:strCache>
                <c:ptCount val="1"/>
                <c:pt idx="0">
                  <c:v>BCRI - Gompertz</c:v>
                </c:pt>
              </c:strCache>
            </c:strRef>
          </c:tx>
          <c:spPr>
            <a:ln w="19050" cap="rnd">
              <a:noFill/>
              <a:round/>
            </a:ln>
            <a:effectLst/>
          </c:spPr>
          <c:marker>
            <c:symbol val="circle"/>
            <c:size val="5"/>
            <c:spPr>
              <a:solidFill>
                <a:schemeClr val="accent1"/>
              </a:solidFill>
              <a:ln w="9525">
                <a:solidFill>
                  <a:schemeClr val="accent1"/>
                </a:solidFill>
              </a:ln>
              <a:effectLst/>
            </c:spPr>
          </c:marker>
          <c:xVal>
            <c:numRef>
              <c:f>'2.23.'!$B$35:$B$54</c:f>
              <c:numCache>
                <c:formatCode>0%</c:formatCode>
                <c:ptCount val="20"/>
                <c:pt idx="0">
                  <c:v>0.480474025974026</c:v>
                </c:pt>
                <c:pt idx="1">
                  <c:v>0.43863636363636399</c:v>
                </c:pt>
                <c:pt idx="2">
                  <c:v>0.42708116883116898</c:v>
                </c:pt>
                <c:pt idx="3">
                  <c:v>0.42590259740259701</c:v>
                </c:pt>
                <c:pt idx="4">
                  <c:v>0.38996428571428599</c:v>
                </c:pt>
                <c:pt idx="5">
                  <c:v>0.34208441558441599</c:v>
                </c:pt>
                <c:pt idx="6">
                  <c:v>0.34111038961038997</c:v>
                </c:pt>
                <c:pt idx="7">
                  <c:v>0.28300649350649298</c:v>
                </c:pt>
                <c:pt idx="8">
                  <c:v>0.27779870129870099</c:v>
                </c:pt>
                <c:pt idx="9">
                  <c:v>0.26646753246753302</c:v>
                </c:pt>
                <c:pt idx="10">
                  <c:v>0.262097402597403</c:v>
                </c:pt>
                <c:pt idx="11">
                  <c:v>0.24927597402597401</c:v>
                </c:pt>
                <c:pt idx="12">
                  <c:v>0.20744480519480499</c:v>
                </c:pt>
                <c:pt idx="13">
                  <c:v>0.191571428571429</c:v>
                </c:pt>
                <c:pt idx="14">
                  <c:v>0.18703246753246799</c:v>
                </c:pt>
                <c:pt idx="15">
                  <c:v>0.13114285714285701</c:v>
                </c:pt>
                <c:pt idx="16">
                  <c:v>0.13082467532467501</c:v>
                </c:pt>
                <c:pt idx="17">
                  <c:v>0.11575974025973999</c:v>
                </c:pt>
                <c:pt idx="18">
                  <c:v>8.4961038961039001E-2</c:v>
                </c:pt>
                <c:pt idx="19">
                  <c:v>5.2974025974026E-2</c:v>
                </c:pt>
              </c:numCache>
            </c:numRef>
          </c:xVal>
          <c:yVal>
            <c:numRef>
              <c:f>'2.23.'!$C$35:$C$54</c:f>
              <c:numCache>
                <c:formatCode>General</c:formatCode>
                <c:ptCount val="20"/>
                <c:pt idx="0">
                  <c:v>0.29141632461241002</c:v>
                </c:pt>
                <c:pt idx="1">
                  <c:v>0.19695756699665301</c:v>
                </c:pt>
                <c:pt idx="2">
                  <c:v>0.15536459955045401</c:v>
                </c:pt>
                <c:pt idx="3">
                  <c:v>0.175657429283539</c:v>
                </c:pt>
                <c:pt idx="4">
                  <c:v>0.23892626826798799</c:v>
                </c:pt>
                <c:pt idx="5">
                  <c:v>0.12810043479757999</c:v>
                </c:pt>
                <c:pt idx="6">
                  <c:v>5.3239904949580898E-2</c:v>
                </c:pt>
                <c:pt idx="7">
                  <c:v>0.15871286707872201</c:v>
                </c:pt>
                <c:pt idx="8">
                  <c:v>6.1198274751238901E-2</c:v>
                </c:pt>
                <c:pt idx="9">
                  <c:v>1.8864654415391699E-4</c:v>
                </c:pt>
                <c:pt idx="10">
                  <c:v>9.0420558732852901E-2</c:v>
                </c:pt>
                <c:pt idx="11">
                  <c:v>0.19770356253843699</c:v>
                </c:pt>
                <c:pt idx="12">
                  <c:v>6.3171981225738194E-2</c:v>
                </c:pt>
                <c:pt idx="13">
                  <c:v>0.27724674374289099</c:v>
                </c:pt>
                <c:pt idx="14">
                  <c:v>4.19025454549645E-4</c:v>
                </c:pt>
                <c:pt idx="15">
                  <c:v>8.2732203857176001E-2</c:v>
                </c:pt>
                <c:pt idx="16">
                  <c:v>0.118648314944404</c:v>
                </c:pt>
                <c:pt idx="17">
                  <c:v>7.2690618432222895E-2</c:v>
                </c:pt>
                <c:pt idx="18">
                  <c:v>0.13391864231428399</c:v>
                </c:pt>
                <c:pt idx="19">
                  <c:v>0.12227973148375899</c:v>
                </c:pt>
              </c:numCache>
            </c:numRef>
          </c:yVal>
          <c:smooth val="0"/>
          <c:extLst>
            <c:ext xmlns:c16="http://schemas.microsoft.com/office/drawing/2014/chart" uri="{C3380CC4-5D6E-409C-BE32-E72D297353CC}">
              <c16:uniqueId val="{00000000-C350-4CA4-AD3A-8D638A1F2D3F}"/>
            </c:ext>
          </c:extLst>
        </c:ser>
        <c:dLbls>
          <c:showLegendKey val="0"/>
          <c:showVal val="0"/>
          <c:showCatName val="0"/>
          <c:showSerName val="0"/>
          <c:showPercent val="0"/>
          <c:showBubbleSize val="0"/>
        </c:dLbls>
        <c:axId val="1279153496"/>
        <c:axId val="1279156776"/>
      </c:scatterChart>
      <c:valAx>
        <c:axId val="127915349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GB">
                    <a:solidFill>
                      <a:sysClr val="windowText" lastClr="000000"/>
                    </a:solidFill>
                  </a:rPr>
                  <a:t>Green recommendation compliance</a:t>
                </a:r>
              </a:p>
            </c:rich>
          </c:tx>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hu-HU"/>
            </a:p>
          </c:txPr>
        </c:title>
        <c:numFmt formatCode="0%" sourceLinked="1"/>
        <c:majorTickMark val="out"/>
        <c:minorTickMark val="none"/>
        <c:tickLblPos val="nextTo"/>
        <c:spPr>
          <a:noFill/>
          <a:ln w="6350" cap="flat" cmpd="sng" algn="ctr">
            <a:solidFill>
              <a:schemeClr val="dk1"/>
            </a:solidFill>
            <a:prstDash val="solid"/>
            <a:miter lim="800000"/>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hu-HU"/>
          </a:p>
        </c:txPr>
        <c:crossAx val="1279156776"/>
        <c:crosses val="autoZero"/>
        <c:crossBetween val="midCat"/>
      </c:valAx>
      <c:valAx>
        <c:axId val="1279156776"/>
        <c:scaling>
          <c:orientation val="minMax"/>
        </c:scaling>
        <c:delete val="0"/>
        <c:axPos val="l"/>
        <c:majorGridlines>
          <c:spPr>
            <a:ln w="9525" cap="flat" cmpd="sng" algn="ctr">
              <a:solidFill>
                <a:schemeClr val="tx1">
                  <a:lumMod val="15000"/>
                  <a:lumOff val="85000"/>
                </a:schemeClr>
              </a:solidFill>
              <a:prstDash val="sysDash"/>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hu-HU">
                    <a:solidFill>
                      <a:sysClr val="windowText" lastClr="000000"/>
                    </a:solidFill>
                  </a:rPr>
                  <a:t>Bank Carbon</a:t>
                </a:r>
                <a:r>
                  <a:rPr lang="hu-HU" baseline="0">
                    <a:solidFill>
                      <a:sysClr val="windowText" lastClr="000000"/>
                    </a:solidFill>
                  </a:rPr>
                  <a:t> Risk Index</a:t>
                </a:r>
                <a:endParaRPr lang="en-GB">
                  <a:solidFill>
                    <a:sysClr val="windowText" lastClr="000000"/>
                  </a:solidFill>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spPr>
          <a:noFill/>
          <a:ln w="6350" cap="flat" cmpd="sng" algn="ctr">
            <a:solidFill>
              <a:schemeClr val="dk1"/>
            </a:solidFill>
            <a:prstDash val="solid"/>
            <a:miter lim="800000"/>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hu-HU"/>
          </a:p>
        </c:txPr>
        <c:crossAx val="1279153496"/>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hu-HU"/>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608A-43DD-A572-68CC34BA503C}"/>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608A-43DD-A572-68CC34BA503C}"/>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608A-43DD-A572-68CC34BA503C}"/>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608A-43DD-A572-68CC34BA503C}"/>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hu-HU"/>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'3.1.'!$C$11:$C$14</c:f>
              <c:strCache>
                <c:ptCount val="4"/>
                <c:pt idx="0">
                  <c:v>Teljesítve</c:v>
                </c:pt>
                <c:pt idx="1">
                  <c:v>Teljesítés folyamatban</c:v>
                </c:pt>
                <c:pt idx="2">
                  <c:v>Tervezés folyamatban</c:v>
                </c:pt>
                <c:pt idx="3">
                  <c:v>Nincsenek tervek</c:v>
                </c:pt>
              </c:strCache>
            </c:strRef>
          </c:cat>
          <c:val>
            <c:numRef>
              <c:f>'3.1.'!$D$11:$D$14</c:f>
              <c:numCache>
                <c:formatCode>0%</c:formatCode>
                <c:ptCount val="4"/>
                <c:pt idx="0">
                  <c:v>4.5454545454545456E-2</c:v>
                </c:pt>
                <c:pt idx="1">
                  <c:v>4.5454545454545456E-2</c:v>
                </c:pt>
                <c:pt idx="2">
                  <c:v>0.40909090909090912</c:v>
                </c:pt>
                <c:pt idx="3">
                  <c:v>0.5</c:v>
                </c:pt>
              </c:numCache>
            </c:numRef>
          </c:val>
          <c:extLst>
            <c:ext xmlns:c16="http://schemas.microsoft.com/office/drawing/2014/chart" uri="{C3380CC4-5D6E-409C-BE32-E72D297353CC}">
              <c16:uniqueId val="{00000000-496B-426E-9CEE-772019B75452}"/>
            </c:ext>
          </c:extLst>
        </c:ser>
        <c:dLbls>
          <c:showLegendKey val="0"/>
          <c:showVal val="1"/>
          <c:showCatName val="0"/>
          <c:showSerName val="0"/>
          <c:showPercent val="0"/>
          <c:showBubbleSize val="0"/>
          <c:showLeaderLines val="1"/>
        </c:dLbls>
        <c:firstSliceAng val="0"/>
        <c:holeSize val="50"/>
      </c:doughnut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hu-HU"/>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7900-4EA2-9EF3-9F03B715FCFD}"/>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7900-4EA2-9EF3-9F03B715FCFD}"/>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7900-4EA2-9EF3-9F03B715FCFD}"/>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7900-4EA2-9EF3-9F03B715FCFD}"/>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hu-HU"/>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'3.1.'!$B$11:$B$14</c:f>
              <c:strCache>
                <c:ptCount val="4"/>
                <c:pt idx="0">
                  <c:v>Finished</c:v>
                </c:pt>
                <c:pt idx="1">
                  <c:v>In process</c:v>
                </c:pt>
                <c:pt idx="2">
                  <c:v>Not finished, but planned</c:v>
                </c:pt>
                <c:pt idx="3">
                  <c:v>Not planned</c:v>
                </c:pt>
              </c:strCache>
            </c:strRef>
          </c:cat>
          <c:val>
            <c:numRef>
              <c:f>'3.1.'!$D$11:$D$14</c:f>
              <c:numCache>
                <c:formatCode>0%</c:formatCode>
                <c:ptCount val="4"/>
                <c:pt idx="0">
                  <c:v>4.5454545454545456E-2</c:v>
                </c:pt>
                <c:pt idx="1">
                  <c:v>4.5454545454545456E-2</c:v>
                </c:pt>
                <c:pt idx="2">
                  <c:v>0.40909090909090912</c:v>
                </c:pt>
                <c:pt idx="3">
                  <c:v>0.5</c:v>
                </c:pt>
              </c:numCache>
            </c:numRef>
          </c:val>
          <c:extLst>
            <c:ext xmlns:c16="http://schemas.microsoft.com/office/drawing/2014/chart" uri="{C3380CC4-5D6E-409C-BE32-E72D297353CC}">
              <c16:uniqueId val="{00000008-7900-4EA2-9EF3-9F03B715FCFD}"/>
            </c:ext>
          </c:extLst>
        </c:ser>
        <c:dLbls>
          <c:showLegendKey val="0"/>
          <c:showVal val="1"/>
          <c:showCatName val="0"/>
          <c:showSerName val="0"/>
          <c:showPercent val="0"/>
          <c:showBubbleSize val="0"/>
          <c:showLeaderLines val="1"/>
        </c:dLbls>
        <c:firstSliceAng val="0"/>
        <c:holeSize val="50"/>
      </c:doughnut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hu-HU"/>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9816929133858275E-2"/>
          <c:y val="0.12078703703703704"/>
          <c:w val="0.88518307086614179"/>
          <c:h val="0.77181357538640982"/>
        </c:manualLayout>
      </c:layout>
      <c:barChart>
        <c:barDir val="col"/>
        <c:grouping val="clustered"/>
        <c:varyColors val="0"/>
        <c:ser>
          <c:idx val="0"/>
          <c:order val="0"/>
          <c:tx>
            <c:strRef>
              <c:f>'3.2.'!$V$11</c:f>
              <c:strCache>
                <c:ptCount val="1"/>
                <c:pt idx="0">
                  <c:v>Zöld hitelállomány</c:v>
                </c:pt>
              </c:strCache>
            </c:strRef>
          </c:tx>
          <c:spPr>
            <a:solidFill>
              <a:srgbClr val="009EE0"/>
            </a:solidFill>
            <a:ln>
              <a:solidFill>
                <a:srgbClr val="0C2148"/>
              </a:solidFill>
            </a:ln>
            <a:effectLst/>
          </c:spPr>
          <c:invertIfNegative val="0"/>
          <c:dLbls>
            <c:numFmt formatCode="#,##0" sourceLinked="0"/>
            <c:spPr>
              <a:noFill/>
              <a:ln>
                <a:noFill/>
              </a:ln>
              <a:effectLst/>
            </c:spPr>
            <c:txPr>
              <a:bodyPr rot="0" spcFirstLastPara="1" vertOverflow="ellipsis" vert="horz" wrap="square" anchor="ctr" anchorCtr="1"/>
              <a:lstStyle/>
              <a:p>
                <a:pPr algn="ctr">
                  <a:defRPr sz="1000" b="0" i="0" u="none" strike="noStrike" kern="1200" baseline="0">
                    <a:solidFill>
                      <a:sysClr val="windowText" lastClr="000000"/>
                    </a:solidFill>
                    <a:latin typeface="+mn-lt"/>
                    <a:ea typeface="+mn-ea"/>
                    <a:cs typeface="+mn-cs"/>
                  </a:defRPr>
                </a:pPr>
                <a:endParaRPr lang="hu-HU"/>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'3.2.'!$W$10:$AA$10</c:f>
              <c:numCache>
                <c:formatCode>m/d/yyyy</c:formatCode>
                <c:ptCount val="5"/>
                <c:pt idx="0">
                  <c:v>44196</c:v>
                </c:pt>
                <c:pt idx="1">
                  <c:v>44286</c:v>
                </c:pt>
                <c:pt idx="2">
                  <c:v>44377</c:v>
                </c:pt>
                <c:pt idx="3">
                  <c:v>44469</c:v>
                </c:pt>
                <c:pt idx="4">
                  <c:v>44561</c:v>
                </c:pt>
              </c:numCache>
            </c:numRef>
          </c:cat>
          <c:val>
            <c:numRef>
              <c:f>'3.2.'!$W$11:$AA$11</c:f>
              <c:numCache>
                <c:formatCode>_-* #\ ##0_-;\-* #\ ##0_-;_-* "-"??_-;_-@_-</c:formatCode>
                <c:ptCount val="5"/>
                <c:pt idx="0">
                  <c:v>83034627389.045303</c:v>
                </c:pt>
                <c:pt idx="1">
                  <c:v>105004812436.87535</c:v>
                </c:pt>
                <c:pt idx="2">
                  <c:v>123337410020.01373</c:v>
                </c:pt>
                <c:pt idx="3">
                  <c:v>158843543306.14352</c:v>
                </c:pt>
                <c:pt idx="4">
                  <c:v>218186225691.40222</c:v>
                </c:pt>
              </c:numCache>
            </c:numRef>
          </c:val>
          <c:extLst>
            <c:ext xmlns:c16="http://schemas.microsoft.com/office/drawing/2014/chart" uri="{C3380CC4-5D6E-409C-BE32-E72D297353CC}">
              <c16:uniqueId val="{00000000-FFF4-4A57-A171-519B90F61337}"/>
            </c:ext>
          </c:extLst>
        </c:ser>
        <c:dLbls>
          <c:showLegendKey val="0"/>
          <c:showVal val="0"/>
          <c:showCatName val="0"/>
          <c:showSerName val="0"/>
          <c:showPercent val="0"/>
          <c:showBubbleSize val="0"/>
        </c:dLbls>
        <c:gapWidth val="219"/>
        <c:axId val="963086136"/>
        <c:axId val="963089088"/>
      </c:barChart>
      <c:lineChart>
        <c:grouping val="standard"/>
        <c:varyColors val="0"/>
        <c:ser>
          <c:idx val="1"/>
          <c:order val="1"/>
          <c:spPr>
            <a:ln w="28575" cap="rnd">
              <a:solidFill>
                <a:schemeClr val="accent2"/>
              </a:solidFill>
              <a:round/>
            </a:ln>
            <a:effectLst/>
          </c:spPr>
          <c:marker>
            <c:symbol val="none"/>
          </c:marker>
          <c:val>
            <c:numRef>
              <c:f>'3.2.'!$D$14:$H$14</c:f>
              <c:numCache>
                <c:formatCode>General</c:formatCode>
                <c:ptCount val="5"/>
              </c:numCache>
            </c:numRef>
          </c:val>
          <c:smooth val="0"/>
          <c:extLst>
            <c:ext xmlns:c16="http://schemas.microsoft.com/office/drawing/2014/chart" uri="{C3380CC4-5D6E-409C-BE32-E72D297353CC}">
              <c16:uniqueId val="{00000001-FFF4-4A57-A171-519B90F61337}"/>
            </c:ext>
          </c:extLst>
        </c:ser>
        <c:dLbls>
          <c:showLegendKey val="0"/>
          <c:showVal val="0"/>
          <c:showCatName val="0"/>
          <c:showSerName val="0"/>
          <c:showPercent val="0"/>
          <c:showBubbleSize val="0"/>
        </c:dLbls>
        <c:marker val="1"/>
        <c:smooth val="0"/>
        <c:axId val="721417448"/>
        <c:axId val="979492488"/>
      </c:lineChart>
      <c:catAx>
        <c:axId val="963086136"/>
        <c:scaling>
          <c:orientation val="minMax"/>
        </c:scaling>
        <c:delete val="0"/>
        <c:axPos val="b"/>
        <c:numFmt formatCode="m/d/yyyy" sourceLinked="1"/>
        <c:majorTickMark val="out"/>
        <c:minorTickMark val="none"/>
        <c:tickLblPos val="nextTo"/>
        <c:spPr>
          <a:noFill/>
          <a:ln w="6350" cap="flat" cmpd="sng" algn="ctr">
            <a:solidFill>
              <a:schemeClr val="tx1"/>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hu-HU"/>
          </a:p>
        </c:txPr>
        <c:crossAx val="963089088"/>
        <c:crosses val="autoZero"/>
        <c:auto val="0"/>
        <c:lblAlgn val="ctr"/>
        <c:lblOffset val="100"/>
        <c:noMultiLvlLbl val="0"/>
      </c:catAx>
      <c:valAx>
        <c:axId val="963089088"/>
        <c:scaling>
          <c:orientation val="minMax"/>
        </c:scaling>
        <c:delete val="0"/>
        <c:axPos val="l"/>
        <c:majorGridlines>
          <c:spPr>
            <a:ln w="9525" cap="flat" cmpd="sng" algn="ctr">
              <a:solidFill>
                <a:schemeClr val="bg1">
                  <a:lumMod val="75000"/>
                </a:schemeClr>
              </a:solidFill>
              <a:prstDash val="sysDash"/>
              <a:round/>
            </a:ln>
            <a:effectLst/>
          </c:spPr>
        </c:majorGridlines>
        <c:numFmt formatCode="#,##0" sourceLinked="0"/>
        <c:majorTickMark val="out"/>
        <c:minorTickMark val="none"/>
        <c:tickLblPos val="nextTo"/>
        <c:spPr>
          <a:noFill/>
          <a:ln w="6350">
            <a:solidFill>
              <a:schemeClr val="tx1"/>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hu-HU"/>
          </a:p>
        </c:txPr>
        <c:crossAx val="963086136"/>
        <c:crosses val="autoZero"/>
        <c:crossBetween val="between"/>
        <c:dispUnits>
          <c:builtInUnit val="billions"/>
        </c:dispUnits>
      </c:valAx>
      <c:valAx>
        <c:axId val="979492488"/>
        <c:scaling>
          <c:orientation val="minMax"/>
          <c:max val="250"/>
          <c:min val="0"/>
        </c:scaling>
        <c:delete val="0"/>
        <c:axPos val="r"/>
        <c:numFmt formatCode="General" sourceLinked="1"/>
        <c:majorTickMark val="out"/>
        <c:minorTickMark val="none"/>
        <c:tickLblPos val="nextTo"/>
        <c:spPr>
          <a:noFill/>
          <a:ln w="6350">
            <a:solidFill>
              <a:schemeClr val="tx1"/>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hu-HU"/>
          </a:p>
        </c:txPr>
        <c:crossAx val="721417448"/>
        <c:crosses val="max"/>
        <c:crossBetween val="between"/>
      </c:valAx>
      <c:catAx>
        <c:axId val="721417448"/>
        <c:scaling>
          <c:orientation val="minMax"/>
        </c:scaling>
        <c:delete val="1"/>
        <c:axPos val="b"/>
        <c:majorTickMark val="out"/>
        <c:minorTickMark val="none"/>
        <c:tickLblPos val="nextTo"/>
        <c:crossAx val="979492488"/>
        <c:crosses val="autoZero"/>
        <c:auto val="1"/>
        <c:lblAlgn val="ctr"/>
        <c:lblOffset val="100"/>
        <c:noMultiLvlLbl val="0"/>
      </c:cat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ysClr val="windowText" lastClr="000000"/>
          </a:solidFill>
        </a:defRPr>
      </a:pPr>
      <a:endParaRPr lang="hu-HU"/>
    </a:p>
  </c:txPr>
  <c:printSettings>
    <c:headerFooter/>
    <c:pageMargins b="0.75" l="0.7" r="0.7" t="0.75" header="0.3" footer="0.3"/>
    <c:pageSetup/>
  </c:printSettings>
  <c:userShapes r:id="rId3"/>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9816929133858275E-2"/>
          <c:y val="0.12078703703703704"/>
          <c:w val="0.88518307086614179"/>
          <c:h val="0.77181357538640982"/>
        </c:manualLayout>
      </c:layout>
      <c:barChart>
        <c:barDir val="col"/>
        <c:grouping val="clustered"/>
        <c:varyColors val="0"/>
        <c:ser>
          <c:idx val="0"/>
          <c:order val="0"/>
          <c:tx>
            <c:strRef>
              <c:f>'3.2.'!$V$11</c:f>
              <c:strCache>
                <c:ptCount val="1"/>
                <c:pt idx="0">
                  <c:v>Zöld hitelállomány</c:v>
                </c:pt>
              </c:strCache>
            </c:strRef>
          </c:tx>
          <c:spPr>
            <a:solidFill>
              <a:srgbClr val="009EE0"/>
            </a:solidFill>
            <a:ln>
              <a:solidFill>
                <a:srgbClr val="0C2148"/>
              </a:solidFill>
            </a:ln>
            <a:effectLst/>
          </c:spPr>
          <c:invertIfNegative val="0"/>
          <c:dLbls>
            <c:numFmt formatCode="#,##0" sourceLinked="0"/>
            <c:spPr>
              <a:noFill/>
              <a:ln>
                <a:noFill/>
              </a:ln>
              <a:effectLst/>
            </c:spPr>
            <c:txPr>
              <a:bodyPr rot="0" spcFirstLastPara="1" vertOverflow="ellipsis" vert="horz" wrap="square" anchor="ctr" anchorCtr="1"/>
              <a:lstStyle/>
              <a:p>
                <a:pPr algn="ctr">
                  <a:defRPr sz="1000" b="0" i="0" u="none" strike="noStrike" kern="1200" baseline="0">
                    <a:solidFill>
                      <a:sysClr val="windowText" lastClr="000000"/>
                    </a:solidFill>
                    <a:latin typeface="+mn-lt"/>
                    <a:ea typeface="+mn-ea"/>
                    <a:cs typeface="+mn-cs"/>
                  </a:defRPr>
                </a:pPr>
                <a:endParaRPr lang="hu-HU"/>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'3.2.'!$W$10:$AA$10</c:f>
              <c:numCache>
                <c:formatCode>m/d/yyyy</c:formatCode>
                <c:ptCount val="5"/>
                <c:pt idx="0">
                  <c:v>44196</c:v>
                </c:pt>
                <c:pt idx="1">
                  <c:v>44286</c:v>
                </c:pt>
                <c:pt idx="2">
                  <c:v>44377</c:v>
                </c:pt>
                <c:pt idx="3">
                  <c:v>44469</c:v>
                </c:pt>
                <c:pt idx="4">
                  <c:v>44561</c:v>
                </c:pt>
              </c:numCache>
            </c:numRef>
          </c:cat>
          <c:val>
            <c:numRef>
              <c:f>'3.2.'!$W$11:$AA$11</c:f>
              <c:numCache>
                <c:formatCode>_-* #\ ##0_-;\-* #\ ##0_-;_-* "-"??_-;_-@_-</c:formatCode>
                <c:ptCount val="5"/>
                <c:pt idx="0">
                  <c:v>83034627389.045303</c:v>
                </c:pt>
                <c:pt idx="1">
                  <c:v>105004812436.87535</c:v>
                </c:pt>
                <c:pt idx="2">
                  <c:v>123337410020.01373</c:v>
                </c:pt>
                <c:pt idx="3">
                  <c:v>158843543306.14352</c:v>
                </c:pt>
                <c:pt idx="4">
                  <c:v>218186225691.40222</c:v>
                </c:pt>
              </c:numCache>
            </c:numRef>
          </c:val>
          <c:extLst>
            <c:ext xmlns:c16="http://schemas.microsoft.com/office/drawing/2014/chart" uri="{C3380CC4-5D6E-409C-BE32-E72D297353CC}">
              <c16:uniqueId val="{00000000-3B7B-48EA-A498-9E72EBBF86B3}"/>
            </c:ext>
          </c:extLst>
        </c:ser>
        <c:dLbls>
          <c:showLegendKey val="0"/>
          <c:showVal val="0"/>
          <c:showCatName val="0"/>
          <c:showSerName val="0"/>
          <c:showPercent val="0"/>
          <c:showBubbleSize val="0"/>
        </c:dLbls>
        <c:gapWidth val="219"/>
        <c:axId val="963086136"/>
        <c:axId val="963089088"/>
      </c:barChart>
      <c:lineChart>
        <c:grouping val="standard"/>
        <c:varyColors val="0"/>
        <c:ser>
          <c:idx val="1"/>
          <c:order val="1"/>
          <c:spPr>
            <a:ln w="28575" cap="rnd">
              <a:solidFill>
                <a:schemeClr val="accent2"/>
              </a:solidFill>
              <a:round/>
            </a:ln>
            <a:effectLst/>
          </c:spPr>
          <c:marker>
            <c:symbol val="none"/>
          </c:marker>
          <c:val>
            <c:numRef>
              <c:f>'3.2.'!$D$14:$H$14</c:f>
              <c:numCache>
                <c:formatCode>General</c:formatCode>
                <c:ptCount val="5"/>
              </c:numCache>
            </c:numRef>
          </c:val>
          <c:smooth val="0"/>
          <c:extLst>
            <c:ext xmlns:c16="http://schemas.microsoft.com/office/drawing/2014/chart" uri="{C3380CC4-5D6E-409C-BE32-E72D297353CC}">
              <c16:uniqueId val="{00000001-3B7B-48EA-A498-9E72EBBF86B3}"/>
            </c:ext>
          </c:extLst>
        </c:ser>
        <c:dLbls>
          <c:showLegendKey val="0"/>
          <c:showVal val="0"/>
          <c:showCatName val="0"/>
          <c:showSerName val="0"/>
          <c:showPercent val="0"/>
          <c:showBubbleSize val="0"/>
        </c:dLbls>
        <c:marker val="1"/>
        <c:smooth val="0"/>
        <c:axId val="721417448"/>
        <c:axId val="979492488"/>
      </c:lineChart>
      <c:catAx>
        <c:axId val="963086136"/>
        <c:scaling>
          <c:orientation val="minMax"/>
        </c:scaling>
        <c:delete val="0"/>
        <c:axPos val="b"/>
        <c:numFmt formatCode="m/d/yyyy" sourceLinked="1"/>
        <c:majorTickMark val="out"/>
        <c:minorTickMark val="none"/>
        <c:tickLblPos val="nextTo"/>
        <c:spPr>
          <a:noFill/>
          <a:ln w="6350" cap="flat" cmpd="sng" algn="ctr">
            <a:solidFill>
              <a:schemeClr val="tx1"/>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hu-HU"/>
          </a:p>
        </c:txPr>
        <c:crossAx val="963089088"/>
        <c:crosses val="autoZero"/>
        <c:auto val="0"/>
        <c:lblAlgn val="ctr"/>
        <c:lblOffset val="100"/>
        <c:noMultiLvlLbl val="0"/>
      </c:catAx>
      <c:valAx>
        <c:axId val="963089088"/>
        <c:scaling>
          <c:orientation val="minMax"/>
        </c:scaling>
        <c:delete val="0"/>
        <c:axPos val="l"/>
        <c:majorGridlines>
          <c:spPr>
            <a:ln w="9525" cap="flat" cmpd="sng" algn="ctr">
              <a:solidFill>
                <a:schemeClr val="bg1">
                  <a:lumMod val="75000"/>
                </a:schemeClr>
              </a:solidFill>
              <a:prstDash val="sysDash"/>
              <a:round/>
            </a:ln>
            <a:effectLst/>
          </c:spPr>
        </c:majorGridlines>
        <c:numFmt formatCode="#,##0" sourceLinked="0"/>
        <c:majorTickMark val="out"/>
        <c:minorTickMark val="none"/>
        <c:tickLblPos val="nextTo"/>
        <c:spPr>
          <a:noFill/>
          <a:ln w="6350">
            <a:solidFill>
              <a:schemeClr val="tx1"/>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hu-HU"/>
          </a:p>
        </c:txPr>
        <c:crossAx val="963086136"/>
        <c:crosses val="autoZero"/>
        <c:crossBetween val="between"/>
        <c:dispUnits>
          <c:builtInUnit val="billions"/>
        </c:dispUnits>
      </c:valAx>
      <c:valAx>
        <c:axId val="979492488"/>
        <c:scaling>
          <c:orientation val="minMax"/>
          <c:max val="250"/>
          <c:min val="0"/>
        </c:scaling>
        <c:delete val="0"/>
        <c:axPos val="r"/>
        <c:numFmt formatCode="General" sourceLinked="1"/>
        <c:majorTickMark val="out"/>
        <c:minorTickMark val="none"/>
        <c:tickLblPos val="nextTo"/>
        <c:spPr>
          <a:noFill/>
          <a:ln w="6350">
            <a:solidFill>
              <a:schemeClr val="tx1"/>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hu-HU"/>
          </a:p>
        </c:txPr>
        <c:crossAx val="721417448"/>
        <c:crosses val="max"/>
        <c:crossBetween val="between"/>
      </c:valAx>
      <c:catAx>
        <c:axId val="721417448"/>
        <c:scaling>
          <c:orientation val="minMax"/>
        </c:scaling>
        <c:delete val="1"/>
        <c:axPos val="b"/>
        <c:majorTickMark val="out"/>
        <c:minorTickMark val="none"/>
        <c:tickLblPos val="nextTo"/>
        <c:crossAx val="979492488"/>
        <c:crosses val="autoZero"/>
        <c:auto val="1"/>
        <c:lblAlgn val="ctr"/>
        <c:lblOffset val="100"/>
        <c:noMultiLvlLbl val="0"/>
      </c:cat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ysClr val="windowText" lastClr="000000"/>
          </a:solidFill>
        </a:defRPr>
      </a:pPr>
      <a:endParaRPr lang="hu-HU"/>
    </a:p>
  </c:txPr>
  <c:printSettings>
    <c:headerFooter/>
    <c:pageMargins b="0.75" l="0.7" r="0.7" t="0.75" header="0.3" footer="0.3"/>
    <c:pageSetup/>
  </c:printSettings>
  <c:userShapes r:id="rId3"/>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9510157379172844E-2"/>
          <c:y val="0.10185185185185185"/>
          <c:w val="0.89415596136607689"/>
          <c:h val="0.67013779527559059"/>
        </c:manualLayout>
      </c:layout>
      <c:barChart>
        <c:barDir val="col"/>
        <c:grouping val="clustered"/>
        <c:varyColors val="0"/>
        <c:ser>
          <c:idx val="0"/>
          <c:order val="0"/>
          <c:tx>
            <c:strRef>
              <c:f>'3.3.'!$C$14</c:f>
              <c:strCache>
                <c:ptCount val="1"/>
                <c:pt idx="0">
                  <c:v>Teljes vállalati hitelállomány változás (negyedév/negyedév)</c:v>
                </c:pt>
              </c:strCache>
            </c:strRef>
          </c:tx>
          <c:spPr>
            <a:solidFill>
              <a:srgbClr val="009EE0"/>
            </a:solidFill>
            <a:ln>
              <a:solidFill>
                <a:srgbClr val="0C2148"/>
              </a:solidFill>
            </a:ln>
            <a:effectLst/>
          </c:spPr>
          <c:invertIfNegative val="0"/>
          <c:dLbls>
            <c:dLbl>
              <c:idx val="1"/>
              <c:layout>
                <c:manualLayout>
                  <c:x val="-2.7753943771293321E-3"/>
                  <c:y val="0.101852580927384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FE5-40C7-89FA-85A3AE47D2C0}"/>
                </c:ext>
              </c:extLst>
            </c:dLbl>
            <c:numFmt formatCode="#,##0.0" sourceLinked="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hu-HU"/>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'3.3.'!$D$13:$G$13</c:f>
              <c:strCache>
                <c:ptCount val="4"/>
                <c:pt idx="0">
                  <c:v>2020Q4 -2021Q1</c:v>
                </c:pt>
                <c:pt idx="1">
                  <c:v>2021Q1 - 2021Q2</c:v>
                </c:pt>
                <c:pt idx="2">
                  <c:v>2021Q2 - 2021Q3</c:v>
                </c:pt>
                <c:pt idx="3">
                  <c:v>2021Q3 - 2021Q4</c:v>
                </c:pt>
              </c:strCache>
            </c:strRef>
          </c:cat>
          <c:val>
            <c:numRef>
              <c:f>'3.3.'!$D$14:$G$14</c:f>
              <c:numCache>
                <c:formatCode>General</c:formatCode>
                <c:ptCount val="4"/>
                <c:pt idx="0">
                  <c:v>1.7087153631909491</c:v>
                </c:pt>
                <c:pt idx="1">
                  <c:v>-1.3412086868747397</c:v>
                </c:pt>
                <c:pt idx="2">
                  <c:v>5.3162069349757424</c:v>
                </c:pt>
                <c:pt idx="3">
                  <c:v>4.3947482325782605</c:v>
                </c:pt>
              </c:numCache>
            </c:numRef>
          </c:val>
          <c:extLst>
            <c:ext xmlns:c16="http://schemas.microsoft.com/office/drawing/2014/chart" uri="{C3380CC4-5D6E-409C-BE32-E72D297353CC}">
              <c16:uniqueId val="{00000001-FFE5-40C7-89FA-85A3AE47D2C0}"/>
            </c:ext>
          </c:extLst>
        </c:ser>
        <c:ser>
          <c:idx val="1"/>
          <c:order val="1"/>
          <c:tx>
            <c:strRef>
              <c:f>'3.3.'!$C$15</c:f>
              <c:strCache>
                <c:ptCount val="1"/>
                <c:pt idx="0">
                  <c:v>Zöld vállalati hitelállomány változás (negyedév/negyedév)</c:v>
                </c:pt>
              </c:strCache>
            </c:strRef>
          </c:tx>
          <c:spPr>
            <a:solidFill>
              <a:schemeClr val="accent6"/>
            </a:solidFill>
            <a:ln>
              <a:solidFill>
                <a:srgbClr val="0C2148"/>
              </a:solidFill>
            </a:ln>
            <a:effectLst/>
          </c:spPr>
          <c:invertIfNegative val="0"/>
          <c:dLbls>
            <c:numFmt formatCode="#,##0.0" sourceLinked="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hu-HU"/>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'3.3.'!$D$13:$G$13</c:f>
              <c:strCache>
                <c:ptCount val="4"/>
                <c:pt idx="0">
                  <c:v>2020Q4 -2021Q1</c:v>
                </c:pt>
                <c:pt idx="1">
                  <c:v>2021Q1 - 2021Q2</c:v>
                </c:pt>
                <c:pt idx="2">
                  <c:v>2021Q2 - 2021Q3</c:v>
                </c:pt>
                <c:pt idx="3">
                  <c:v>2021Q3 - 2021Q4</c:v>
                </c:pt>
              </c:strCache>
            </c:strRef>
          </c:cat>
          <c:val>
            <c:numRef>
              <c:f>'3.3.'!$D$15:$G$15</c:f>
              <c:numCache>
                <c:formatCode>General</c:formatCode>
                <c:ptCount val="4"/>
                <c:pt idx="0">
                  <c:v>26.459063813091266</c:v>
                </c:pt>
                <c:pt idx="1">
                  <c:v>17.458816560583056</c:v>
                </c:pt>
                <c:pt idx="2">
                  <c:v>28.787805160144252</c:v>
                </c:pt>
                <c:pt idx="3">
                  <c:v>37.359203370882966</c:v>
                </c:pt>
              </c:numCache>
            </c:numRef>
          </c:val>
          <c:extLst>
            <c:ext xmlns:c16="http://schemas.microsoft.com/office/drawing/2014/chart" uri="{C3380CC4-5D6E-409C-BE32-E72D297353CC}">
              <c16:uniqueId val="{00000002-FFE5-40C7-89FA-85A3AE47D2C0}"/>
            </c:ext>
          </c:extLst>
        </c:ser>
        <c:dLbls>
          <c:dLblPos val="outEnd"/>
          <c:showLegendKey val="0"/>
          <c:showVal val="1"/>
          <c:showCatName val="0"/>
          <c:showSerName val="0"/>
          <c:showPercent val="0"/>
          <c:showBubbleSize val="0"/>
        </c:dLbls>
        <c:gapWidth val="219"/>
        <c:axId val="635975040"/>
        <c:axId val="635969136"/>
      </c:barChart>
      <c:lineChart>
        <c:grouping val="standard"/>
        <c:varyColors val="0"/>
        <c:dLbls>
          <c:showLegendKey val="0"/>
          <c:showVal val="0"/>
          <c:showCatName val="0"/>
          <c:showSerName val="0"/>
          <c:showPercent val="0"/>
          <c:showBubbleSize val="0"/>
        </c:dLbls>
        <c:marker val="1"/>
        <c:smooth val="0"/>
        <c:axId val="1090291528"/>
        <c:axId val="1090296448"/>
        <c:extLst>
          <c:ext xmlns:c15="http://schemas.microsoft.com/office/drawing/2012/chart" uri="{02D57815-91ED-43cb-92C2-25804820EDAC}">
            <c15:filteredLineSeries>
              <c15:ser>
                <c:idx val="2"/>
                <c:order val="2"/>
                <c:spPr>
                  <a:ln w="28575" cap="rnd">
                    <a:solidFill>
                      <a:schemeClr val="accent3"/>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hu-HU"/>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val>
                  <c:numRef>
                    <c:extLst>
                      <c:ext uri="{02D57815-91ED-43cb-92C2-25804820EDAC}">
                        <c15:formulaRef>
                          <c15:sqref>'3.3.'!$D$16:$G$16</c15:sqref>
                        </c15:formulaRef>
                      </c:ext>
                    </c:extLst>
                    <c:numCache>
                      <c:formatCode>General</c:formatCode>
                      <c:ptCount val="4"/>
                    </c:numCache>
                  </c:numRef>
                </c:val>
                <c:smooth val="0"/>
                <c:extLst>
                  <c:ext xmlns:c16="http://schemas.microsoft.com/office/drawing/2014/chart" uri="{C3380CC4-5D6E-409C-BE32-E72D297353CC}">
                    <c16:uniqueId val="{00000003-FFE5-40C7-89FA-85A3AE47D2C0}"/>
                  </c:ext>
                </c:extLst>
              </c15:ser>
            </c15:filteredLineSeries>
          </c:ext>
        </c:extLst>
      </c:lineChart>
      <c:catAx>
        <c:axId val="635975040"/>
        <c:scaling>
          <c:orientation val="minMax"/>
        </c:scaling>
        <c:delete val="0"/>
        <c:axPos val="b"/>
        <c:numFmt formatCode="General" sourceLinked="1"/>
        <c:majorTickMark val="out"/>
        <c:minorTickMark val="none"/>
        <c:tickLblPos val="nextTo"/>
        <c:spPr>
          <a:noFill/>
          <a:ln w="6350" cap="flat" cmpd="sng" algn="ctr">
            <a:solidFill>
              <a:schemeClr val="tx1"/>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hu-HU"/>
          </a:p>
        </c:txPr>
        <c:crossAx val="635969136"/>
        <c:crosses val="autoZero"/>
        <c:auto val="1"/>
        <c:lblAlgn val="ctr"/>
        <c:lblOffset val="100"/>
        <c:noMultiLvlLbl val="0"/>
      </c:catAx>
      <c:valAx>
        <c:axId val="635969136"/>
        <c:scaling>
          <c:orientation val="minMax"/>
        </c:scaling>
        <c:delete val="0"/>
        <c:axPos val="l"/>
        <c:majorGridlines>
          <c:spPr>
            <a:ln w="6350" cap="flat" cmpd="sng" algn="ctr">
              <a:solidFill>
                <a:schemeClr val="bg1">
                  <a:lumMod val="75000"/>
                </a:schemeClr>
              </a:solidFill>
              <a:prstDash val="sysDash"/>
              <a:round/>
            </a:ln>
            <a:effectLst/>
          </c:spPr>
        </c:majorGridlines>
        <c:numFmt formatCode="#,##0" sourceLinked="0"/>
        <c:majorTickMark val="out"/>
        <c:minorTickMark val="none"/>
        <c:tickLblPos val="nextTo"/>
        <c:spPr>
          <a:noFill/>
          <a:ln w="6350">
            <a:solidFill>
              <a:schemeClr val="tx1"/>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hu-HU"/>
          </a:p>
        </c:txPr>
        <c:crossAx val="635975040"/>
        <c:crosses val="autoZero"/>
        <c:crossBetween val="between"/>
      </c:valAx>
      <c:valAx>
        <c:axId val="1090296448"/>
        <c:scaling>
          <c:orientation val="minMax"/>
          <c:max val="40"/>
          <c:min val="-5"/>
        </c:scaling>
        <c:delete val="0"/>
        <c:axPos val="r"/>
        <c:numFmt formatCode="General" sourceLinked="1"/>
        <c:majorTickMark val="out"/>
        <c:minorTickMark val="none"/>
        <c:tickLblPos val="nextTo"/>
        <c:spPr>
          <a:noFill/>
          <a:ln w="6350">
            <a:solidFill>
              <a:schemeClr val="tx1"/>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hu-HU"/>
          </a:p>
        </c:txPr>
        <c:crossAx val="1090291528"/>
        <c:crosses val="max"/>
        <c:crossBetween val="between"/>
      </c:valAx>
      <c:catAx>
        <c:axId val="1090291528"/>
        <c:scaling>
          <c:orientation val="minMax"/>
        </c:scaling>
        <c:delete val="1"/>
        <c:axPos val="b"/>
        <c:majorTickMark val="out"/>
        <c:minorTickMark val="none"/>
        <c:tickLblPos val="nextTo"/>
        <c:crossAx val="1090296448"/>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hu-HU"/>
        </a:p>
      </c:txPr>
    </c:legend>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defRPr>
      </a:pPr>
      <a:endParaRPr lang="hu-HU"/>
    </a:p>
  </c:txPr>
  <c:printSettings>
    <c:headerFooter/>
    <c:pageMargins b="0.75" l="0.7" r="0.7" t="0.75" header="0.3" footer="0.3"/>
    <c:pageSetup/>
  </c:printSettings>
  <c:userShapes r:id="rId3"/>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580820437415558"/>
          <c:y val="0.10070984022738116"/>
          <c:w val="0.49791787061262904"/>
          <c:h val="0.76347402993781599"/>
        </c:manualLayout>
      </c:layout>
      <c:radarChart>
        <c:radarStyle val="marker"/>
        <c:varyColors val="0"/>
        <c:ser>
          <c:idx val="0"/>
          <c:order val="0"/>
          <c:tx>
            <c:strRef>
              <c:f>'1.3.'!$A$26</c:f>
              <c:strCache>
                <c:ptCount val="1"/>
                <c:pt idx="0">
                  <c:v>Hungary</c:v>
                </c:pt>
              </c:strCache>
            </c:strRef>
          </c:tx>
          <c:spPr>
            <a:ln w="28575" cap="rnd">
              <a:solidFill>
                <a:schemeClr val="accent3"/>
              </a:solidFill>
              <a:round/>
            </a:ln>
            <a:effectLst/>
          </c:spPr>
          <c:marker>
            <c:symbol val="diamond"/>
            <c:size val="13"/>
            <c:spPr>
              <a:solidFill>
                <a:schemeClr val="accent3"/>
              </a:solidFill>
              <a:ln w="9525">
                <a:noFill/>
              </a:ln>
              <a:effectLst/>
            </c:spPr>
          </c:marker>
          <c:cat>
            <c:strRef>
              <c:f>'1.3.'!$B$25:$F$25</c:f>
              <c:strCache>
                <c:ptCount val="5"/>
                <c:pt idx="0">
                  <c:v>Sustainability Index</c:v>
                </c:pt>
                <c:pt idx="1">
                  <c:v>Environmental sustainability pillar</c:v>
                </c:pt>
                <c:pt idx="2">
                  <c:v>Social sustainability pillar</c:v>
                </c:pt>
                <c:pt idx="3">
                  <c:v>Financial sustainability pillar</c:v>
                </c:pt>
                <c:pt idx="4">
                  <c:v>Sustainable growth pillar</c:v>
                </c:pt>
              </c:strCache>
            </c:strRef>
          </c:cat>
          <c:val>
            <c:numRef>
              <c:f>'1.3.'!$B$26:$F$26</c:f>
              <c:numCache>
                <c:formatCode>#\ ##0.0</c:formatCode>
                <c:ptCount val="5"/>
                <c:pt idx="0">
                  <c:v>51.787923873480139</c:v>
                </c:pt>
                <c:pt idx="1">
                  <c:v>48.694029298737412</c:v>
                </c:pt>
                <c:pt idx="2">
                  <c:v>58.66680354561224</c:v>
                </c:pt>
                <c:pt idx="3">
                  <c:v>55.892531109025263</c:v>
                </c:pt>
                <c:pt idx="4">
                  <c:v>43.898331540545655</c:v>
                </c:pt>
              </c:numCache>
            </c:numRef>
          </c:val>
          <c:extLst>
            <c:ext xmlns:c16="http://schemas.microsoft.com/office/drawing/2014/chart" uri="{C3380CC4-5D6E-409C-BE32-E72D297353CC}">
              <c16:uniqueId val="{00000000-F982-493F-AB77-696808CAC245}"/>
            </c:ext>
          </c:extLst>
        </c:ser>
        <c:ser>
          <c:idx val="1"/>
          <c:order val="1"/>
          <c:tx>
            <c:strRef>
              <c:f>'1.3.'!$A$27</c:f>
              <c:strCache>
                <c:ptCount val="1"/>
                <c:pt idx="0">
                  <c:v>EU average</c:v>
                </c:pt>
              </c:strCache>
            </c:strRef>
          </c:tx>
          <c:spPr>
            <a:ln w="28575" cap="rnd">
              <a:solidFill>
                <a:schemeClr val="tx2"/>
              </a:solidFill>
              <a:round/>
            </a:ln>
            <a:effectLst/>
          </c:spPr>
          <c:marker>
            <c:symbol val="diamond"/>
            <c:size val="13"/>
            <c:spPr>
              <a:solidFill>
                <a:schemeClr val="tx2"/>
              </a:solidFill>
              <a:ln w="9525">
                <a:noFill/>
              </a:ln>
              <a:effectLst/>
            </c:spPr>
          </c:marker>
          <c:cat>
            <c:strRef>
              <c:f>'1.3.'!$B$25:$F$25</c:f>
              <c:strCache>
                <c:ptCount val="5"/>
                <c:pt idx="0">
                  <c:v>Sustainability Index</c:v>
                </c:pt>
                <c:pt idx="1">
                  <c:v>Environmental sustainability pillar</c:v>
                </c:pt>
                <c:pt idx="2">
                  <c:v>Social sustainability pillar</c:v>
                </c:pt>
                <c:pt idx="3">
                  <c:v>Financial sustainability pillar</c:v>
                </c:pt>
                <c:pt idx="4">
                  <c:v>Sustainable growth pillar</c:v>
                </c:pt>
              </c:strCache>
            </c:strRef>
          </c:cat>
          <c:val>
            <c:numRef>
              <c:f>'1.3.'!$B$27:$F$27</c:f>
              <c:numCache>
                <c:formatCode>#\ ##0.0</c:formatCode>
                <c:ptCount val="5"/>
                <c:pt idx="0">
                  <c:v>53.858606950440645</c:v>
                </c:pt>
                <c:pt idx="1">
                  <c:v>48.184807579859473</c:v>
                </c:pt>
                <c:pt idx="2">
                  <c:v>61.32420106025296</c:v>
                </c:pt>
                <c:pt idx="3">
                  <c:v>59.192743677755118</c:v>
                </c:pt>
                <c:pt idx="4">
                  <c:v>46.732675483895001</c:v>
                </c:pt>
              </c:numCache>
            </c:numRef>
          </c:val>
          <c:extLst>
            <c:ext xmlns:c16="http://schemas.microsoft.com/office/drawing/2014/chart" uri="{C3380CC4-5D6E-409C-BE32-E72D297353CC}">
              <c16:uniqueId val="{00000001-F982-493F-AB77-696808CAC245}"/>
            </c:ext>
          </c:extLst>
        </c:ser>
        <c:ser>
          <c:idx val="2"/>
          <c:order val="2"/>
          <c:tx>
            <c:strRef>
              <c:f>'1.3.'!$A$28</c:f>
              <c:strCache>
                <c:ptCount val="1"/>
                <c:pt idx="0">
                  <c:v>V3 average</c:v>
                </c:pt>
              </c:strCache>
            </c:strRef>
          </c:tx>
          <c:spPr>
            <a:ln w="28575" cap="rnd">
              <a:solidFill>
                <a:srgbClr val="00A7E2"/>
              </a:solidFill>
              <a:round/>
            </a:ln>
            <a:effectLst/>
          </c:spPr>
          <c:marker>
            <c:symbol val="diamond"/>
            <c:size val="13"/>
            <c:spPr>
              <a:solidFill>
                <a:srgbClr val="00A7E2"/>
              </a:solidFill>
              <a:ln w="9525">
                <a:noFill/>
              </a:ln>
              <a:effectLst/>
            </c:spPr>
          </c:marker>
          <c:cat>
            <c:strRef>
              <c:f>'1.3.'!$B$25:$F$25</c:f>
              <c:strCache>
                <c:ptCount val="5"/>
                <c:pt idx="0">
                  <c:v>Sustainability Index</c:v>
                </c:pt>
                <c:pt idx="1">
                  <c:v>Environmental sustainability pillar</c:v>
                </c:pt>
                <c:pt idx="2">
                  <c:v>Social sustainability pillar</c:v>
                </c:pt>
                <c:pt idx="3">
                  <c:v>Financial sustainability pillar</c:v>
                </c:pt>
                <c:pt idx="4">
                  <c:v>Sustainable growth pillar</c:v>
                </c:pt>
              </c:strCache>
            </c:strRef>
          </c:cat>
          <c:val>
            <c:numRef>
              <c:f>'1.3.'!$B$28:$F$28</c:f>
              <c:numCache>
                <c:formatCode>#\ ##0.0</c:formatCode>
                <c:ptCount val="5"/>
                <c:pt idx="0">
                  <c:v>51.095437739601628</c:v>
                </c:pt>
                <c:pt idx="1">
                  <c:v>43.12626242432831</c:v>
                </c:pt>
                <c:pt idx="2">
                  <c:v>60.763521835669081</c:v>
                </c:pt>
                <c:pt idx="3">
                  <c:v>59.770917228837163</c:v>
                </c:pt>
                <c:pt idx="4">
                  <c:v>40.721049469571959</c:v>
                </c:pt>
              </c:numCache>
            </c:numRef>
          </c:val>
          <c:extLst>
            <c:ext xmlns:c16="http://schemas.microsoft.com/office/drawing/2014/chart" uri="{C3380CC4-5D6E-409C-BE32-E72D297353CC}">
              <c16:uniqueId val="{00000002-F982-493F-AB77-696808CAC245}"/>
            </c:ext>
          </c:extLst>
        </c:ser>
        <c:dLbls>
          <c:showLegendKey val="0"/>
          <c:showVal val="0"/>
          <c:showCatName val="0"/>
          <c:showSerName val="0"/>
          <c:showPercent val="0"/>
          <c:showBubbleSize val="0"/>
        </c:dLbls>
        <c:axId val="587225576"/>
        <c:axId val="587228856"/>
      </c:radarChart>
      <c:catAx>
        <c:axId val="587225576"/>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800" b="0" i="0" u="none" strike="noStrike" kern="1200" baseline="0">
                <a:solidFill>
                  <a:sysClr val="windowText" lastClr="000000"/>
                </a:solidFill>
                <a:latin typeface="+mn-lt"/>
                <a:ea typeface="+mn-ea"/>
                <a:cs typeface="+mn-cs"/>
              </a:defRPr>
            </a:pPr>
            <a:endParaRPr lang="hu-HU"/>
          </a:p>
        </c:txPr>
        <c:crossAx val="587228856"/>
        <c:crosses val="autoZero"/>
        <c:auto val="1"/>
        <c:lblAlgn val="ctr"/>
        <c:lblOffset val="100"/>
        <c:noMultiLvlLbl val="0"/>
      </c:catAx>
      <c:valAx>
        <c:axId val="587228856"/>
        <c:scaling>
          <c:orientation val="minMax"/>
          <c:max val="65"/>
          <c:min val="4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solidFill>
              <a:schemeClr val="bg1">
                <a:lumMod val="65000"/>
              </a:schemeClr>
            </a:solidFill>
          </a:ln>
          <a:effectLst/>
        </c:spPr>
        <c:txPr>
          <a:bodyPr rot="-60000000" spcFirstLastPara="1" vertOverflow="ellipsis" vert="horz" wrap="square" anchor="ctr" anchorCtr="1"/>
          <a:lstStyle/>
          <a:p>
            <a:pPr>
              <a:defRPr sz="1800" b="0" i="0" u="none" strike="noStrike" kern="1200" baseline="0">
                <a:solidFill>
                  <a:sysClr val="windowText" lastClr="000000"/>
                </a:solidFill>
                <a:latin typeface="+mn-lt"/>
                <a:ea typeface="+mn-ea"/>
                <a:cs typeface="+mn-cs"/>
              </a:defRPr>
            </a:pPr>
            <a:endParaRPr lang="hu-HU"/>
          </a:p>
        </c:txPr>
        <c:crossAx val="587225576"/>
        <c:crosses val="autoZero"/>
        <c:crossBetween val="between"/>
        <c:majorUnit val="5"/>
      </c:valAx>
      <c:spPr>
        <a:noFill/>
        <a:ln>
          <a:noFill/>
        </a:ln>
        <a:effectLst/>
      </c:spPr>
    </c:plotArea>
    <c:legend>
      <c:legendPos val="b"/>
      <c:overlay val="0"/>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800">
          <a:solidFill>
            <a:sysClr val="windowText" lastClr="000000"/>
          </a:solidFill>
        </a:defRPr>
      </a:pPr>
      <a:endParaRPr lang="hu-HU"/>
    </a:p>
  </c:txPr>
  <c:printSettings>
    <c:headerFooter/>
    <c:pageMargins b="0.75" l="0.7" r="0.7" t="0.75" header="0.3" footer="0.3"/>
    <c:pageSetup/>
  </c:printSettings>
  <c:userShapes r:id="rId3"/>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9510157379172844E-2"/>
          <c:y val="0.10185185185185185"/>
          <c:w val="0.89415596136607689"/>
          <c:h val="0.67013779527559059"/>
        </c:manualLayout>
      </c:layout>
      <c:barChart>
        <c:barDir val="col"/>
        <c:grouping val="clustered"/>
        <c:varyColors val="0"/>
        <c:ser>
          <c:idx val="0"/>
          <c:order val="0"/>
          <c:tx>
            <c:strRef>
              <c:f>'3.3.'!$B$14</c:f>
              <c:strCache>
                <c:ptCount val="1"/>
                <c:pt idx="0">
                  <c:v>Total corporate loan portfolio change (quarter/quarter)</c:v>
                </c:pt>
              </c:strCache>
            </c:strRef>
          </c:tx>
          <c:spPr>
            <a:solidFill>
              <a:srgbClr val="009EE0"/>
            </a:solidFill>
            <a:ln>
              <a:solidFill>
                <a:srgbClr val="0C2148"/>
              </a:solidFill>
            </a:ln>
            <a:effectLst/>
          </c:spPr>
          <c:invertIfNegative val="0"/>
          <c:dLbls>
            <c:dLbl>
              <c:idx val="1"/>
              <c:layout>
                <c:manualLayout>
                  <c:x val="-2.7753943771293321E-3"/>
                  <c:y val="0.101852580927384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E9D-4DDB-ADB4-C89AC76ED929}"/>
                </c:ext>
              </c:extLst>
            </c:dLbl>
            <c:numFmt formatCode="#,##0.0" sourceLinked="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hu-HU"/>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'3.3.'!$D$13:$G$13</c:f>
              <c:strCache>
                <c:ptCount val="4"/>
                <c:pt idx="0">
                  <c:v>2020Q4 -2021Q1</c:v>
                </c:pt>
                <c:pt idx="1">
                  <c:v>2021Q1 - 2021Q2</c:v>
                </c:pt>
                <c:pt idx="2">
                  <c:v>2021Q2 - 2021Q3</c:v>
                </c:pt>
                <c:pt idx="3">
                  <c:v>2021Q3 - 2021Q4</c:v>
                </c:pt>
              </c:strCache>
            </c:strRef>
          </c:cat>
          <c:val>
            <c:numRef>
              <c:f>'3.3.'!$D$14:$G$14</c:f>
              <c:numCache>
                <c:formatCode>General</c:formatCode>
                <c:ptCount val="4"/>
                <c:pt idx="0">
                  <c:v>1.7087153631909491</c:v>
                </c:pt>
                <c:pt idx="1">
                  <c:v>-1.3412086868747397</c:v>
                </c:pt>
                <c:pt idx="2">
                  <c:v>5.3162069349757424</c:v>
                </c:pt>
                <c:pt idx="3">
                  <c:v>4.3947482325782605</c:v>
                </c:pt>
              </c:numCache>
            </c:numRef>
          </c:val>
          <c:extLst>
            <c:ext xmlns:c16="http://schemas.microsoft.com/office/drawing/2014/chart" uri="{C3380CC4-5D6E-409C-BE32-E72D297353CC}">
              <c16:uniqueId val="{00000001-6E9D-4DDB-ADB4-C89AC76ED929}"/>
            </c:ext>
          </c:extLst>
        </c:ser>
        <c:ser>
          <c:idx val="1"/>
          <c:order val="1"/>
          <c:tx>
            <c:strRef>
              <c:f>'3.3.'!$B$15</c:f>
              <c:strCache>
                <c:ptCount val="1"/>
                <c:pt idx="0">
                  <c:v>Green corporate loan portfolio change (quarter/quarter)</c:v>
                </c:pt>
              </c:strCache>
            </c:strRef>
          </c:tx>
          <c:spPr>
            <a:solidFill>
              <a:schemeClr val="accent6"/>
            </a:solidFill>
            <a:ln>
              <a:solidFill>
                <a:srgbClr val="0C2148"/>
              </a:solidFill>
            </a:ln>
            <a:effectLst/>
          </c:spPr>
          <c:invertIfNegative val="0"/>
          <c:dLbls>
            <c:numFmt formatCode="#,##0.0" sourceLinked="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hu-HU"/>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'3.3.'!$D$13:$G$13</c:f>
              <c:strCache>
                <c:ptCount val="4"/>
                <c:pt idx="0">
                  <c:v>2020Q4 -2021Q1</c:v>
                </c:pt>
                <c:pt idx="1">
                  <c:v>2021Q1 - 2021Q2</c:v>
                </c:pt>
                <c:pt idx="2">
                  <c:v>2021Q2 - 2021Q3</c:v>
                </c:pt>
                <c:pt idx="3">
                  <c:v>2021Q3 - 2021Q4</c:v>
                </c:pt>
              </c:strCache>
            </c:strRef>
          </c:cat>
          <c:val>
            <c:numRef>
              <c:f>'3.3.'!$D$15:$G$15</c:f>
              <c:numCache>
                <c:formatCode>General</c:formatCode>
                <c:ptCount val="4"/>
                <c:pt idx="0">
                  <c:v>26.459063813091266</c:v>
                </c:pt>
                <c:pt idx="1">
                  <c:v>17.458816560583056</c:v>
                </c:pt>
                <c:pt idx="2">
                  <c:v>28.787805160144252</c:v>
                </c:pt>
                <c:pt idx="3">
                  <c:v>37.359203370882966</c:v>
                </c:pt>
              </c:numCache>
            </c:numRef>
          </c:val>
          <c:extLst>
            <c:ext xmlns:c16="http://schemas.microsoft.com/office/drawing/2014/chart" uri="{C3380CC4-5D6E-409C-BE32-E72D297353CC}">
              <c16:uniqueId val="{00000002-6E9D-4DDB-ADB4-C89AC76ED929}"/>
            </c:ext>
          </c:extLst>
        </c:ser>
        <c:dLbls>
          <c:dLblPos val="outEnd"/>
          <c:showLegendKey val="0"/>
          <c:showVal val="1"/>
          <c:showCatName val="0"/>
          <c:showSerName val="0"/>
          <c:showPercent val="0"/>
          <c:showBubbleSize val="0"/>
        </c:dLbls>
        <c:gapWidth val="219"/>
        <c:axId val="635975040"/>
        <c:axId val="635969136"/>
      </c:barChart>
      <c:lineChart>
        <c:grouping val="standard"/>
        <c:varyColors val="0"/>
        <c:dLbls>
          <c:showLegendKey val="0"/>
          <c:showVal val="0"/>
          <c:showCatName val="0"/>
          <c:showSerName val="0"/>
          <c:showPercent val="0"/>
          <c:showBubbleSize val="0"/>
        </c:dLbls>
        <c:marker val="1"/>
        <c:smooth val="0"/>
        <c:axId val="1090291528"/>
        <c:axId val="1090296448"/>
        <c:extLst>
          <c:ext xmlns:c15="http://schemas.microsoft.com/office/drawing/2012/chart" uri="{02D57815-91ED-43cb-92C2-25804820EDAC}">
            <c15:filteredLineSeries>
              <c15:ser>
                <c:idx val="2"/>
                <c:order val="2"/>
                <c:spPr>
                  <a:ln w="28575" cap="rnd">
                    <a:solidFill>
                      <a:schemeClr val="accent3"/>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hu-HU"/>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val>
                  <c:numRef>
                    <c:extLst>
                      <c:ext uri="{02D57815-91ED-43cb-92C2-25804820EDAC}">
                        <c15:formulaRef>
                          <c15:sqref>'3.3.'!$D$16:$G$16</c15:sqref>
                        </c15:formulaRef>
                      </c:ext>
                    </c:extLst>
                    <c:numCache>
                      <c:formatCode>General</c:formatCode>
                      <c:ptCount val="4"/>
                    </c:numCache>
                  </c:numRef>
                </c:val>
                <c:smooth val="0"/>
                <c:extLst>
                  <c:ext xmlns:c16="http://schemas.microsoft.com/office/drawing/2014/chart" uri="{C3380CC4-5D6E-409C-BE32-E72D297353CC}">
                    <c16:uniqueId val="{00000003-6E9D-4DDB-ADB4-C89AC76ED929}"/>
                  </c:ext>
                </c:extLst>
              </c15:ser>
            </c15:filteredLineSeries>
          </c:ext>
        </c:extLst>
      </c:lineChart>
      <c:catAx>
        <c:axId val="635975040"/>
        <c:scaling>
          <c:orientation val="minMax"/>
        </c:scaling>
        <c:delete val="0"/>
        <c:axPos val="b"/>
        <c:numFmt formatCode="General" sourceLinked="1"/>
        <c:majorTickMark val="out"/>
        <c:minorTickMark val="none"/>
        <c:tickLblPos val="nextTo"/>
        <c:spPr>
          <a:noFill/>
          <a:ln w="6350" cap="flat" cmpd="sng" algn="ctr">
            <a:solidFill>
              <a:schemeClr val="tx1"/>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hu-HU"/>
          </a:p>
        </c:txPr>
        <c:crossAx val="635969136"/>
        <c:crosses val="autoZero"/>
        <c:auto val="1"/>
        <c:lblAlgn val="ctr"/>
        <c:lblOffset val="100"/>
        <c:noMultiLvlLbl val="0"/>
      </c:catAx>
      <c:valAx>
        <c:axId val="635969136"/>
        <c:scaling>
          <c:orientation val="minMax"/>
        </c:scaling>
        <c:delete val="0"/>
        <c:axPos val="l"/>
        <c:majorGridlines>
          <c:spPr>
            <a:ln w="6350" cap="flat" cmpd="sng" algn="ctr">
              <a:solidFill>
                <a:schemeClr val="bg1">
                  <a:lumMod val="75000"/>
                </a:schemeClr>
              </a:solidFill>
              <a:prstDash val="sysDash"/>
              <a:round/>
            </a:ln>
            <a:effectLst/>
          </c:spPr>
        </c:majorGridlines>
        <c:numFmt formatCode="#,##0" sourceLinked="0"/>
        <c:majorTickMark val="out"/>
        <c:minorTickMark val="none"/>
        <c:tickLblPos val="nextTo"/>
        <c:spPr>
          <a:noFill/>
          <a:ln w="6350">
            <a:solidFill>
              <a:schemeClr val="tx1"/>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hu-HU"/>
          </a:p>
        </c:txPr>
        <c:crossAx val="635975040"/>
        <c:crosses val="autoZero"/>
        <c:crossBetween val="between"/>
      </c:valAx>
      <c:valAx>
        <c:axId val="1090296448"/>
        <c:scaling>
          <c:orientation val="minMax"/>
          <c:max val="40"/>
          <c:min val="-5"/>
        </c:scaling>
        <c:delete val="0"/>
        <c:axPos val="r"/>
        <c:numFmt formatCode="General" sourceLinked="1"/>
        <c:majorTickMark val="out"/>
        <c:minorTickMark val="none"/>
        <c:tickLblPos val="nextTo"/>
        <c:spPr>
          <a:noFill/>
          <a:ln w="6350">
            <a:solidFill>
              <a:schemeClr val="tx1"/>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hu-HU"/>
          </a:p>
        </c:txPr>
        <c:crossAx val="1090291528"/>
        <c:crosses val="max"/>
        <c:crossBetween val="between"/>
      </c:valAx>
      <c:catAx>
        <c:axId val="1090291528"/>
        <c:scaling>
          <c:orientation val="minMax"/>
        </c:scaling>
        <c:delete val="1"/>
        <c:axPos val="b"/>
        <c:majorTickMark val="out"/>
        <c:minorTickMark val="none"/>
        <c:tickLblPos val="nextTo"/>
        <c:crossAx val="1090296448"/>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hu-HU"/>
        </a:p>
      </c:txPr>
    </c:legend>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defRPr>
      </a:pPr>
      <a:endParaRPr lang="hu-HU"/>
    </a:p>
  </c:txPr>
  <c:printSettings>
    <c:headerFooter/>
    <c:pageMargins b="0.75" l="0.7" r="0.7" t="0.75" header="0.3" footer="0.3"/>
    <c:pageSetup/>
  </c:printSettings>
  <c:userShapes r:id="rId3"/>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016005918126899"/>
          <c:y val="5.5599439061797283E-2"/>
          <c:w val="0.80393876662111197"/>
          <c:h val="0.62064506417547716"/>
        </c:manualLayout>
      </c:layout>
      <c:barChart>
        <c:barDir val="col"/>
        <c:grouping val="stacked"/>
        <c:varyColors val="0"/>
        <c:ser>
          <c:idx val="0"/>
          <c:order val="0"/>
          <c:tx>
            <c:strRef>
              <c:f>'3.4.'!$F$12</c:f>
              <c:strCache>
                <c:ptCount val="1"/>
                <c:pt idx="0">
                  <c:v>AA++</c:v>
                </c:pt>
              </c:strCache>
            </c:strRef>
          </c:tx>
          <c:spPr>
            <a:solidFill>
              <a:schemeClr val="accent6">
                <a:lumMod val="75000"/>
              </a:schemeClr>
            </a:solidFill>
            <a:ln>
              <a:noFill/>
            </a:ln>
            <a:effectLst/>
          </c:spPr>
          <c:invertIfNegative val="0"/>
          <c:cat>
            <c:multiLvlStrRef>
              <c:f>'3.4.'!$D$13:$E$30</c:f>
              <c:multiLvlStrCache>
                <c:ptCount val="18"/>
                <c:lvl>
                  <c:pt idx="0">
                    <c:v>2016</c:v>
                  </c:pt>
                  <c:pt idx="1">
                    <c:v>2017</c:v>
                  </c:pt>
                  <c:pt idx="2">
                    <c:v>2018</c:v>
                  </c:pt>
                  <c:pt idx="3">
                    <c:v>2019</c:v>
                  </c:pt>
                  <c:pt idx="4">
                    <c:v>2020</c:v>
                  </c:pt>
                  <c:pt idx="5">
                    <c:v>2021</c:v>
                  </c:pt>
                  <c:pt idx="6">
                    <c:v>2016</c:v>
                  </c:pt>
                  <c:pt idx="7">
                    <c:v>2017</c:v>
                  </c:pt>
                  <c:pt idx="8">
                    <c:v>2018</c:v>
                  </c:pt>
                  <c:pt idx="9">
                    <c:v>2019</c:v>
                  </c:pt>
                  <c:pt idx="10">
                    <c:v>2020</c:v>
                  </c:pt>
                  <c:pt idx="11">
                    <c:v>2021</c:v>
                  </c:pt>
                  <c:pt idx="12">
                    <c:v>2016</c:v>
                  </c:pt>
                  <c:pt idx="13">
                    <c:v>2017</c:v>
                  </c:pt>
                  <c:pt idx="14">
                    <c:v>2018</c:v>
                  </c:pt>
                  <c:pt idx="15">
                    <c:v>2019</c:v>
                  </c:pt>
                  <c:pt idx="16">
                    <c:v>2020</c:v>
                  </c:pt>
                  <c:pt idx="17">
                    <c:v>2021</c:v>
                  </c:pt>
                </c:lvl>
                <c:lvl>
                  <c:pt idx="0">
                    <c:v>Országos</c:v>
                  </c:pt>
                  <c:pt idx="6">
                    <c:v>Vidék</c:v>
                  </c:pt>
                  <c:pt idx="12">
                    <c:v>Budapest</c:v>
                  </c:pt>
                </c:lvl>
              </c:multiLvlStrCache>
            </c:multiLvlStrRef>
          </c:cat>
          <c:val>
            <c:numRef>
              <c:f>'3.4.'!$F$13:$F$30</c:f>
              <c:numCache>
                <c:formatCode>General</c:formatCode>
                <c:ptCount val="18"/>
                <c:pt idx="0">
                  <c:v>227</c:v>
                </c:pt>
                <c:pt idx="1">
                  <c:v>269</c:v>
                </c:pt>
                <c:pt idx="2">
                  <c:v>416</c:v>
                </c:pt>
                <c:pt idx="3">
                  <c:v>374</c:v>
                </c:pt>
                <c:pt idx="4">
                  <c:v>740</c:v>
                </c:pt>
                <c:pt idx="5">
                  <c:v>470</c:v>
                </c:pt>
                <c:pt idx="6">
                  <c:v>227</c:v>
                </c:pt>
                <c:pt idx="7">
                  <c:v>175</c:v>
                </c:pt>
                <c:pt idx="8">
                  <c:v>184</c:v>
                </c:pt>
                <c:pt idx="9">
                  <c:v>261</c:v>
                </c:pt>
                <c:pt idx="10">
                  <c:v>459</c:v>
                </c:pt>
                <c:pt idx="11">
                  <c:v>373</c:v>
                </c:pt>
                <c:pt idx="12">
                  <c:v>0</c:v>
                </c:pt>
                <c:pt idx="13">
                  <c:v>94</c:v>
                </c:pt>
                <c:pt idx="14">
                  <c:v>232</c:v>
                </c:pt>
                <c:pt idx="15">
                  <c:v>113</c:v>
                </c:pt>
                <c:pt idx="16">
                  <c:v>281</c:v>
                </c:pt>
                <c:pt idx="17">
                  <c:v>97</c:v>
                </c:pt>
              </c:numCache>
            </c:numRef>
          </c:val>
          <c:extLst>
            <c:ext xmlns:c16="http://schemas.microsoft.com/office/drawing/2014/chart" uri="{C3380CC4-5D6E-409C-BE32-E72D297353CC}">
              <c16:uniqueId val="{00000000-ECC0-4FFE-BF71-984270DC51F6}"/>
            </c:ext>
          </c:extLst>
        </c:ser>
        <c:ser>
          <c:idx val="1"/>
          <c:order val="1"/>
          <c:tx>
            <c:strRef>
              <c:f>'3.4.'!$G$12</c:f>
              <c:strCache>
                <c:ptCount val="1"/>
                <c:pt idx="0">
                  <c:v>AA+</c:v>
                </c:pt>
              </c:strCache>
            </c:strRef>
          </c:tx>
          <c:spPr>
            <a:solidFill>
              <a:srgbClr val="00B050"/>
            </a:solidFill>
            <a:ln>
              <a:noFill/>
            </a:ln>
            <a:effectLst/>
          </c:spPr>
          <c:invertIfNegative val="0"/>
          <c:cat>
            <c:multiLvlStrRef>
              <c:f>'3.4.'!$D$13:$E$30</c:f>
              <c:multiLvlStrCache>
                <c:ptCount val="18"/>
                <c:lvl>
                  <c:pt idx="0">
                    <c:v>2016</c:v>
                  </c:pt>
                  <c:pt idx="1">
                    <c:v>2017</c:v>
                  </c:pt>
                  <c:pt idx="2">
                    <c:v>2018</c:v>
                  </c:pt>
                  <c:pt idx="3">
                    <c:v>2019</c:v>
                  </c:pt>
                  <c:pt idx="4">
                    <c:v>2020</c:v>
                  </c:pt>
                  <c:pt idx="5">
                    <c:v>2021</c:v>
                  </c:pt>
                  <c:pt idx="6">
                    <c:v>2016</c:v>
                  </c:pt>
                  <c:pt idx="7">
                    <c:v>2017</c:v>
                  </c:pt>
                  <c:pt idx="8">
                    <c:v>2018</c:v>
                  </c:pt>
                  <c:pt idx="9">
                    <c:v>2019</c:v>
                  </c:pt>
                  <c:pt idx="10">
                    <c:v>2020</c:v>
                  </c:pt>
                  <c:pt idx="11">
                    <c:v>2021</c:v>
                  </c:pt>
                  <c:pt idx="12">
                    <c:v>2016</c:v>
                  </c:pt>
                  <c:pt idx="13">
                    <c:v>2017</c:v>
                  </c:pt>
                  <c:pt idx="14">
                    <c:v>2018</c:v>
                  </c:pt>
                  <c:pt idx="15">
                    <c:v>2019</c:v>
                  </c:pt>
                  <c:pt idx="16">
                    <c:v>2020</c:v>
                  </c:pt>
                  <c:pt idx="17">
                    <c:v>2021</c:v>
                  </c:pt>
                </c:lvl>
                <c:lvl>
                  <c:pt idx="0">
                    <c:v>Országos</c:v>
                  </c:pt>
                  <c:pt idx="6">
                    <c:v>Vidék</c:v>
                  </c:pt>
                  <c:pt idx="12">
                    <c:v>Budapest</c:v>
                  </c:pt>
                </c:lvl>
              </c:multiLvlStrCache>
            </c:multiLvlStrRef>
          </c:cat>
          <c:val>
            <c:numRef>
              <c:f>'3.4.'!$G$13:$G$30</c:f>
              <c:numCache>
                <c:formatCode>General</c:formatCode>
                <c:ptCount val="18"/>
                <c:pt idx="0">
                  <c:v>297</c:v>
                </c:pt>
                <c:pt idx="1">
                  <c:v>529</c:v>
                </c:pt>
                <c:pt idx="2">
                  <c:v>645</c:v>
                </c:pt>
                <c:pt idx="3">
                  <c:v>492</c:v>
                </c:pt>
                <c:pt idx="4">
                  <c:v>702</c:v>
                </c:pt>
                <c:pt idx="5">
                  <c:v>660</c:v>
                </c:pt>
                <c:pt idx="6">
                  <c:v>297</c:v>
                </c:pt>
                <c:pt idx="7">
                  <c:v>361</c:v>
                </c:pt>
                <c:pt idx="8">
                  <c:v>445</c:v>
                </c:pt>
                <c:pt idx="9">
                  <c:v>267</c:v>
                </c:pt>
                <c:pt idx="10">
                  <c:v>446</c:v>
                </c:pt>
                <c:pt idx="11">
                  <c:v>421</c:v>
                </c:pt>
                <c:pt idx="12">
                  <c:v>0</c:v>
                </c:pt>
                <c:pt idx="13">
                  <c:v>168</c:v>
                </c:pt>
                <c:pt idx="14">
                  <c:v>200</c:v>
                </c:pt>
                <c:pt idx="15">
                  <c:v>225</c:v>
                </c:pt>
                <c:pt idx="16">
                  <c:v>256</c:v>
                </c:pt>
                <c:pt idx="17">
                  <c:v>239</c:v>
                </c:pt>
              </c:numCache>
            </c:numRef>
          </c:val>
          <c:extLst>
            <c:ext xmlns:c16="http://schemas.microsoft.com/office/drawing/2014/chart" uri="{C3380CC4-5D6E-409C-BE32-E72D297353CC}">
              <c16:uniqueId val="{00000001-ECC0-4FFE-BF71-984270DC51F6}"/>
            </c:ext>
          </c:extLst>
        </c:ser>
        <c:ser>
          <c:idx val="2"/>
          <c:order val="2"/>
          <c:tx>
            <c:strRef>
              <c:f>'3.4.'!$H$12</c:f>
              <c:strCache>
                <c:ptCount val="1"/>
                <c:pt idx="0">
                  <c:v>AA</c:v>
                </c:pt>
              </c:strCache>
            </c:strRef>
          </c:tx>
          <c:spPr>
            <a:solidFill>
              <a:srgbClr val="92D050"/>
            </a:solidFill>
            <a:ln>
              <a:noFill/>
            </a:ln>
            <a:effectLst/>
          </c:spPr>
          <c:invertIfNegative val="0"/>
          <c:cat>
            <c:multiLvlStrRef>
              <c:f>'3.4.'!$D$13:$E$30</c:f>
              <c:multiLvlStrCache>
                <c:ptCount val="18"/>
                <c:lvl>
                  <c:pt idx="0">
                    <c:v>2016</c:v>
                  </c:pt>
                  <c:pt idx="1">
                    <c:v>2017</c:v>
                  </c:pt>
                  <c:pt idx="2">
                    <c:v>2018</c:v>
                  </c:pt>
                  <c:pt idx="3">
                    <c:v>2019</c:v>
                  </c:pt>
                  <c:pt idx="4">
                    <c:v>2020</c:v>
                  </c:pt>
                  <c:pt idx="5">
                    <c:v>2021</c:v>
                  </c:pt>
                  <c:pt idx="6">
                    <c:v>2016</c:v>
                  </c:pt>
                  <c:pt idx="7">
                    <c:v>2017</c:v>
                  </c:pt>
                  <c:pt idx="8">
                    <c:v>2018</c:v>
                  </c:pt>
                  <c:pt idx="9">
                    <c:v>2019</c:v>
                  </c:pt>
                  <c:pt idx="10">
                    <c:v>2020</c:v>
                  </c:pt>
                  <c:pt idx="11">
                    <c:v>2021</c:v>
                  </c:pt>
                  <c:pt idx="12">
                    <c:v>2016</c:v>
                  </c:pt>
                  <c:pt idx="13">
                    <c:v>2017</c:v>
                  </c:pt>
                  <c:pt idx="14">
                    <c:v>2018</c:v>
                  </c:pt>
                  <c:pt idx="15">
                    <c:v>2019</c:v>
                  </c:pt>
                  <c:pt idx="16">
                    <c:v>2020</c:v>
                  </c:pt>
                  <c:pt idx="17">
                    <c:v>2021</c:v>
                  </c:pt>
                </c:lvl>
                <c:lvl>
                  <c:pt idx="0">
                    <c:v>Országos</c:v>
                  </c:pt>
                  <c:pt idx="6">
                    <c:v>Vidék</c:v>
                  </c:pt>
                  <c:pt idx="12">
                    <c:v>Budapest</c:v>
                  </c:pt>
                </c:lvl>
              </c:multiLvlStrCache>
            </c:multiLvlStrRef>
          </c:cat>
          <c:val>
            <c:numRef>
              <c:f>'3.4.'!$H$13:$H$30</c:f>
              <c:numCache>
                <c:formatCode>General</c:formatCode>
                <c:ptCount val="18"/>
                <c:pt idx="0">
                  <c:v>196</c:v>
                </c:pt>
                <c:pt idx="1">
                  <c:v>407</c:v>
                </c:pt>
                <c:pt idx="2">
                  <c:v>378</c:v>
                </c:pt>
                <c:pt idx="3">
                  <c:v>379</c:v>
                </c:pt>
                <c:pt idx="4">
                  <c:v>482</c:v>
                </c:pt>
                <c:pt idx="5">
                  <c:v>504</c:v>
                </c:pt>
                <c:pt idx="6">
                  <c:v>196</c:v>
                </c:pt>
                <c:pt idx="7">
                  <c:v>310</c:v>
                </c:pt>
                <c:pt idx="8">
                  <c:v>242</c:v>
                </c:pt>
                <c:pt idx="9">
                  <c:v>223</c:v>
                </c:pt>
                <c:pt idx="10">
                  <c:v>348</c:v>
                </c:pt>
                <c:pt idx="11">
                  <c:v>326</c:v>
                </c:pt>
                <c:pt idx="12">
                  <c:v>0</c:v>
                </c:pt>
                <c:pt idx="13">
                  <c:v>97</c:v>
                </c:pt>
                <c:pt idx="14">
                  <c:v>136</c:v>
                </c:pt>
                <c:pt idx="15">
                  <c:v>156</c:v>
                </c:pt>
                <c:pt idx="16">
                  <c:v>134</c:v>
                </c:pt>
                <c:pt idx="17">
                  <c:v>178</c:v>
                </c:pt>
              </c:numCache>
            </c:numRef>
          </c:val>
          <c:extLst>
            <c:ext xmlns:c16="http://schemas.microsoft.com/office/drawing/2014/chart" uri="{C3380CC4-5D6E-409C-BE32-E72D297353CC}">
              <c16:uniqueId val="{00000002-ECC0-4FFE-BF71-984270DC51F6}"/>
            </c:ext>
          </c:extLst>
        </c:ser>
        <c:ser>
          <c:idx val="3"/>
          <c:order val="3"/>
          <c:tx>
            <c:strRef>
              <c:f>'3.4.'!$I$12</c:f>
              <c:strCache>
                <c:ptCount val="1"/>
                <c:pt idx="0">
                  <c:v>BB</c:v>
                </c:pt>
              </c:strCache>
            </c:strRef>
          </c:tx>
          <c:spPr>
            <a:solidFill>
              <a:schemeClr val="accent6">
                <a:lumMod val="60000"/>
                <a:lumOff val="40000"/>
              </a:schemeClr>
            </a:solidFill>
            <a:ln>
              <a:solidFill>
                <a:sysClr val="windowText" lastClr="000000">
                  <a:lumMod val="100000"/>
                </a:sysClr>
              </a:solidFill>
            </a:ln>
            <a:effectLst/>
          </c:spPr>
          <c:invertIfNegative val="0"/>
          <c:cat>
            <c:multiLvlStrRef>
              <c:f>'3.4.'!$D$13:$E$30</c:f>
              <c:multiLvlStrCache>
                <c:ptCount val="18"/>
                <c:lvl>
                  <c:pt idx="0">
                    <c:v>2016</c:v>
                  </c:pt>
                  <c:pt idx="1">
                    <c:v>2017</c:v>
                  </c:pt>
                  <c:pt idx="2">
                    <c:v>2018</c:v>
                  </c:pt>
                  <c:pt idx="3">
                    <c:v>2019</c:v>
                  </c:pt>
                  <c:pt idx="4">
                    <c:v>2020</c:v>
                  </c:pt>
                  <c:pt idx="5">
                    <c:v>2021</c:v>
                  </c:pt>
                  <c:pt idx="6">
                    <c:v>2016</c:v>
                  </c:pt>
                  <c:pt idx="7">
                    <c:v>2017</c:v>
                  </c:pt>
                  <c:pt idx="8">
                    <c:v>2018</c:v>
                  </c:pt>
                  <c:pt idx="9">
                    <c:v>2019</c:v>
                  </c:pt>
                  <c:pt idx="10">
                    <c:v>2020</c:v>
                  </c:pt>
                  <c:pt idx="11">
                    <c:v>2021</c:v>
                  </c:pt>
                  <c:pt idx="12">
                    <c:v>2016</c:v>
                  </c:pt>
                  <c:pt idx="13">
                    <c:v>2017</c:v>
                  </c:pt>
                  <c:pt idx="14">
                    <c:v>2018</c:v>
                  </c:pt>
                  <c:pt idx="15">
                    <c:v>2019</c:v>
                  </c:pt>
                  <c:pt idx="16">
                    <c:v>2020</c:v>
                  </c:pt>
                  <c:pt idx="17">
                    <c:v>2021</c:v>
                  </c:pt>
                </c:lvl>
                <c:lvl>
                  <c:pt idx="0">
                    <c:v>Országos</c:v>
                  </c:pt>
                  <c:pt idx="6">
                    <c:v>Vidék</c:v>
                  </c:pt>
                  <c:pt idx="12">
                    <c:v>Budapest</c:v>
                  </c:pt>
                </c:lvl>
              </c:multiLvlStrCache>
            </c:multiLvlStrRef>
          </c:cat>
          <c:val>
            <c:numRef>
              <c:f>'3.4.'!$I$13:$I$30</c:f>
              <c:numCache>
                <c:formatCode>General</c:formatCode>
                <c:ptCount val="18"/>
                <c:pt idx="0">
                  <c:v>528</c:v>
                </c:pt>
                <c:pt idx="1">
                  <c:v>1562</c:v>
                </c:pt>
                <c:pt idx="2">
                  <c:v>2166</c:v>
                </c:pt>
                <c:pt idx="3">
                  <c:v>3621</c:v>
                </c:pt>
                <c:pt idx="4">
                  <c:v>5146</c:v>
                </c:pt>
                <c:pt idx="5">
                  <c:v>7903</c:v>
                </c:pt>
                <c:pt idx="6">
                  <c:v>422</c:v>
                </c:pt>
                <c:pt idx="7">
                  <c:v>1238</c:v>
                </c:pt>
                <c:pt idx="8">
                  <c:v>1711</c:v>
                </c:pt>
                <c:pt idx="9">
                  <c:v>2920</c:v>
                </c:pt>
                <c:pt idx="10">
                  <c:v>3976</c:v>
                </c:pt>
                <c:pt idx="11">
                  <c:v>6195</c:v>
                </c:pt>
                <c:pt idx="12">
                  <c:v>106</c:v>
                </c:pt>
                <c:pt idx="13">
                  <c:v>324</c:v>
                </c:pt>
                <c:pt idx="14">
                  <c:v>455</c:v>
                </c:pt>
                <c:pt idx="15">
                  <c:v>701</c:v>
                </c:pt>
                <c:pt idx="16">
                  <c:v>1170</c:v>
                </c:pt>
                <c:pt idx="17">
                  <c:v>1708</c:v>
                </c:pt>
              </c:numCache>
            </c:numRef>
          </c:val>
          <c:extLst>
            <c:ext xmlns:c16="http://schemas.microsoft.com/office/drawing/2014/chart" uri="{C3380CC4-5D6E-409C-BE32-E72D297353CC}">
              <c16:uniqueId val="{00000003-ECC0-4FFE-BF71-984270DC51F6}"/>
            </c:ext>
          </c:extLst>
        </c:ser>
        <c:ser>
          <c:idx val="4"/>
          <c:order val="4"/>
          <c:tx>
            <c:strRef>
              <c:f>'3.4.'!$J$12</c:f>
              <c:strCache>
                <c:ptCount val="1"/>
                <c:pt idx="0">
                  <c:v>CC</c:v>
                </c:pt>
              </c:strCache>
            </c:strRef>
          </c:tx>
          <c:spPr>
            <a:solidFill>
              <a:srgbClr val="FFFF00"/>
            </a:solidFill>
            <a:ln>
              <a:solidFill>
                <a:sysClr val="windowText" lastClr="000000">
                  <a:lumMod val="100000"/>
                </a:sysClr>
              </a:solidFill>
            </a:ln>
            <a:effectLst/>
          </c:spPr>
          <c:invertIfNegative val="0"/>
          <c:cat>
            <c:multiLvlStrRef>
              <c:f>'3.4.'!$D$13:$E$30</c:f>
              <c:multiLvlStrCache>
                <c:ptCount val="18"/>
                <c:lvl>
                  <c:pt idx="0">
                    <c:v>2016</c:v>
                  </c:pt>
                  <c:pt idx="1">
                    <c:v>2017</c:v>
                  </c:pt>
                  <c:pt idx="2">
                    <c:v>2018</c:v>
                  </c:pt>
                  <c:pt idx="3">
                    <c:v>2019</c:v>
                  </c:pt>
                  <c:pt idx="4">
                    <c:v>2020</c:v>
                  </c:pt>
                  <c:pt idx="5">
                    <c:v>2021</c:v>
                  </c:pt>
                  <c:pt idx="6">
                    <c:v>2016</c:v>
                  </c:pt>
                  <c:pt idx="7">
                    <c:v>2017</c:v>
                  </c:pt>
                  <c:pt idx="8">
                    <c:v>2018</c:v>
                  </c:pt>
                  <c:pt idx="9">
                    <c:v>2019</c:v>
                  </c:pt>
                  <c:pt idx="10">
                    <c:v>2020</c:v>
                  </c:pt>
                  <c:pt idx="11">
                    <c:v>2021</c:v>
                  </c:pt>
                  <c:pt idx="12">
                    <c:v>2016</c:v>
                  </c:pt>
                  <c:pt idx="13">
                    <c:v>2017</c:v>
                  </c:pt>
                  <c:pt idx="14">
                    <c:v>2018</c:v>
                  </c:pt>
                  <c:pt idx="15">
                    <c:v>2019</c:v>
                  </c:pt>
                  <c:pt idx="16">
                    <c:v>2020</c:v>
                  </c:pt>
                  <c:pt idx="17">
                    <c:v>2021</c:v>
                  </c:pt>
                </c:lvl>
                <c:lvl>
                  <c:pt idx="0">
                    <c:v>Országos</c:v>
                  </c:pt>
                  <c:pt idx="6">
                    <c:v>Vidék</c:v>
                  </c:pt>
                  <c:pt idx="12">
                    <c:v>Budapest</c:v>
                  </c:pt>
                </c:lvl>
              </c:multiLvlStrCache>
            </c:multiLvlStrRef>
          </c:cat>
          <c:val>
            <c:numRef>
              <c:f>'3.4.'!$J$13:$J$30</c:f>
              <c:numCache>
                <c:formatCode>General</c:formatCode>
                <c:ptCount val="18"/>
                <c:pt idx="0">
                  <c:v>26001</c:v>
                </c:pt>
                <c:pt idx="1">
                  <c:v>28273</c:v>
                </c:pt>
                <c:pt idx="2">
                  <c:v>30787</c:v>
                </c:pt>
                <c:pt idx="3">
                  <c:v>33541</c:v>
                </c:pt>
                <c:pt idx="4">
                  <c:v>40449</c:v>
                </c:pt>
                <c:pt idx="5">
                  <c:v>27928</c:v>
                </c:pt>
                <c:pt idx="6">
                  <c:v>16688</c:v>
                </c:pt>
                <c:pt idx="7">
                  <c:v>18902</c:v>
                </c:pt>
                <c:pt idx="8">
                  <c:v>21392</c:v>
                </c:pt>
                <c:pt idx="9">
                  <c:v>23659</c:v>
                </c:pt>
                <c:pt idx="10">
                  <c:v>30363</c:v>
                </c:pt>
                <c:pt idx="11">
                  <c:v>19441</c:v>
                </c:pt>
                <c:pt idx="12">
                  <c:v>9313</c:v>
                </c:pt>
                <c:pt idx="13">
                  <c:v>9371</c:v>
                </c:pt>
                <c:pt idx="14">
                  <c:v>9395</c:v>
                </c:pt>
                <c:pt idx="15">
                  <c:v>9882</c:v>
                </c:pt>
                <c:pt idx="16">
                  <c:v>10086</c:v>
                </c:pt>
                <c:pt idx="17">
                  <c:v>8487</c:v>
                </c:pt>
              </c:numCache>
            </c:numRef>
          </c:val>
          <c:extLst>
            <c:ext xmlns:c16="http://schemas.microsoft.com/office/drawing/2014/chart" uri="{C3380CC4-5D6E-409C-BE32-E72D297353CC}">
              <c16:uniqueId val="{00000004-ECC0-4FFE-BF71-984270DC51F6}"/>
            </c:ext>
          </c:extLst>
        </c:ser>
        <c:ser>
          <c:idx val="5"/>
          <c:order val="5"/>
          <c:tx>
            <c:strRef>
              <c:f>'3.4.'!$K$12</c:f>
              <c:strCache>
                <c:ptCount val="1"/>
                <c:pt idx="0">
                  <c:v>DD</c:v>
                </c:pt>
              </c:strCache>
            </c:strRef>
          </c:tx>
          <c:spPr>
            <a:solidFill>
              <a:schemeClr val="accent4">
                <a:lumMod val="40000"/>
                <a:lumOff val="60000"/>
              </a:schemeClr>
            </a:solidFill>
            <a:ln>
              <a:solidFill>
                <a:sysClr val="windowText" lastClr="000000">
                  <a:lumMod val="100000"/>
                </a:sysClr>
              </a:solidFill>
            </a:ln>
            <a:effectLst/>
          </c:spPr>
          <c:invertIfNegative val="0"/>
          <c:cat>
            <c:multiLvlStrRef>
              <c:f>'3.4.'!$D$13:$E$30</c:f>
              <c:multiLvlStrCache>
                <c:ptCount val="18"/>
                <c:lvl>
                  <c:pt idx="0">
                    <c:v>2016</c:v>
                  </c:pt>
                  <c:pt idx="1">
                    <c:v>2017</c:v>
                  </c:pt>
                  <c:pt idx="2">
                    <c:v>2018</c:v>
                  </c:pt>
                  <c:pt idx="3">
                    <c:v>2019</c:v>
                  </c:pt>
                  <c:pt idx="4">
                    <c:v>2020</c:v>
                  </c:pt>
                  <c:pt idx="5">
                    <c:v>2021</c:v>
                  </c:pt>
                  <c:pt idx="6">
                    <c:v>2016</c:v>
                  </c:pt>
                  <c:pt idx="7">
                    <c:v>2017</c:v>
                  </c:pt>
                  <c:pt idx="8">
                    <c:v>2018</c:v>
                  </c:pt>
                  <c:pt idx="9">
                    <c:v>2019</c:v>
                  </c:pt>
                  <c:pt idx="10">
                    <c:v>2020</c:v>
                  </c:pt>
                  <c:pt idx="11">
                    <c:v>2021</c:v>
                  </c:pt>
                  <c:pt idx="12">
                    <c:v>2016</c:v>
                  </c:pt>
                  <c:pt idx="13">
                    <c:v>2017</c:v>
                  </c:pt>
                  <c:pt idx="14">
                    <c:v>2018</c:v>
                  </c:pt>
                  <c:pt idx="15">
                    <c:v>2019</c:v>
                  </c:pt>
                  <c:pt idx="16">
                    <c:v>2020</c:v>
                  </c:pt>
                  <c:pt idx="17">
                    <c:v>2021</c:v>
                  </c:pt>
                </c:lvl>
                <c:lvl>
                  <c:pt idx="0">
                    <c:v>Országos</c:v>
                  </c:pt>
                  <c:pt idx="6">
                    <c:v>Vidék</c:v>
                  </c:pt>
                  <c:pt idx="12">
                    <c:v>Budapest</c:v>
                  </c:pt>
                </c:lvl>
              </c:multiLvlStrCache>
            </c:multiLvlStrRef>
          </c:cat>
          <c:val>
            <c:numRef>
              <c:f>'3.4.'!$K$13:$K$30</c:f>
              <c:numCache>
                <c:formatCode>General</c:formatCode>
                <c:ptCount val="18"/>
                <c:pt idx="0">
                  <c:v>17698</c:v>
                </c:pt>
                <c:pt idx="1">
                  <c:v>18684</c:v>
                </c:pt>
                <c:pt idx="2">
                  <c:v>18515</c:v>
                </c:pt>
                <c:pt idx="3">
                  <c:v>17186</c:v>
                </c:pt>
                <c:pt idx="4">
                  <c:v>15936</c:v>
                </c:pt>
                <c:pt idx="5">
                  <c:v>15868</c:v>
                </c:pt>
                <c:pt idx="6">
                  <c:v>12009</c:v>
                </c:pt>
                <c:pt idx="7">
                  <c:v>12978</c:v>
                </c:pt>
                <c:pt idx="8">
                  <c:v>13201</c:v>
                </c:pt>
                <c:pt idx="9">
                  <c:v>12588</c:v>
                </c:pt>
                <c:pt idx="10">
                  <c:v>12390</c:v>
                </c:pt>
                <c:pt idx="11">
                  <c:v>11067</c:v>
                </c:pt>
                <c:pt idx="12">
                  <c:v>5689</c:v>
                </c:pt>
                <c:pt idx="13">
                  <c:v>5706</c:v>
                </c:pt>
                <c:pt idx="14">
                  <c:v>5314</c:v>
                </c:pt>
                <c:pt idx="15">
                  <c:v>4598</c:v>
                </c:pt>
                <c:pt idx="16">
                  <c:v>3546</c:v>
                </c:pt>
                <c:pt idx="17">
                  <c:v>4801</c:v>
                </c:pt>
              </c:numCache>
            </c:numRef>
          </c:val>
          <c:extLst>
            <c:ext xmlns:c16="http://schemas.microsoft.com/office/drawing/2014/chart" uri="{C3380CC4-5D6E-409C-BE32-E72D297353CC}">
              <c16:uniqueId val="{00000005-ECC0-4FFE-BF71-984270DC51F6}"/>
            </c:ext>
          </c:extLst>
        </c:ser>
        <c:ser>
          <c:idx val="6"/>
          <c:order val="6"/>
          <c:tx>
            <c:strRef>
              <c:f>'3.4.'!$L$12</c:f>
              <c:strCache>
                <c:ptCount val="1"/>
                <c:pt idx="0">
                  <c:v>EE</c:v>
                </c:pt>
              </c:strCache>
            </c:strRef>
          </c:tx>
          <c:spPr>
            <a:solidFill>
              <a:schemeClr val="accent4">
                <a:lumMod val="60000"/>
                <a:lumOff val="40000"/>
              </a:schemeClr>
            </a:solidFill>
            <a:ln>
              <a:solidFill>
                <a:sysClr val="windowText" lastClr="000000">
                  <a:lumMod val="100000"/>
                </a:sysClr>
              </a:solidFill>
            </a:ln>
            <a:effectLst/>
          </c:spPr>
          <c:invertIfNegative val="0"/>
          <c:cat>
            <c:multiLvlStrRef>
              <c:f>'3.4.'!$D$13:$E$30</c:f>
              <c:multiLvlStrCache>
                <c:ptCount val="18"/>
                <c:lvl>
                  <c:pt idx="0">
                    <c:v>2016</c:v>
                  </c:pt>
                  <c:pt idx="1">
                    <c:v>2017</c:v>
                  </c:pt>
                  <c:pt idx="2">
                    <c:v>2018</c:v>
                  </c:pt>
                  <c:pt idx="3">
                    <c:v>2019</c:v>
                  </c:pt>
                  <c:pt idx="4">
                    <c:v>2020</c:v>
                  </c:pt>
                  <c:pt idx="5">
                    <c:v>2021</c:v>
                  </c:pt>
                  <c:pt idx="6">
                    <c:v>2016</c:v>
                  </c:pt>
                  <c:pt idx="7">
                    <c:v>2017</c:v>
                  </c:pt>
                  <c:pt idx="8">
                    <c:v>2018</c:v>
                  </c:pt>
                  <c:pt idx="9">
                    <c:v>2019</c:v>
                  </c:pt>
                  <c:pt idx="10">
                    <c:v>2020</c:v>
                  </c:pt>
                  <c:pt idx="11">
                    <c:v>2021</c:v>
                  </c:pt>
                  <c:pt idx="12">
                    <c:v>2016</c:v>
                  </c:pt>
                  <c:pt idx="13">
                    <c:v>2017</c:v>
                  </c:pt>
                  <c:pt idx="14">
                    <c:v>2018</c:v>
                  </c:pt>
                  <c:pt idx="15">
                    <c:v>2019</c:v>
                  </c:pt>
                  <c:pt idx="16">
                    <c:v>2020</c:v>
                  </c:pt>
                  <c:pt idx="17">
                    <c:v>2021</c:v>
                  </c:pt>
                </c:lvl>
                <c:lvl>
                  <c:pt idx="0">
                    <c:v>Országos</c:v>
                  </c:pt>
                  <c:pt idx="6">
                    <c:v>Vidék</c:v>
                  </c:pt>
                  <c:pt idx="12">
                    <c:v>Budapest</c:v>
                  </c:pt>
                </c:lvl>
              </c:multiLvlStrCache>
            </c:multiLvlStrRef>
          </c:cat>
          <c:val>
            <c:numRef>
              <c:f>'3.4.'!$L$13:$L$30</c:f>
              <c:numCache>
                <c:formatCode>General</c:formatCode>
                <c:ptCount val="18"/>
                <c:pt idx="0">
                  <c:v>18437</c:v>
                </c:pt>
                <c:pt idx="1">
                  <c:v>20208</c:v>
                </c:pt>
                <c:pt idx="2">
                  <c:v>19889</c:v>
                </c:pt>
                <c:pt idx="3">
                  <c:v>18189</c:v>
                </c:pt>
                <c:pt idx="4">
                  <c:v>16089</c:v>
                </c:pt>
                <c:pt idx="5">
                  <c:v>16932</c:v>
                </c:pt>
                <c:pt idx="6">
                  <c:v>12157</c:v>
                </c:pt>
                <c:pt idx="7">
                  <c:v>13917</c:v>
                </c:pt>
                <c:pt idx="8">
                  <c:v>14324</c:v>
                </c:pt>
                <c:pt idx="9">
                  <c:v>13538</c:v>
                </c:pt>
                <c:pt idx="10">
                  <c:v>12459</c:v>
                </c:pt>
                <c:pt idx="11">
                  <c:v>12359</c:v>
                </c:pt>
                <c:pt idx="12">
                  <c:v>6280</c:v>
                </c:pt>
                <c:pt idx="13">
                  <c:v>6291</c:v>
                </c:pt>
                <c:pt idx="14">
                  <c:v>5565</c:v>
                </c:pt>
                <c:pt idx="15">
                  <c:v>4651</c:v>
                </c:pt>
                <c:pt idx="16">
                  <c:v>3630</c:v>
                </c:pt>
                <c:pt idx="17">
                  <c:v>4573</c:v>
                </c:pt>
              </c:numCache>
            </c:numRef>
          </c:val>
          <c:extLst>
            <c:ext xmlns:c16="http://schemas.microsoft.com/office/drawing/2014/chart" uri="{C3380CC4-5D6E-409C-BE32-E72D297353CC}">
              <c16:uniqueId val="{00000006-ECC0-4FFE-BF71-984270DC51F6}"/>
            </c:ext>
          </c:extLst>
        </c:ser>
        <c:ser>
          <c:idx val="7"/>
          <c:order val="7"/>
          <c:tx>
            <c:strRef>
              <c:f>'3.4.'!$M$12</c:f>
              <c:strCache>
                <c:ptCount val="1"/>
                <c:pt idx="0">
                  <c:v>FF</c:v>
                </c:pt>
              </c:strCache>
            </c:strRef>
          </c:tx>
          <c:spPr>
            <a:solidFill>
              <a:schemeClr val="accent5">
                <a:lumMod val="75000"/>
              </a:schemeClr>
            </a:solidFill>
            <a:ln>
              <a:solidFill>
                <a:sysClr val="windowText" lastClr="000000">
                  <a:lumMod val="100000"/>
                </a:sysClr>
              </a:solidFill>
            </a:ln>
            <a:effectLst/>
          </c:spPr>
          <c:invertIfNegative val="0"/>
          <c:cat>
            <c:multiLvlStrRef>
              <c:f>'3.4.'!$D$13:$E$30</c:f>
              <c:multiLvlStrCache>
                <c:ptCount val="18"/>
                <c:lvl>
                  <c:pt idx="0">
                    <c:v>2016</c:v>
                  </c:pt>
                  <c:pt idx="1">
                    <c:v>2017</c:v>
                  </c:pt>
                  <c:pt idx="2">
                    <c:v>2018</c:v>
                  </c:pt>
                  <c:pt idx="3">
                    <c:v>2019</c:v>
                  </c:pt>
                  <c:pt idx="4">
                    <c:v>2020</c:v>
                  </c:pt>
                  <c:pt idx="5">
                    <c:v>2021</c:v>
                  </c:pt>
                  <c:pt idx="6">
                    <c:v>2016</c:v>
                  </c:pt>
                  <c:pt idx="7">
                    <c:v>2017</c:v>
                  </c:pt>
                  <c:pt idx="8">
                    <c:v>2018</c:v>
                  </c:pt>
                  <c:pt idx="9">
                    <c:v>2019</c:v>
                  </c:pt>
                  <c:pt idx="10">
                    <c:v>2020</c:v>
                  </c:pt>
                  <c:pt idx="11">
                    <c:v>2021</c:v>
                  </c:pt>
                  <c:pt idx="12">
                    <c:v>2016</c:v>
                  </c:pt>
                  <c:pt idx="13">
                    <c:v>2017</c:v>
                  </c:pt>
                  <c:pt idx="14">
                    <c:v>2018</c:v>
                  </c:pt>
                  <c:pt idx="15">
                    <c:v>2019</c:v>
                  </c:pt>
                  <c:pt idx="16">
                    <c:v>2020</c:v>
                  </c:pt>
                  <c:pt idx="17">
                    <c:v>2021</c:v>
                  </c:pt>
                </c:lvl>
                <c:lvl>
                  <c:pt idx="0">
                    <c:v>Országos</c:v>
                  </c:pt>
                  <c:pt idx="6">
                    <c:v>Vidék</c:v>
                  </c:pt>
                  <c:pt idx="12">
                    <c:v>Budapest</c:v>
                  </c:pt>
                </c:lvl>
              </c:multiLvlStrCache>
            </c:multiLvlStrRef>
          </c:cat>
          <c:val>
            <c:numRef>
              <c:f>'3.4.'!$M$13:$M$30</c:f>
              <c:numCache>
                <c:formatCode>General</c:formatCode>
                <c:ptCount val="18"/>
                <c:pt idx="0">
                  <c:v>18014</c:v>
                </c:pt>
                <c:pt idx="1">
                  <c:v>18807</c:v>
                </c:pt>
                <c:pt idx="2">
                  <c:v>19349</c:v>
                </c:pt>
                <c:pt idx="3">
                  <c:v>17682</c:v>
                </c:pt>
                <c:pt idx="4">
                  <c:v>15361</c:v>
                </c:pt>
                <c:pt idx="5">
                  <c:v>16798</c:v>
                </c:pt>
                <c:pt idx="6">
                  <c:v>11456</c:v>
                </c:pt>
                <c:pt idx="7">
                  <c:v>12649</c:v>
                </c:pt>
                <c:pt idx="8">
                  <c:v>13697</c:v>
                </c:pt>
                <c:pt idx="9">
                  <c:v>12987</c:v>
                </c:pt>
                <c:pt idx="10">
                  <c:v>12039</c:v>
                </c:pt>
                <c:pt idx="11">
                  <c:v>12262</c:v>
                </c:pt>
                <c:pt idx="12">
                  <c:v>6558</c:v>
                </c:pt>
                <c:pt idx="13">
                  <c:v>6158</c:v>
                </c:pt>
                <c:pt idx="14">
                  <c:v>5652</c:v>
                </c:pt>
                <c:pt idx="15">
                  <c:v>4695</c:v>
                </c:pt>
                <c:pt idx="16">
                  <c:v>3322</c:v>
                </c:pt>
                <c:pt idx="17">
                  <c:v>4536</c:v>
                </c:pt>
              </c:numCache>
            </c:numRef>
          </c:val>
          <c:extLst>
            <c:ext xmlns:c16="http://schemas.microsoft.com/office/drawing/2014/chart" uri="{C3380CC4-5D6E-409C-BE32-E72D297353CC}">
              <c16:uniqueId val="{00000007-ECC0-4FFE-BF71-984270DC51F6}"/>
            </c:ext>
          </c:extLst>
        </c:ser>
        <c:ser>
          <c:idx val="8"/>
          <c:order val="8"/>
          <c:tx>
            <c:strRef>
              <c:f>'3.4.'!$N$12</c:f>
              <c:strCache>
                <c:ptCount val="1"/>
                <c:pt idx="0">
                  <c:v>GG</c:v>
                </c:pt>
              </c:strCache>
            </c:strRef>
          </c:tx>
          <c:spPr>
            <a:solidFill>
              <a:schemeClr val="accent3">
                <a:lumMod val="40000"/>
                <a:lumOff val="60000"/>
              </a:schemeClr>
            </a:solidFill>
            <a:ln>
              <a:solidFill>
                <a:sysClr val="windowText" lastClr="000000">
                  <a:lumMod val="100000"/>
                </a:sysClr>
              </a:solidFill>
            </a:ln>
            <a:effectLst/>
          </c:spPr>
          <c:invertIfNegative val="0"/>
          <c:cat>
            <c:multiLvlStrRef>
              <c:f>'3.4.'!$D$13:$E$30</c:f>
              <c:multiLvlStrCache>
                <c:ptCount val="18"/>
                <c:lvl>
                  <c:pt idx="0">
                    <c:v>2016</c:v>
                  </c:pt>
                  <c:pt idx="1">
                    <c:v>2017</c:v>
                  </c:pt>
                  <c:pt idx="2">
                    <c:v>2018</c:v>
                  </c:pt>
                  <c:pt idx="3">
                    <c:v>2019</c:v>
                  </c:pt>
                  <c:pt idx="4">
                    <c:v>2020</c:v>
                  </c:pt>
                  <c:pt idx="5">
                    <c:v>2021</c:v>
                  </c:pt>
                  <c:pt idx="6">
                    <c:v>2016</c:v>
                  </c:pt>
                  <c:pt idx="7">
                    <c:v>2017</c:v>
                  </c:pt>
                  <c:pt idx="8">
                    <c:v>2018</c:v>
                  </c:pt>
                  <c:pt idx="9">
                    <c:v>2019</c:v>
                  </c:pt>
                  <c:pt idx="10">
                    <c:v>2020</c:v>
                  </c:pt>
                  <c:pt idx="11">
                    <c:v>2021</c:v>
                  </c:pt>
                  <c:pt idx="12">
                    <c:v>2016</c:v>
                  </c:pt>
                  <c:pt idx="13">
                    <c:v>2017</c:v>
                  </c:pt>
                  <c:pt idx="14">
                    <c:v>2018</c:v>
                  </c:pt>
                  <c:pt idx="15">
                    <c:v>2019</c:v>
                  </c:pt>
                  <c:pt idx="16">
                    <c:v>2020</c:v>
                  </c:pt>
                  <c:pt idx="17">
                    <c:v>2021</c:v>
                  </c:pt>
                </c:lvl>
                <c:lvl>
                  <c:pt idx="0">
                    <c:v>Országos</c:v>
                  </c:pt>
                  <c:pt idx="6">
                    <c:v>Vidék</c:v>
                  </c:pt>
                  <c:pt idx="12">
                    <c:v>Budapest</c:v>
                  </c:pt>
                </c:lvl>
              </c:multiLvlStrCache>
            </c:multiLvlStrRef>
          </c:cat>
          <c:val>
            <c:numRef>
              <c:f>'3.4.'!$N$13:$N$30</c:f>
              <c:numCache>
                <c:formatCode>General</c:formatCode>
                <c:ptCount val="18"/>
                <c:pt idx="0">
                  <c:v>16121</c:v>
                </c:pt>
                <c:pt idx="1">
                  <c:v>17749</c:v>
                </c:pt>
                <c:pt idx="2">
                  <c:v>18383</c:v>
                </c:pt>
                <c:pt idx="3">
                  <c:v>16959</c:v>
                </c:pt>
                <c:pt idx="4">
                  <c:v>14487</c:v>
                </c:pt>
                <c:pt idx="5">
                  <c:v>16235</c:v>
                </c:pt>
                <c:pt idx="6">
                  <c:v>10886</c:v>
                </c:pt>
                <c:pt idx="7">
                  <c:v>12560</c:v>
                </c:pt>
                <c:pt idx="8">
                  <c:v>13457</c:v>
                </c:pt>
                <c:pt idx="9">
                  <c:v>13000</c:v>
                </c:pt>
                <c:pt idx="10">
                  <c:v>11751</c:v>
                </c:pt>
                <c:pt idx="11">
                  <c:v>12457</c:v>
                </c:pt>
                <c:pt idx="12">
                  <c:v>5235</c:v>
                </c:pt>
                <c:pt idx="13">
                  <c:v>5189</c:v>
                </c:pt>
                <c:pt idx="14">
                  <c:v>4926</c:v>
                </c:pt>
                <c:pt idx="15">
                  <c:v>3959</c:v>
                </c:pt>
                <c:pt idx="16">
                  <c:v>2736</c:v>
                </c:pt>
                <c:pt idx="17">
                  <c:v>3778</c:v>
                </c:pt>
              </c:numCache>
            </c:numRef>
          </c:val>
          <c:extLst>
            <c:ext xmlns:c16="http://schemas.microsoft.com/office/drawing/2014/chart" uri="{C3380CC4-5D6E-409C-BE32-E72D297353CC}">
              <c16:uniqueId val="{00000008-ECC0-4FFE-BF71-984270DC51F6}"/>
            </c:ext>
          </c:extLst>
        </c:ser>
        <c:ser>
          <c:idx val="9"/>
          <c:order val="9"/>
          <c:tx>
            <c:strRef>
              <c:f>'3.4.'!$O$12</c:f>
              <c:strCache>
                <c:ptCount val="1"/>
                <c:pt idx="0">
                  <c:v>HH</c:v>
                </c:pt>
              </c:strCache>
            </c:strRef>
          </c:tx>
          <c:spPr>
            <a:solidFill>
              <a:schemeClr val="accent3">
                <a:lumMod val="60000"/>
                <a:lumOff val="40000"/>
              </a:schemeClr>
            </a:solidFill>
            <a:ln>
              <a:solidFill>
                <a:sysClr val="windowText" lastClr="000000">
                  <a:lumMod val="100000"/>
                </a:sysClr>
              </a:solidFill>
            </a:ln>
            <a:effectLst/>
          </c:spPr>
          <c:invertIfNegative val="0"/>
          <c:cat>
            <c:multiLvlStrRef>
              <c:f>'3.4.'!$D$13:$E$30</c:f>
              <c:multiLvlStrCache>
                <c:ptCount val="18"/>
                <c:lvl>
                  <c:pt idx="0">
                    <c:v>2016</c:v>
                  </c:pt>
                  <c:pt idx="1">
                    <c:v>2017</c:v>
                  </c:pt>
                  <c:pt idx="2">
                    <c:v>2018</c:v>
                  </c:pt>
                  <c:pt idx="3">
                    <c:v>2019</c:v>
                  </c:pt>
                  <c:pt idx="4">
                    <c:v>2020</c:v>
                  </c:pt>
                  <c:pt idx="5">
                    <c:v>2021</c:v>
                  </c:pt>
                  <c:pt idx="6">
                    <c:v>2016</c:v>
                  </c:pt>
                  <c:pt idx="7">
                    <c:v>2017</c:v>
                  </c:pt>
                  <c:pt idx="8">
                    <c:v>2018</c:v>
                  </c:pt>
                  <c:pt idx="9">
                    <c:v>2019</c:v>
                  </c:pt>
                  <c:pt idx="10">
                    <c:v>2020</c:v>
                  </c:pt>
                  <c:pt idx="11">
                    <c:v>2021</c:v>
                  </c:pt>
                  <c:pt idx="12">
                    <c:v>2016</c:v>
                  </c:pt>
                  <c:pt idx="13">
                    <c:v>2017</c:v>
                  </c:pt>
                  <c:pt idx="14">
                    <c:v>2018</c:v>
                  </c:pt>
                  <c:pt idx="15">
                    <c:v>2019</c:v>
                  </c:pt>
                  <c:pt idx="16">
                    <c:v>2020</c:v>
                  </c:pt>
                  <c:pt idx="17">
                    <c:v>2021</c:v>
                  </c:pt>
                </c:lvl>
                <c:lvl>
                  <c:pt idx="0">
                    <c:v>Országos</c:v>
                  </c:pt>
                  <c:pt idx="6">
                    <c:v>Vidék</c:v>
                  </c:pt>
                  <c:pt idx="12">
                    <c:v>Budapest</c:v>
                  </c:pt>
                </c:lvl>
              </c:multiLvlStrCache>
            </c:multiLvlStrRef>
          </c:cat>
          <c:val>
            <c:numRef>
              <c:f>'3.4.'!$O$13:$O$30</c:f>
              <c:numCache>
                <c:formatCode>General</c:formatCode>
                <c:ptCount val="18"/>
                <c:pt idx="0">
                  <c:v>20419</c:v>
                </c:pt>
                <c:pt idx="1">
                  <c:v>21671</c:v>
                </c:pt>
                <c:pt idx="2">
                  <c:v>22674</c:v>
                </c:pt>
                <c:pt idx="3">
                  <c:v>21812</c:v>
                </c:pt>
                <c:pt idx="4">
                  <c:v>18110</c:v>
                </c:pt>
                <c:pt idx="5">
                  <c:v>21273</c:v>
                </c:pt>
                <c:pt idx="6">
                  <c:v>16019</c:v>
                </c:pt>
                <c:pt idx="7">
                  <c:v>17506</c:v>
                </c:pt>
                <c:pt idx="8">
                  <c:v>18653</c:v>
                </c:pt>
                <c:pt idx="9">
                  <c:v>18406</c:v>
                </c:pt>
                <c:pt idx="10">
                  <c:v>16014</c:v>
                </c:pt>
                <c:pt idx="11">
                  <c:v>18071</c:v>
                </c:pt>
                <c:pt idx="12">
                  <c:v>4400</c:v>
                </c:pt>
                <c:pt idx="13">
                  <c:v>4165</c:v>
                </c:pt>
                <c:pt idx="14">
                  <c:v>4021</c:v>
                </c:pt>
                <c:pt idx="15">
                  <c:v>3406</c:v>
                </c:pt>
                <c:pt idx="16">
                  <c:v>2096</c:v>
                </c:pt>
                <c:pt idx="17">
                  <c:v>3202</c:v>
                </c:pt>
              </c:numCache>
            </c:numRef>
          </c:val>
          <c:extLst>
            <c:ext xmlns:c16="http://schemas.microsoft.com/office/drawing/2014/chart" uri="{C3380CC4-5D6E-409C-BE32-E72D297353CC}">
              <c16:uniqueId val="{00000009-ECC0-4FFE-BF71-984270DC51F6}"/>
            </c:ext>
          </c:extLst>
        </c:ser>
        <c:ser>
          <c:idx val="10"/>
          <c:order val="10"/>
          <c:tx>
            <c:strRef>
              <c:f>'3.4.'!$P$12</c:f>
              <c:strCache>
                <c:ptCount val="1"/>
                <c:pt idx="0">
                  <c:v>II</c:v>
                </c:pt>
              </c:strCache>
            </c:strRef>
          </c:tx>
          <c:spPr>
            <a:solidFill>
              <a:schemeClr val="accent3">
                <a:lumMod val="75000"/>
              </a:schemeClr>
            </a:solidFill>
            <a:ln>
              <a:solidFill>
                <a:sysClr val="windowText" lastClr="000000">
                  <a:lumMod val="100000"/>
                </a:sysClr>
              </a:solidFill>
            </a:ln>
            <a:effectLst/>
          </c:spPr>
          <c:invertIfNegative val="0"/>
          <c:cat>
            <c:multiLvlStrRef>
              <c:f>'3.4.'!$D$13:$E$30</c:f>
              <c:multiLvlStrCache>
                <c:ptCount val="18"/>
                <c:lvl>
                  <c:pt idx="0">
                    <c:v>2016</c:v>
                  </c:pt>
                  <c:pt idx="1">
                    <c:v>2017</c:v>
                  </c:pt>
                  <c:pt idx="2">
                    <c:v>2018</c:v>
                  </c:pt>
                  <c:pt idx="3">
                    <c:v>2019</c:v>
                  </c:pt>
                  <c:pt idx="4">
                    <c:v>2020</c:v>
                  </c:pt>
                  <c:pt idx="5">
                    <c:v>2021</c:v>
                  </c:pt>
                  <c:pt idx="6">
                    <c:v>2016</c:v>
                  </c:pt>
                  <c:pt idx="7">
                    <c:v>2017</c:v>
                  </c:pt>
                  <c:pt idx="8">
                    <c:v>2018</c:v>
                  </c:pt>
                  <c:pt idx="9">
                    <c:v>2019</c:v>
                  </c:pt>
                  <c:pt idx="10">
                    <c:v>2020</c:v>
                  </c:pt>
                  <c:pt idx="11">
                    <c:v>2021</c:v>
                  </c:pt>
                  <c:pt idx="12">
                    <c:v>2016</c:v>
                  </c:pt>
                  <c:pt idx="13">
                    <c:v>2017</c:v>
                  </c:pt>
                  <c:pt idx="14">
                    <c:v>2018</c:v>
                  </c:pt>
                  <c:pt idx="15">
                    <c:v>2019</c:v>
                  </c:pt>
                  <c:pt idx="16">
                    <c:v>2020</c:v>
                  </c:pt>
                  <c:pt idx="17">
                    <c:v>2021</c:v>
                  </c:pt>
                </c:lvl>
                <c:lvl>
                  <c:pt idx="0">
                    <c:v>Országos</c:v>
                  </c:pt>
                  <c:pt idx="6">
                    <c:v>Vidék</c:v>
                  </c:pt>
                  <c:pt idx="12">
                    <c:v>Budapest</c:v>
                  </c:pt>
                </c:lvl>
              </c:multiLvlStrCache>
            </c:multiLvlStrRef>
          </c:cat>
          <c:val>
            <c:numRef>
              <c:f>'3.4.'!$P$13:$P$30</c:f>
              <c:numCache>
                <c:formatCode>General</c:formatCode>
                <c:ptCount val="18"/>
                <c:pt idx="0">
                  <c:v>15345</c:v>
                </c:pt>
                <c:pt idx="1">
                  <c:v>16248</c:v>
                </c:pt>
                <c:pt idx="2">
                  <c:v>17209</c:v>
                </c:pt>
                <c:pt idx="3">
                  <c:v>16186</c:v>
                </c:pt>
                <c:pt idx="4">
                  <c:v>13661</c:v>
                </c:pt>
                <c:pt idx="5">
                  <c:v>15784</c:v>
                </c:pt>
                <c:pt idx="6">
                  <c:v>13222</c:v>
                </c:pt>
                <c:pt idx="7">
                  <c:v>14309</c:v>
                </c:pt>
                <c:pt idx="8">
                  <c:v>15297</c:v>
                </c:pt>
                <c:pt idx="9">
                  <c:v>14622</c:v>
                </c:pt>
                <c:pt idx="10">
                  <c:v>12614</c:v>
                </c:pt>
                <c:pt idx="11">
                  <c:v>14263</c:v>
                </c:pt>
                <c:pt idx="12">
                  <c:v>2123</c:v>
                </c:pt>
                <c:pt idx="13">
                  <c:v>1939</c:v>
                </c:pt>
                <c:pt idx="14">
                  <c:v>1912</c:v>
                </c:pt>
                <c:pt idx="15">
                  <c:v>1564</c:v>
                </c:pt>
                <c:pt idx="16">
                  <c:v>1047</c:v>
                </c:pt>
                <c:pt idx="17">
                  <c:v>1521</c:v>
                </c:pt>
              </c:numCache>
            </c:numRef>
          </c:val>
          <c:extLst>
            <c:ext xmlns:c16="http://schemas.microsoft.com/office/drawing/2014/chart" uri="{C3380CC4-5D6E-409C-BE32-E72D297353CC}">
              <c16:uniqueId val="{0000000A-ECC0-4FFE-BF71-984270DC51F6}"/>
            </c:ext>
          </c:extLst>
        </c:ser>
        <c:ser>
          <c:idx val="11"/>
          <c:order val="11"/>
          <c:tx>
            <c:strRef>
              <c:f>'3.4.'!$Q$12</c:f>
              <c:strCache>
                <c:ptCount val="1"/>
                <c:pt idx="0">
                  <c:v>JJ</c:v>
                </c:pt>
              </c:strCache>
            </c:strRef>
          </c:tx>
          <c:spPr>
            <a:solidFill>
              <a:schemeClr val="tx1"/>
            </a:solidFill>
            <a:ln>
              <a:solidFill>
                <a:sysClr val="windowText" lastClr="000000">
                  <a:lumMod val="100000"/>
                </a:sysClr>
              </a:solidFill>
            </a:ln>
            <a:effectLst/>
          </c:spPr>
          <c:invertIfNegative val="0"/>
          <c:cat>
            <c:multiLvlStrRef>
              <c:f>'3.4.'!$D$13:$E$30</c:f>
              <c:multiLvlStrCache>
                <c:ptCount val="18"/>
                <c:lvl>
                  <c:pt idx="0">
                    <c:v>2016</c:v>
                  </c:pt>
                  <c:pt idx="1">
                    <c:v>2017</c:v>
                  </c:pt>
                  <c:pt idx="2">
                    <c:v>2018</c:v>
                  </c:pt>
                  <c:pt idx="3">
                    <c:v>2019</c:v>
                  </c:pt>
                  <c:pt idx="4">
                    <c:v>2020</c:v>
                  </c:pt>
                  <c:pt idx="5">
                    <c:v>2021</c:v>
                  </c:pt>
                  <c:pt idx="6">
                    <c:v>2016</c:v>
                  </c:pt>
                  <c:pt idx="7">
                    <c:v>2017</c:v>
                  </c:pt>
                  <c:pt idx="8">
                    <c:v>2018</c:v>
                  </c:pt>
                  <c:pt idx="9">
                    <c:v>2019</c:v>
                  </c:pt>
                  <c:pt idx="10">
                    <c:v>2020</c:v>
                  </c:pt>
                  <c:pt idx="11">
                    <c:v>2021</c:v>
                  </c:pt>
                  <c:pt idx="12">
                    <c:v>2016</c:v>
                  </c:pt>
                  <c:pt idx="13">
                    <c:v>2017</c:v>
                  </c:pt>
                  <c:pt idx="14">
                    <c:v>2018</c:v>
                  </c:pt>
                  <c:pt idx="15">
                    <c:v>2019</c:v>
                  </c:pt>
                  <c:pt idx="16">
                    <c:v>2020</c:v>
                  </c:pt>
                  <c:pt idx="17">
                    <c:v>2021</c:v>
                  </c:pt>
                </c:lvl>
                <c:lvl>
                  <c:pt idx="0">
                    <c:v>Országos</c:v>
                  </c:pt>
                  <c:pt idx="6">
                    <c:v>Vidék</c:v>
                  </c:pt>
                  <c:pt idx="12">
                    <c:v>Budapest</c:v>
                  </c:pt>
                </c:lvl>
              </c:multiLvlStrCache>
            </c:multiLvlStrRef>
          </c:cat>
          <c:val>
            <c:numRef>
              <c:f>'3.4.'!$Q$13:$Q$30</c:f>
              <c:numCache>
                <c:formatCode>General</c:formatCode>
                <c:ptCount val="18"/>
                <c:pt idx="0">
                  <c:v>7822</c:v>
                </c:pt>
                <c:pt idx="1">
                  <c:v>8313</c:v>
                </c:pt>
                <c:pt idx="2">
                  <c:v>8756</c:v>
                </c:pt>
                <c:pt idx="3">
                  <c:v>8126</c:v>
                </c:pt>
                <c:pt idx="4">
                  <c:v>6764</c:v>
                </c:pt>
                <c:pt idx="5">
                  <c:v>7755</c:v>
                </c:pt>
                <c:pt idx="6">
                  <c:v>6457</c:v>
                </c:pt>
                <c:pt idx="7">
                  <c:v>6901</c:v>
                </c:pt>
                <c:pt idx="8">
                  <c:v>7343</c:v>
                </c:pt>
                <c:pt idx="9">
                  <c:v>6957</c:v>
                </c:pt>
                <c:pt idx="10">
                  <c:v>6024</c:v>
                </c:pt>
                <c:pt idx="11">
                  <c:v>6723</c:v>
                </c:pt>
                <c:pt idx="12">
                  <c:v>1365</c:v>
                </c:pt>
                <c:pt idx="13">
                  <c:v>1412</c:v>
                </c:pt>
                <c:pt idx="14">
                  <c:v>1413</c:v>
                </c:pt>
                <c:pt idx="15">
                  <c:v>1169</c:v>
                </c:pt>
                <c:pt idx="16">
                  <c:v>740</c:v>
                </c:pt>
                <c:pt idx="17">
                  <c:v>1032</c:v>
                </c:pt>
              </c:numCache>
            </c:numRef>
          </c:val>
          <c:extLst>
            <c:ext xmlns:c16="http://schemas.microsoft.com/office/drawing/2014/chart" uri="{C3380CC4-5D6E-409C-BE32-E72D297353CC}">
              <c16:uniqueId val="{0000000B-ECC0-4FFE-BF71-984270DC51F6}"/>
            </c:ext>
          </c:extLst>
        </c:ser>
        <c:dLbls>
          <c:showLegendKey val="0"/>
          <c:showVal val="0"/>
          <c:showCatName val="0"/>
          <c:showSerName val="0"/>
          <c:showPercent val="0"/>
          <c:showBubbleSize val="0"/>
        </c:dLbls>
        <c:gapWidth val="40"/>
        <c:overlap val="100"/>
        <c:axId val="1195081664"/>
        <c:axId val="1195081008"/>
      </c:barChart>
      <c:lineChart>
        <c:grouping val="standard"/>
        <c:varyColors val="0"/>
        <c:ser>
          <c:idx val="12"/>
          <c:order val="12"/>
          <c:tx>
            <c:strRef>
              <c:f>'3.4.'!$S$12</c:f>
              <c:strCache>
                <c:ptCount val="1"/>
                <c:pt idx="0">
                  <c:v>A legalább CC besorolású tanúsítványok aránya (jobb skála)</c:v>
                </c:pt>
              </c:strCache>
            </c:strRef>
          </c:tx>
          <c:spPr>
            <a:ln w="28575" cap="rnd">
              <a:solidFill>
                <a:schemeClr val="accent1">
                  <a:lumMod val="80000"/>
                  <a:lumOff val="20000"/>
                </a:schemeClr>
              </a:solidFill>
              <a:round/>
            </a:ln>
            <a:effectLst/>
          </c:spPr>
          <c:marker>
            <c:symbol val="diamond"/>
            <c:size val="11"/>
            <c:spPr>
              <a:solidFill>
                <a:schemeClr val="accent1">
                  <a:lumMod val="80000"/>
                  <a:lumOff val="20000"/>
                </a:schemeClr>
              </a:solidFill>
              <a:ln w="9525">
                <a:solidFill>
                  <a:sysClr val="windowText" lastClr="000000">
                    <a:lumMod val="100000"/>
                  </a:sysClr>
                </a:solidFill>
              </a:ln>
              <a:effectLst/>
            </c:spPr>
          </c:marker>
          <c:dPt>
            <c:idx val="6"/>
            <c:marker>
              <c:symbol val="diamond"/>
              <c:size val="11"/>
              <c:spPr>
                <a:solidFill>
                  <a:schemeClr val="accent1">
                    <a:lumMod val="80000"/>
                    <a:lumOff val="20000"/>
                  </a:schemeClr>
                </a:solidFill>
                <a:ln w="9525">
                  <a:solidFill>
                    <a:sysClr val="windowText" lastClr="000000">
                      <a:lumMod val="100000"/>
                    </a:sysClr>
                  </a:solidFill>
                </a:ln>
                <a:effectLst/>
              </c:spPr>
            </c:marker>
            <c:bubble3D val="0"/>
            <c:spPr>
              <a:ln w="28575" cap="rnd">
                <a:noFill/>
                <a:round/>
              </a:ln>
              <a:effectLst/>
            </c:spPr>
            <c:extLst>
              <c:ext xmlns:c16="http://schemas.microsoft.com/office/drawing/2014/chart" uri="{C3380CC4-5D6E-409C-BE32-E72D297353CC}">
                <c16:uniqueId val="{0000000D-ECC0-4FFE-BF71-984270DC51F6}"/>
              </c:ext>
            </c:extLst>
          </c:dPt>
          <c:dPt>
            <c:idx val="12"/>
            <c:marker>
              <c:symbol val="diamond"/>
              <c:size val="11"/>
              <c:spPr>
                <a:solidFill>
                  <a:schemeClr val="accent1">
                    <a:lumMod val="80000"/>
                    <a:lumOff val="20000"/>
                  </a:schemeClr>
                </a:solidFill>
                <a:ln w="9525">
                  <a:solidFill>
                    <a:sysClr val="windowText" lastClr="000000">
                      <a:lumMod val="100000"/>
                    </a:sysClr>
                  </a:solidFill>
                </a:ln>
                <a:effectLst/>
              </c:spPr>
            </c:marker>
            <c:bubble3D val="0"/>
            <c:spPr>
              <a:ln w="28575" cap="rnd">
                <a:noFill/>
                <a:round/>
              </a:ln>
              <a:effectLst/>
            </c:spPr>
            <c:extLst>
              <c:ext xmlns:c16="http://schemas.microsoft.com/office/drawing/2014/chart" uri="{C3380CC4-5D6E-409C-BE32-E72D297353CC}">
                <c16:uniqueId val="{0000000F-ECC0-4FFE-BF71-984270DC51F6}"/>
              </c:ext>
            </c:extLst>
          </c:dPt>
          <c:cat>
            <c:multiLvlStrRef>
              <c:f>'3.4.'!$D$13:$E$29</c:f>
              <c:multiLvlStrCache>
                <c:ptCount val="17"/>
                <c:lvl>
                  <c:pt idx="0">
                    <c:v>2016</c:v>
                  </c:pt>
                  <c:pt idx="1">
                    <c:v>2017</c:v>
                  </c:pt>
                  <c:pt idx="2">
                    <c:v>2018</c:v>
                  </c:pt>
                  <c:pt idx="3">
                    <c:v>2019</c:v>
                  </c:pt>
                  <c:pt idx="4">
                    <c:v>2020</c:v>
                  </c:pt>
                  <c:pt idx="5">
                    <c:v>2021</c:v>
                  </c:pt>
                  <c:pt idx="6">
                    <c:v>2016</c:v>
                  </c:pt>
                  <c:pt idx="7">
                    <c:v>2017</c:v>
                  </c:pt>
                  <c:pt idx="8">
                    <c:v>2018</c:v>
                  </c:pt>
                  <c:pt idx="9">
                    <c:v>2019</c:v>
                  </c:pt>
                  <c:pt idx="10">
                    <c:v>2020</c:v>
                  </c:pt>
                  <c:pt idx="11">
                    <c:v>2021</c:v>
                  </c:pt>
                  <c:pt idx="12">
                    <c:v>2016</c:v>
                  </c:pt>
                  <c:pt idx="13">
                    <c:v>2017</c:v>
                  </c:pt>
                  <c:pt idx="14">
                    <c:v>2018</c:v>
                  </c:pt>
                  <c:pt idx="15">
                    <c:v>2019</c:v>
                  </c:pt>
                  <c:pt idx="16">
                    <c:v>2020</c:v>
                  </c:pt>
                </c:lvl>
                <c:lvl>
                  <c:pt idx="0">
                    <c:v>Országos</c:v>
                  </c:pt>
                  <c:pt idx="6">
                    <c:v>Vidék</c:v>
                  </c:pt>
                  <c:pt idx="12">
                    <c:v>Budapest</c:v>
                  </c:pt>
                </c:lvl>
              </c:multiLvlStrCache>
            </c:multiLvlStrRef>
          </c:cat>
          <c:val>
            <c:numRef>
              <c:f>'3.4.'!$S$13:$S$30</c:f>
              <c:numCache>
                <c:formatCode>0.0</c:formatCode>
                <c:ptCount val="18"/>
                <c:pt idx="0">
                  <c:v>19.311151270330605</c:v>
                </c:pt>
                <c:pt idx="1">
                  <c:v>20.324777370350969</c:v>
                </c:pt>
                <c:pt idx="2">
                  <c:v>21.60749401571934</c:v>
                </c:pt>
                <c:pt idx="3">
                  <c:v>24.851339721896899</c:v>
                </c:pt>
                <c:pt idx="4">
                  <c:v>32.123277021774257</c:v>
                </c:pt>
                <c:pt idx="5">
                  <c:v>25.143704994915851</c:v>
                </c:pt>
                <c:pt idx="6">
                  <c:v>17.823583509936423</c:v>
                </c:pt>
                <c:pt idx="7">
                  <c:v>18.77001234280808</c:v>
                </c:pt>
                <c:pt idx="8">
                  <c:v>19.987327630767179</c:v>
                </c:pt>
                <c:pt idx="9">
                  <c:v>22.884080785075529</c:v>
                </c:pt>
                <c:pt idx="10">
                  <c:v>29.93867920560551</c:v>
                </c:pt>
                <c:pt idx="11">
                  <c:v>23.09389255804453</c:v>
                </c:pt>
                <c:pt idx="12">
                  <c:v>22.934573522608293</c:v>
                </c:pt>
                <c:pt idx="13">
                  <c:v>24.57349562496945</c:v>
                </c:pt>
                <c:pt idx="14">
                  <c:v>26.562300808240487</c:v>
                </c:pt>
                <c:pt idx="15">
                  <c:v>31.541330903499532</c:v>
                </c:pt>
                <c:pt idx="16">
                  <c:v>41.065280264426384</c:v>
                </c:pt>
                <c:pt idx="17">
                  <c:v>31.704659373229305</c:v>
                </c:pt>
              </c:numCache>
            </c:numRef>
          </c:val>
          <c:smooth val="0"/>
          <c:extLst>
            <c:ext xmlns:c16="http://schemas.microsoft.com/office/drawing/2014/chart" uri="{C3380CC4-5D6E-409C-BE32-E72D297353CC}">
              <c16:uniqueId val="{00000010-ECC0-4FFE-BF71-984270DC51F6}"/>
            </c:ext>
          </c:extLst>
        </c:ser>
        <c:ser>
          <c:idx val="13"/>
          <c:order val="13"/>
          <c:tx>
            <c:strRef>
              <c:f>'3.4.'!$T$12</c:f>
              <c:strCache>
                <c:ptCount val="1"/>
                <c:pt idx="0">
                  <c:v>A legalább BB besorolású tanúsítványok aránya (jobb skála)</c:v>
                </c:pt>
              </c:strCache>
            </c:strRef>
          </c:tx>
          <c:spPr>
            <a:ln w="28575" cap="rnd">
              <a:solidFill>
                <a:schemeClr val="tx2">
                  <a:lumMod val="75000"/>
                  <a:lumOff val="25000"/>
                </a:schemeClr>
              </a:solidFill>
              <a:round/>
            </a:ln>
            <a:effectLst/>
          </c:spPr>
          <c:marker>
            <c:symbol val="circle"/>
            <c:size val="8"/>
            <c:spPr>
              <a:solidFill>
                <a:schemeClr val="tx2">
                  <a:lumMod val="75000"/>
                  <a:lumOff val="25000"/>
                </a:schemeClr>
              </a:solidFill>
              <a:ln w="9525">
                <a:noFill/>
              </a:ln>
              <a:effectLst/>
            </c:spPr>
          </c:marker>
          <c:dPt>
            <c:idx val="6"/>
            <c:marker>
              <c:symbol val="circle"/>
              <c:size val="8"/>
              <c:spPr>
                <a:solidFill>
                  <a:schemeClr val="tx2">
                    <a:lumMod val="75000"/>
                    <a:lumOff val="25000"/>
                  </a:schemeClr>
                </a:solidFill>
                <a:ln w="9525">
                  <a:noFill/>
                </a:ln>
                <a:effectLst/>
              </c:spPr>
            </c:marker>
            <c:bubble3D val="0"/>
            <c:spPr>
              <a:ln w="28575" cap="rnd">
                <a:noFill/>
                <a:round/>
              </a:ln>
              <a:effectLst/>
            </c:spPr>
            <c:extLst>
              <c:ext xmlns:c16="http://schemas.microsoft.com/office/drawing/2014/chart" uri="{C3380CC4-5D6E-409C-BE32-E72D297353CC}">
                <c16:uniqueId val="{00000012-ECC0-4FFE-BF71-984270DC51F6}"/>
              </c:ext>
            </c:extLst>
          </c:dPt>
          <c:dPt>
            <c:idx val="12"/>
            <c:marker>
              <c:symbol val="circle"/>
              <c:size val="8"/>
              <c:spPr>
                <a:solidFill>
                  <a:schemeClr val="tx2">
                    <a:lumMod val="75000"/>
                    <a:lumOff val="25000"/>
                  </a:schemeClr>
                </a:solidFill>
                <a:ln w="9525">
                  <a:noFill/>
                </a:ln>
                <a:effectLst/>
              </c:spPr>
            </c:marker>
            <c:bubble3D val="0"/>
            <c:spPr>
              <a:ln w="28575" cap="rnd">
                <a:noFill/>
                <a:round/>
              </a:ln>
              <a:effectLst/>
            </c:spPr>
            <c:extLst>
              <c:ext xmlns:c16="http://schemas.microsoft.com/office/drawing/2014/chart" uri="{C3380CC4-5D6E-409C-BE32-E72D297353CC}">
                <c16:uniqueId val="{00000014-ECC0-4FFE-BF71-984270DC51F6}"/>
              </c:ext>
            </c:extLst>
          </c:dPt>
          <c:val>
            <c:numRef>
              <c:f>'3.4.'!$T$13:$T$30</c:f>
              <c:numCache>
                <c:formatCode>0.0</c:formatCode>
                <c:ptCount val="18"/>
                <c:pt idx="0">
                  <c:v>0.88444775167428513</c:v>
                </c:pt>
                <c:pt idx="1">
                  <c:v>1.8118124672603457</c:v>
                </c:pt>
                <c:pt idx="2">
                  <c:v>2.2649167226874916</c:v>
                </c:pt>
                <c:pt idx="3">
                  <c:v>3.1485567497266205</c:v>
                </c:pt>
                <c:pt idx="4">
                  <c:v>4.7793844261020642</c:v>
                </c:pt>
                <c:pt idx="5">
                  <c:v>5.6849073439996678</c:v>
                </c:pt>
                <c:pt idx="6">
                  <c:v>1.1415890279499381</c:v>
                </c:pt>
                <c:pt idx="7">
                  <c:v>1.8639429010965423</c:v>
                </c:pt>
                <c:pt idx="8">
                  <c:v>2.1526353525753255</c:v>
                </c:pt>
                <c:pt idx="9">
                  <c:v>3.0738185350169136</c:v>
                </c:pt>
                <c:pt idx="10">
                  <c:v>4.3984421658269053</c:v>
                </c:pt>
                <c:pt idx="11">
                  <c:v>5.806495540273712</c:v>
                </c:pt>
                <c:pt idx="12">
                  <c:v>0.25810221821812074</c:v>
                </c:pt>
                <c:pt idx="13">
                  <c:v>1.669355232927604</c:v>
                </c:pt>
                <c:pt idx="14">
                  <c:v>2.6082965758139771</c:v>
                </c:pt>
                <c:pt idx="15">
                  <c:v>3.4027164782596313</c:v>
                </c:pt>
                <c:pt idx="16">
                  <c:v>6.3386585869714924</c:v>
                </c:pt>
                <c:pt idx="17">
                  <c:v>5.2957329032820466</c:v>
                </c:pt>
              </c:numCache>
            </c:numRef>
          </c:val>
          <c:smooth val="0"/>
          <c:extLst>
            <c:ext xmlns:c16="http://schemas.microsoft.com/office/drawing/2014/chart" uri="{C3380CC4-5D6E-409C-BE32-E72D297353CC}">
              <c16:uniqueId val="{00000015-ECC0-4FFE-BF71-984270DC51F6}"/>
            </c:ext>
          </c:extLst>
        </c:ser>
        <c:dLbls>
          <c:showLegendKey val="0"/>
          <c:showVal val="0"/>
          <c:showCatName val="0"/>
          <c:showSerName val="0"/>
          <c:showPercent val="0"/>
          <c:showBubbleSize val="0"/>
        </c:dLbls>
        <c:marker val="1"/>
        <c:smooth val="0"/>
        <c:axId val="1257439504"/>
        <c:axId val="1257436224"/>
      </c:lineChart>
      <c:catAx>
        <c:axId val="1195081664"/>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1195081008"/>
        <c:crosses val="autoZero"/>
        <c:auto val="1"/>
        <c:lblAlgn val="ctr"/>
        <c:lblOffset val="100"/>
        <c:noMultiLvlLbl val="0"/>
      </c:catAx>
      <c:valAx>
        <c:axId val="1195081008"/>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db</a:t>
                </a:r>
              </a:p>
            </c:rich>
          </c:tx>
          <c:layout>
            <c:manualLayout>
              <c:xMode val="edge"/>
              <c:yMode val="edge"/>
              <c:x val="0.12559262992120793"/>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195081664"/>
        <c:crosses val="autoZero"/>
        <c:crossBetween val="between"/>
        <c:majorUnit val="18000"/>
      </c:valAx>
      <c:valAx>
        <c:axId val="1257436224"/>
        <c:scaling>
          <c:orientation val="minMax"/>
          <c:max val="100"/>
        </c:scaling>
        <c:delete val="0"/>
        <c:axPos val="r"/>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257439504"/>
        <c:crosses val="max"/>
        <c:crossBetween val="between"/>
      </c:valAx>
      <c:catAx>
        <c:axId val="1257439504"/>
        <c:scaling>
          <c:orientation val="minMax"/>
        </c:scaling>
        <c:delete val="1"/>
        <c:axPos val="b"/>
        <c:title>
          <c:tx>
            <c:rich>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r>
                  <a:rPr lang="hu-HU"/>
                  <a:t>%</a:t>
                </a:r>
              </a:p>
            </c:rich>
          </c:tx>
          <c:layout>
            <c:manualLayout>
              <c:xMode val="edge"/>
              <c:yMode val="edge"/>
              <c:x val="0.89791751855153878"/>
              <c:y val="1.0175504526854947E-3"/>
            </c:manualLayout>
          </c:layout>
          <c:overlay val="0"/>
          <c:spPr>
            <a:noFill/>
            <a:ln>
              <a:no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General" sourceLinked="1"/>
        <c:majorTickMark val="out"/>
        <c:minorTickMark val="none"/>
        <c:tickLblPos val="nextTo"/>
        <c:crossAx val="1257436224"/>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12"/>
        <c:delete val="1"/>
      </c:legendEntry>
      <c:legendEntry>
        <c:idx val="13"/>
        <c:delete val="1"/>
      </c:legendEntry>
      <c:layout>
        <c:manualLayout>
          <c:xMode val="edge"/>
          <c:yMode val="edge"/>
          <c:x val="8.8557925296234657E-2"/>
          <c:y val="0.88728164086661654"/>
          <c:w val="0.84982529311901212"/>
          <c:h val="8.8093161862990488E-2"/>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3"/>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016005918126899"/>
          <c:y val="5.5599439061797283E-2"/>
          <c:w val="0.80393876662111197"/>
          <c:h val="0.62064506417547716"/>
        </c:manualLayout>
      </c:layout>
      <c:barChart>
        <c:barDir val="col"/>
        <c:grouping val="stacked"/>
        <c:varyColors val="0"/>
        <c:ser>
          <c:idx val="0"/>
          <c:order val="0"/>
          <c:tx>
            <c:strRef>
              <c:f>'3.4.'!$F$12</c:f>
              <c:strCache>
                <c:ptCount val="1"/>
                <c:pt idx="0">
                  <c:v>AA++</c:v>
                </c:pt>
              </c:strCache>
            </c:strRef>
          </c:tx>
          <c:spPr>
            <a:solidFill>
              <a:schemeClr val="accent6">
                <a:lumMod val="75000"/>
              </a:schemeClr>
            </a:solidFill>
            <a:ln>
              <a:noFill/>
            </a:ln>
            <a:effectLst/>
          </c:spPr>
          <c:invertIfNegative val="0"/>
          <c:cat>
            <c:multiLvlStrRef>
              <c:f>'3.4.'!$B$13:$C$30</c:f>
              <c:multiLvlStrCache>
                <c:ptCount val="18"/>
                <c:lvl>
                  <c:pt idx="0">
                    <c:v>2016</c:v>
                  </c:pt>
                  <c:pt idx="1">
                    <c:v>2017</c:v>
                  </c:pt>
                  <c:pt idx="2">
                    <c:v>2018</c:v>
                  </c:pt>
                  <c:pt idx="3">
                    <c:v>2019</c:v>
                  </c:pt>
                  <c:pt idx="4">
                    <c:v>2020</c:v>
                  </c:pt>
                  <c:pt idx="5">
                    <c:v>2021</c:v>
                  </c:pt>
                  <c:pt idx="6">
                    <c:v>2016</c:v>
                  </c:pt>
                  <c:pt idx="7">
                    <c:v>2017</c:v>
                  </c:pt>
                  <c:pt idx="8">
                    <c:v>2018</c:v>
                  </c:pt>
                  <c:pt idx="9">
                    <c:v>2019</c:v>
                  </c:pt>
                  <c:pt idx="10">
                    <c:v>2020</c:v>
                  </c:pt>
                  <c:pt idx="11">
                    <c:v>2021</c:v>
                  </c:pt>
                  <c:pt idx="12">
                    <c:v>2016</c:v>
                  </c:pt>
                  <c:pt idx="13">
                    <c:v>2017</c:v>
                  </c:pt>
                  <c:pt idx="14">
                    <c:v>2018</c:v>
                  </c:pt>
                  <c:pt idx="15">
                    <c:v>2019</c:v>
                  </c:pt>
                  <c:pt idx="16">
                    <c:v>2020</c:v>
                  </c:pt>
                  <c:pt idx="17">
                    <c:v>2021</c:v>
                  </c:pt>
                </c:lvl>
                <c:lvl>
                  <c:pt idx="0">
                    <c:v>Hungary</c:v>
                  </c:pt>
                  <c:pt idx="6">
                    <c:v>Countriside</c:v>
                  </c:pt>
                  <c:pt idx="12">
                    <c:v>Budapest</c:v>
                  </c:pt>
                </c:lvl>
              </c:multiLvlStrCache>
            </c:multiLvlStrRef>
          </c:cat>
          <c:val>
            <c:numRef>
              <c:f>'3.4.'!$F$13:$F$30</c:f>
              <c:numCache>
                <c:formatCode>General</c:formatCode>
                <c:ptCount val="18"/>
                <c:pt idx="0">
                  <c:v>227</c:v>
                </c:pt>
                <c:pt idx="1">
                  <c:v>269</c:v>
                </c:pt>
                <c:pt idx="2">
                  <c:v>416</c:v>
                </c:pt>
                <c:pt idx="3">
                  <c:v>374</c:v>
                </c:pt>
                <c:pt idx="4">
                  <c:v>740</c:v>
                </c:pt>
                <c:pt idx="5">
                  <c:v>470</c:v>
                </c:pt>
                <c:pt idx="6">
                  <c:v>227</c:v>
                </c:pt>
                <c:pt idx="7">
                  <c:v>175</c:v>
                </c:pt>
                <c:pt idx="8">
                  <c:v>184</c:v>
                </c:pt>
                <c:pt idx="9">
                  <c:v>261</c:v>
                </c:pt>
                <c:pt idx="10">
                  <c:v>459</c:v>
                </c:pt>
                <c:pt idx="11">
                  <c:v>373</c:v>
                </c:pt>
                <c:pt idx="12">
                  <c:v>0</c:v>
                </c:pt>
                <c:pt idx="13">
                  <c:v>94</c:v>
                </c:pt>
                <c:pt idx="14">
                  <c:v>232</c:v>
                </c:pt>
                <c:pt idx="15">
                  <c:v>113</c:v>
                </c:pt>
                <c:pt idx="16">
                  <c:v>281</c:v>
                </c:pt>
                <c:pt idx="17">
                  <c:v>97</c:v>
                </c:pt>
              </c:numCache>
            </c:numRef>
          </c:val>
          <c:extLst>
            <c:ext xmlns:c16="http://schemas.microsoft.com/office/drawing/2014/chart" uri="{C3380CC4-5D6E-409C-BE32-E72D297353CC}">
              <c16:uniqueId val="{00000000-23CF-4B32-B9F3-C2BA3FBFD89E}"/>
            </c:ext>
          </c:extLst>
        </c:ser>
        <c:ser>
          <c:idx val="1"/>
          <c:order val="1"/>
          <c:tx>
            <c:strRef>
              <c:f>'3.4.'!$G$12</c:f>
              <c:strCache>
                <c:ptCount val="1"/>
                <c:pt idx="0">
                  <c:v>AA+</c:v>
                </c:pt>
              </c:strCache>
            </c:strRef>
          </c:tx>
          <c:spPr>
            <a:solidFill>
              <a:srgbClr val="00B050"/>
            </a:solidFill>
            <a:ln>
              <a:noFill/>
            </a:ln>
            <a:effectLst/>
          </c:spPr>
          <c:invertIfNegative val="0"/>
          <c:cat>
            <c:multiLvlStrRef>
              <c:f>'3.4.'!$B$13:$C$30</c:f>
              <c:multiLvlStrCache>
                <c:ptCount val="18"/>
                <c:lvl>
                  <c:pt idx="0">
                    <c:v>2016</c:v>
                  </c:pt>
                  <c:pt idx="1">
                    <c:v>2017</c:v>
                  </c:pt>
                  <c:pt idx="2">
                    <c:v>2018</c:v>
                  </c:pt>
                  <c:pt idx="3">
                    <c:v>2019</c:v>
                  </c:pt>
                  <c:pt idx="4">
                    <c:v>2020</c:v>
                  </c:pt>
                  <c:pt idx="5">
                    <c:v>2021</c:v>
                  </c:pt>
                  <c:pt idx="6">
                    <c:v>2016</c:v>
                  </c:pt>
                  <c:pt idx="7">
                    <c:v>2017</c:v>
                  </c:pt>
                  <c:pt idx="8">
                    <c:v>2018</c:v>
                  </c:pt>
                  <c:pt idx="9">
                    <c:v>2019</c:v>
                  </c:pt>
                  <c:pt idx="10">
                    <c:v>2020</c:v>
                  </c:pt>
                  <c:pt idx="11">
                    <c:v>2021</c:v>
                  </c:pt>
                  <c:pt idx="12">
                    <c:v>2016</c:v>
                  </c:pt>
                  <c:pt idx="13">
                    <c:v>2017</c:v>
                  </c:pt>
                  <c:pt idx="14">
                    <c:v>2018</c:v>
                  </c:pt>
                  <c:pt idx="15">
                    <c:v>2019</c:v>
                  </c:pt>
                  <c:pt idx="16">
                    <c:v>2020</c:v>
                  </c:pt>
                  <c:pt idx="17">
                    <c:v>2021</c:v>
                  </c:pt>
                </c:lvl>
                <c:lvl>
                  <c:pt idx="0">
                    <c:v>Hungary</c:v>
                  </c:pt>
                  <c:pt idx="6">
                    <c:v>Countriside</c:v>
                  </c:pt>
                  <c:pt idx="12">
                    <c:v>Budapest</c:v>
                  </c:pt>
                </c:lvl>
              </c:multiLvlStrCache>
            </c:multiLvlStrRef>
          </c:cat>
          <c:val>
            <c:numRef>
              <c:f>'3.4.'!$G$13:$G$30</c:f>
              <c:numCache>
                <c:formatCode>General</c:formatCode>
                <c:ptCount val="18"/>
                <c:pt idx="0">
                  <c:v>297</c:v>
                </c:pt>
                <c:pt idx="1">
                  <c:v>529</c:v>
                </c:pt>
                <c:pt idx="2">
                  <c:v>645</c:v>
                </c:pt>
                <c:pt idx="3">
                  <c:v>492</c:v>
                </c:pt>
                <c:pt idx="4">
                  <c:v>702</c:v>
                </c:pt>
                <c:pt idx="5">
                  <c:v>660</c:v>
                </c:pt>
                <c:pt idx="6">
                  <c:v>297</c:v>
                </c:pt>
                <c:pt idx="7">
                  <c:v>361</c:v>
                </c:pt>
                <c:pt idx="8">
                  <c:v>445</c:v>
                </c:pt>
                <c:pt idx="9">
                  <c:v>267</c:v>
                </c:pt>
                <c:pt idx="10">
                  <c:v>446</c:v>
                </c:pt>
                <c:pt idx="11">
                  <c:v>421</c:v>
                </c:pt>
                <c:pt idx="12">
                  <c:v>0</c:v>
                </c:pt>
                <c:pt idx="13">
                  <c:v>168</c:v>
                </c:pt>
                <c:pt idx="14">
                  <c:v>200</c:v>
                </c:pt>
                <c:pt idx="15">
                  <c:v>225</c:v>
                </c:pt>
                <c:pt idx="16">
                  <c:v>256</c:v>
                </c:pt>
                <c:pt idx="17">
                  <c:v>239</c:v>
                </c:pt>
              </c:numCache>
            </c:numRef>
          </c:val>
          <c:extLst>
            <c:ext xmlns:c16="http://schemas.microsoft.com/office/drawing/2014/chart" uri="{C3380CC4-5D6E-409C-BE32-E72D297353CC}">
              <c16:uniqueId val="{00000001-23CF-4B32-B9F3-C2BA3FBFD89E}"/>
            </c:ext>
          </c:extLst>
        </c:ser>
        <c:ser>
          <c:idx val="2"/>
          <c:order val="2"/>
          <c:tx>
            <c:strRef>
              <c:f>'3.4.'!$H$12</c:f>
              <c:strCache>
                <c:ptCount val="1"/>
                <c:pt idx="0">
                  <c:v>AA</c:v>
                </c:pt>
              </c:strCache>
            </c:strRef>
          </c:tx>
          <c:spPr>
            <a:solidFill>
              <a:srgbClr val="92D050"/>
            </a:solidFill>
            <a:ln>
              <a:noFill/>
            </a:ln>
            <a:effectLst/>
          </c:spPr>
          <c:invertIfNegative val="0"/>
          <c:cat>
            <c:multiLvlStrRef>
              <c:f>'3.4.'!$B$13:$C$30</c:f>
              <c:multiLvlStrCache>
                <c:ptCount val="18"/>
                <c:lvl>
                  <c:pt idx="0">
                    <c:v>2016</c:v>
                  </c:pt>
                  <c:pt idx="1">
                    <c:v>2017</c:v>
                  </c:pt>
                  <c:pt idx="2">
                    <c:v>2018</c:v>
                  </c:pt>
                  <c:pt idx="3">
                    <c:v>2019</c:v>
                  </c:pt>
                  <c:pt idx="4">
                    <c:v>2020</c:v>
                  </c:pt>
                  <c:pt idx="5">
                    <c:v>2021</c:v>
                  </c:pt>
                  <c:pt idx="6">
                    <c:v>2016</c:v>
                  </c:pt>
                  <c:pt idx="7">
                    <c:v>2017</c:v>
                  </c:pt>
                  <c:pt idx="8">
                    <c:v>2018</c:v>
                  </c:pt>
                  <c:pt idx="9">
                    <c:v>2019</c:v>
                  </c:pt>
                  <c:pt idx="10">
                    <c:v>2020</c:v>
                  </c:pt>
                  <c:pt idx="11">
                    <c:v>2021</c:v>
                  </c:pt>
                  <c:pt idx="12">
                    <c:v>2016</c:v>
                  </c:pt>
                  <c:pt idx="13">
                    <c:v>2017</c:v>
                  </c:pt>
                  <c:pt idx="14">
                    <c:v>2018</c:v>
                  </c:pt>
                  <c:pt idx="15">
                    <c:v>2019</c:v>
                  </c:pt>
                  <c:pt idx="16">
                    <c:v>2020</c:v>
                  </c:pt>
                  <c:pt idx="17">
                    <c:v>2021</c:v>
                  </c:pt>
                </c:lvl>
                <c:lvl>
                  <c:pt idx="0">
                    <c:v>Hungary</c:v>
                  </c:pt>
                  <c:pt idx="6">
                    <c:v>Countriside</c:v>
                  </c:pt>
                  <c:pt idx="12">
                    <c:v>Budapest</c:v>
                  </c:pt>
                </c:lvl>
              </c:multiLvlStrCache>
            </c:multiLvlStrRef>
          </c:cat>
          <c:val>
            <c:numRef>
              <c:f>'3.4.'!$H$13:$H$30</c:f>
              <c:numCache>
                <c:formatCode>General</c:formatCode>
                <c:ptCount val="18"/>
                <c:pt idx="0">
                  <c:v>196</c:v>
                </c:pt>
                <c:pt idx="1">
                  <c:v>407</c:v>
                </c:pt>
                <c:pt idx="2">
                  <c:v>378</c:v>
                </c:pt>
                <c:pt idx="3">
                  <c:v>379</c:v>
                </c:pt>
                <c:pt idx="4">
                  <c:v>482</c:v>
                </c:pt>
                <c:pt idx="5">
                  <c:v>504</c:v>
                </c:pt>
                <c:pt idx="6">
                  <c:v>196</c:v>
                </c:pt>
                <c:pt idx="7">
                  <c:v>310</c:v>
                </c:pt>
                <c:pt idx="8">
                  <c:v>242</c:v>
                </c:pt>
                <c:pt idx="9">
                  <c:v>223</c:v>
                </c:pt>
                <c:pt idx="10">
                  <c:v>348</c:v>
                </c:pt>
                <c:pt idx="11">
                  <c:v>326</c:v>
                </c:pt>
                <c:pt idx="12">
                  <c:v>0</c:v>
                </c:pt>
                <c:pt idx="13">
                  <c:v>97</c:v>
                </c:pt>
                <c:pt idx="14">
                  <c:v>136</c:v>
                </c:pt>
                <c:pt idx="15">
                  <c:v>156</c:v>
                </c:pt>
                <c:pt idx="16">
                  <c:v>134</c:v>
                </c:pt>
                <c:pt idx="17">
                  <c:v>178</c:v>
                </c:pt>
              </c:numCache>
            </c:numRef>
          </c:val>
          <c:extLst>
            <c:ext xmlns:c16="http://schemas.microsoft.com/office/drawing/2014/chart" uri="{C3380CC4-5D6E-409C-BE32-E72D297353CC}">
              <c16:uniqueId val="{00000002-23CF-4B32-B9F3-C2BA3FBFD89E}"/>
            </c:ext>
          </c:extLst>
        </c:ser>
        <c:ser>
          <c:idx val="3"/>
          <c:order val="3"/>
          <c:tx>
            <c:strRef>
              <c:f>'3.4.'!$I$12</c:f>
              <c:strCache>
                <c:ptCount val="1"/>
                <c:pt idx="0">
                  <c:v>BB</c:v>
                </c:pt>
              </c:strCache>
            </c:strRef>
          </c:tx>
          <c:spPr>
            <a:solidFill>
              <a:schemeClr val="accent6">
                <a:lumMod val="60000"/>
                <a:lumOff val="40000"/>
              </a:schemeClr>
            </a:solidFill>
            <a:ln>
              <a:solidFill>
                <a:sysClr val="windowText" lastClr="000000">
                  <a:lumMod val="100000"/>
                </a:sysClr>
              </a:solidFill>
            </a:ln>
            <a:effectLst/>
          </c:spPr>
          <c:invertIfNegative val="0"/>
          <c:cat>
            <c:multiLvlStrRef>
              <c:f>'3.4.'!$B$13:$C$30</c:f>
              <c:multiLvlStrCache>
                <c:ptCount val="18"/>
                <c:lvl>
                  <c:pt idx="0">
                    <c:v>2016</c:v>
                  </c:pt>
                  <c:pt idx="1">
                    <c:v>2017</c:v>
                  </c:pt>
                  <c:pt idx="2">
                    <c:v>2018</c:v>
                  </c:pt>
                  <c:pt idx="3">
                    <c:v>2019</c:v>
                  </c:pt>
                  <c:pt idx="4">
                    <c:v>2020</c:v>
                  </c:pt>
                  <c:pt idx="5">
                    <c:v>2021</c:v>
                  </c:pt>
                  <c:pt idx="6">
                    <c:v>2016</c:v>
                  </c:pt>
                  <c:pt idx="7">
                    <c:v>2017</c:v>
                  </c:pt>
                  <c:pt idx="8">
                    <c:v>2018</c:v>
                  </c:pt>
                  <c:pt idx="9">
                    <c:v>2019</c:v>
                  </c:pt>
                  <c:pt idx="10">
                    <c:v>2020</c:v>
                  </c:pt>
                  <c:pt idx="11">
                    <c:v>2021</c:v>
                  </c:pt>
                  <c:pt idx="12">
                    <c:v>2016</c:v>
                  </c:pt>
                  <c:pt idx="13">
                    <c:v>2017</c:v>
                  </c:pt>
                  <c:pt idx="14">
                    <c:v>2018</c:v>
                  </c:pt>
                  <c:pt idx="15">
                    <c:v>2019</c:v>
                  </c:pt>
                  <c:pt idx="16">
                    <c:v>2020</c:v>
                  </c:pt>
                  <c:pt idx="17">
                    <c:v>2021</c:v>
                  </c:pt>
                </c:lvl>
                <c:lvl>
                  <c:pt idx="0">
                    <c:v>Hungary</c:v>
                  </c:pt>
                  <c:pt idx="6">
                    <c:v>Countriside</c:v>
                  </c:pt>
                  <c:pt idx="12">
                    <c:v>Budapest</c:v>
                  </c:pt>
                </c:lvl>
              </c:multiLvlStrCache>
            </c:multiLvlStrRef>
          </c:cat>
          <c:val>
            <c:numRef>
              <c:f>'3.4.'!$I$13:$I$30</c:f>
              <c:numCache>
                <c:formatCode>General</c:formatCode>
                <c:ptCount val="18"/>
                <c:pt idx="0">
                  <c:v>528</c:v>
                </c:pt>
                <c:pt idx="1">
                  <c:v>1562</c:v>
                </c:pt>
                <c:pt idx="2">
                  <c:v>2166</c:v>
                </c:pt>
                <c:pt idx="3">
                  <c:v>3621</c:v>
                </c:pt>
                <c:pt idx="4">
                  <c:v>5146</c:v>
                </c:pt>
                <c:pt idx="5">
                  <c:v>7903</c:v>
                </c:pt>
                <c:pt idx="6">
                  <c:v>422</c:v>
                </c:pt>
                <c:pt idx="7">
                  <c:v>1238</c:v>
                </c:pt>
                <c:pt idx="8">
                  <c:v>1711</c:v>
                </c:pt>
                <c:pt idx="9">
                  <c:v>2920</c:v>
                </c:pt>
                <c:pt idx="10">
                  <c:v>3976</c:v>
                </c:pt>
                <c:pt idx="11">
                  <c:v>6195</c:v>
                </c:pt>
                <c:pt idx="12">
                  <c:v>106</c:v>
                </c:pt>
                <c:pt idx="13">
                  <c:v>324</c:v>
                </c:pt>
                <c:pt idx="14">
                  <c:v>455</c:v>
                </c:pt>
                <c:pt idx="15">
                  <c:v>701</c:v>
                </c:pt>
                <c:pt idx="16">
                  <c:v>1170</c:v>
                </c:pt>
                <c:pt idx="17">
                  <c:v>1708</c:v>
                </c:pt>
              </c:numCache>
            </c:numRef>
          </c:val>
          <c:extLst>
            <c:ext xmlns:c16="http://schemas.microsoft.com/office/drawing/2014/chart" uri="{C3380CC4-5D6E-409C-BE32-E72D297353CC}">
              <c16:uniqueId val="{00000003-23CF-4B32-B9F3-C2BA3FBFD89E}"/>
            </c:ext>
          </c:extLst>
        </c:ser>
        <c:ser>
          <c:idx val="4"/>
          <c:order val="4"/>
          <c:tx>
            <c:strRef>
              <c:f>'3.4.'!$J$12</c:f>
              <c:strCache>
                <c:ptCount val="1"/>
                <c:pt idx="0">
                  <c:v>CC</c:v>
                </c:pt>
              </c:strCache>
            </c:strRef>
          </c:tx>
          <c:spPr>
            <a:solidFill>
              <a:srgbClr val="FFFF00"/>
            </a:solidFill>
            <a:ln>
              <a:solidFill>
                <a:sysClr val="windowText" lastClr="000000">
                  <a:lumMod val="100000"/>
                </a:sysClr>
              </a:solidFill>
            </a:ln>
            <a:effectLst/>
          </c:spPr>
          <c:invertIfNegative val="0"/>
          <c:cat>
            <c:multiLvlStrRef>
              <c:f>'3.4.'!$B$13:$C$30</c:f>
              <c:multiLvlStrCache>
                <c:ptCount val="18"/>
                <c:lvl>
                  <c:pt idx="0">
                    <c:v>2016</c:v>
                  </c:pt>
                  <c:pt idx="1">
                    <c:v>2017</c:v>
                  </c:pt>
                  <c:pt idx="2">
                    <c:v>2018</c:v>
                  </c:pt>
                  <c:pt idx="3">
                    <c:v>2019</c:v>
                  </c:pt>
                  <c:pt idx="4">
                    <c:v>2020</c:v>
                  </c:pt>
                  <c:pt idx="5">
                    <c:v>2021</c:v>
                  </c:pt>
                  <c:pt idx="6">
                    <c:v>2016</c:v>
                  </c:pt>
                  <c:pt idx="7">
                    <c:v>2017</c:v>
                  </c:pt>
                  <c:pt idx="8">
                    <c:v>2018</c:v>
                  </c:pt>
                  <c:pt idx="9">
                    <c:v>2019</c:v>
                  </c:pt>
                  <c:pt idx="10">
                    <c:v>2020</c:v>
                  </c:pt>
                  <c:pt idx="11">
                    <c:v>2021</c:v>
                  </c:pt>
                  <c:pt idx="12">
                    <c:v>2016</c:v>
                  </c:pt>
                  <c:pt idx="13">
                    <c:v>2017</c:v>
                  </c:pt>
                  <c:pt idx="14">
                    <c:v>2018</c:v>
                  </c:pt>
                  <c:pt idx="15">
                    <c:v>2019</c:v>
                  </c:pt>
                  <c:pt idx="16">
                    <c:v>2020</c:v>
                  </c:pt>
                  <c:pt idx="17">
                    <c:v>2021</c:v>
                  </c:pt>
                </c:lvl>
                <c:lvl>
                  <c:pt idx="0">
                    <c:v>Hungary</c:v>
                  </c:pt>
                  <c:pt idx="6">
                    <c:v>Countriside</c:v>
                  </c:pt>
                  <c:pt idx="12">
                    <c:v>Budapest</c:v>
                  </c:pt>
                </c:lvl>
              </c:multiLvlStrCache>
            </c:multiLvlStrRef>
          </c:cat>
          <c:val>
            <c:numRef>
              <c:f>'3.4.'!$J$13:$J$30</c:f>
              <c:numCache>
                <c:formatCode>General</c:formatCode>
                <c:ptCount val="18"/>
                <c:pt idx="0">
                  <c:v>26001</c:v>
                </c:pt>
                <c:pt idx="1">
                  <c:v>28273</c:v>
                </c:pt>
                <c:pt idx="2">
                  <c:v>30787</c:v>
                </c:pt>
                <c:pt idx="3">
                  <c:v>33541</c:v>
                </c:pt>
                <c:pt idx="4">
                  <c:v>40449</c:v>
                </c:pt>
                <c:pt idx="5">
                  <c:v>27928</c:v>
                </c:pt>
                <c:pt idx="6">
                  <c:v>16688</c:v>
                </c:pt>
                <c:pt idx="7">
                  <c:v>18902</c:v>
                </c:pt>
                <c:pt idx="8">
                  <c:v>21392</c:v>
                </c:pt>
                <c:pt idx="9">
                  <c:v>23659</c:v>
                </c:pt>
                <c:pt idx="10">
                  <c:v>30363</c:v>
                </c:pt>
                <c:pt idx="11">
                  <c:v>19441</c:v>
                </c:pt>
                <c:pt idx="12">
                  <c:v>9313</c:v>
                </c:pt>
                <c:pt idx="13">
                  <c:v>9371</c:v>
                </c:pt>
                <c:pt idx="14">
                  <c:v>9395</c:v>
                </c:pt>
                <c:pt idx="15">
                  <c:v>9882</c:v>
                </c:pt>
                <c:pt idx="16">
                  <c:v>10086</c:v>
                </c:pt>
                <c:pt idx="17">
                  <c:v>8487</c:v>
                </c:pt>
              </c:numCache>
            </c:numRef>
          </c:val>
          <c:extLst>
            <c:ext xmlns:c16="http://schemas.microsoft.com/office/drawing/2014/chart" uri="{C3380CC4-5D6E-409C-BE32-E72D297353CC}">
              <c16:uniqueId val="{00000004-23CF-4B32-B9F3-C2BA3FBFD89E}"/>
            </c:ext>
          </c:extLst>
        </c:ser>
        <c:ser>
          <c:idx val="5"/>
          <c:order val="5"/>
          <c:tx>
            <c:strRef>
              <c:f>'3.4.'!$K$12</c:f>
              <c:strCache>
                <c:ptCount val="1"/>
                <c:pt idx="0">
                  <c:v>DD</c:v>
                </c:pt>
              </c:strCache>
            </c:strRef>
          </c:tx>
          <c:spPr>
            <a:solidFill>
              <a:schemeClr val="accent4">
                <a:lumMod val="40000"/>
                <a:lumOff val="60000"/>
              </a:schemeClr>
            </a:solidFill>
            <a:ln>
              <a:solidFill>
                <a:sysClr val="windowText" lastClr="000000">
                  <a:lumMod val="100000"/>
                </a:sysClr>
              </a:solidFill>
            </a:ln>
            <a:effectLst/>
          </c:spPr>
          <c:invertIfNegative val="0"/>
          <c:cat>
            <c:multiLvlStrRef>
              <c:f>'3.4.'!$B$13:$C$30</c:f>
              <c:multiLvlStrCache>
                <c:ptCount val="18"/>
                <c:lvl>
                  <c:pt idx="0">
                    <c:v>2016</c:v>
                  </c:pt>
                  <c:pt idx="1">
                    <c:v>2017</c:v>
                  </c:pt>
                  <c:pt idx="2">
                    <c:v>2018</c:v>
                  </c:pt>
                  <c:pt idx="3">
                    <c:v>2019</c:v>
                  </c:pt>
                  <c:pt idx="4">
                    <c:v>2020</c:v>
                  </c:pt>
                  <c:pt idx="5">
                    <c:v>2021</c:v>
                  </c:pt>
                  <c:pt idx="6">
                    <c:v>2016</c:v>
                  </c:pt>
                  <c:pt idx="7">
                    <c:v>2017</c:v>
                  </c:pt>
                  <c:pt idx="8">
                    <c:v>2018</c:v>
                  </c:pt>
                  <c:pt idx="9">
                    <c:v>2019</c:v>
                  </c:pt>
                  <c:pt idx="10">
                    <c:v>2020</c:v>
                  </c:pt>
                  <c:pt idx="11">
                    <c:v>2021</c:v>
                  </c:pt>
                  <c:pt idx="12">
                    <c:v>2016</c:v>
                  </c:pt>
                  <c:pt idx="13">
                    <c:v>2017</c:v>
                  </c:pt>
                  <c:pt idx="14">
                    <c:v>2018</c:v>
                  </c:pt>
                  <c:pt idx="15">
                    <c:v>2019</c:v>
                  </c:pt>
                  <c:pt idx="16">
                    <c:v>2020</c:v>
                  </c:pt>
                  <c:pt idx="17">
                    <c:v>2021</c:v>
                  </c:pt>
                </c:lvl>
                <c:lvl>
                  <c:pt idx="0">
                    <c:v>Hungary</c:v>
                  </c:pt>
                  <c:pt idx="6">
                    <c:v>Countriside</c:v>
                  </c:pt>
                  <c:pt idx="12">
                    <c:v>Budapest</c:v>
                  </c:pt>
                </c:lvl>
              </c:multiLvlStrCache>
            </c:multiLvlStrRef>
          </c:cat>
          <c:val>
            <c:numRef>
              <c:f>'3.4.'!$K$13:$K$30</c:f>
              <c:numCache>
                <c:formatCode>General</c:formatCode>
                <c:ptCount val="18"/>
                <c:pt idx="0">
                  <c:v>17698</c:v>
                </c:pt>
                <c:pt idx="1">
                  <c:v>18684</c:v>
                </c:pt>
                <c:pt idx="2">
                  <c:v>18515</c:v>
                </c:pt>
                <c:pt idx="3">
                  <c:v>17186</c:v>
                </c:pt>
                <c:pt idx="4">
                  <c:v>15936</c:v>
                </c:pt>
                <c:pt idx="5">
                  <c:v>15868</c:v>
                </c:pt>
                <c:pt idx="6">
                  <c:v>12009</c:v>
                </c:pt>
                <c:pt idx="7">
                  <c:v>12978</c:v>
                </c:pt>
                <c:pt idx="8">
                  <c:v>13201</c:v>
                </c:pt>
                <c:pt idx="9">
                  <c:v>12588</c:v>
                </c:pt>
                <c:pt idx="10">
                  <c:v>12390</c:v>
                </c:pt>
                <c:pt idx="11">
                  <c:v>11067</c:v>
                </c:pt>
                <c:pt idx="12">
                  <c:v>5689</c:v>
                </c:pt>
                <c:pt idx="13">
                  <c:v>5706</c:v>
                </c:pt>
                <c:pt idx="14">
                  <c:v>5314</c:v>
                </c:pt>
                <c:pt idx="15">
                  <c:v>4598</c:v>
                </c:pt>
                <c:pt idx="16">
                  <c:v>3546</c:v>
                </c:pt>
                <c:pt idx="17">
                  <c:v>4801</c:v>
                </c:pt>
              </c:numCache>
            </c:numRef>
          </c:val>
          <c:extLst>
            <c:ext xmlns:c16="http://schemas.microsoft.com/office/drawing/2014/chart" uri="{C3380CC4-5D6E-409C-BE32-E72D297353CC}">
              <c16:uniqueId val="{00000005-23CF-4B32-B9F3-C2BA3FBFD89E}"/>
            </c:ext>
          </c:extLst>
        </c:ser>
        <c:ser>
          <c:idx val="6"/>
          <c:order val="6"/>
          <c:tx>
            <c:strRef>
              <c:f>'3.4.'!$L$12</c:f>
              <c:strCache>
                <c:ptCount val="1"/>
                <c:pt idx="0">
                  <c:v>EE</c:v>
                </c:pt>
              </c:strCache>
            </c:strRef>
          </c:tx>
          <c:spPr>
            <a:solidFill>
              <a:schemeClr val="accent4">
                <a:lumMod val="60000"/>
                <a:lumOff val="40000"/>
              </a:schemeClr>
            </a:solidFill>
            <a:ln>
              <a:solidFill>
                <a:sysClr val="windowText" lastClr="000000">
                  <a:lumMod val="100000"/>
                </a:sysClr>
              </a:solidFill>
            </a:ln>
            <a:effectLst/>
          </c:spPr>
          <c:invertIfNegative val="0"/>
          <c:cat>
            <c:multiLvlStrRef>
              <c:f>'3.4.'!$B$13:$C$30</c:f>
              <c:multiLvlStrCache>
                <c:ptCount val="18"/>
                <c:lvl>
                  <c:pt idx="0">
                    <c:v>2016</c:v>
                  </c:pt>
                  <c:pt idx="1">
                    <c:v>2017</c:v>
                  </c:pt>
                  <c:pt idx="2">
                    <c:v>2018</c:v>
                  </c:pt>
                  <c:pt idx="3">
                    <c:v>2019</c:v>
                  </c:pt>
                  <c:pt idx="4">
                    <c:v>2020</c:v>
                  </c:pt>
                  <c:pt idx="5">
                    <c:v>2021</c:v>
                  </c:pt>
                  <c:pt idx="6">
                    <c:v>2016</c:v>
                  </c:pt>
                  <c:pt idx="7">
                    <c:v>2017</c:v>
                  </c:pt>
                  <c:pt idx="8">
                    <c:v>2018</c:v>
                  </c:pt>
                  <c:pt idx="9">
                    <c:v>2019</c:v>
                  </c:pt>
                  <c:pt idx="10">
                    <c:v>2020</c:v>
                  </c:pt>
                  <c:pt idx="11">
                    <c:v>2021</c:v>
                  </c:pt>
                  <c:pt idx="12">
                    <c:v>2016</c:v>
                  </c:pt>
                  <c:pt idx="13">
                    <c:v>2017</c:v>
                  </c:pt>
                  <c:pt idx="14">
                    <c:v>2018</c:v>
                  </c:pt>
                  <c:pt idx="15">
                    <c:v>2019</c:v>
                  </c:pt>
                  <c:pt idx="16">
                    <c:v>2020</c:v>
                  </c:pt>
                  <c:pt idx="17">
                    <c:v>2021</c:v>
                  </c:pt>
                </c:lvl>
                <c:lvl>
                  <c:pt idx="0">
                    <c:v>Hungary</c:v>
                  </c:pt>
                  <c:pt idx="6">
                    <c:v>Countriside</c:v>
                  </c:pt>
                  <c:pt idx="12">
                    <c:v>Budapest</c:v>
                  </c:pt>
                </c:lvl>
              </c:multiLvlStrCache>
            </c:multiLvlStrRef>
          </c:cat>
          <c:val>
            <c:numRef>
              <c:f>'3.4.'!$L$13:$L$30</c:f>
              <c:numCache>
                <c:formatCode>General</c:formatCode>
                <c:ptCount val="18"/>
                <c:pt idx="0">
                  <c:v>18437</c:v>
                </c:pt>
                <c:pt idx="1">
                  <c:v>20208</c:v>
                </c:pt>
                <c:pt idx="2">
                  <c:v>19889</c:v>
                </c:pt>
                <c:pt idx="3">
                  <c:v>18189</c:v>
                </c:pt>
                <c:pt idx="4">
                  <c:v>16089</c:v>
                </c:pt>
                <c:pt idx="5">
                  <c:v>16932</c:v>
                </c:pt>
                <c:pt idx="6">
                  <c:v>12157</c:v>
                </c:pt>
                <c:pt idx="7">
                  <c:v>13917</c:v>
                </c:pt>
                <c:pt idx="8">
                  <c:v>14324</c:v>
                </c:pt>
                <c:pt idx="9">
                  <c:v>13538</c:v>
                </c:pt>
                <c:pt idx="10">
                  <c:v>12459</c:v>
                </c:pt>
                <c:pt idx="11">
                  <c:v>12359</c:v>
                </c:pt>
                <c:pt idx="12">
                  <c:v>6280</c:v>
                </c:pt>
                <c:pt idx="13">
                  <c:v>6291</c:v>
                </c:pt>
                <c:pt idx="14">
                  <c:v>5565</c:v>
                </c:pt>
                <c:pt idx="15">
                  <c:v>4651</c:v>
                </c:pt>
                <c:pt idx="16">
                  <c:v>3630</c:v>
                </c:pt>
                <c:pt idx="17">
                  <c:v>4573</c:v>
                </c:pt>
              </c:numCache>
            </c:numRef>
          </c:val>
          <c:extLst>
            <c:ext xmlns:c16="http://schemas.microsoft.com/office/drawing/2014/chart" uri="{C3380CC4-5D6E-409C-BE32-E72D297353CC}">
              <c16:uniqueId val="{00000006-23CF-4B32-B9F3-C2BA3FBFD89E}"/>
            </c:ext>
          </c:extLst>
        </c:ser>
        <c:ser>
          <c:idx val="7"/>
          <c:order val="7"/>
          <c:tx>
            <c:strRef>
              <c:f>'3.4.'!$M$12</c:f>
              <c:strCache>
                <c:ptCount val="1"/>
                <c:pt idx="0">
                  <c:v>FF</c:v>
                </c:pt>
              </c:strCache>
            </c:strRef>
          </c:tx>
          <c:spPr>
            <a:solidFill>
              <a:schemeClr val="accent5">
                <a:lumMod val="75000"/>
              </a:schemeClr>
            </a:solidFill>
            <a:ln>
              <a:solidFill>
                <a:sysClr val="windowText" lastClr="000000">
                  <a:lumMod val="100000"/>
                </a:sysClr>
              </a:solidFill>
            </a:ln>
            <a:effectLst/>
          </c:spPr>
          <c:invertIfNegative val="0"/>
          <c:cat>
            <c:multiLvlStrRef>
              <c:f>'3.4.'!$B$13:$C$30</c:f>
              <c:multiLvlStrCache>
                <c:ptCount val="18"/>
                <c:lvl>
                  <c:pt idx="0">
                    <c:v>2016</c:v>
                  </c:pt>
                  <c:pt idx="1">
                    <c:v>2017</c:v>
                  </c:pt>
                  <c:pt idx="2">
                    <c:v>2018</c:v>
                  </c:pt>
                  <c:pt idx="3">
                    <c:v>2019</c:v>
                  </c:pt>
                  <c:pt idx="4">
                    <c:v>2020</c:v>
                  </c:pt>
                  <c:pt idx="5">
                    <c:v>2021</c:v>
                  </c:pt>
                  <c:pt idx="6">
                    <c:v>2016</c:v>
                  </c:pt>
                  <c:pt idx="7">
                    <c:v>2017</c:v>
                  </c:pt>
                  <c:pt idx="8">
                    <c:v>2018</c:v>
                  </c:pt>
                  <c:pt idx="9">
                    <c:v>2019</c:v>
                  </c:pt>
                  <c:pt idx="10">
                    <c:v>2020</c:v>
                  </c:pt>
                  <c:pt idx="11">
                    <c:v>2021</c:v>
                  </c:pt>
                  <c:pt idx="12">
                    <c:v>2016</c:v>
                  </c:pt>
                  <c:pt idx="13">
                    <c:v>2017</c:v>
                  </c:pt>
                  <c:pt idx="14">
                    <c:v>2018</c:v>
                  </c:pt>
                  <c:pt idx="15">
                    <c:v>2019</c:v>
                  </c:pt>
                  <c:pt idx="16">
                    <c:v>2020</c:v>
                  </c:pt>
                  <c:pt idx="17">
                    <c:v>2021</c:v>
                  </c:pt>
                </c:lvl>
                <c:lvl>
                  <c:pt idx="0">
                    <c:v>Hungary</c:v>
                  </c:pt>
                  <c:pt idx="6">
                    <c:v>Countriside</c:v>
                  </c:pt>
                  <c:pt idx="12">
                    <c:v>Budapest</c:v>
                  </c:pt>
                </c:lvl>
              </c:multiLvlStrCache>
            </c:multiLvlStrRef>
          </c:cat>
          <c:val>
            <c:numRef>
              <c:f>'3.4.'!$M$13:$M$30</c:f>
              <c:numCache>
                <c:formatCode>General</c:formatCode>
                <c:ptCount val="18"/>
                <c:pt idx="0">
                  <c:v>18014</c:v>
                </c:pt>
                <c:pt idx="1">
                  <c:v>18807</c:v>
                </c:pt>
                <c:pt idx="2">
                  <c:v>19349</c:v>
                </c:pt>
                <c:pt idx="3">
                  <c:v>17682</c:v>
                </c:pt>
                <c:pt idx="4">
                  <c:v>15361</c:v>
                </c:pt>
                <c:pt idx="5">
                  <c:v>16798</c:v>
                </c:pt>
                <c:pt idx="6">
                  <c:v>11456</c:v>
                </c:pt>
                <c:pt idx="7">
                  <c:v>12649</c:v>
                </c:pt>
                <c:pt idx="8">
                  <c:v>13697</c:v>
                </c:pt>
                <c:pt idx="9">
                  <c:v>12987</c:v>
                </c:pt>
                <c:pt idx="10">
                  <c:v>12039</c:v>
                </c:pt>
                <c:pt idx="11">
                  <c:v>12262</c:v>
                </c:pt>
                <c:pt idx="12">
                  <c:v>6558</c:v>
                </c:pt>
                <c:pt idx="13">
                  <c:v>6158</c:v>
                </c:pt>
                <c:pt idx="14">
                  <c:v>5652</c:v>
                </c:pt>
                <c:pt idx="15">
                  <c:v>4695</c:v>
                </c:pt>
                <c:pt idx="16">
                  <c:v>3322</c:v>
                </c:pt>
                <c:pt idx="17">
                  <c:v>4536</c:v>
                </c:pt>
              </c:numCache>
            </c:numRef>
          </c:val>
          <c:extLst>
            <c:ext xmlns:c16="http://schemas.microsoft.com/office/drawing/2014/chart" uri="{C3380CC4-5D6E-409C-BE32-E72D297353CC}">
              <c16:uniqueId val="{00000007-23CF-4B32-B9F3-C2BA3FBFD89E}"/>
            </c:ext>
          </c:extLst>
        </c:ser>
        <c:ser>
          <c:idx val="8"/>
          <c:order val="8"/>
          <c:tx>
            <c:strRef>
              <c:f>'3.4.'!$N$12</c:f>
              <c:strCache>
                <c:ptCount val="1"/>
                <c:pt idx="0">
                  <c:v>GG</c:v>
                </c:pt>
              </c:strCache>
            </c:strRef>
          </c:tx>
          <c:spPr>
            <a:solidFill>
              <a:schemeClr val="accent3">
                <a:lumMod val="40000"/>
                <a:lumOff val="60000"/>
              </a:schemeClr>
            </a:solidFill>
            <a:ln>
              <a:solidFill>
                <a:sysClr val="windowText" lastClr="000000">
                  <a:lumMod val="100000"/>
                </a:sysClr>
              </a:solidFill>
            </a:ln>
            <a:effectLst/>
          </c:spPr>
          <c:invertIfNegative val="0"/>
          <c:cat>
            <c:multiLvlStrRef>
              <c:f>'3.4.'!$B$13:$C$30</c:f>
              <c:multiLvlStrCache>
                <c:ptCount val="18"/>
                <c:lvl>
                  <c:pt idx="0">
                    <c:v>2016</c:v>
                  </c:pt>
                  <c:pt idx="1">
                    <c:v>2017</c:v>
                  </c:pt>
                  <c:pt idx="2">
                    <c:v>2018</c:v>
                  </c:pt>
                  <c:pt idx="3">
                    <c:v>2019</c:v>
                  </c:pt>
                  <c:pt idx="4">
                    <c:v>2020</c:v>
                  </c:pt>
                  <c:pt idx="5">
                    <c:v>2021</c:v>
                  </c:pt>
                  <c:pt idx="6">
                    <c:v>2016</c:v>
                  </c:pt>
                  <c:pt idx="7">
                    <c:v>2017</c:v>
                  </c:pt>
                  <c:pt idx="8">
                    <c:v>2018</c:v>
                  </c:pt>
                  <c:pt idx="9">
                    <c:v>2019</c:v>
                  </c:pt>
                  <c:pt idx="10">
                    <c:v>2020</c:v>
                  </c:pt>
                  <c:pt idx="11">
                    <c:v>2021</c:v>
                  </c:pt>
                  <c:pt idx="12">
                    <c:v>2016</c:v>
                  </c:pt>
                  <c:pt idx="13">
                    <c:v>2017</c:v>
                  </c:pt>
                  <c:pt idx="14">
                    <c:v>2018</c:v>
                  </c:pt>
                  <c:pt idx="15">
                    <c:v>2019</c:v>
                  </c:pt>
                  <c:pt idx="16">
                    <c:v>2020</c:v>
                  </c:pt>
                  <c:pt idx="17">
                    <c:v>2021</c:v>
                  </c:pt>
                </c:lvl>
                <c:lvl>
                  <c:pt idx="0">
                    <c:v>Hungary</c:v>
                  </c:pt>
                  <c:pt idx="6">
                    <c:v>Countriside</c:v>
                  </c:pt>
                  <c:pt idx="12">
                    <c:v>Budapest</c:v>
                  </c:pt>
                </c:lvl>
              </c:multiLvlStrCache>
            </c:multiLvlStrRef>
          </c:cat>
          <c:val>
            <c:numRef>
              <c:f>'3.4.'!$N$13:$N$30</c:f>
              <c:numCache>
                <c:formatCode>General</c:formatCode>
                <c:ptCount val="18"/>
                <c:pt idx="0">
                  <c:v>16121</c:v>
                </c:pt>
                <c:pt idx="1">
                  <c:v>17749</c:v>
                </c:pt>
                <c:pt idx="2">
                  <c:v>18383</c:v>
                </c:pt>
                <c:pt idx="3">
                  <c:v>16959</c:v>
                </c:pt>
                <c:pt idx="4">
                  <c:v>14487</c:v>
                </c:pt>
                <c:pt idx="5">
                  <c:v>16235</c:v>
                </c:pt>
                <c:pt idx="6">
                  <c:v>10886</c:v>
                </c:pt>
                <c:pt idx="7">
                  <c:v>12560</c:v>
                </c:pt>
                <c:pt idx="8">
                  <c:v>13457</c:v>
                </c:pt>
                <c:pt idx="9">
                  <c:v>13000</c:v>
                </c:pt>
                <c:pt idx="10">
                  <c:v>11751</c:v>
                </c:pt>
                <c:pt idx="11">
                  <c:v>12457</c:v>
                </c:pt>
                <c:pt idx="12">
                  <c:v>5235</c:v>
                </c:pt>
                <c:pt idx="13">
                  <c:v>5189</c:v>
                </c:pt>
                <c:pt idx="14">
                  <c:v>4926</c:v>
                </c:pt>
                <c:pt idx="15">
                  <c:v>3959</c:v>
                </c:pt>
                <c:pt idx="16">
                  <c:v>2736</c:v>
                </c:pt>
                <c:pt idx="17">
                  <c:v>3778</c:v>
                </c:pt>
              </c:numCache>
            </c:numRef>
          </c:val>
          <c:extLst>
            <c:ext xmlns:c16="http://schemas.microsoft.com/office/drawing/2014/chart" uri="{C3380CC4-5D6E-409C-BE32-E72D297353CC}">
              <c16:uniqueId val="{00000008-23CF-4B32-B9F3-C2BA3FBFD89E}"/>
            </c:ext>
          </c:extLst>
        </c:ser>
        <c:ser>
          <c:idx val="9"/>
          <c:order val="9"/>
          <c:tx>
            <c:strRef>
              <c:f>'3.4.'!$O$12</c:f>
              <c:strCache>
                <c:ptCount val="1"/>
                <c:pt idx="0">
                  <c:v>HH</c:v>
                </c:pt>
              </c:strCache>
            </c:strRef>
          </c:tx>
          <c:spPr>
            <a:solidFill>
              <a:schemeClr val="accent3">
                <a:lumMod val="60000"/>
                <a:lumOff val="40000"/>
              </a:schemeClr>
            </a:solidFill>
            <a:ln>
              <a:solidFill>
                <a:sysClr val="windowText" lastClr="000000">
                  <a:lumMod val="100000"/>
                </a:sysClr>
              </a:solidFill>
            </a:ln>
            <a:effectLst/>
          </c:spPr>
          <c:invertIfNegative val="0"/>
          <c:cat>
            <c:multiLvlStrRef>
              <c:f>'3.4.'!$B$13:$C$30</c:f>
              <c:multiLvlStrCache>
                <c:ptCount val="18"/>
                <c:lvl>
                  <c:pt idx="0">
                    <c:v>2016</c:v>
                  </c:pt>
                  <c:pt idx="1">
                    <c:v>2017</c:v>
                  </c:pt>
                  <c:pt idx="2">
                    <c:v>2018</c:v>
                  </c:pt>
                  <c:pt idx="3">
                    <c:v>2019</c:v>
                  </c:pt>
                  <c:pt idx="4">
                    <c:v>2020</c:v>
                  </c:pt>
                  <c:pt idx="5">
                    <c:v>2021</c:v>
                  </c:pt>
                  <c:pt idx="6">
                    <c:v>2016</c:v>
                  </c:pt>
                  <c:pt idx="7">
                    <c:v>2017</c:v>
                  </c:pt>
                  <c:pt idx="8">
                    <c:v>2018</c:v>
                  </c:pt>
                  <c:pt idx="9">
                    <c:v>2019</c:v>
                  </c:pt>
                  <c:pt idx="10">
                    <c:v>2020</c:v>
                  </c:pt>
                  <c:pt idx="11">
                    <c:v>2021</c:v>
                  </c:pt>
                  <c:pt idx="12">
                    <c:v>2016</c:v>
                  </c:pt>
                  <c:pt idx="13">
                    <c:v>2017</c:v>
                  </c:pt>
                  <c:pt idx="14">
                    <c:v>2018</c:v>
                  </c:pt>
                  <c:pt idx="15">
                    <c:v>2019</c:v>
                  </c:pt>
                  <c:pt idx="16">
                    <c:v>2020</c:v>
                  </c:pt>
                  <c:pt idx="17">
                    <c:v>2021</c:v>
                  </c:pt>
                </c:lvl>
                <c:lvl>
                  <c:pt idx="0">
                    <c:v>Hungary</c:v>
                  </c:pt>
                  <c:pt idx="6">
                    <c:v>Countriside</c:v>
                  </c:pt>
                  <c:pt idx="12">
                    <c:v>Budapest</c:v>
                  </c:pt>
                </c:lvl>
              </c:multiLvlStrCache>
            </c:multiLvlStrRef>
          </c:cat>
          <c:val>
            <c:numRef>
              <c:f>'3.4.'!$O$13:$O$30</c:f>
              <c:numCache>
                <c:formatCode>General</c:formatCode>
                <c:ptCount val="18"/>
                <c:pt idx="0">
                  <c:v>20419</c:v>
                </c:pt>
                <c:pt idx="1">
                  <c:v>21671</c:v>
                </c:pt>
                <c:pt idx="2">
                  <c:v>22674</c:v>
                </c:pt>
                <c:pt idx="3">
                  <c:v>21812</c:v>
                </c:pt>
                <c:pt idx="4">
                  <c:v>18110</c:v>
                </c:pt>
                <c:pt idx="5">
                  <c:v>21273</c:v>
                </c:pt>
                <c:pt idx="6">
                  <c:v>16019</c:v>
                </c:pt>
                <c:pt idx="7">
                  <c:v>17506</c:v>
                </c:pt>
                <c:pt idx="8">
                  <c:v>18653</c:v>
                </c:pt>
                <c:pt idx="9">
                  <c:v>18406</c:v>
                </c:pt>
                <c:pt idx="10">
                  <c:v>16014</c:v>
                </c:pt>
                <c:pt idx="11">
                  <c:v>18071</c:v>
                </c:pt>
                <c:pt idx="12">
                  <c:v>4400</c:v>
                </c:pt>
                <c:pt idx="13">
                  <c:v>4165</c:v>
                </c:pt>
                <c:pt idx="14">
                  <c:v>4021</c:v>
                </c:pt>
                <c:pt idx="15">
                  <c:v>3406</c:v>
                </c:pt>
                <c:pt idx="16">
                  <c:v>2096</c:v>
                </c:pt>
                <c:pt idx="17">
                  <c:v>3202</c:v>
                </c:pt>
              </c:numCache>
            </c:numRef>
          </c:val>
          <c:extLst>
            <c:ext xmlns:c16="http://schemas.microsoft.com/office/drawing/2014/chart" uri="{C3380CC4-5D6E-409C-BE32-E72D297353CC}">
              <c16:uniqueId val="{00000009-23CF-4B32-B9F3-C2BA3FBFD89E}"/>
            </c:ext>
          </c:extLst>
        </c:ser>
        <c:ser>
          <c:idx val="10"/>
          <c:order val="10"/>
          <c:tx>
            <c:strRef>
              <c:f>'3.4.'!$P$12</c:f>
              <c:strCache>
                <c:ptCount val="1"/>
                <c:pt idx="0">
                  <c:v>II</c:v>
                </c:pt>
              </c:strCache>
            </c:strRef>
          </c:tx>
          <c:spPr>
            <a:solidFill>
              <a:schemeClr val="accent3">
                <a:lumMod val="75000"/>
              </a:schemeClr>
            </a:solidFill>
            <a:ln>
              <a:solidFill>
                <a:sysClr val="windowText" lastClr="000000">
                  <a:lumMod val="100000"/>
                </a:sysClr>
              </a:solidFill>
            </a:ln>
            <a:effectLst/>
          </c:spPr>
          <c:invertIfNegative val="0"/>
          <c:cat>
            <c:multiLvlStrRef>
              <c:f>'3.4.'!$B$13:$C$30</c:f>
              <c:multiLvlStrCache>
                <c:ptCount val="18"/>
                <c:lvl>
                  <c:pt idx="0">
                    <c:v>2016</c:v>
                  </c:pt>
                  <c:pt idx="1">
                    <c:v>2017</c:v>
                  </c:pt>
                  <c:pt idx="2">
                    <c:v>2018</c:v>
                  </c:pt>
                  <c:pt idx="3">
                    <c:v>2019</c:v>
                  </c:pt>
                  <c:pt idx="4">
                    <c:v>2020</c:v>
                  </c:pt>
                  <c:pt idx="5">
                    <c:v>2021</c:v>
                  </c:pt>
                  <c:pt idx="6">
                    <c:v>2016</c:v>
                  </c:pt>
                  <c:pt idx="7">
                    <c:v>2017</c:v>
                  </c:pt>
                  <c:pt idx="8">
                    <c:v>2018</c:v>
                  </c:pt>
                  <c:pt idx="9">
                    <c:v>2019</c:v>
                  </c:pt>
                  <c:pt idx="10">
                    <c:v>2020</c:v>
                  </c:pt>
                  <c:pt idx="11">
                    <c:v>2021</c:v>
                  </c:pt>
                  <c:pt idx="12">
                    <c:v>2016</c:v>
                  </c:pt>
                  <c:pt idx="13">
                    <c:v>2017</c:v>
                  </c:pt>
                  <c:pt idx="14">
                    <c:v>2018</c:v>
                  </c:pt>
                  <c:pt idx="15">
                    <c:v>2019</c:v>
                  </c:pt>
                  <c:pt idx="16">
                    <c:v>2020</c:v>
                  </c:pt>
                  <c:pt idx="17">
                    <c:v>2021</c:v>
                  </c:pt>
                </c:lvl>
                <c:lvl>
                  <c:pt idx="0">
                    <c:v>Hungary</c:v>
                  </c:pt>
                  <c:pt idx="6">
                    <c:v>Countriside</c:v>
                  </c:pt>
                  <c:pt idx="12">
                    <c:v>Budapest</c:v>
                  </c:pt>
                </c:lvl>
              </c:multiLvlStrCache>
            </c:multiLvlStrRef>
          </c:cat>
          <c:val>
            <c:numRef>
              <c:f>'3.4.'!$P$13:$P$30</c:f>
              <c:numCache>
                <c:formatCode>General</c:formatCode>
                <c:ptCount val="18"/>
                <c:pt idx="0">
                  <c:v>15345</c:v>
                </c:pt>
                <c:pt idx="1">
                  <c:v>16248</c:v>
                </c:pt>
                <c:pt idx="2">
                  <c:v>17209</c:v>
                </c:pt>
                <c:pt idx="3">
                  <c:v>16186</c:v>
                </c:pt>
                <c:pt idx="4">
                  <c:v>13661</c:v>
                </c:pt>
                <c:pt idx="5">
                  <c:v>15784</c:v>
                </c:pt>
                <c:pt idx="6">
                  <c:v>13222</c:v>
                </c:pt>
                <c:pt idx="7">
                  <c:v>14309</c:v>
                </c:pt>
                <c:pt idx="8">
                  <c:v>15297</c:v>
                </c:pt>
                <c:pt idx="9">
                  <c:v>14622</c:v>
                </c:pt>
                <c:pt idx="10">
                  <c:v>12614</c:v>
                </c:pt>
                <c:pt idx="11">
                  <c:v>14263</c:v>
                </c:pt>
                <c:pt idx="12">
                  <c:v>2123</c:v>
                </c:pt>
                <c:pt idx="13">
                  <c:v>1939</c:v>
                </c:pt>
                <c:pt idx="14">
                  <c:v>1912</c:v>
                </c:pt>
                <c:pt idx="15">
                  <c:v>1564</c:v>
                </c:pt>
                <c:pt idx="16">
                  <c:v>1047</c:v>
                </c:pt>
                <c:pt idx="17">
                  <c:v>1521</c:v>
                </c:pt>
              </c:numCache>
            </c:numRef>
          </c:val>
          <c:extLst>
            <c:ext xmlns:c16="http://schemas.microsoft.com/office/drawing/2014/chart" uri="{C3380CC4-5D6E-409C-BE32-E72D297353CC}">
              <c16:uniqueId val="{0000000A-23CF-4B32-B9F3-C2BA3FBFD89E}"/>
            </c:ext>
          </c:extLst>
        </c:ser>
        <c:ser>
          <c:idx val="11"/>
          <c:order val="11"/>
          <c:tx>
            <c:strRef>
              <c:f>'3.4.'!$Q$12</c:f>
              <c:strCache>
                <c:ptCount val="1"/>
                <c:pt idx="0">
                  <c:v>JJ</c:v>
                </c:pt>
              </c:strCache>
            </c:strRef>
          </c:tx>
          <c:spPr>
            <a:solidFill>
              <a:schemeClr val="tx1"/>
            </a:solidFill>
            <a:ln>
              <a:solidFill>
                <a:sysClr val="windowText" lastClr="000000">
                  <a:lumMod val="100000"/>
                </a:sysClr>
              </a:solidFill>
            </a:ln>
            <a:effectLst/>
          </c:spPr>
          <c:invertIfNegative val="0"/>
          <c:cat>
            <c:multiLvlStrRef>
              <c:f>'3.4.'!$B$13:$C$30</c:f>
              <c:multiLvlStrCache>
                <c:ptCount val="18"/>
                <c:lvl>
                  <c:pt idx="0">
                    <c:v>2016</c:v>
                  </c:pt>
                  <c:pt idx="1">
                    <c:v>2017</c:v>
                  </c:pt>
                  <c:pt idx="2">
                    <c:v>2018</c:v>
                  </c:pt>
                  <c:pt idx="3">
                    <c:v>2019</c:v>
                  </c:pt>
                  <c:pt idx="4">
                    <c:v>2020</c:v>
                  </c:pt>
                  <c:pt idx="5">
                    <c:v>2021</c:v>
                  </c:pt>
                  <c:pt idx="6">
                    <c:v>2016</c:v>
                  </c:pt>
                  <c:pt idx="7">
                    <c:v>2017</c:v>
                  </c:pt>
                  <c:pt idx="8">
                    <c:v>2018</c:v>
                  </c:pt>
                  <c:pt idx="9">
                    <c:v>2019</c:v>
                  </c:pt>
                  <c:pt idx="10">
                    <c:v>2020</c:v>
                  </c:pt>
                  <c:pt idx="11">
                    <c:v>2021</c:v>
                  </c:pt>
                  <c:pt idx="12">
                    <c:v>2016</c:v>
                  </c:pt>
                  <c:pt idx="13">
                    <c:v>2017</c:v>
                  </c:pt>
                  <c:pt idx="14">
                    <c:v>2018</c:v>
                  </c:pt>
                  <c:pt idx="15">
                    <c:v>2019</c:v>
                  </c:pt>
                  <c:pt idx="16">
                    <c:v>2020</c:v>
                  </c:pt>
                  <c:pt idx="17">
                    <c:v>2021</c:v>
                  </c:pt>
                </c:lvl>
                <c:lvl>
                  <c:pt idx="0">
                    <c:v>Hungary</c:v>
                  </c:pt>
                  <c:pt idx="6">
                    <c:v>Countriside</c:v>
                  </c:pt>
                  <c:pt idx="12">
                    <c:v>Budapest</c:v>
                  </c:pt>
                </c:lvl>
              </c:multiLvlStrCache>
            </c:multiLvlStrRef>
          </c:cat>
          <c:val>
            <c:numRef>
              <c:f>'3.4.'!$Q$13:$Q$30</c:f>
              <c:numCache>
                <c:formatCode>General</c:formatCode>
                <c:ptCount val="18"/>
                <c:pt idx="0">
                  <c:v>7822</c:v>
                </c:pt>
                <c:pt idx="1">
                  <c:v>8313</c:v>
                </c:pt>
                <c:pt idx="2">
                  <c:v>8756</c:v>
                </c:pt>
                <c:pt idx="3">
                  <c:v>8126</c:v>
                </c:pt>
                <c:pt idx="4">
                  <c:v>6764</c:v>
                </c:pt>
                <c:pt idx="5">
                  <c:v>7755</c:v>
                </c:pt>
                <c:pt idx="6">
                  <c:v>6457</c:v>
                </c:pt>
                <c:pt idx="7">
                  <c:v>6901</c:v>
                </c:pt>
                <c:pt idx="8">
                  <c:v>7343</c:v>
                </c:pt>
                <c:pt idx="9">
                  <c:v>6957</c:v>
                </c:pt>
                <c:pt idx="10">
                  <c:v>6024</c:v>
                </c:pt>
                <c:pt idx="11">
                  <c:v>6723</c:v>
                </c:pt>
                <c:pt idx="12">
                  <c:v>1365</c:v>
                </c:pt>
                <c:pt idx="13">
                  <c:v>1412</c:v>
                </c:pt>
                <c:pt idx="14">
                  <c:v>1413</c:v>
                </c:pt>
                <c:pt idx="15">
                  <c:v>1169</c:v>
                </c:pt>
                <c:pt idx="16">
                  <c:v>740</c:v>
                </c:pt>
                <c:pt idx="17">
                  <c:v>1032</c:v>
                </c:pt>
              </c:numCache>
            </c:numRef>
          </c:val>
          <c:extLst>
            <c:ext xmlns:c16="http://schemas.microsoft.com/office/drawing/2014/chart" uri="{C3380CC4-5D6E-409C-BE32-E72D297353CC}">
              <c16:uniqueId val="{0000000B-23CF-4B32-B9F3-C2BA3FBFD89E}"/>
            </c:ext>
          </c:extLst>
        </c:ser>
        <c:dLbls>
          <c:showLegendKey val="0"/>
          <c:showVal val="0"/>
          <c:showCatName val="0"/>
          <c:showSerName val="0"/>
          <c:showPercent val="0"/>
          <c:showBubbleSize val="0"/>
        </c:dLbls>
        <c:gapWidth val="40"/>
        <c:overlap val="100"/>
        <c:axId val="1195081664"/>
        <c:axId val="1195081008"/>
      </c:barChart>
      <c:lineChart>
        <c:grouping val="standard"/>
        <c:varyColors val="0"/>
        <c:ser>
          <c:idx val="12"/>
          <c:order val="12"/>
          <c:tx>
            <c:strRef>
              <c:f>'3.4.'!$S$11</c:f>
              <c:strCache>
                <c:ptCount val="1"/>
                <c:pt idx="0">
                  <c:v>Share of certificates with a rating of at least CC (right hand scale)</c:v>
                </c:pt>
              </c:strCache>
            </c:strRef>
          </c:tx>
          <c:spPr>
            <a:ln w="28575" cap="rnd">
              <a:solidFill>
                <a:schemeClr val="accent1">
                  <a:lumMod val="80000"/>
                  <a:lumOff val="20000"/>
                </a:schemeClr>
              </a:solidFill>
              <a:round/>
            </a:ln>
            <a:effectLst/>
          </c:spPr>
          <c:marker>
            <c:symbol val="diamond"/>
            <c:size val="11"/>
            <c:spPr>
              <a:solidFill>
                <a:schemeClr val="accent1">
                  <a:lumMod val="80000"/>
                  <a:lumOff val="20000"/>
                </a:schemeClr>
              </a:solidFill>
              <a:ln w="9525">
                <a:solidFill>
                  <a:sysClr val="windowText" lastClr="000000">
                    <a:lumMod val="100000"/>
                  </a:sysClr>
                </a:solidFill>
              </a:ln>
              <a:effectLst/>
            </c:spPr>
          </c:marker>
          <c:dPt>
            <c:idx val="6"/>
            <c:marker>
              <c:symbol val="diamond"/>
              <c:size val="11"/>
              <c:spPr>
                <a:solidFill>
                  <a:schemeClr val="accent1">
                    <a:lumMod val="80000"/>
                    <a:lumOff val="20000"/>
                  </a:schemeClr>
                </a:solidFill>
                <a:ln w="9525">
                  <a:solidFill>
                    <a:sysClr val="windowText" lastClr="000000">
                      <a:lumMod val="100000"/>
                    </a:sysClr>
                  </a:solidFill>
                </a:ln>
                <a:effectLst/>
              </c:spPr>
            </c:marker>
            <c:bubble3D val="0"/>
            <c:spPr>
              <a:ln w="28575" cap="rnd">
                <a:noFill/>
                <a:round/>
              </a:ln>
              <a:effectLst/>
            </c:spPr>
            <c:extLst>
              <c:ext xmlns:c16="http://schemas.microsoft.com/office/drawing/2014/chart" uri="{C3380CC4-5D6E-409C-BE32-E72D297353CC}">
                <c16:uniqueId val="{0000000D-23CF-4B32-B9F3-C2BA3FBFD89E}"/>
              </c:ext>
            </c:extLst>
          </c:dPt>
          <c:dPt>
            <c:idx val="12"/>
            <c:marker>
              <c:symbol val="diamond"/>
              <c:size val="11"/>
              <c:spPr>
                <a:solidFill>
                  <a:schemeClr val="accent1">
                    <a:lumMod val="80000"/>
                    <a:lumOff val="20000"/>
                  </a:schemeClr>
                </a:solidFill>
                <a:ln w="9525">
                  <a:solidFill>
                    <a:sysClr val="windowText" lastClr="000000">
                      <a:lumMod val="100000"/>
                    </a:sysClr>
                  </a:solidFill>
                </a:ln>
                <a:effectLst/>
              </c:spPr>
            </c:marker>
            <c:bubble3D val="0"/>
            <c:spPr>
              <a:ln w="28575" cap="rnd">
                <a:noFill/>
                <a:round/>
              </a:ln>
              <a:effectLst/>
            </c:spPr>
            <c:extLst>
              <c:ext xmlns:c16="http://schemas.microsoft.com/office/drawing/2014/chart" uri="{C3380CC4-5D6E-409C-BE32-E72D297353CC}">
                <c16:uniqueId val="{0000000F-23CF-4B32-B9F3-C2BA3FBFD89E}"/>
              </c:ext>
            </c:extLst>
          </c:dPt>
          <c:cat>
            <c:multiLvlStrRef>
              <c:f>'3.4.'!$D$13:$E$30</c:f>
              <c:multiLvlStrCache>
                <c:ptCount val="18"/>
                <c:lvl>
                  <c:pt idx="0">
                    <c:v>2016</c:v>
                  </c:pt>
                  <c:pt idx="1">
                    <c:v>2017</c:v>
                  </c:pt>
                  <c:pt idx="2">
                    <c:v>2018</c:v>
                  </c:pt>
                  <c:pt idx="3">
                    <c:v>2019</c:v>
                  </c:pt>
                  <c:pt idx="4">
                    <c:v>2020</c:v>
                  </c:pt>
                  <c:pt idx="5">
                    <c:v>2021</c:v>
                  </c:pt>
                  <c:pt idx="6">
                    <c:v>2016</c:v>
                  </c:pt>
                  <c:pt idx="7">
                    <c:v>2017</c:v>
                  </c:pt>
                  <c:pt idx="8">
                    <c:v>2018</c:v>
                  </c:pt>
                  <c:pt idx="9">
                    <c:v>2019</c:v>
                  </c:pt>
                  <c:pt idx="10">
                    <c:v>2020</c:v>
                  </c:pt>
                  <c:pt idx="11">
                    <c:v>2021</c:v>
                  </c:pt>
                  <c:pt idx="12">
                    <c:v>2016</c:v>
                  </c:pt>
                  <c:pt idx="13">
                    <c:v>2017</c:v>
                  </c:pt>
                  <c:pt idx="14">
                    <c:v>2018</c:v>
                  </c:pt>
                  <c:pt idx="15">
                    <c:v>2019</c:v>
                  </c:pt>
                  <c:pt idx="16">
                    <c:v>2020</c:v>
                  </c:pt>
                  <c:pt idx="17">
                    <c:v>2021</c:v>
                  </c:pt>
                </c:lvl>
                <c:lvl>
                  <c:pt idx="0">
                    <c:v>Országos</c:v>
                  </c:pt>
                  <c:pt idx="6">
                    <c:v>Vidék</c:v>
                  </c:pt>
                  <c:pt idx="12">
                    <c:v>Budapest</c:v>
                  </c:pt>
                </c:lvl>
              </c:multiLvlStrCache>
            </c:multiLvlStrRef>
          </c:cat>
          <c:val>
            <c:numRef>
              <c:f>'3.4.'!$S$13:$S$30</c:f>
              <c:numCache>
                <c:formatCode>0.0</c:formatCode>
                <c:ptCount val="18"/>
                <c:pt idx="0">
                  <c:v>19.311151270330605</c:v>
                </c:pt>
                <c:pt idx="1">
                  <c:v>20.324777370350969</c:v>
                </c:pt>
                <c:pt idx="2">
                  <c:v>21.60749401571934</c:v>
                </c:pt>
                <c:pt idx="3">
                  <c:v>24.851339721896899</c:v>
                </c:pt>
                <c:pt idx="4">
                  <c:v>32.123277021774257</c:v>
                </c:pt>
                <c:pt idx="5">
                  <c:v>25.143704994915851</c:v>
                </c:pt>
                <c:pt idx="6">
                  <c:v>17.823583509936423</c:v>
                </c:pt>
                <c:pt idx="7">
                  <c:v>18.77001234280808</c:v>
                </c:pt>
                <c:pt idx="8">
                  <c:v>19.987327630767179</c:v>
                </c:pt>
                <c:pt idx="9">
                  <c:v>22.884080785075529</c:v>
                </c:pt>
                <c:pt idx="10">
                  <c:v>29.93867920560551</c:v>
                </c:pt>
                <c:pt idx="11">
                  <c:v>23.09389255804453</c:v>
                </c:pt>
                <c:pt idx="12">
                  <c:v>22.934573522608293</c:v>
                </c:pt>
                <c:pt idx="13">
                  <c:v>24.57349562496945</c:v>
                </c:pt>
                <c:pt idx="14">
                  <c:v>26.562300808240487</c:v>
                </c:pt>
                <c:pt idx="15">
                  <c:v>31.541330903499532</c:v>
                </c:pt>
                <c:pt idx="16">
                  <c:v>41.065280264426384</c:v>
                </c:pt>
                <c:pt idx="17">
                  <c:v>31.704659373229305</c:v>
                </c:pt>
              </c:numCache>
            </c:numRef>
          </c:val>
          <c:smooth val="0"/>
          <c:extLst>
            <c:ext xmlns:c16="http://schemas.microsoft.com/office/drawing/2014/chart" uri="{C3380CC4-5D6E-409C-BE32-E72D297353CC}">
              <c16:uniqueId val="{00000010-23CF-4B32-B9F3-C2BA3FBFD89E}"/>
            </c:ext>
          </c:extLst>
        </c:ser>
        <c:ser>
          <c:idx val="13"/>
          <c:order val="13"/>
          <c:tx>
            <c:strRef>
              <c:f>'3.4.'!$T$12</c:f>
              <c:strCache>
                <c:ptCount val="1"/>
                <c:pt idx="0">
                  <c:v>A legalább BB besorolású tanúsítványok aránya (jobb skála)</c:v>
                </c:pt>
              </c:strCache>
            </c:strRef>
          </c:tx>
          <c:spPr>
            <a:ln w="28575" cap="rnd">
              <a:solidFill>
                <a:schemeClr val="tx2">
                  <a:lumMod val="75000"/>
                  <a:lumOff val="25000"/>
                </a:schemeClr>
              </a:solidFill>
              <a:round/>
            </a:ln>
            <a:effectLst/>
          </c:spPr>
          <c:marker>
            <c:symbol val="circle"/>
            <c:size val="8"/>
            <c:spPr>
              <a:solidFill>
                <a:schemeClr val="tx2">
                  <a:lumMod val="75000"/>
                  <a:lumOff val="25000"/>
                </a:schemeClr>
              </a:solidFill>
              <a:ln w="9525">
                <a:noFill/>
              </a:ln>
              <a:effectLst/>
            </c:spPr>
          </c:marker>
          <c:dPt>
            <c:idx val="6"/>
            <c:marker>
              <c:symbol val="circle"/>
              <c:size val="8"/>
              <c:spPr>
                <a:solidFill>
                  <a:schemeClr val="tx2">
                    <a:lumMod val="75000"/>
                    <a:lumOff val="25000"/>
                  </a:schemeClr>
                </a:solidFill>
                <a:ln w="9525">
                  <a:noFill/>
                </a:ln>
                <a:effectLst/>
              </c:spPr>
            </c:marker>
            <c:bubble3D val="0"/>
            <c:spPr>
              <a:ln w="28575" cap="rnd">
                <a:noFill/>
                <a:round/>
              </a:ln>
              <a:effectLst/>
            </c:spPr>
            <c:extLst>
              <c:ext xmlns:c16="http://schemas.microsoft.com/office/drawing/2014/chart" uri="{C3380CC4-5D6E-409C-BE32-E72D297353CC}">
                <c16:uniqueId val="{00000012-23CF-4B32-B9F3-C2BA3FBFD89E}"/>
              </c:ext>
            </c:extLst>
          </c:dPt>
          <c:dPt>
            <c:idx val="12"/>
            <c:marker>
              <c:symbol val="circle"/>
              <c:size val="8"/>
              <c:spPr>
                <a:solidFill>
                  <a:schemeClr val="tx2">
                    <a:lumMod val="75000"/>
                    <a:lumOff val="25000"/>
                  </a:schemeClr>
                </a:solidFill>
                <a:ln w="9525">
                  <a:noFill/>
                </a:ln>
                <a:effectLst/>
              </c:spPr>
            </c:marker>
            <c:bubble3D val="0"/>
            <c:spPr>
              <a:ln w="28575" cap="rnd">
                <a:noFill/>
                <a:round/>
              </a:ln>
              <a:effectLst/>
            </c:spPr>
            <c:extLst>
              <c:ext xmlns:c16="http://schemas.microsoft.com/office/drawing/2014/chart" uri="{C3380CC4-5D6E-409C-BE32-E72D297353CC}">
                <c16:uniqueId val="{00000014-23CF-4B32-B9F3-C2BA3FBFD89E}"/>
              </c:ext>
            </c:extLst>
          </c:dPt>
          <c:cat>
            <c:multiLvlStrRef>
              <c:f>'3.4.'!$D$13:$E$30</c:f>
              <c:multiLvlStrCache>
                <c:ptCount val="18"/>
                <c:lvl>
                  <c:pt idx="0">
                    <c:v>2016</c:v>
                  </c:pt>
                  <c:pt idx="1">
                    <c:v>2017</c:v>
                  </c:pt>
                  <c:pt idx="2">
                    <c:v>2018</c:v>
                  </c:pt>
                  <c:pt idx="3">
                    <c:v>2019</c:v>
                  </c:pt>
                  <c:pt idx="4">
                    <c:v>2020</c:v>
                  </c:pt>
                  <c:pt idx="5">
                    <c:v>2021</c:v>
                  </c:pt>
                  <c:pt idx="6">
                    <c:v>2016</c:v>
                  </c:pt>
                  <c:pt idx="7">
                    <c:v>2017</c:v>
                  </c:pt>
                  <c:pt idx="8">
                    <c:v>2018</c:v>
                  </c:pt>
                  <c:pt idx="9">
                    <c:v>2019</c:v>
                  </c:pt>
                  <c:pt idx="10">
                    <c:v>2020</c:v>
                  </c:pt>
                  <c:pt idx="11">
                    <c:v>2021</c:v>
                  </c:pt>
                  <c:pt idx="12">
                    <c:v>2016</c:v>
                  </c:pt>
                  <c:pt idx="13">
                    <c:v>2017</c:v>
                  </c:pt>
                  <c:pt idx="14">
                    <c:v>2018</c:v>
                  </c:pt>
                  <c:pt idx="15">
                    <c:v>2019</c:v>
                  </c:pt>
                  <c:pt idx="16">
                    <c:v>2020</c:v>
                  </c:pt>
                  <c:pt idx="17">
                    <c:v>2021</c:v>
                  </c:pt>
                </c:lvl>
                <c:lvl>
                  <c:pt idx="0">
                    <c:v>Országos</c:v>
                  </c:pt>
                  <c:pt idx="6">
                    <c:v>Vidék</c:v>
                  </c:pt>
                  <c:pt idx="12">
                    <c:v>Budapest</c:v>
                  </c:pt>
                </c:lvl>
              </c:multiLvlStrCache>
            </c:multiLvlStrRef>
          </c:cat>
          <c:val>
            <c:numRef>
              <c:f>'3.4.'!$T$13:$T$30</c:f>
              <c:numCache>
                <c:formatCode>0.0</c:formatCode>
                <c:ptCount val="18"/>
                <c:pt idx="0">
                  <c:v>0.88444775167428513</c:v>
                </c:pt>
                <c:pt idx="1">
                  <c:v>1.8118124672603457</c:v>
                </c:pt>
                <c:pt idx="2">
                  <c:v>2.2649167226874916</c:v>
                </c:pt>
                <c:pt idx="3">
                  <c:v>3.1485567497266205</c:v>
                </c:pt>
                <c:pt idx="4">
                  <c:v>4.7793844261020642</c:v>
                </c:pt>
                <c:pt idx="5">
                  <c:v>5.6849073439996678</c:v>
                </c:pt>
                <c:pt idx="6">
                  <c:v>1.1415890279499381</c:v>
                </c:pt>
                <c:pt idx="7">
                  <c:v>1.8639429010965423</c:v>
                </c:pt>
                <c:pt idx="8">
                  <c:v>2.1526353525753255</c:v>
                </c:pt>
                <c:pt idx="9">
                  <c:v>3.0738185350169136</c:v>
                </c:pt>
                <c:pt idx="10">
                  <c:v>4.3984421658269053</c:v>
                </c:pt>
                <c:pt idx="11">
                  <c:v>5.806495540273712</c:v>
                </c:pt>
                <c:pt idx="12">
                  <c:v>0.25810221821812074</c:v>
                </c:pt>
                <c:pt idx="13">
                  <c:v>1.669355232927604</c:v>
                </c:pt>
                <c:pt idx="14">
                  <c:v>2.6082965758139771</c:v>
                </c:pt>
                <c:pt idx="15">
                  <c:v>3.4027164782596313</c:v>
                </c:pt>
                <c:pt idx="16">
                  <c:v>6.3386585869714924</c:v>
                </c:pt>
                <c:pt idx="17">
                  <c:v>5.2957329032820466</c:v>
                </c:pt>
              </c:numCache>
            </c:numRef>
          </c:val>
          <c:smooth val="0"/>
          <c:extLst>
            <c:ext xmlns:c16="http://schemas.microsoft.com/office/drawing/2014/chart" uri="{C3380CC4-5D6E-409C-BE32-E72D297353CC}">
              <c16:uniqueId val="{00000015-23CF-4B32-B9F3-C2BA3FBFD89E}"/>
            </c:ext>
          </c:extLst>
        </c:ser>
        <c:dLbls>
          <c:showLegendKey val="0"/>
          <c:showVal val="0"/>
          <c:showCatName val="0"/>
          <c:showSerName val="0"/>
          <c:showPercent val="0"/>
          <c:showBubbleSize val="0"/>
        </c:dLbls>
        <c:marker val="1"/>
        <c:smooth val="0"/>
        <c:axId val="1257439504"/>
        <c:axId val="1257436224"/>
      </c:lineChart>
      <c:catAx>
        <c:axId val="1195081664"/>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1195081008"/>
        <c:crosses val="autoZero"/>
        <c:auto val="1"/>
        <c:lblAlgn val="ctr"/>
        <c:lblOffset val="100"/>
        <c:noMultiLvlLbl val="0"/>
      </c:catAx>
      <c:valAx>
        <c:axId val="1195081008"/>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pcs</a:t>
                </a:r>
              </a:p>
            </c:rich>
          </c:tx>
          <c:layout>
            <c:manualLayout>
              <c:xMode val="edge"/>
              <c:yMode val="edge"/>
              <c:x val="0.1291288845450761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195081664"/>
        <c:crosses val="autoZero"/>
        <c:crossBetween val="between"/>
        <c:majorUnit val="18000"/>
      </c:valAx>
      <c:valAx>
        <c:axId val="1257436224"/>
        <c:scaling>
          <c:orientation val="minMax"/>
          <c:max val="100"/>
        </c:scaling>
        <c:delete val="0"/>
        <c:axPos val="r"/>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257439504"/>
        <c:crosses val="max"/>
        <c:crossBetween val="between"/>
      </c:valAx>
      <c:catAx>
        <c:axId val="1257439504"/>
        <c:scaling>
          <c:orientation val="minMax"/>
        </c:scaling>
        <c:delete val="1"/>
        <c:axPos val="b"/>
        <c:title>
          <c:tx>
            <c:rich>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r>
                  <a:rPr lang="hu-HU"/>
                  <a:t>per cent</a:t>
                </a:r>
              </a:p>
            </c:rich>
          </c:tx>
          <c:layout>
            <c:manualLayout>
              <c:xMode val="edge"/>
              <c:yMode val="edge"/>
              <c:x val="0.81628874103218463"/>
              <c:y val="1.0176182093198174E-3"/>
            </c:manualLayout>
          </c:layout>
          <c:overlay val="0"/>
          <c:spPr>
            <a:noFill/>
            <a:ln>
              <a:no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General" sourceLinked="1"/>
        <c:majorTickMark val="out"/>
        <c:minorTickMark val="none"/>
        <c:tickLblPos val="nextTo"/>
        <c:crossAx val="1257436224"/>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12"/>
        <c:delete val="1"/>
      </c:legendEntry>
      <c:legendEntry>
        <c:idx val="13"/>
        <c:delete val="1"/>
      </c:legendEntry>
      <c:layout>
        <c:manualLayout>
          <c:xMode val="edge"/>
          <c:yMode val="edge"/>
          <c:x val="8.8557925296234657E-2"/>
          <c:y val="0.88728164086661654"/>
          <c:w val="0.84982529311901212"/>
          <c:h val="8.8093161862990488E-2"/>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3"/>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442295189102266"/>
          <c:y val="5.8361238617589045E-2"/>
          <c:w val="0.81732050755525021"/>
          <c:h val="0.55229354418857435"/>
        </c:manualLayout>
      </c:layout>
      <c:barChart>
        <c:barDir val="col"/>
        <c:grouping val="clustered"/>
        <c:varyColors val="0"/>
        <c:ser>
          <c:idx val="0"/>
          <c:order val="0"/>
          <c:tx>
            <c:strRef>
              <c:f>'3.5.'!$C$13</c:f>
              <c:strCache>
                <c:ptCount val="1"/>
                <c:pt idx="0">
                  <c:v>Modern irodaállomány</c:v>
                </c:pt>
              </c:strCache>
            </c:strRef>
          </c:tx>
          <c:spPr>
            <a:solidFill>
              <a:srgbClr val="002060"/>
            </a:solidFill>
            <a:ln>
              <a:solidFill>
                <a:schemeClr val="tx1"/>
              </a:solidFill>
            </a:ln>
            <a:effectLst/>
          </c:spPr>
          <c:invertIfNegative val="0"/>
          <c:cat>
            <c:strRef>
              <c:f>'3.5.'!$D$12:$L$12</c:f>
              <c:strCache>
                <c:ptCount val="9"/>
                <c:pt idx="0">
                  <c:v>Agglomeráció</c:v>
                </c:pt>
                <c:pt idx="1">
                  <c:v>Nem-központi Pest</c:v>
                </c:pt>
                <c:pt idx="2">
                  <c:v>Észak-Buda</c:v>
                </c:pt>
                <c:pt idx="3">
                  <c:v>Belváros</c:v>
                </c:pt>
                <c:pt idx="4">
                  <c:v>Dél-Buda</c:v>
                </c:pt>
                <c:pt idx="5">
                  <c:v>Pest központ</c:v>
                </c:pt>
                <c:pt idx="6">
                  <c:v>Váci úti irodafolyosó</c:v>
                </c:pt>
                <c:pt idx="7">
                  <c:v>Buda központ</c:v>
                </c:pt>
                <c:pt idx="8">
                  <c:v>Budapest összesen</c:v>
                </c:pt>
              </c:strCache>
            </c:strRef>
          </c:cat>
          <c:val>
            <c:numRef>
              <c:f>'3.5.'!$D$13:$L$13</c:f>
              <c:numCache>
                <c:formatCode>#,##0</c:formatCode>
                <c:ptCount val="9"/>
                <c:pt idx="0">
                  <c:v>105.907</c:v>
                </c:pt>
                <c:pt idx="1">
                  <c:v>388.63600000000002</c:v>
                </c:pt>
                <c:pt idx="2">
                  <c:v>234.09299999999999</c:v>
                </c:pt>
                <c:pt idx="3">
                  <c:v>297.48</c:v>
                </c:pt>
                <c:pt idx="4">
                  <c:v>460.49200000000002</c:v>
                </c:pt>
                <c:pt idx="5">
                  <c:v>561.04499999999996</c:v>
                </c:pt>
                <c:pt idx="6">
                  <c:v>923.255</c:v>
                </c:pt>
                <c:pt idx="7">
                  <c:v>345.18374999999997</c:v>
                </c:pt>
                <c:pt idx="8">
                  <c:v>3316.09175</c:v>
                </c:pt>
              </c:numCache>
            </c:numRef>
          </c:val>
          <c:extLst>
            <c:ext xmlns:c16="http://schemas.microsoft.com/office/drawing/2014/chart" uri="{C3380CC4-5D6E-409C-BE32-E72D297353CC}">
              <c16:uniqueId val="{00000000-3FB7-4AC1-8C59-53E256BB34B0}"/>
            </c:ext>
          </c:extLst>
        </c:ser>
        <c:ser>
          <c:idx val="1"/>
          <c:order val="1"/>
          <c:tx>
            <c:strRef>
              <c:f>'3.5.'!$C$14</c:f>
              <c:strCache>
                <c:ptCount val="1"/>
                <c:pt idx="0">
                  <c:v>Zöld minősítésű irodaállomány</c:v>
                </c:pt>
              </c:strCache>
            </c:strRef>
          </c:tx>
          <c:spPr>
            <a:solidFill>
              <a:schemeClr val="accent6">
                <a:lumMod val="75000"/>
              </a:schemeClr>
            </a:solidFill>
            <a:ln>
              <a:solidFill>
                <a:schemeClr val="tx1"/>
              </a:solidFill>
            </a:ln>
            <a:effectLst/>
          </c:spPr>
          <c:invertIfNegative val="0"/>
          <c:cat>
            <c:strRef>
              <c:f>'3.5.'!$D$12:$L$12</c:f>
              <c:strCache>
                <c:ptCount val="9"/>
                <c:pt idx="0">
                  <c:v>Agglomeráció</c:v>
                </c:pt>
                <c:pt idx="1">
                  <c:v>Nem-központi Pest</c:v>
                </c:pt>
                <c:pt idx="2">
                  <c:v>Észak-Buda</c:v>
                </c:pt>
                <c:pt idx="3">
                  <c:v>Belváros</c:v>
                </c:pt>
                <c:pt idx="4">
                  <c:v>Dél-Buda</c:v>
                </c:pt>
                <c:pt idx="5">
                  <c:v>Pest központ</c:v>
                </c:pt>
                <c:pt idx="6">
                  <c:v>Váci úti irodafolyosó</c:v>
                </c:pt>
                <c:pt idx="7">
                  <c:v>Buda központ</c:v>
                </c:pt>
                <c:pt idx="8">
                  <c:v>Budapest összesen</c:v>
                </c:pt>
              </c:strCache>
            </c:strRef>
          </c:cat>
          <c:val>
            <c:numRef>
              <c:f>'3.5.'!$D$14:$L$14</c:f>
              <c:numCache>
                <c:formatCode>#,##0</c:formatCode>
                <c:ptCount val="9"/>
                <c:pt idx="0">
                  <c:v>8.5609999999999999</c:v>
                </c:pt>
                <c:pt idx="1">
                  <c:v>58.341999999999999</c:v>
                </c:pt>
                <c:pt idx="2">
                  <c:v>44.936</c:v>
                </c:pt>
                <c:pt idx="3">
                  <c:v>98.215000000000003</c:v>
                </c:pt>
                <c:pt idx="4">
                  <c:v>210.45</c:v>
                </c:pt>
                <c:pt idx="5">
                  <c:v>327.125</c:v>
                </c:pt>
                <c:pt idx="6">
                  <c:v>576.51300000000003</c:v>
                </c:pt>
                <c:pt idx="7">
                  <c:v>218.85575</c:v>
                </c:pt>
                <c:pt idx="8">
                  <c:v>1542.99775</c:v>
                </c:pt>
              </c:numCache>
            </c:numRef>
          </c:val>
          <c:extLst>
            <c:ext xmlns:c16="http://schemas.microsoft.com/office/drawing/2014/chart" uri="{C3380CC4-5D6E-409C-BE32-E72D297353CC}">
              <c16:uniqueId val="{00000001-3FB7-4AC1-8C59-53E256BB34B0}"/>
            </c:ext>
          </c:extLst>
        </c:ser>
        <c:dLbls>
          <c:showLegendKey val="0"/>
          <c:showVal val="0"/>
          <c:showCatName val="0"/>
          <c:showSerName val="0"/>
          <c:showPercent val="0"/>
          <c:showBubbleSize val="0"/>
        </c:dLbls>
        <c:gapWidth val="219"/>
        <c:overlap val="-27"/>
        <c:axId val="963718504"/>
        <c:axId val="963719160"/>
      </c:barChart>
      <c:lineChart>
        <c:grouping val="standard"/>
        <c:varyColors val="0"/>
        <c:ser>
          <c:idx val="2"/>
          <c:order val="2"/>
          <c:tx>
            <c:strRef>
              <c:f>'3.5.'!$C$15</c:f>
              <c:strCache>
                <c:ptCount val="1"/>
                <c:pt idx="0">
                  <c:v>Zöld minősítésű irodaterületek aránya (jobb tengely)</c:v>
                </c:pt>
              </c:strCache>
            </c:strRef>
          </c:tx>
          <c:spPr>
            <a:ln w="28575" cap="rnd">
              <a:noFill/>
              <a:round/>
            </a:ln>
            <a:effectLst/>
          </c:spPr>
          <c:marker>
            <c:symbol val="diamond"/>
            <c:size val="10"/>
            <c:spPr>
              <a:solidFill>
                <a:srgbClr val="C00000"/>
              </a:solidFill>
              <a:ln w="9525">
                <a:solidFill>
                  <a:schemeClr val="tx1"/>
                </a:solidFill>
              </a:ln>
              <a:effectLst/>
            </c:spPr>
          </c:marker>
          <c:cat>
            <c:strRef>
              <c:f>'3.5.'!$D$12:$L$12</c:f>
              <c:strCache>
                <c:ptCount val="9"/>
                <c:pt idx="0">
                  <c:v>Agglomeráció</c:v>
                </c:pt>
                <c:pt idx="1">
                  <c:v>Nem-központi Pest</c:v>
                </c:pt>
                <c:pt idx="2">
                  <c:v>Észak-Buda</c:v>
                </c:pt>
                <c:pt idx="3">
                  <c:v>Belváros</c:v>
                </c:pt>
                <c:pt idx="4">
                  <c:v>Dél-Buda</c:v>
                </c:pt>
                <c:pt idx="5">
                  <c:v>Pest központ</c:v>
                </c:pt>
                <c:pt idx="6">
                  <c:v>Váci úti irodafolyosó</c:v>
                </c:pt>
                <c:pt idx="7">
                  <c:v>Buda központ</c:v>
                </c:pt>
                <c:pt idx="8">
                  <c:v>Budapest összesen</c:v>
                </c:pt>
              </c:strCache>
            </c:strRef>
          </c:cat>
          <c:val>
            <c:numRef>
              <c:f>'3.5.'!$D$15:$L$15</c:f>
              <c:numCache>
                <c:formatCode>0</c:formatCode>
                <c:ptCount val="9"/>
                <c:pt idx="0">
                  <c:v>8.0835072280396947</c:v>
                </c:pt>
                <c:pt idx="1">
                  <c:v>15.011990654494179</c:v>
                </c:pt>
                <c:pt idx="2">
                  <c:v>19.195789707509409</c:v>
                </c:pt>
                <c:pt idx="3">
                  <c:v>33.015664918649996</c:v>
                </c:pt>
                <c:pt idx="4">
                  <c:v>45.701119672002982</c:v>
                </c:pt>
                <c:pt idx="5">
                  <c:v>58.306374711475904</c:v>
                </c:pt>
                <c:pt idx="6">
                  <c:v>62.443528602607081</c:v>
                </c:pt>
                <c:pt idx="7">
                  <c:v>63.402680456423575</c:v>
                </c:pt>
                <c:pt idx="8">
                  <c:v>46.530610921727359</c:v>
                </c:pt>
              </c:numCache>
            </c:numRef>
          </c:val>
          <c:smooth val="0"/>
          <c:extLst>
            <c:ext xmlns:c16="http://schemas.microsoft.com/office/drawing/2014/chart" uri="{C3380CC4-5D6E-409C-BE32-E72D297353CC}">
              <c16:uniqueId val="{00000002-3FB7-4AC1-8C59-53E256BB34B0}"/>
            </c:ext>
          </c:extLst>
        </c:ser>
        <c:dLbls>
          <c:showLegendKey val="0"/>
          <c:showVal val="0"/>
          <c:showCatName val="0"/>
          <c:showSerName val="0"/>
          <c:showPercent val="0"/>
          <c:showBubbleSize val="0"/>
        </c:dLbls>
        <c:marker val="1"/>
        <c:smooth val="0"/>
        <c:axId val="963731952"/>
        <c:axId val="963728016"/>
      </c:lineChart>
      <c:catAx>
        <c:axId val="963718504"/>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1800000" spcFirstLastPara="1" vertOverflow="ellipsis" wrap="square" anchor="ctr" anchorCtr="1"/>
          <a:lstStyle/>
          <a:p>
            <a:pPr>
              <a:defRPr sz="1600" b="0" i="0" u="none" strike="noStrike" kern="1200" baseline="0">
                <a:solidFill>
                  <a:sysClr val="windowText" lastClr="000000"/>
                </a:solidFill>
                <a:latin typeface="Calibri"/>
                <a:ea typeface="Calibri"/>
                <a:cs typeface="Calibri"/>
              </a:defRPr>
            </a:pPr>
            <a:endParaRPr lang="hu-HU"/>
          </a:p>
        </c:txPr>
        <c:crossAx val="963719160"/>
        <c:crosses val="autoZero"/>
        <c:auto val="1"/>
        <c:lblAlgn val="ctr"/>
        <c:lblOffset val="100"/>
        <c:noMultiLvlLbl val="0"/>
      </c:catAx>
      <c:valAx>
        <c:axId val="963719160"/>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Calibri"/>
                    <a:ea typeface="Calibri"/>
                    <a:cs typeface="Calibri"/>
                  </a:defRPr>
                </a:pPr>
                <a:r>
                  <a:rPr lang="hu-HU" b="0">
                    <a:solidFill>
                      <a:sysClr val="windowText" lastClr="000000"/>
                    </a:solidFill>
                  </a:rPr>
                  <a:t>Ezer nm</a:t>
                </a:r>
              </a:p>
            </c:rich>
          </c:tx>
          <c:layout>
            <c:manualLayout>
              <c:xMode val="edge"/>
              <c:yMode val="edge"/>
              <c:x val="0.10406998801435258"/>
              <c:y val="6.6197768700826222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Calibri"/>
                <a:ea typeface="Calibri"/>
                <a:cs typeface="Calibri"/>
              </a:defRPr>
            </a:pPr>
            <a:endParaRPr lang="hu-HU"/>
          </a:p>
        </c:txPr>
        <c:crossAx val="963718504"/>
        <c:crosses val="autoZero"/>
        <c:crossBetween val="between"/>
        <c:majorUnit val="250"/>
      </c:valAx>
      <c:valAx>
        <c:axId val="963728016"/>
        <c:scaling>
          <c:orientation val="minMax"/>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Calibri"/>
                    <a:ea typeface="Calibri"/>
                    <a:cs typeface="Calibri"/>
                  </a:defRPr>
                </a:pPr>
                <a:r>
                  <a:rPr lang="hu-HU" b="0">
                    <a:solidFill>
                      <a:sysClr val="windowText" lastClr="000000"/>
                    </a:solidFill>
                  </a:rPr>
                  <a:t>%</a:t>
                </a:r>
              </a:p>
            </c:rich>
          </c:tx>
          <c:layout>
            <c:manualLayout>
              <c:xMode val="edge"/>
              <c:yMode val="edge"/>
              <c:x val="0.89075133410422214"/>
              <c:y val="6.7650297168907365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Calibri"/>
                <a:ea typeface="Calibri"/>
                <a:cs typeface="Calibri"/>
              </a:defRPr>
            </a:pPr>
            <a:endParaRPr lang="hu-HU"/>
          </a:p>
        </c:txPr>
        <c:crossAx val="963731952"/>
        <c:crosses val="max"/>
        <c:crossBetween val="between"/>
        <c:majorUnit val="5"/>
      </c:valAx>
      <c:catAx>
        <c:axId val="963731952"/>
        <c:scaling>
          <c:orientation val="minMax"/>
        </c:scaling>
        <c:delete val="1"/>
        <c:axPos val="b"/>
        <c:numFmt formatCode="General" sourceLinked="1"/>
        <c:majorTickMark val="out"/>
        <c:minorTickMark val="none"/>
        <c:tickLblPos val="nextTo"/>
        <c:crossAx val="963728016"/>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0.15920116939421369"/>
          <c:y val="0.8315428371668675"/>
          <c:w val="0.68162083333333334"/>
          <c:h val="0.15875925925925927"/>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442295189102266"/>
          <c:y val="6.2774423197644119E-2"/>
          <c:w val="0.81732050755525021"/>
          <c:h val="0.58318583624895981"/>
        </c:manualLayout>
      </c:layout>
      <c:barChart>
        <c:barDir val="col"/>
        <c:grouping val="clustered"/>
        <c:varyColors val="0"/>
        <c:ser>
          <c:idx val="0"/>
          <c:order val="0"/>
          <c:tx>
            <c:strRef>
              <c:f>'3.5.'!$B$13</c:f>
              <c:strCache>
                <c:ptCount val="1"/>
                <c:pt idx="0">
                  <c:v>Modern office stock</c:v>
                </c:pt>
              </c:strCache>
            </c:strRef>
          </c:tx>
          <c:spPr>
            <a:solidFill>
              <a:srgbClr val="002060"/>
            </a:solidFill>
            <a:ln>
              <a:solidFill>
                <a:schemeClr val="tx1"/>
              </a:solidFill>
            </a:ln>
            <a:effectLst/>
          </c:spPr>
          <c:invertIfNegative val="0"/>
          <c:cat>
            <c:strRef>
              <c:f>'3.5.'!$D$11:$L$11</c:f>
              <c:strCache>
                <c:ptCount val="9"/>
                <c:pt idx="0">
                  <c:v>Periphery</c:v>
                </c:pt>
                <c:pt idx="1">
                  <c:v>Non-central Pest</c:v>
                </c:pt>
                <c:pt idx="2">
                  <c:v>North Buda</c:v>
                </c:pt>
                <c:pt idx="3">
                  <c:v>CBD</c:v>
                </c:pt>
                <c:pt idx="4">
                  <c:v>South Buda</c:v>
                </c:pt>
                <c:pt idx="5">
                  <c:v>Central Pest</c:v>
                </c:pt>
                <c:pt idx="6">
                  <c:v>Váci út corridor</c:v>
                </c:pt>
                <c:pt idx="7">
                  <c:v>Central Buda</c:v>
                </c:pt>
                <c:pt idx="8">
                  <c:v>Budapest total</c:v>
                </c:pt>
              </c:strCache>
            </c:strRef>
          </c:cat>
          <c:val>
            <c:numRef>
              <c:f>'3.5.'!$D$13:$L$13</c:f>
              <c:numCache>
                <c:formatCode>#,##0</c:formatCode>
                <c:ptCount val="9"/>
                <c:pt idx="0">
                  <c:v>105.907</c:v>
                </c:pt>
                <c:pt idx="1">
                  <c:v>388.63600000000002</c:v>
                </c:pt>
                <c:pt idx="2">
                  <c:v>234.09299999999999</c:v>
                </c:pt>
                <c:pt idx="3">
                  <c:v>297.48</c:v>
                </c:pt>
                <c:pt idx="4">
                  <c:v>460.49200000000002</c:v>
                </c:pt>
                <c:pt idx="5">
                  <c:v>561.04499999999996</c:v>
                </c:pt>
                <c:pt idx="6">
                  <c:v>923.255</c:v>
                </c:pt>
                <c:pt idx="7">
                  <c:v>345.18374999999997</c:v>
                </c:pt>
                <c:pt idx="8">
                  <c:v>3316.09175</c:v>
                </c:pt>
              </c:numCache>
            </c:numRef>
          </c:val>
          <c:extLst>
            <c:ext xmlns:c16="http://schemas.microsoft.com/office/drawing/2014/chart" uri="{C3380CC4-5D6E-409C-BE32-E72D297353CC}">
              <c16:uniqueId val="{00000000-7137-45AE-ACDA-F1493894B7A7}"/>
            </c:ext>
          </c:extLst>
        </c:ser>
        <c:ser>
          <c:idx val="1"/>
          <c:order val="1"/>
          <c:tx>
            <c:strRef>
              <c:f>'3.5.'!$B$14</c:f>
              <c:strCache>
                <c:ptCount val="1"/>
                <c:pt idx="0">
                  <c:v>Green certified office stock</c:v>
                </c:pt>
              </c:strCache>
            </c:strRef>
          </c:tx>
          <c:spPr>
            <a:solidFill>
              <a:schemeClr val="accent6">
                <a:lumMod val="75000"/>
              </a:schemeClr>
            </a:solidFill>
            <a:ln>
              <a:solidFill>
                <a:schemeClr val="tx1"/>
              </a:solidFill>
            </a:ln>
            <a:effectLst/>
          </c:spPr>
          <c:invertIfNegative val="0"/>
          <c:cat>
            <c:strRef>
              <c:f>'3.5.'!$D$11:$L$11</c:f>
              <c:strCache>
                <c:ptCount val="9"/>
                <c:pt idx="0">
                  <c:v>Periphery</c:v>
                </c:pt>
                <c:pt idx="1">
                  <c:v>Non-central Pest</c:v>
                </c:pt>
                <c:pt idx="2">
                  <c:v>North Buda</c:v>
                </c:pt>
                <c:pt idx="3">
                  <c:v>CBD</c:v>
                </c:pt>
                <c:pt idx="4">
                  <c:v>South Buda</c:v>
                </c:pt>
                <c:pt idx="5">
                  <c:v>Central Pest</c:v>
                </c:pt>
                <c:pt idx="6">
                  <c:v>Váci út corridor</c:v>
                </c:pt>
                <c:pt idx="7">
                  <c:v>Central Buda</c:v>
                </c:pt>
                <c:pt idx="8">
                  <c:v>Budapest total</c:v>
                </c:pt>
              </c:strCache>
            </c:strRef>
          </c:cat>
          <c:val>
            <c:numRef>
              <c:f>'3.5.'!$D$14:$L$14</c:f>
              <c:numCache>
                <c:formatCode>#,##0</c:formatCode>
                <c:ptCount val="9"/>
                <c:pt idx="0">
                  <c:v>8.5609999999999999</c:v>
                </c:pt>
                <c:pt idx="1">
                  <c:v>58.341999999999999</c:v>
                </c:pt>
                <c:pt idx="2">
                  <c:v>44.936</c:v>
                </c:pt>
                <c:pt idx="3">
                  <c:v>98.215000000000003</c:v>
                </c:pt>
                <c:pt idx="4">
                  <c:v>210.45</c:v>
                </c:pt>
                <c:pt idx="5">
                  <c:v>327.125</c:v>
                </c:pt>
                <c:pt idx="6">
                  <c:v>576.51300000000003</c:v>
                </c:pt>
                <c:pt idx="7">
                  <c:v>218.85575</c:v>
                </c:pt>
                <c:pt idx="8">
                  <c:v>1542.99775</c:v>
                </c:pt>
              </c:numCache>
            </c:numRef>
          </c:val>
          <c:extLst>
            <c:ext xmlns:c16="http://schemas.microsoft.com/office/drawing/2014/chart" uri="{C3380CC4-5D6E-409C-BE32-E72D297353CC}">
              <c16:uniqueId val="{00000001-7137-45AE-ACDA-F1493894B7A7}"/>
            </c:ext>
          </c:extLst>
        </c:ser>
        <c:dLbls>
          <c:showLegendKey val="0"/>
          <c:showVal val="0"/>
          <c:showCatName val="0"/>
          <c:showSerName val="0"/>
          <c:showPercent val="0"/>
          <c:showBubbleSize val="0"/>
        </c:dLbls>
        <c:gapWidth val="219"/>
        <c:overlap val="-27"/>
        <c:axId val="963718504"/>
        <c:axId val="963719160"/>
      </c:barChart>
      <c:lineChart>
        <c:grouping val="standard"/>
        <c:varyColors val="0"/>
        <c:ser>
          <c:idx val="2"/>
          <c:order val="2"/>
          <c:tx>
            <c:strRef>
              <c:f>'3.5.'!$B$15</c:f>
              <c:strCache>
                <c:ptCount val="1"/>
                <c:pt idx="0">
                  <c:v>Ratio of green certified office stock (right-hand scale)</c:v>
                </c:pt>
              </c:strCache>
            </c:strRef>
          </c:tx>
          <c:spPr>
            <a:ln w="28575" cap="rnd">
              <a:noFill/>
              <a:round/>
            </a:ln>
            <a:effectLst/>
          </c:spPr>
          <c:marker>
            <c:symbol val="diamond"/>
            <c:size val="10"/>
            <c:spPr>
              <a:solidFill>
                <a:srgbClr val="C00000"/>
              </a:solidFill>
              <a:ln w="9525">
                <a:solidFill>
                  <a:schemeClr val="tx1"/>
                </a:solidFill>
              </a:ln>
              <a:effectLst/>
            </c:spPr>
          </c:marker>
          <c:cat>
            <c:strRef>
              <c:f>'3.5.'!$D$11:$L$11</c:f>
              <c:strCache>
                <c:ptCount val="9"/>
                <c:pt idx="0">
                  <c:v>Periphery</c:v>
                </c:pt>
                <c:pt idx="1">
                  <c:v>Non-central Pest</c:v>
                </c:pt>
                <c:pt idx="2">
                  <c:v>North Buda</c:v>
                </c:pt>
                <c:pt idx="3">
                  <c:v>CBD</c:v>
                </c:pt>
                <c:pt idx="4">
                  <c:v>South Buda</c:v>
                </c:pt>
                <c:pt idx="5">
                  <c:v>Central Pest</c:v>
                </c:pt>
                <c:pt idx="6">
                  <c:v>Váci út corridor</c:v>
                </c:pt>
                <c:pt idx="7">
                  <c:v>Central Buda</c:v>
                </c:pt>
                <c:pt idx="8">
                  <c:v>Budapest total</c:v>
                </c:pt>
              </c:strCache>
            </c:strRef>
          </c:cat>
          <c:val>
            <c:numRef>
              <c:f>'3.5.'!$D$15:$L$15</c:f>
              <c:numCache>
                <c:formatCode>0</c:formatCode>
                <c:ptCount val="9"/>
                <c:pt idx="0">
                  <c:v>8.0835072280396947</c:v>
                </c:pt>
                <c:pt idx="1">
                  <c:v>15.011990654494179</c:v>
                </c:pt>
                <c:pt idx="2">
                  <c:v>19.195789707509409</c:v>
                </c:pt>
                <c:pt idx="3">
                  <c:v>33.015664918649996</c:v>
                </c:pt>
                <c:pt idx="4">
                  <c:v>45.701119672002982</c:v>
                </c:pt>
                <c:pt idx="5">
                  <c:v>58.306374711475904</c:v>
                </c:pt>
                <c:pt idx="6">
                  <c:v>62.443528602607081</c:v>
                </c:pt>
                <c:pt idx="7">
                  <c:v>63.402680456423575</c:v>
                </c:pt>
                <c:pt idx="8">
                  <c:v>46.530610921727359</c:v>
                </c:pt>
              </c:numCache>
            </c:numRef>
          </c:val>
          <c:smooth val="0"/>
          <c:extLst>
            <c:ext xmlns:c16="http://schemas.microsoft.com/office/drawing/2014/chart" uri="{C3380CC4-5D6E-409C-BE32-E72D297353CC}">
              <c16:uniqueId val="{00000002-7137-45AE-ACDA-F1493894B7A7}"/>
            </c:ext>
          </c:extLst>
        </c:ser>
        <c:dLbls>
          <c:showLegendKey val="0"/>
          <c:showVal val="0"/>
          <c:showCatName val="0"/>
          <c:showSerName val="0"/>
          <c:showPercent val="0"/>
          <c:showBubbleSize val="0"/>
        </c:dLbls>
        <c:marker val="1"/>
        <c:smooth val="0"/>
        <c:axId val="963731952"/>
        <c:axId val="963728016"/>
      </c:lineChart>
      <c:catAx>
        <c:axId val="963718504"/>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1800000" spcFirstLastPara="1" vertOverflow="ellipsis" wrap="square" anchor="ctr" anchorCtr="1"/>
          <a:lstStyle/>
          <a:p>
            <a:pPr>
              <a:defRPr sz="1600" b="0" i="0" u="none" strike="noStrike" kern="1200" baseline="0">
                <a:solidFill>
                  <a:sysClr val="windowText" lastClr="000000"/>
                </a:solidFill>
                <a:latin typeface="Calibri"/>
                <a:ea typeface="Calibri"/>
                <a:cs typeface="Calibri"/>
              </a:defRPr>
            </a:pPr>
            <a:endParaRPr lang="hu-HU"/>
          </a:p>
        </c:txPr>
        <c:crossAx val="963719160"/>
        <c:crosses val="autoZero"/>
        <c:auto val="1"/>
        <c:lblAlgn val="ctr"/>
        <c:lblOffset val="100"/>
        <c:noMultiLvlLbl val="0"/>
      </c:catAx>
      <c:valAx>
        <c:axId val="963719160"/>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Calibri"/>
                    <a:ea typeface="Calibri"/>
                    <a:cs typeface="Calibri"/>
                  </a:defRPr>
                </a:pPr>
                <a:r>
                  <a:rPr lang="hu-HU" b="0">
                    <a:solidFill>
                      <a:sysClr val="windowText" lastClr="000000"/>
                    </a:solidFill>
                  </a:rPr>
                  <a:t>Thousand sq. m.</a:t>
                </a:r>
              </a:p>
            </c:rich>
          </c:tx>
          <c:layout>
            <c:manualLayout>
              <c:xMode val="edge"/>
              <c:yMode val="edge"/>
              <c:x val="0.10406998801435258"/>
              <c:y val="4.4131845800550818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Calibri"/>
                <a:ea typeface="Calibri"/>
                <a:cs typeface="Calibri"/>
              </a:defRPr>
            </a:pPr>
            <a:endParaRPr lang="hu-HU"/>
          </a:p>
        </c:txPr>
        <c:crossAx val="963718504"/>
        <c:crosses val="autoZero"/>
        <c:crossBetween val="between"/>
        <c:majorUnit val="250"/>
      </c:valAx>
      <c:valAx>
        <c:axId val="963728016"/>
        <c:scaling>
          <c:orientation val="minMax"/>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Calibri"/>
                    <a:ea typeface="Calibri"/>
                    <a:cs typeface="Calibri"/>
                  </a:defRPr>
                </a:pPr>
                <a:r>
                  <a:rPr lang="hu-HU" b="0">
                    <a:solidFill>
                      <a:sysClr val="windowText" lastClr="000000"/>
                    </a:solidFill>
                  </a:rPr>
                  <a:t>Per cent</a:t>
                </a:r>
              </a:p>
            </c:rich>
          </c:tx>
          <c:layout>
            <c:manualLayout>
              <c:xMode val="edge"/>
              <c:yMode val="edge"/>
              <c:x val="0.81613882598828458"/>
              <c:y val="4.5584374268631883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Calibri"/>
                <a:ea typeface="Calibri"/>
                <a:cs typeface="Calibri"/>
              </a:defRPr>
            </a:pPr>
            <a:endParaRPr lang="hu-HU"/>
          </a:p>
        </c:txPr>
        <c:crossAx val="963731952"/>
        <c:crosses val="max"/>
        <c:crossBetween val="between"/>
        <c:majorUnit val="5"/>
      </c:valAx>
      <c:catAx>
        <c:axId val="963731952"/>
        <c:scaling>
          <c:orientation val="minMax"/>
        </c:scaling>
        <c:delete val="1"/>
        <c:axPos val="b"/>
        <c:numFmt formatCode="General" sourceLinked="1"/>
        <c:majorTickMark val="out"/>
        <c:minorTickMark val="none"/>
        <c:tickLblPos val="nextTo"/>
        <c:crossAx val="963728016"/>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0.16275309384506029"/>
          <c:y val="0.82933624487684021"/>
          <c:w val="0.68162083333333334"/>
          <c:h val="0.15875925925925927"/>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703194444444439E-2"/>
          <c:y val="5.5891851851851852E-2"/>
          <c:w val="0.83987250000000002"/>
          <c:h val="0.52602981481481492"/>
        </c:manualLayout>
      </c:layout>
      <c:barChart>
        <c:barDir val="col"/>
        <c:grouping val="stacked"/>
        <c:varyColors val="0"/>
        <c:ser>
          <c:idx val="0"/>
          <c:order val="0"/>
          <c:tx>
            <c:strRef>
              <c:f>'3.6.'!$D$12</c:f>
              <c:strCache>
                <c:ptCount val="1"/>
                <c:pt idx="0">
                  <c:v>Építés</c:v>
                </c:pt>
              </c:strCache>
            </c:strRef>
          </c:tx>
          <c:spPr>
            <a:solidFill>
              <a:schemeClr val="accent6">
                <a:lumMod val="75000"/>
              </a:schemeClr>
            </a:solidFill>
            <a:ln w="9525" cap="flat" cmpd="sng" algn="ctr">
              <a:solidFill>
                <a:sysClr val="windowText" lastClr="000000">
                  <a:lumMod val="100000"/>
                </a:sysClr>
              </a:solidFill>
              <a:prstDash val="solid"/>
              <a:round/>
              <a:headEnd type="none" w="med" len="med"/>
              <a:tailEnd type="none" w="med" len="med"/>
            </a:ln>
            <a:effectLst/>
          </c:spPr>
          <c:invertIfNegative val="0"/>
          <c:cat>
            <c:strRef>
              <c:f>'3.6.'!$C$13:$C$32</c:f>
              <c:strCache>
                <c:ptCount val="20"/>
                <c:pt idx="0">
                  <c:v>2017. I.</c:v>
                </c:pt>
                <c:pt idx="1">
                  <c:v>II.</c:v>
                </c:pt>
                <c:pt idx="2">
                  <c:v>III.</c:v>
                </c:pt>
                <c:pt idx="3">
                  <c:v>IV.</c:v>
                </c:pt>
                <c:pt idx="4">
                  <c:v>2018. I.</c:v>
                </c:pt>
                <c:pt idx="5">
                  <c:v>II.</c:v>
                </c:pt>
                <c:pt idx="6">
                  <c:v>III.</c:v>
                </c:pt>
                <c:pt idx="7">
                  <c:v>IV.</c:v>
                </c:pt>
                <c:pt idx="8">
                  <c:v>2019. I.</c:v>
                </c:pt>
                <c:pt idx="9">
                  <c:v>II.</c:v>
                </c:pt>
                <c:pt idx="10">
                  <c:v>III.</c:v>
                </c:pt>
                <c:pt idx="11">
                  <c:v>IV.</c:v>
                </c:pt>
                <c:pt idx="12">
                  <c:v>2020. I.</c:v>
                </c:pt>
                <c:pt idx="13">
                  <c:v>II.</c:v>
                </c:pt>
                <c:pt idx="14">
                  <c:v>III.</c:v>
                </c:pt>
                <c:pt idx="15">
                  <c:v>IV.</c:v>
                </c:pt>
                <c:pt idx="16">
                  <c:v>2021. I.</c:v>
                </c:pt>
                <c:pt idx="17">
                  <c:v>II.</c:v>
                </c:pt>
                <c:pt idx="18">
                  <c:v>III.</c:v>
                </c:pt>
                <c:pt idx="19">
                  <c:v>IV.</c:v>
                </c:pt>
              </c:strCache>
            </c:strRef>
          </c:cat>
          <c:val>
            <c:numRef>
              <c:f>'3.6.'!$D$13:$D$32</c:f>
              <c:numCache>
                <c:formatCode>0.0</c:formatCode>
                <c:ptCount val="20"/>
                <c:pt idx="0">
                  <c:v>12.800502999999999</c:v>
                </c:pt>
                <c:pt idx="1">
                  <c:v>18.626369</c:v>
                </c:pt>
                <c:pt idx="2">
                  <c:v>19.323661999999999</c:v>
                </c:pt>
                <c:pt idx="3">
                  <c:v>17.132992999999999</c:v>
                </c:pt>
                <c:pt idx="4">
                  <c:v>14.931774000000001</c:v>
                </c:pt>
                <c:pt idx="5">
                  <c:v>20.393056999999999</c:v>
                </c:pt>
                <c:pt idx="6">
                  <c:v>23.334277999999998</c:v>
                </c:pt>
                <c:pt idx="7">
                  <c:v>19.234763999999998</c:v>
                </c:pt>
                <c:pt idx="8">
                  <c:v>20.334799</c:v>
                </c:pt>
                <c:pt idx="9">
                  <c:v>30.263190999999999</c:v>
                </c:pt>
                <c:pt idx="10">
                  <c:v>24.678553000000001</c:v>
                </c:pt>
                <c:pt idx="11">
                  <c:v>24.579234000000003</c:v>
                </c:pt>
                <c:pt idx="12">
                  <c:v>27.123128000000001</c:v>
                </c:pt>
                <c:pt idx="13">
                  <c:v>16.707528</c:v>
                </c:pt>
                <c:pt idx="14">
                  <c:v>16.384315999999998</c:v>
                </c:pt>
                <c:pt idx="15">
                  <c:v>15.981509000000001</c:v>
                </c:pt>
                <c:pt idx="16">
                  <c:v>13.584959000000001</c:v>
                </c:pt>
                <c:pt idx="17">
                  <c:v>27.913059999999998</c:v>
                </c:pt>
                <c:pt idx="18">
                  <c:v>32.585897000000003</c:v>
                </c:pt>
                <c:pt idx="19">
                  <c:v>34.942985</c:v>
                </c:pt>
              </c:numCache>
            </c:numRef>
          </c:val>
          <c:extLst>
            <c:ext xmlns:c16="http://schemas.microsoft.com/office/drawing/2014/chart" uri="{C3380CC4-5D6E-409C-BE32-E72D297353CC}">
              <c16:uniqueId val="{00000000-49FD-480E-9106-C2EA6E7223C1}"/>
            </c:ext>
          </c:extLst>
        </c:ser>
        <c:ser>
          <c:idx val="1"/>
          <c:order val="1"/>
          <c:tx>
            <c:strRef>
              <c:f>'3.6.'!$E$12</c:f>
              <c:strCache>
                <c:ptCount val="1"/>
                <c:pt idx="0">
                  <c:v>Új lakás vásárlása</c:v>
                </c:pt>
              </c:strCache>
            </c:strRef>
          </c:tx>
          <c:spPr>
            <a:solidFill>
              <a:schemeClr val="accent6">
                <a:lumMod val="60000"/>
                <a:lumOff val="40000"/>
              </a:schemeClr>
            </a:solidFill>
            <a:ln w="9525" cap="flat" cmpd="sng" algn="ctr">
              <a:solidFill>
                <a:sysClr val="windowText" lastClr="000000">
                  <a:lumMod val="100000"/>
                </a:sysClr>
              </a:solidFill>
              <a:prstDash val="solid"/>
              <a:round/>
              <a:headEnd type="none" w="med" len="med"/>
              <a:tailEnd type="none" w="med" len="med"/>
            </a:ln>
            <a:effectLst/>
          </c:spPr>
          <c:invertIfNegative val="0"/>
          <c:cat>
            <c:strRef>
              <c:f>'3.6.'!$C$13:$C$32</c:f>
              <c:strCache>
                <c:ptCount val="20"/>
                <c:pt idx="0">
                  <c:v>2017. I.</c:v>
                </c:pt>
                <c:pt idx="1">
                  <c:v>II.</c:v>
                </c:pt>
                <c:pt idx="2">
                  <c:v>III.</c:v>
                </c:pt>
                <c:pt idx="3">
                  <c:v>IV.</c:v>
                </c:pt>
                <c:pt idx="4">
                  <c:v>2018. I.</c:v>
                </c:pt>
                <c:pt idx="5">
                  <c:v>II.</c:v>
                </c:pt>
                <c:pt idx="6">
                  <c:v>III.</c:v>
                </c:pt>
                <c:pt idx="7">
                  <c:v>IV.</c:v>
                </c:pt>
                <c:pt idx="8">
                  <c:v>2019. I.</c:v>
                </c:pt>
                <c:pt idx="9">
                  <c:v>II.</c:v>
                </c:pt>
                <c:pt idx="10">
                  <c:v>III.</c:v>
                </c:pt>
                <c:pt idx="11">
                  <c:v>IV.</c:v>
                </c:pt>
                <c:pt idx="12">
                  <c:v>2020. I.</c:v>
                </c:pt>
                <c:pt idx="13">
                  <c:v>II.</c:v>
                </c:pt>
                <c:pt idx="14">
                  <c:v>III.</c:v>
                </c:pt>
                <c:pt idx="15">
                  <c:v>IV.</c:v>
                </c:pt>
                <c:pt idx="16">
                  <c:v>2021. I.</c:v>
                </c:pt>
                <c:pt idx="17">
                  <c:v>II.</c:v>
                </c:pt>
                <c:pt idx="18">
                  <c:v>III.</c:v>
                </c:pt>
                <c:pt idx="19">
                  <c:v>IV.</c:v>
                </c:pt>
              </c:strCache>
            </c:strRef>
          </c:cat>
          <c:val>
            <c:numRef>
              <c:f>'3.6.'!$E$13:$E$32</c:f>
              <c:numCache>
                <c:formatCode>0.0</c:formatCode>
                <c:ptCount val="20"/>
                <c:pt idx="0">
                  <c:v>10.970846000000002</c:v>
                </c:pt>
                <c:pt idx="1">
                  <c:v>10.103024</c:v>
                </c:pt>
                <c:pt idx="2">
                  <c:v>11.777018</c:v>
                </c:pt>
                <c:pt idx="3">
                  <c:v>14.964037999999999</c:v>
                </c:pt>
                <c:pt idx="4">
                  <c:v>14.423311999999999</c:v>
                </c:pt>
                <c:pt idx="5">
                  <c:v>16.766570000000002</c:v>
                </c:pt>
                <c:pt idx="6">
                  <c:v>20.370744999999999</c:v>
                </c:pt>
                <c:pt idx="7">
                  <c:v>18.216228000000001</c:v>
                </c:pt>
                <c:pt idx="8">
                  <c:v>23.882058999999998</c:v>
                </c:pt>
                <c:pt idx="9">
                  <c:v>24.085725</c:v>
                </c:pt>
                <c:pt idx="10">
                  <c:v>22.751777000000004</c:v>
                </c:pt>
                <c:pt idx="11">
                  <c:v>35.094338</c:v>
                </c:pt>
                <c:pt idx="12">
                  <c:v>28.057634</c:v>
                </c:pt>
                <c:pt idx="13">
                  <c:v>26.223915999999996</c:v>
                </c:pt>
                <c:pt idx="14">
                  <c:v>26.362461</c:v>
                </c:pt>
                <c:pt idx="15">
                  <c:v>25.459419</c:v>
                </c:pt>
                <c:pt idx="16">
                  <c:v>22.842538000000001</c:v>
                </c:pt>
                <c:pt idx="17">
                  <c:v>37.63673</c:v>
                </c:pt>
                <c:pt idx="18">
                  <c:v>38.734020000000001</c:v>
                </c:pt>
                <c:pt idx="19">
                  <c:v>38.545000000000002</c:v>
                </c:pt>
              </c:numCache>
            </c:numRef>
          </c:val>
          <c:extLst>
            <c:ext xmlns:c16="http://schemas.microsoft.com/office/drawing/2014/chart" uri="{C3380CC4-5D6E-409C-BE32-E72D297353CC}">
              <c16:uniqueId val="{00000001-49FD-480E-9106-C2EA6E7223C1}"/>
            </c:ext>
          </c:extLst>
        </c:ser>
        <c:ser>
          <c:idx val="2"/>
          <c:order val="2"/>
          <c:tx>
            <c:strRef>
              <c:f>'3.6.'!$F$12</c:f>
              <c:strCache>
                <c:ptCount val="1"/>
                <c:pt idx="0">
                  <c:v>Felújítás, korszerűsítés</c:v>
                </c:pt>
              </c:strCache>
            </c:strRef>
          </c:tx>
          <c:spPr>
            <a:solidFill>
              <a:schemeClr val="accent6">
                <a:lumMod val="40000"/>
                <a:lumOff val="60000"/>
              </a:schemeClr>
            </a:solidFill>
            <a:ln w="9525" cap="flat" cmpd="sng" algn="ctr">
              <a:solidFill>
                <a:sysClr val="windowText" lastClr="000000">
                  <a:lumMod val="100000"/>
                </a:sysClr>
              </a:solidFill>
              <a:prstDash val="solid"/>
              <a:round/>
              <a:headEnd type="none" w="med" len="med"/>
              <a:tailEnd type="none" w="med" len="med"/>
            </a:ln>
            <a:effectLst/>
          </c:spPr>
          <c:invertIfNegative val="0"/>
          <c:cat>
            <c:strRef>
              <c:f>'3.6.'!$C$13:$C$32</c:f>
              <c:strCache>
                <c:ptCount val="20"/>
                <c:pt idx="0">
                  <c:v>2017. I.</c:v>
                </c:pt>
                <c:pt idx="1">
                  <c:v>II.</c:v>
                </c:pt>
                <c:pt idx="2">
                  <c:v>III.</c:v>
                </c:pt>
                <c:pt idx="3">
                  <c:v>IV.</c:v>
                </c:pt>
                <c:pt idx="4">
                  <c:v>2018. I.</c:v>
                </c:pt>
                <c:pt idx="5">
                  <c:v>II.</c:v>
                </c:pt>
                <c:pt idx="6">
                  <c:v>III.</c:v>
                </c:pt>
                <c:pt idx="7">
                  <c:v>IV.</c:v>
                </c:pt>
                <c:pt idx="8">
                  <c:v>2019. I.</c:v>
                </c:pt>
                <c:pt idx="9">
                  <c:v>II.</c:v>
                </c:pt>
                <c:pt idx="10">
                  <c:v>III.</c:v>
                </c:pt>
                <c:pt idx="11">
                  <c:v>IV.</c:v>
                </c:pt>
                <c:pt idx="12">
                  <c:v>2020. I.</c:v>
                </c:pt>
                <c:pt idx="13">
                  <c:v>II.</c:v>
                </c:pt>
                <c:pt idx="14">
                  <c:v>III.</c:v>
                </c:pt>
                <c:pt idx="15">
                  <c:v>IV.</c:v>
                </c:pt>
                <c:pt idx="16">
                  <c:v>2021. I.</c:v>
                </c:pt>
                <c:pt idx="17">
                  <c:v>II.</c:v>
                </c:pt>
                <c:pt idx="18">
                  <c:v>III.</c:v>
                </c:pt>
                <c:pt idx="19">
                  <c:v>IV.</c:v>
                </c:pt>
              </c:strCache>
            </c:strRef>
          </c:cat>
          <c:val>
            <c:numRef>
              <c:f>'3.6.'!$F$13:$F$32</c:f>
              <c:numCache>
                <c:formatCode>0.0</c:formatCode>
                <c:ptCount val="20"/>
                <c:pt idx="0">
                  <c:v>4.424652</c:v>
                </c:pt>
                <c:pt idx="1">
                  <c:v>7.2406609999999993</c:v>
                </c:pt>
                <c:pt idx="2">
                  <c:v>7.8106659999999994</c:v>
                </c:pt>
                <c:pt idx="3">
                  <c:v>6.0254759999999994</c:v>
                </c:pt>
                <c:pt idx="4">
                  <c:v>5.5785420000000006</c:v>
                </c:pt>
                <c:pt idx="5">
                  <c:v>9.6704699999999999</c:v>
                </c:pt>
                <c:pt idx="6">
                  <c:v>9.2741329999999991</c:v>
                </c:pt>
                <c:pt idx="7">
                  <c:v>6.8158339999999997</c:v>
                </c:pt>
                <c:pt idx="8">
                  <c:v>5.5029970000000006</c:v>
                </c:pt>
                <c:pt idx="9">
                  <c:v>10.108815999999999</c:v>
                </c:pt>
                <c:pt idx="10">
                  <c:v>7.6262559999999997</c:v>
                </c:pt>
                <c:pt idx="11">
                  <c:v>6.9194979999999999</c:v>
                </c:pt>
                <c:pt idx="12">
                  <c:v>8.1205309999999997</c:v>
                </c:pt>
                <c:pt idx="13">
                  <c:v>8.6783549999999998</c:v>
                </c:pt>
                <c:pt idx="14">
                  <c:v>8.4892079999999996</c:v>
                </c:pt>
                <c:pt idx="15">
                  <c:v>7.576092</c:v>
                </c:pt>
                <c:pt idx="16">
                  <c:v>12.060180000000001</c:v>
                </c:pt>
                <c:pt idx="17">
                  <c:v>37.723240000000004</c:v>
                </c:pt>
                <c:pt idx="18">
                  <c:v>30.073537000000002</c:v>
                </c:pt>
                <c:pt idx="19">
                  <c:v>17.38409</c:v>
                </c:pt>
              </c:numCache>
            </c:numRef>
          </c:val>
          <c:extLst>
            <c:ext xmlns:c16="http://schemas.microsoft.com/office/drawing/2014/chart" uri="{C3380CC4-5D6E-409C-BE32-E72D297353CC}">
              <c16:uniqueId val="{00000002-49FD-480E-9106-C2EA6E7223C1}"/>
            </c:ext>
          </c:extLst>
        </c:ser>
        <c:ser>
          <c:idx val="3"/>
          <c:order val="3"/>
          <c:tx>
            <c:strRef>
              <c:f>'3.6.'!$G$12</c:f>
              <c:strCache>
                <c:ptCount val="1"/>
                <c:pt idx="0">
                  <c:v>Használt lakás vásárlása</c:v>
                </c:pt>
              </c:strCache>
            </c:strRef>
          </c:tx>
          <c:spPr>
            <a:solidFill>
              <a:schemeClr val="tx2">
                <a:lumMod val="10000"/>
                <a:lumOff val="90000"/>
              </a:schemeClr>
            </a:solidFill>
            <a:ln w="9525" cap="flat" cmpd="sng" algn="ctr">
              <a:solidFill>
                <a:sysClr val="windowText" lastClr="000000">
                  <a:lumMod val="100000"/>
                </a:sysClr>
              </a:solidFill>
              <a:prstDash val="solid"/>
              <a:round/>
              <a:headEnd type="none" w="med" len="med"/>
              <a:tailEnd type="none" w="med" len="med"/>
            </a:ln>
            <a:effectLst/>
          </c:spPr>
          <c:invertIfNegative val="0"/>
          <c:cat>
            <c:strRef>
              <c:f>'3.6.'!$C$13:$C$32</c:f>
              <c:strCache>
                <c:ptCount val="20"/>
                <c:pt idx="0">
                  <c:v>2017. I.</c:v>
                </c:pt>
                <c:pt idx="1">
                  <c:v>II.</c:v>
                </c:pt>
                <c:pt idx="2">
                  <c:v>III.</c:v>
                </c:pt>
                <c:pt idx="3">
                  <c:v>IV.</c:v>
                </c:pt>
                <c:pt idx="4">
                  <c:v>2018. I.</c:v>
                </c:pt>
                <c:pt idx="5">
                  <c:v>II.</c:v>
                </c:pt>
                <c:pt idx="6">
                  <c:v>III.</c:v>
                </c:pt>
                <c:pt idx="7">
                  <c:v>IV.</c:v>
                </c:pt>
                <c:pt idx="8">
                  <c:v>2019. I.</c:v>
                </c:pt>
                <c:pt idx="9">
                  <c:v>II.</c:v>
                </c:pt>
                <c:pt idx="10">
                  <c:v>III.</c:v>
                </c:pt>
                <c:pt idx="11">
                  <c:v>IV.</c:v>
                </c:pt>
                <c:pt idx="12">
                  <c:v>2020. I.</c:v>
                </c:pt>
                <c:pt idx="13">
                  <c:v>II.</c:v>
                </c:pt>
                <c:pt idx="14">
                  <c:v>III.</c:v>
                </c:pt>
                <c:pt idx="15">
                  <c:v>IV.</c:v>
                </c:pt>
                <c:pt idx="16">
                  <c:v>2021. I.</c:v>
                </c:pt>
                <c:pt idx="17">
                  <c:v>II.</c:v>
                </c:pt>
                <c:pt idx="18">
                  <c:v>III.</c:v>
                </c:pt>
                <c:pt idx="19">
                  <c:v>IV.</c:v>
                </c:pt>
              </c:strCache>
            </c:strRef>
          </c:cat>
          <c:val>
            <c:numRef>
              <c:f>'3.6.'!$G$13:$G$32</c:f>
              <c:numCache>
                <c:formatCode>0.0</c:formatCode>
                <c:ptCount val="20"/>
                <c:pt idx="0">
                  <c:v>86.110910000000004</c:v>
                </c:pt>
                <c:pt idx="1">
                  <c:v>117.14525</c:v>
                </c:pt>
                <c:pt idx="2">
                  <c:v>126.45395000000001</c:v>
                </c:pt>
                <c:pt idx="3">
                  <c:v>125.99259000000001</c:v>
                </c:pt>
                <c:pt idx="4">
                  <c:v>125.19937</c:v>
                </c:pt>
                <c:pt idx="5">
                  <c:v>171.81513000000001</c:v>
                </c:pt>
                <c:pt idx="6">
                  <c:v>177.51352</c:v>
                </c:pt>
                <c:pt idx="7">
                  <c:v>150.69021000000001</c:v>
                </c:pt>
                <c:pt idx="8">
                  <c:v>142.56562000000002</c:v>
                </c:pt>
                <c:pt idx="9">
                  <c:v>177.28818000000001</c:v>
                </c:pt>
                <c:pt idx="10">
                  <c:v>156.99699999999999</c:v>
                </c:pt>
                <c:pt idx="11">
                  <c:v>156.01362</c:v>
                </c:pt>
                <c:pt idx="12">
                  <c:v>164.71036000000001</c:v>
                </c:pt>
                <c:pt idx="13">
                  <c:v>138.50182000000001</c:v>
                </c:pt>
                <c:pt idx="14">
                  <c:v>177.41373000000002</c:v>
                </c:pt>
                <c:pt idx="15">
                  <c:v>176.38998000000001</c:v>
                </c:pt>
                <c:pt idx="16">
                  <c:v>174.83536000000001</c:v>
                </c:pt>
                <c:pt idx="17">
                  <c:v>247.89530999999999</c:v>
                </c:pt>
                <c:pt idx="18">
                  <c:v>263.08131000000003</c:v>
                </c:pt>
                <c:pt idx="19">
                  <c:v>219.66361000000001</c:v>
                </c:pt>
              </c:numCache>
            </c:numRef>
          </c:val>
          <c:extLst>
            <c:ext xmlns:c16="http://schemas.microsoft.com/office/drawing/2014/chart" uri="{C3380CC4-5D6E-409C-BE32-E72D297353CC}">
              <c16:uniqueId val="{00000003-49FD-480E-9106-C2EA6E7223C1}"/>
            </c:ext>
          </c:extLst>
        </c:ser>
        <c:ser>
          <c:idx val="5"/>
          <c:order val="4"/>
          <c:tx>
            <c:strRef>
              <c:f>'3.6.'!$H$12</c:f>
              <c:strCache>
                <c:ptCount val="1"/>
                <c:pt idx="0">
                  <c:v>Bővítés és egyéb</c:v>
                </c:pt>
              </c:strCache>
            </c:strRef>
          </c:tx>
          <c:spPr>
            <a:solidFill>
              <a:schemeClr val="tx2">
                <a:lumMod val="25000"/>
                <a:lumOff val="75000"/>
              </a:schemeClr>
            </a:solidFill>
            <a:ln>
              <a:solidFill>
                <a:schemeClr val="tx1"/>
              </a:solidFill>
            </a:ln>
            <a:effectLst/>
          </c:spPr>
          <c:invertIfNegative val="0"/>
          <c:cat>
            <c:strRef>
              <c:f>'3.6.'!$C$13:$C$32</c:f>
              <c:strCache>
                <c:ptCount val="20"/>
                <c:pt idx="0">
                  <c:v>2017. I.</c:v>
                </c:pt>
                <c:pt idx="1">
                  <c:v>II.</c:v>
                </c:pt>
                <c:pt idx="2">
                  <c:v>III.</c:v>
                </c:pt>
                <c:pt idx="3">
                  <c:v>IV.</c:v>
                </c:pt>
                <c:pt idx="4">
                  <c:v>2018. I.</c:v>
                </c:pt>
                <c:pt idx="5">
                  <c:v>II.</c:v>
                </c:pt>
                <c:pt idx="6">
                  <c:v>III.</c:v>
                </c:pt>
                <c:pt idx="7">
                  <c:v>IV.</c:v>
                </c:pt>
                <c:pt idx="8">
                  <c:v>2019. I.</c:v>
                </c:pt>
                <c:pt idx="9">
                  <c:v>II.</c:v>
                </c:pt>
                <c:pt idx="10">
                  <c:v>III.</c:v>
                </c:pt>
                <c:pt idx="11">
                  <c:v>IV.</c:v>
                </c:pt>
                <c:pt idx="12">
                  <c:v>2020. I.</c:v>
                </c:pt>
                <c:pt idx="13">
                  <c:v>II.</c:v>
                </c:pt>
                <c:pt idx="14">
                  <c:v>III.</c:v>
                </c:pt>
                <c:pt idx="15">
                  <c:v>IV.</c:v>
                </c:pt>
                <c:pt idx="16">
                  <c:v>2021. I.</c:v>
                </c:pt>
                <c:pt idx="17">
                  <c:v>II.</c:v>
                </c:pt>
                <c:pt idx="18">
                  <c:v>III.</c:v>
                </c:pt>
                <c:pt idx="19">
                  <c:v>IV.</c:v>
                </c:pt>
              </c:strCache>
            </c:strRef>
          </c:cat>
          <c:val>
            <c:numRef>
              <c:f>'3.6.'!$H$13:$H$32</c:f>
              <c:numCache>
                <c:formatCode>0.0</c:formatCode>
                <c:ptCount val="20"/>
                <c:pt idx="0">
                  <c:v>10.050536000000001</c:v>
                </c:pt>
                <c:pt idx="1">
                  <c:v>14.154126999999999</c:v>
                </c:pt>
                <c:pt idx="2">
                  <c:v>13.310783000000001</c:v>
                </c:pt>
                <c:pt idx="3">
                  <c:v>12.955665</c:v>
                </c:pt>
                <c:pt idx="4">
                  <c:v>10.890598000000001</c:v>
                </c:pt>
                <c:pt idx="5">
                  <c:v>12.514405</c:v>
                </c:pt>
                <c:pt idx="6">
                  <c:v>11.589614000000001</c:v>
                </c:pt>
                <c:pt idx="7">
                  <c:v>11.041523999999999</c:v>
                </c:pt>
                <c:pt idx="8">
                  <c:v>9.7674599999999998</c:v>
                </c:pt>
                <c:pt idx="9">
                  <c:v>9.9512300000000007</c:v>
                </c:pt>
                <c:pt idx="10">
                  <c:v>9.0201779999999996</c:v>
                </c:pt>
                <c:pt idx="11">
                  <c:v>9.6997180000000007</c:v>
                </c:pt>
                <c:pt idx="12">
                  <c:v>11.259191</c:v>
                </c:pt>
                <c:pt idx="13">
                  <c:v>11.334631</c:v>
                </c:pt>
                <c:pt idx="14">
                  <c:v>11.943047</c:v>
                </c:pt>
                <c:pt idx="15">
                  <c:v>10.693085</c:v>
                </c:pt>
                <c:pt idx="16">
                  <c:v>8.6388830000000016</c:v>
                </c:pt>
                <c:pt idx="17">
                  <c:v>12.437759</c:v>
                </c:pt>
                <c:pt idx="18">
                  <c:v>14.184757000000001</c:v>
                </c:pt>
                <c:pt idx="19">
                  <c:v>12.835659</c:v>
                </c:pt>
              </c:numCache>
            </c:numRef>
          </c:val>
          <c:extLst>
            <c:ext xmlns:c16="http://schemas.microsoft.com/office/drawing/2014/chart" uri="{C3380CC4-5D6E-409C-BE32-E72D297353CC}">
              <c16:uniqueId val="{00000004-49FD-480E-9106-C2EA6E7223C1}"/>
            </c:ext>
          </c:extLst>
        </c:ser>
        <c:dLbls>
          <c:showLegendKey val="0"/>
          <c:showVal val="0"/>
          <c:showCatName val="0"/>
          <c:showSerName val="0"/>
          <c:showPercent val="0"/>
          <c:showBubbleSize val="0"/>
        </c:dLbls>
        <c:gapWidth val="44"/>
        <c:overlap val="100"/>
        <c:axId val="943807752"/>
        <c:axId val="943808408"/>
        <c:extLst/>
      </c:barChart>
      <c:barChart>
        <c:barDir val="col"/>
        <c:grouping val="stacked"/>
        <c:varyColors val="0"/>
        <c:ser>
          <c:idx val="8"/>
          <c:order val="6"/>
          <c:tx>
            <c:v>fikt</c:v>
          </c:tx>
          <c:spPr>
            <a:solidFill>
              <a:schemeClr val="accent3">
                <a:lumMod val="60000"/>
              </a:schemeClr>
            </a:solidFill>
            <a:ln>
              <a:noFill/>
            </a:ln>
            <a:effectLst/>
          </c:spPr>
          <c:invertIfNegative val="0"/>
          <c:extLst>
            <c:ext xmlns:c16="http://schemas.microsoft.com/office/drawing/2014/chart" uri="{C3380CC4-5D6E-409C-BE32-E72D297353CC}">
              <c16:uniqueId val="{00000005-49FD-480E-9106-C2EA6E7223C1}"/>
            </c:ext>
          </c:extLst>
        </c:ser>
        <c:dLbls>
          <c:showLegendKey val="0"/>
          <c:showVal val="0"/>
          <c:showCatName val="0"/>
          <c:showSerName val="0"/>
          <c:showPercent val="0"/>
          <c:showBubbleSize val="0"/>
        </c:dLbls>
        <c:gapWidth val="150"/>
        <c:overlap val="100"/>
        <c:axId val="831535464"/>
        <c:axId val="832022840"/>
      </c:barChart>
      <c:lineChart>
        <c:grouping val="standard"/>
        <c:varyColors val="0"/>
        <c:ser>
          <c:idx val="7"/>
          <c:order val="5"/>
          <c:tx>
            <c:strRef>
              <c:f>'3.6.'!$I$12</c:f>
              <c:strCache>
                <c:ptCount val="1"/>
                <c:pt idx="0">
                  <c:v>Új lakás vásárlás, építés és felújítási cél aránya (jobb skála)</c:v>
                </c:pt>
              </c:strCache>
            </c:strRef>
          </c:tx>
          <c:spPr>
            <a:ln w="41275" cap="flat" cmpd="sng" algn="ctr">
              <a:solidFill>
                <a:schemeClr val="accent6">
                  <a:lumMod val="75000"/>
                </a:schemeClr>
              </a:solidFill>
              <a:prstDash val="solid"/>
              <a:round/>
              <a:headEnd type="none" w="med" len="med"/>
              <a:tailEnd type="none" w="med" len="med"/>
            </a:ln>
            <a:effectLst/>
          </c:spPr>
          <c:marker>
            <c:symbol val="diamond"/>
            <c:size val="13"/>
            <c:spPr>
              <a:solidFill>
                <a:schemeClr val="accent6">
                  <a:lumMod val="40000"/>
                  <a:lumOff val="60000"/>
                </a:schemeClr>
              </a:solidFill>
              <a:ln w="9525">
                <a:solidFill>
                  <a:schemeClr val="accent6">
                    <a:lumMod val="50000"/>
                  </a:schemeClr>
                </a:solidFill>
              </a:ln>
              <a:effectLst/>
            </c:spPr>
          </c:marker>
          <c:cat>
            <c:strRef>
              <c:f>'3.6.'!$C$13:$C$32</c:f>
              <c:strCache>
                <c:ptCount val="20"/>
                <c:pt idx="0">
                  <c:v>2017. I.</c:v>
                </c:pt>
                <c:pt idx="1">
                  <c:v>II.</c:v>
                </c:pt>
                <c:pt idx="2">
                  <c:v>III.</c:v>
                </c:pt>
                <c:pt idx="3">
                  <c:v>IV.</c:v>
                </c:pt>
                <c:pt idx="4">
                  <c:v>2018. I.</c:v>
                </c:pt>
                <c:pt idx="5">
                  <c:v>II.</c:v>
                </c:pt>
                <c:pt idx="6">
                  <c:v>III.</c:v>
                </c:pt>
                <c:pt idx="7">
                  <c:v>IV.</c:v>
                </c:pt>
                <c:pt idx="8">
                  <c:v>2019. I.</c:v>
                </c:pt>
                <c:pt idx="9">
                  <c:v>II.</c:v>
                </c:pt>
                <c:pt idx="10">
                  <c:v>III.</c:v>
                </c:pt>
                <c:pt idx="11">
                  <c:v>IV.</c:v>
                </c:pt>
                <c:pt idx="12">
                  <c:v>2020. I.</c:v>
                </c:pt>
                <c:pt idx="13">
                  <c:v>II.</c:v>
                </c:pt>
                <c:pt idx="14">
                  <c:v>III.</c:v>
                </c:pt>
                <c:pt idx="15">
                  <c:v>IV.</c:v>
                </c:pt>
                <c:pt idx="16">
                  <c:v>2021. I.</c:v>
                </c:pt>
                <c:pt idx="17">
                  <c:v>II.</c:v>
                </c:pt>
                <c:pt idx="18">
                  <c:v>III.</c:v>
                </c:pt>
                <c:pt idx="19">
                  <c:v>IV.</c:v>
                </c:pt>
              </c:strCache>
            </c:strRef>
          </c:cat>
          <c:val>
            <c:numRef>
              <c:f>'3.6.'!$I$13:$I$32</c:f>
              <c:numCache>
                <c:formatCode>0.0</c:formatCode>
                <c:ptCount val="20"/>
                <c:pt idx="0">
                  <c:v>22.67335143990211</c:v>
                </c:pt>
                <c:pt idx="1">
                  <c:v>21.504260392922607</c:v>
                </c:pt>
                <c:pt idx="2">
                  <c:v>21.777591168205564</c:v>
                </c:pt>
                <c:pt idx="3">
                  <c:v>21.529532357239191</c:v>
                </c:pt>
                <c:pt idx="4">
                  <c:v>20.426203645022177</c:v>
                </c:pt>
                <c:pt idx="5">
                  <c:v>20.258769489648611</c:v>
                </c:pt>
                <c:pt idx="6">
                  <c:v>21.884771496502285</c:v>
                </c:pt>
                <c:pt idx="7">
                  <c:v>21.488900699111682</c:v>
                </c:pt>
                <c:pt idx="8">
                  <c:v>24.607341140577841</c:v>
                </c:pt>
                <c:pt idx="9">
                  <c:v>25.609242714404761</c:v>
                </c:pt>
                <c:pt idx="10">
                  <c:v>24.904169994590582</c:v>
                </c:pt>
                <c:pt idx="11">
                  <c:v>28.666049539193089</c:v>
                </c:pt>
                <c:pt idx="12">
                  <c:v>26.455915790559086</c:v>
                </c:pt>
                <c:pt idx="13">
                  <c:v>25.619637496354486</c:v>
                </c:pt>
                <c:pt idx="14">
                  <c:v>21.295730002052178</c:v>
                </c:pt>
                <c:pt idx="15">
                  <c:v>20.761119166899075</c:v>
                </c:pt>
                <c:pt idx="16">
                  <c:v>20.903291798929757</c:v>
                </c:pt>
                <c:pt idx="17">
                  <c:v>28.402447121768443</c:v>
                </c:pt>
                <c:pt idx="18">
                  <c:v>26.776945613893595</c:v>
                </c:pt>
                <c:pt idx="19">
                  <c:v>28.101461890822339</c:v>
                </c:pt>
              </c:numCache>
            </c:numRef>
          </c:val>
          <c:smooth val="0"/>
          <c:extLst>
            <c:ext xmlns:c16="http://schemas.microsoft.com/office/drawing/2014/chart" uri="{C3380CC4-5D6E-409C-BE32-E72D297353CC}">
              <c16:uniqueId val="{00000006-49FD-480E-9106-C2EA6E7223C1}"/>
            </c:ext>
          </c:extLst>
        </c:ser>
        <c:dLbls>
          <c:showLegendKey val="0"/>
          <c:showVal val="0"/>
          <c:showCatName val="0"/>
          <c:showSerName val="0"/>
          <c:showPercent val="0"/>
          <c:showBubbleSize val="0"/>
        </c:dLbls>
        <c:marker val="1"/>
        <c:smooth val="0"/>
        <c:axId val="831535464"/>
        <c:axId val="832022840"/>
      </c:lineChart>
      <c:catAx>
        <c:axId val="943807752"/>
        <c:scaling>
          <c:orientation val="minMax"/>
        </c:scaling>
        <c:delete val="0"/>
        <c:axPos val="b"/>
        <c:numFmt formatCode="General" sourceLinked="1"/>
        <c:majorTickMark val="none"/>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943808408"/>
        <c:crosses val="autoZero"/>
        <c:auto val="1"/>
        <c:lblAlgn val="ctr"/>
        <c:lblOffset val="100"/>
        <c:noMultiLvlLbl val="0"/>
      </c:catAx>
      <c:valAx>
        <c:axId val="943808408"/>
        <c:scaling>
          <c:orientation val="minMax"/>
          <c:max val="5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en-US" b="0"/>
                  <a:t>Mrd Ft</a:t>
                </a:r>
              </a:p>
            </c:rich>
          </c:tx>
          <c:layout>
            <c:manualLayout>
              <c:xMode val="edge"/>
              <c:yMode val="edge"/>
              <c:x val="9.5250000000000001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943807752"/>
        <c:crosses val="autoZero"/>
        <c:crossBetween val="between"/>
        <c:majorUnit val="100"/>
      </c:valAx>
      <c:valAx>
        <c:axId val="832022840"/>
        <c:scaling>
          <c:orientation val="minMax"/>
          <c:max val="50"/>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en-US" b="0"/>
                  <a:t>%</a:t>
                </a:r>
              </a:p>
            </c:rich>
          </c:tx>
          <c:layout>
            <c:manualLayout>
              <c:xMode val="edge"/>
              <c:yMode val="edge"/>
              <c:x val="0.88900000000000001"/>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831535464"/>
        <c:crosses val="max"/>
        <c:crossBetween val="between"/>
        <c:majorUnit val="10"/>
      </c:valAx>
      <c:catAx>
        <c:axId val="831535464"/>
        <c:scaling>
          <c:orientation val="minMax"/>
        </c:scaling>
        <c:delete val="1"/>
        <c:axPos val="b"/>
        <c:majorTickMark val="out"/>
        <c:minorTickMark val="none"/>
        <c:tickLblPos val="nextTo"/>
        <c:crossAx val="832022840"/>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5"/>
        <c:delete val="1"/>
      </c:legendEntry>
      <c:layout>
        <c:manualLayout>
          <c:xMode val="edge"/>
          <c:yMode val="edge"/>
          <c:x val="7.6414166666666672E-2"/>
          <c:y val="0.73225925925925928"/>
          <c:w val="0.84893541666666672"/>
          <c:h val="0.25598148148148148"/>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703194444444439E-2"/>
          <c:y val="5.5891851851851852E-2"/>
          <c:w val="0.83987250000000002"/>
          <c:h val="0.52602981481481492"/>
        </c:manualLayout>
      </c:layout>
      <c:barChart>
        <c:barDir val="col"/>
        <c:grouping val="stacked"/>
        <c:varyColors val="0"/>
        <c:ser>
          <c:idx val="0"/>
          <c:order val="0"/>
          <c:tx>
            <c:strRef>
              <c:f>'3.6.'!$D$11</c:f>
              <c:strCache>
                <c:ptCount val="1"/>
                <c:pt idx="0">
                  <c:v>Construcion of new homes</c:v>
                </c:pt>
              </c:strCache>
            </c:strRef>
          </c:tx>
          <c:spPr>
            <a:solidFill>
              <a:schemeClr val="accent6">
                <a:lumMod val="75000"/>
              </a:schemeClr>
            </a:solidFill>
            <a:ln w="9525" cap="flat" cmpd="sng" algn="ctr">
              <a:solidFill>
                <a:sysClr val="windowText" lastClr="000000">
                  <a:lumMod val="100000"/>
                </a:sysClr>
              </a:solidFill>
              <a:prstDash val="solid"/>
              <a:round/>
              <a:headEnd type="none" w="med" len="med"/>
              <a:tailEnd type="none" w="med" len="med"/>
            </a:ln>
            <a:effectLst/>
          </c:spPr>
          <c:invertIfNegative val="0"/>
          <c:cat>
            <c:strRef>
              <c:f>'3.6.'!$B$13:$B$32</c:f>
              <c:strCache>
                <c:ptCount val="20"/>
                <c:pt idx="0">
                  <c:v>2017 Q1</c:v>
                </c:pt>
                <c:pt idx="1">
                  <c:v>Q2</c:v>
                </c:pt>
                <c:pt idx="2">
                  <c:v>Q3</c:v>
                </c:pt>
                <c:pt idx="3">
                  <c:v>Q4</c:v>
                </c:pt>
                <c:pt idx="4">
                  <c:v>2018 Q1</c:v>
                </c:pt>
                <c:pt idx="5">
                  <c:v>Q2</c:v>
                </c:pt>
                <c:pt idx="6">
                  <c:v>Q3</c:v>
                </c:pt>
                <c:pt idx="7">
                  <c:v>Q4</c:v>
                </c:pt>
                <c:pt idx="8">
                  <c:v>2019 Q1</c:v>
                </c:pt>
                <c:pt idx="9">
                  <c:v>Q2</c:v>
                </c:pt>
                <c:pt idx="10">
                  <c:v>Q3</c:v>
                </c:pt>
                <c:pt idx="11">
                  <c:v>Q4</c:v>
                </c:pt>
                <c:pt idx="12">
                  <c:v>2020 Q1</c:v>
                </c:pt>
                <c:pt idx="13">
                  <c:v>Q2</c:v>
                </c:pt>
                <c:pt idx="14">
                  <c:v>Q3</c:v>
                </c:pt>
                <c:pt idx="15">
                  <c:v>Q4</c:v>
                </c:pt>
                <c:pt idx="16">
                  <c:v>2021 Q1</c:v>
                </c:pt>
                <c:pt idx="17">
                  <c:v>Q2</c:v>
                </c:pt>
                <c:pt idx="18">
                  <c:v>Q3</c:v>
                </c:pt>
                <c:pt idx="19">
                  <c:v>Q4</c:v>
                </c:pt>
              </c:strCache>
            </c:strRef>
          </c:cat>
          <c:val>
            <c:numRef>
              <c:f>'3.6.'!$D$13:$D$32</c:f>
              <c:numCache>
                <c:formatCode>0.0</c:formatCode>
                <c:ptCount val="20"/>
                <c:pt idx="0">
                  <c:v>12.800502999999999</c:v>
                </c:pt>
                <c:pt idx="1">
                  <c:v>18.626369</c:v>
                </c:pt>
                <c:pt idx="2">
                  <c:v>19.323661999999999</c:v>
                </c:pt>
                <c:pt idx="3">
                  <c:v>17.132992999999999</c:v>
                </c:pt>
                <c:pt idx="4">
                  <c:v>14.931774000000001</c:v>
                </c:pt>
                <c:pt idx="5">
                  <c:v>20.393056999999999</c:v>
                </c:pt>
                <c:pt idx="6">
                  <c:v>23.334277999999998</c:v>
                </c:pt>
                <c:pt idx="7">
                  <c:v>19.234763999999998</c:v>
                </c:pt>
                <c:pt idx="8">
                  <c:v>20.334799</c:v>
                </c:pt>
                <c:pt idx="9">
                  <c:v>30.263190999999999</c:v>
                </c:pt>
                <c:pt idx="10">
                  <c:v>24.678553000000001</c:v>
                </c:pt>
                <c:pt idx="11">
                  <c:v>24.579234000000003</c:v>
                </c:pt>
                <c:pt idx="12">
                  <c:v>27.123128000000001</c:v>
                </c:pt>
                <c:pt idx="13">
                  <c:v>16.707528</c:v>
                </c:pt>
                <c:pt idx="14">
                  <c:v>16.384315999999998</c:v>
                </c:pt>
                <c:pt idx="15">
                  <c:v>15.981509000000001</c:v>
                </c:pt>
                <c:pt idx="16">
                  <c:v>13.584959000000001</c:v>
                </c:pt>
                <c:pt idx="17">
                  <c:v>27.913059999999998</c:v>
                </c:pt>
                <c:pt idx="18">
                  <c:v>32.585897000000003</c:v>
                </c:pt>
                <c:pt idx="19">
                  <c:v>34.942985</c:v>
                </c:pt>
              </c:numCache>
            </c:numRef>
          </c:val>
          <c:extLst>
            <c:ext xmlns:c16="http://schemas.microsoft.com/office/drawing/2014/chart" uri="{C3380CC4-5D6E-409C-BE32-E72D297353CC}">
              <c16:uniqueId val="{00000000-0165-4260-B109-6AF1FEF722F8}"/>
            </c:ext>
          </c:extLst>
        </c:ser>
        <c:ser>
          <c:idx val="1"/>
          <c:order val="1"/>
          <c:tx>
            <c:strRef>
              <c:f>'3.6.'!$E$11</c:f>
              <c:strCache>
                <c:ptCount val="1"/>
                <c:pt idx="0">
                  <c:v>Puchases of new homes</c:v>
                </c:pt>
              </c:strCache>
            </c:strRef>
          </c:tx>
          <c:spPr>
            <a:solidFill>
              <a:schemeClr val="accent6">
                <a:lumMod val="60000"/>
                <a:lumOff val="40000"/>
              </a:schemeClr>
            </a:solidFill>
            <a:ln w="9525" cap="flat" cmpd="sng" algn="ctr">
              <a:solidFill>
                <a:sysClr val="windowText" lastClr="000000">
                  <a:lumMod val="100000"/>
                </a:sysClr>
              </a:solidFill>
              <a:prstDash val="solid"/>
              <a:round/>
              <a:headEnd type="none" w="med" len="med"/>
              <a:tailEnd type="none" w="med" len="med"/>
            </a:ln>
            <a:effectLst/>
          </c:spPr>
          <c:invertIfNegative val="0"/>
          <c:cat>
            <c:strRef>
              <c:f>'3.6.'!$B$13:$B$32</c:f>
              <c:strCache>
                <c:ptCount val="20"/>
                <c:pt idx="0">
                  <c:v>2017 Q1</c:v>
                </c:pt>
                <c:pt idx="1">
                  <c:v>Q2</c:v>
                </c:pt>
                <c:pt idx="2">
                  <c:v>Q3</c:v>
                </c:pt>
                <c:pt idx="3">
                  <c:v>Q4</c:v>
                </c:pt>
                <c:pt idx="4">
                  <c:v>2018 Q1</c:v>
                </c:pt>
                <c:pt idx="5">
                  <c:v>Q2</c:v>
                </c:pt>
                <c:pt idx="6">
                  <c:v>Q3</c:v>
                </c:pt>
                <c:pt idx="7">
                  <c:v>Q4</c:v>
                </c:pt>
                <c:pt idx="8">
                  <c:v>2019 Q1</c:v>
                </c:pt>
                <c:pt idx="9">
                  <c:v>Q2</c:v>
                </c:pt>
                <c:pt idx="10">
                  <c:v>Q3</c:v>
                </c:pt>
                <c:pt idx="11">
                  <c:v>Q4</c:v>
                </c:pt>
                <c:pt idx="12">
                  <c:v>2020 Q1</c:v>
                </c:pt>
                <c:pt idx="13">
                  <c:v>Q2</c:v>
                </c:pt>
                <c:pt idx="14">
                  <c:v>Q3</c:v>
                </c:pt>
                <c:pt idx="15">
                  <c:v>Q4</c:v>
                </c:pt>
                <c:pt idx="16">
                  <c:v>2021 Q1</c:v>
                </c:pt>
                <c:pt idx="17">
                  <c:v>Q2</c:v>
                </c:pt>
                <c:pt idx="18">
                  <c:v>Q3</c:v>
                </c:pt>
                <c:pt idx="19">
                  <c:v>Q4</c:v>
                </c:pt>
              </c:strCache>
            </c:strRef>
          </c:cat>
          <c:val>
            <c:numRef>
              <c:f>'3.6.'!$E$13:$E$32</c:f>
              <c:numCache>
                <c:formatCode>0.0</c:formatCode>
                <c:ptCount val="20"/>
                <c:pt idx="0">
                  <c:v>10.970846000000002</c:v>
                </c:pt>
                <c:pt idx="1">
                  <c:v>10.103024</c:v>
                </c:pt>
                <c:pt idx="2">
                  <c:v>11.777018</c:v>
                </c:pt>
                <c:pt idx="3">
                  <c:v>14.964037999999999</c:v>
                </c:pt>
                <c:pt idx="4">
                  <c:v>14.423311999999999</c:v>
                </c:pt>
                <c:pt idx="5">
                  <c:v>16.766570000000002</c:v>
                </c:pt>
                <c:pt idx="6">
                  <c:v>20.370744999999999</c:v>
                </c:pt>
                <c:pt idx="7">
                  <c:v>18.216228000000001</c:v>
                </c:pt>
                <c:pt idx="8">
                  <c:v>23.882058999999998</c:v>
                </c:pt>
                <c:pt idx="9">
                  <c:v>24.085725</c:v>
                </c:pt>
                <c:pt idx="10">
                  <c:v>22.751777000000004</c:v>
                </c:pt>
                <c:pt idx="11">
                  <c:v>35.094338</c:v>
                </c:pt>
                <c:pt idx="12">
                  <c:v>28.057634</c:v>
                </c:pt>
                <c:pt idx="13">
                  <c:v>26.223915999999996</c:v>
                </c:pt>
                <c:pt idx="14">
                  <c:v>26.362461</c:v>
                </c:pt>
                <c:pt idx="15">
                  <c:v>25.459419</c:v>
                </c:pt>
                <c:pt idx="16">
                  <c:v>22.842538000000001</c:v>
                </c:pt>
                <c:pt idx="17">
                  <c:v>37.63673</c:v>
                </c:pt>
                <c:pt idx="18">
                  <c:v>38.734020000000001</c:v>
                </c:pt>
                <c:pt idx="19">
                  <c:v>38.545000000000002</c:v>
                </c:pt>
              </c:numCache>
            </c:numRef>
          </c:val>
          <c:extLst>
            <c:ext xmlns:c16="http://schemas.microsoft.com/office/drawing/2014/chart" uri="{C3380CC4-5D6E-409C-BE32-E72D297353CC}">
              <c16:uniqueId val="{00000001-0165-4260-B109-6AF1FEF722F8}"/>
            </c:ext>
          </c:extLst>
        </c:ser>
        <c:ser>
          <c:idx val="2"/>
          <c:order val="2"/>
          <c:tx>
            <c:strRef>
              <c:f>'3.6.'!$F$11</c:f>
              <c:strCache>
                <c:ptCount val="1"/>
                <c:pt idx="0">
                  <c:v>Renovation and modernization</c:v>
                </c:pt>
              </c:strCache>
            </c:strRef>
          </c:tx>
          <c:spPr>
            <a:solidFill>
              <a:schemeClr val="accent6">
                <a:lumMod val="40000"/>
                <a:lumOff val="60000"/>
              </a:schemeClr>
            </a:solidFill>
            <a:ln w="9525" cap="flat" cmpd="sng" algn="ctr">
              <a:solidFill>
                <a:sysClr val="windowText" lastClr="000000">
                  <a:lumMod val="100000"/>
                </a:sysClr>
              </a:solidFill>
              <a:prstDash val="solid"/>
              <a:round/>
              <a:headEnd type="none" w="med" len="med"/>
              <a:tailEnd type="none" w="med" len="med"/>
            </a:ln>
            <a:effectLst/>
          </c:spPr>
          <c:invertIfNegative val="0"/>
          <c:cat>
            <c:strRef>
              <c:f>'3.6.'!$B$13:$B$32</c:f>
              <c:strCache>
                <c:ptCount val="20"/>
                <c:pt idx="0">
                  <c:v>2017 Q1</c:v>
                </c:pt>
                <c:pt idx="1">
                  <c:v>Q2</c:v>
                </c:pt>
                <c:pt idx="2">
                  <c:v>Q3</c:v>
                </c:pt>
                <c:pt idx="3">
                  <c:v>Q4</c:v>
                </c:pt>
                <c:pt idx="4">
                  <c:v>2018 Q1</c:v>
                </c:pt>
                <c:pt idx="5">
                  <c:v>Q2</c:v>
                </c:pt>
                <c:pt idx="6">
                  <c:v>Q3</c:v>
                </c:pt>
                <c:pt idx="7">
                  <c:v>Q4</c:v>
                </c:pt>
                <c:pt idx="8">
                  <c:v>2019 Q1</c:v>
                </c:pt>
                <c:pt idx="9">
                  <c:v>Q2</c:v>
                </c:pt>
                <c:pt idx="10">
                  <c:v>Q3</c:v>
                </c:pt>
                <c:pt idx="11">
                  <c:v>Q4</c:v>
                </c:pt>
                <c:pt idx="12">
                  <c:v>2020 Q1</c:v>
                </c:pt>
                <c:pt idx="13">
                  <c:v>Q2</c:v>
                </c:pt>
                <c:pt idx="14">
                  <c:v>Q3</c:v>
                </c:pt>
                <c:pt idx="15">
                  <c:v>Q4</c:v>
                </c:pt>
                <c:pt idx="16">
                  <c:v>2021 Q1</c:v>
                </c:pt>
                <c:pt idx="17">
                  <c:v>Q2</c:v>
                </c:pt>
                <c:pt idx="18">
                  <c:v>Q3</c:v>
                </c:pt>
                <c:pt idx="19">
                  <c:v>Q4</c:v>
                </c:pt>
              </c:strCache>
            </c:strRef>
          </c:cat>
          <c:val>
            <c:numRef>
              <c:f>'3.6.'!$F$13:$F$32</c:f>
              <c:numCache>
                <c:formatCode>0.0</c:formatCode>
                <c:ptCount val="20"/>
                <c:pt idx="0">
                  <c:v>4.424652</c:v>
                </c:pt>
                <c:pt idx="1">
                  <c:v>7.2406609999999993</c:v>
                </c:pt>
                <c:pt idx="2">
                  <c:v>7.8106659999999994</c:v>
                </c:pt>
                <c:pt idx="3">
                  <c:v>6.0254759999999994</c:v>
                </c:pt>
                <c:pt idx="4">
                  <c:v>5.5785420000000006</c:v>
                </c:pt>
                <c:pt idx="5">
                  <c:v>9.6704699999999999</c:v>
                </c:pt>
                <c:pt idx="6">
                  <c:v>9.2741329999999991</c:v>
                </c:pt>
                <c:pt idx="7">
                  <c:v>6.8158339999999997</c:v>
                </c:pt>
                <c:pt idx="8">
                  <c:v>5.5029970000000006</c:v>
                </c:pt>
                <c:pt idx="9">
                  <c:v>10.108815999999999</c:v>
                </c:pt>
                <c:pt idx="10">
                  <c:v>7.6262559999999997</c:v>
                </c:pt>
                <c:pt idx="11">
                  <c:v>6.9194979999999999</c:v>
                </c:pt>
                <c:pt idx="12">
                  <c:v>8.1205309999999997</c:v>
                </c:pt>
                <c:pt idx="13">
                  <c:v>8.6783549999999998</c:v>
                </c:pt>
                <c:pt idx="14">
                  <c:v>8.4892079999999996</c:v>
                </c:pt>
                <c:pt idx="15">
                  <c:v>7.576092</c:v>
                </c:pt>
                <c:pt idx="16">
                  <c:v>12.060180000000001</c:v>
                </c:pt>
                <c:pt idx="17">
                  <c:v>37.723240000000004</c:v>
                </c:pt>
                <c:pt idx="18">
                  <c:v>30.073537000000002</c:v>
                </c:pt>
                <c:pt idx="19">
                  <c:v>17.38409</c:v>
                </c:pt>
              </c:numCache>
            </c:numRef>
          </c:val>
          <c:extLst>
            <c:ext xmlns:c16="http://schemas.microsoft.com/office/drawing/2014/chart" uri="{C3380CC4-5D6E-409C-BE32-E72D297353CC}">
              <c16:uniqueId val="{00000002-0165-4260-B109-6AF1FEF722F8}"/>
            </c:ext>
          </c:extLst>
        </c:ser>
        <c:ser>
          <c:idx val="3"/>
          <c:order val="3"/>
          <c:tx>
            <c:strRef>
              <c:f>'3.6.'!$G$11</c:f>
              <c:strCache>
                <c:ptCount val="1"/>
                <c:pt idx="0">
                  <c:v>Puchases of used homes</c:v>
                </c:pt>
              </c:strCache>
            </c:strRef>
          </c:tx>
          <c:spPr>
            <a:solidFill>
              <a:schemeClr val="tx2">
                <a:lumMod val="10000"/>
                <a:lumOff val="90000"/>
              </a:schemeClr>
            </a:solidFill>
            <a:ln w="9525" cap="flat" cmpd="sng" algn="ctr">
              <a:solidFill>
                <a:sysClr val="windowText" lastClr="000000">
                  <a:lumMod val="100000"/>
                </a:sysClr>
              </a:solidFill>
              <a:prstDash val="solid"/>
              <a:round/>
              <a:headEnd type="none" w="med" len="med"/>
              <a:tailEnd type="none" w="med" len="med"/>
            </a:ln>
            <a:effectLst/>
          </c:spPr>
          <c:invertIfNegative val="0"/>
          <c:cat>
            <c:strRef>
              <c:f>'3.6.'!$B$13:$B$32</c:f>
              <c:strCache>
                <c:ptCount val="20"/>
                <c:pt idx="0">
                  <c:v>2017 Q1</c:v>
                </c:pt>
                <c:pt idx="1">
                  <c:v>Q2</c:v>
                </c:pt>
                <c:pt idx="2">
                  <c:v>Q3</c:v>
                </c:pt>
                <c:pt idx="3">
                  <c:v>Q4</c:v>
                </c:pt>
                <c:pt idx="4">
                  <c:v>2018 Q1</c:v>
                </c:pt>
                <c:pt idx="5">
                  <c:v>Q2</c:v>
                </c:pt>
                <c:pt idx="6">
                  <c:v>Q3</c:v>
                </c:pt>
                <c:pt idx="7">
                  <c:v>Q4</c:v>
                </c:pt>
                <c:pt idx="8">
                  <c:v>2019 Q1</c:v>
                </c:pt>
                <c:pt idx="9">
                  <c:v>Q2</c:v>
                </c:pt>
                <c:pt idx="10">
                  <c:v>Q3</c:v>
                </c:pt>
                <c:pt idx="11">
                  <c:v>Q4</c:v>
                </c:pt>
                <c:pt idx="12">
                  <c:v>2020 Q1</c:v>
                </c:pt>
                <c:pt idx="13">
                  <c:v>Q2</c:v>
                </c:pt>
                <c:pt idx="14">
                  <c:v>Q3</c:v>
                </c:pt>
                <c:pt idx="15">
                  <c:v>Q4</c:v>
                </c:pt>
                <c:pt idx="16">
                  <c:v>2021 Q1</c:v>
                </c:pt>
                <c:pt idx="17">
                  <c:v>Q2</c:v>
                </c:pt>
                <c:pt idx="18">
                  <c:v>Q3</c:v>
                </c:pt>
                <c:pt idx="19">
                  <c:v>Q4</c:v>
                </c:pt>
              </c:strCache>
            </c:strRef>
          </c:cat>
          <c:val>
            <c:numRef>
              <c:f>'3.6.'!$G$13:$G$32</c:f>
              <c:numCache>
                <c:formatCode>0.0</c:formatCode>
                <c:ptCount val="20"/>
                <c:pt idx="0">
                  <c:v>86.110910000000004</c:v>
                </c:pt>
                <c:pt idx="1">
                  <c:v>117.14525</c:v>
                </c:pt>
                <c:pt idx="2">
                  <c:v>126.45395000000001</c:v>
                </c:pt>
                <c:pt idx="3">
                  <c:v>125.99259000000001</c:v>
                </c:pt>
                <c:pt idx="4">
                  <c:v>125.19937</c:v>
                </c:pt>
                <c:pt idx="5">
                  <c:v>171.81513000000001</c:v>
                </c:pt>
                <c:pt idx="6">
                  <c:v>177.51352</c:v>
                </c:pt>
                <c:pt idx="7">
                  <c:v>150.69021000000001</c:v>
                </c:pt>
                <c:pt idx="8">
                  <c:v>142.56562000000002</c:v>
                </c:pt>
                <c:pt idx="9">
                  <c:v>177.28818000000001</c:v>
                </c:pt>
                <c:pt idx="10">
                  <c:v>156.99699999999999</c:v>
                </c:pt>
                <c:pt idx="11">
                  <c:v>156.01362</c:v>
                </c:pt>
                <c:pt idx="12">
                  <c:v>164.71036000000001</c:v>
                </c:pt>
                <c:pt idx="13">
                  <c:v>138.50182000000001</c:v>
                </c:pt>
                <c:pt idx="14">
                  <c:v>177.41373000000002</c:v>
                </c:pt>
                <c:pt idx="15">
                  <c:v>176.38998000000001</c:v>
                </c:pt>
                <c:pt idx="16">
                  <c:v>174.83536000000001</c:v>
                </c:pt>
                <c:pt idx="17">
                  <c:v>247.89530999999999</c:v>
                </c:pt>
                <c:pt idx="18">
                  <c:v>263.08131000000003</c:v>
                </c:pt>
                <c:pt idx="19">
                  <c:v>219.66361000000001</c:v>
                </c:pt>
              </c:numCache>
            </c:numRef>
          </c:val>
          <c:extLst>
            <c:ext xmlns:c16="http://schemas.microsoft.com/office/drawing/2014/chart" uri="{C3380CC4-5D6E-409C-BE32-E72D297353CC}">
              <c16:uniqueId val="{00000003-0165-4260-B109-6AF1FEF722F8}"/>
            </c:ext>
          </c:extLst>
        </c:ser>
        <c:ser>
          <c:idx val="5"/>
          <c:order val="4"/>
          <c:tx>
            <c:strRef>
              <c:f>'3.6.'!$H$11</c:f>
              <c:strCache>
                <c:ptCount val="1"/>
                <c:pt idx="0">
                  <c:v>Expansion and other</c:v>
                </c:pt>
              </c:strCache>
            </c:strRef>
          </c:tx>
          <c:spPr>
            <a:solidFill>
              <a:schemeClr val="tx2">
                <a:lumMod val="25000"/>
                <a:lumOff val="75000"/>
              </a:schemeClr>
            </a:solidFill>
            <a:ln>
              <a:solidFill>
                <a:schemeClr val="tx1"/>
              </a:solidFill>
            </a:ln>
            <a:effectLst/>
          </c:spPr>
          <c:invertIfNegative val="0"/>
          <c:cat>
            <c:strRef>
              <c:f>'3.6.'!$B$13:$B$32</c:f>
              <c:strCache>
                <c:ptCount val="20"/>
                <c:pt idx="0">
                  <c:v>2017 Q1</c:v>
                </c:pt>
                <c:pt idx="1">
                  <c:v>Q2</c:v>
                </c:pt>
                <c:pt idx="2">
                  <c:v>Q3</c:v>
                </c:pt>
                <c:pt idx="3">
                  <c:v>Q4</c:v>
                </c:pt>
                <c:pt idx="4">
                  <c:v>2018 Q1</c:v>
                </c:pt>
                <c:pt idx="5">
                  <c:v>Q2</c:v>
                </c:pt>
                <c:pt idx="6">
                  <c:v>Q3</c:v>
                </c:pt>
                <c:pt idx="7">
                  <c:v>Q4</c:v>
                </c:pt>
                <c:pt idx="8">
                  <c:v>2019 Q1</c:v>
                </c:pt>
                <c:pt idx="9">
                  <c:v>Q2</c:v>
                </c:pt>
                <c:pt idx="10">
                  <c:v>Q3</c:v>
                </c:pt>
                <c:pt idx="11">
                  <c:v>Q4</c:v>
                </c:pt>
                <c:pt idx="12">
                  <c:v>2020 Q1</c:v>
                </c:pt>
                <c:pt idx="13">
                  <c:v>Q2</c:v>
                </c:pt>
                <c:pt idx="14">
                  <c:v>Q3</c:v>
                </c:pt>
                <c:pt idx="15">
                  <c:v>Q4</c:v>
                </c:pt>
                <c:pt idx="16">
                  <c:v>2021 Q1</c:v>
                </c:pt>
                <c:pt idx="17">
                  <c:v>Q2</c:v>
                </c:pt>
                <c:pt idx="18">
                  <c:v>Q3</c:v>
                </c:pt>
                <c:pt idx="19">
                  <c:v>Q4</c:v>
                </c:pt>
              </c:strCache>
            </c:strRef>
          </c:cat>
          <c:val>
            <c:numRef>
              <c:f>'3.6.'!$H$13:$H$32</c:f>
              <c:numCache>
                <c:formatCode>0.0</c:formatCode>
                <c:ptCount val="20"/>
                <c:pt idx="0">
                  <c:v>10.050536000000001</c:v>
                </c:pt>
                <c:pt idx="1">
                  <c:v>14.154126999999999</c:v>
                </c:pt>
                <c:pt idx="2">
                  <c:v>13.310783000000001</c:v>
                </c:pt>
                <c:pt idx="3">
                  <c:v>12.955665</c:v>
                </c:pt>
                <c:pt idx="4">
                  <c:v>10.890598000000001</c:v>
                </c:pt>
                <c:pt idx="5">
                  <c:v>12.514405</c:v>
                </c:pt>
                <c:pt idx="6">
                  <c:v>11.589614000000001</c:v>
                </c:pt>
                <c:pt idx="7">
                  <c:v>11.041523999999999</c:v>
                </c:pt>
                <c:pt idx="8">
                  <c:v>9.7674599999999998</c:v>
                </c:pt>
                <c:pt idx="9">
                  <c:v>9.9512300000000007</c:v>
                </c:pt>
                <c:pt idx="10">
                  <c:v>9.0201779999999996</c:v>
                </c:pt>
                <c:pt idx="11">
                  <c:v>9.6997180000000007</c:v>
                </c:pt>
                <c:pt idx="12">
                  <c:v>11.259191</c:v>
                </c:pt>
                <c:pt idx="13">
                  <c:v>11.334631</c:v>
                </c:pt>
                <c:pt idx="14">
                  <c:v>11.943047</c:v>
                </c:pt>
                <c:pt idx="15">
                  <c:v>10.693085</c:v>
                </c:pt>
                <c:pt idx="16">
                  <c:v>8.6388830000000016</c:v>
                </c:pt>
                <c:pt idx="17">
                  <c:v>12.437759</c:v>
                </c:pt>
                <c:pt idx="18">
                  <c:v>14.184757000000001</c:v>
                </c:pt>
                <c:pt idx="19">
                  <c:v>12.835659</c:v>
                </c:pt>
              </c:numCache>
            </c:numRef>
          </c:val>
          <c:extLst>
            <c:ext xmlns:c16="http://schemas.microsoft.com/office/drawing/2014/chart" uri="{C3380CC4-5D6E-409C-BE32-E72D297353CC}">
              <c16:uniqueId val="{00000004-0165-4260-B109-6AF1FEF722F8}"/>
            </c:ext>
          </c:extLst>
        </c:ser>
        <c:dLbls>
          <c:showLegendKey val="0"/>
          <c:showVal val="0"/>
          <c:showCatName val="0"/>
          <c:showSerName val="0"/>
          <c:showPercent val="0"/>
          <c:showBubbleSize val="0"/>
        </c:dLbls>
        <c:gapWidth val="44"/>
        <c:overlap val="100"/>
        <c:axId val="943807752"/>
        <c:axId val="943808408"/>
        <c:extLst/>
      </c:barChart>
      <c:barChart>
        <c:barDir val="col"/>
        <c:grouping val="stacked"/>
        <c:varyColors val="0"/>
        <c:ser>
          <c:idx val="8"/>
          <c:order val="6"/>
          <c:tx>
            <c:v>fikt</c:v>
          </c:tx>
          <c:spPr>
            <a:solidFill>
              <a:schemeClr val="accent3">
                <a:lumMod val="60000"/>
              </a:schemeClr>
            </a:solidFill>
            <a:ln>
              <a:noFill/>
            </a:ln>
            <a:effectLst/>
          </c:spPr>
          <c:invertIfNegative val="0"/>
          <c:extLst>
            <c:ext xmlns:c16="http://schemas.microsoft.com/office/drawing/2014/chart" uri="{C3380CC4-5D6E-409C-BE32-E72D297353CC}">
              <c16:uniqueId val="{00000005-0165-4260-B109-6AF1FEF722F8}"/>
            </c:ext>
          </c:extLst>
        </c:ser>
        <c:dLbls>
          <c:showLegendKey val="0"/>
          <c:showVal val="0"/>
          <c:showCatName val="0"/>
          <c:showSerName val="0"/>
          <c:showPercent val="0"/>
          <c:showBubbleSize val="0"/>
        </c:dLbls>
        <c:gapWidth val="150"/>
        <c:overlap val="100"/>
        <c:axId val="831535464"/>
        <c:axId val="832022840"/>
      </c:barChart>
      <c:lineChart>
        <c:grouping val="standard"/>
        <c:varyColors val="0"/>
        <c:ser>
          <c:idx val="7"/>
          <c:order val="5"/>
          <c:tx>
            <c:strRef>
              <c:f>'3.6.'!$I$11</c:f>
              <c:strCache>
                <c:ptCount val="1"/>
                <c:pt idx="0">
                  <c:v>Share of constructions, purchases of new homes and renovations (RHS)</c:v>
                </c:pt>
              </c:strCache>
            </c:strRef>
          </c:tx>
          <c:spPr>
            <a:ln w="41275" cap="flat" cmpd="sng" algn="ctr">
              <a:solidFill>
                <a:schemeClr val="accent6">
                  <a:lumMod val="75000"/>
                </a:schemeClr>
              </a:solidFill>
              <a:prstDash val="solid"/>
              <a:round/>
              <a:headEnd type="none" w="med" len="med"/>
              <a:tailEnd type="none" w="med" len="med"/>
            </a:ln>
            <a:effectLst/>
          </c:spPr>
          <c:marker>
            <c:symbol val="diamond"/>
            <c:size val="13"/>
            <c:spPr>
              <a:solidFill>
                <a:schemeClr val="accent6">
                  <a:lumMod val="40000"/>
                  <a:lumOff val="60000"/>
                </a:schemeClr>
              </a:solidFill>
              <a:ln w="9525">
                <a:solidFill>
                  <a:schemeClr val="accent6">
                    <a:lumMod val="50000"/>
                  </a:schemeClr>
                </a:solidFill>
              </a:ln>
              <a:effectLst/>
            </c:spPr>
          </c:marker>
          <c:cat>
            <c:strRef>
              <c:f>'3.6.'!$B$13:$B$32</c:f>
              <c:strCache>
                <c:ptCount val="20"/>
                <c:pt idx="0">
                  <c:v>2017 Q1</c:v>
                </c:pt>
                <c:pt idx="1">
                  <c:v>Q2</c:v>
                </c:pt>
                <c:pt idx="2">
                  <c:v>Q3</c:v>
                </c:pt>
                <c:pt idx="3">
                  <c:v>Q4</c:v>
                </c:pt>
                <c:pt idx="4">
                  <c:v>2018 Q1</c:v>
                </c:pt>
                <c:pt idx="5">
                  <c:v>Q2</c:v>
                </c:pt>
                <c:pt idx="6">
                  <c:v>Q3</c:v>
                </c:pt>
                <c:pt idx="7">
                  <c:v>Q4</c:v>
                </c:pt>
                <c:pt idx="8">
                  <c:v>2019 Q1</c:v>
                </c:pt>
                <c:pt idx="9">
                  <c:v>Q2</c:v>
                </c:pt>
                <c:pt idx="10">
                  <c:v>Q3</c:v>
                </c:pt>
                <c:pt idx="11">
                  <c:v>Q4</c:v>
                </c:pt>
                <c:pt idx="12">
                  <c:v>2020 Q1</c:v>
                </c:pt>
                <c:pt idx="13">
                  <c:v>Q2</c:v>
                </c:pt>
                <c:pt idx="14">
                  <c:v>Q3</c:v>
                </c:pt>
                <c:pt idx="15">
                  <c:v>Q4</c:v>
                </c:pt>
                <c:pt idx="16">
                  <c:v>2021 Q1</c:v>
                </c:pt>
                <c:pt idx="17">
                  <c:v>Q2</c:v>
                </c:pt>
                <c:pt idx="18">
                  <c:v>Q3</c:v>
                </c:pt>
                <c:pt idx="19">
                  <c:v>Q4</c:v>
                </c:pt>
              </c:strCache>
            </c:strRef>
          </c:cat>
          <c:val>
            <c:numRef>
              <c:f>'3.6.'!$I$13:$I$32</c:f>
              <c:numCache>
                <c:formatCode>0.0</c:formatCode>
                <c:ptCount val="20"/>
                <c:pt idx="0">
                  <c:v>22.67335143990211</c:v>
                </c:pt>
                <c:pt idx="1">
                  <c:v>21.504260392922607</c:v>
                </c:pt>
                <c:pt idx="2">
                  <c:v>21.777591168205564</c:v>
                </c:pt>
                <c:pt idx="3">
                  <c:v>21.529532357239191</c:v>
                </c:pt>
                <c:pt idx="4">
                  <c:v>20.426203645022177</c:v>
                </c:pt>
                <c:pt idx="5">
                  <c:v>20.258769489648611</c:v>
                </c:pt>
                <c:pt idx="6">
                  <c:v>21.884771496502285</c:v>
                </c:pt>
                <c:pt idx="7">
                  <c:v>21.488900699111682</c:v>
                </c:pt>
                <c:pt idx="8">
                  <c:v>24.607341140577841</c:v>
                </c:pt>
                <c:pt idx="9">
                  <c:v>25.609242714404761</c:v>
                </c:pt>
                <c:pt idx="10">
                  <c:v>24.904169994590582</c:v>
                </c:pt>
                <c:pt idx="11">
                  <c:v>28.666049539193089</c:v>
                </c:pt>
                <c:pt idx="12">
                  <c:v>26.455915790559086</c:v>
                </c:pt>
                <c:pt idx="13">
                  <c:v>25.619637496354486</c:v>
                </c:pt>
                <c:pt idx="14">
                  <c:v>21.295730002052178</c:v>
                </c:pt>
                <c:pt idx="15">
                  <c:v>20.761119166899075</c:v>
                </c:pt>
                <c:pt idx="16">
                  <c:v>20.903291798929757</c:v>
                </c:pt>
                <c:pt idx="17">
                  <c:v>28.402447121768443</c:v>
                </c:pt>
                <c:pt idx="18">
                  <c:v>26.776945613893595</c:v>
                </c:pt>
                <c:pt idx="19">
                  <c:v>28.101461890822339</c:v>
                </c:pt>
              </c:numCache>
            </c:numRef>
          </c:val>
          <c:smooth val="0"/>
          <c:extLst>
            <c:ext xmlns:c16="http://schemas.microsoft.com/office/drawing/2014/chart" uri="{C3380CC4-5D6E-409C-BE32-E72D297353CC}">
              <c16:uniqueId val="{00000006-0165-4260-B109-6AF1FEF722F8}"/>
            </c:ext>
          </c:extLst>
        </c:ser>
        <c:dLbls>
          <c:showLegendKey val="0"/>
          <c:showVal val="0"/>
          <c:showCatName val="0"/>
          <c:showSerName val="0"/>
          <c:showPercent val="0"/>
          <c:showBubbleSize val="0"/>
        </c:dLbls>
        <c:marker val="1"/>
        <c:smooth val="0"/>
        <c:axId val="831535464"/>
        <c:axId val="832022840"/>
      </c:lineChart>
      <c:catAx>
        <c:axId val="943807752"/>
        <c:scaling>
          <c:orientation val="minMax"/>
        </c:scaling>
        <c:delete val="0"/>
        <c:axPos val="b"/>
        <c:numFmt formatCode="General" sourceLinked="1"/>
        <c:majorTickMark val="none"/>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943808408"/>
        <c:crosses val="autoZero"/>
        <c:auto val="1"/>
        <c:lblAlgn val="ctr"/>
        <c:lblOffset val="100"/>
        <c:noMultiLvlLbl val="0"/>
      </c:catAx>
      <c:valAx>
        <c:axId val="943808408"/>
        <c:scaling>
          <c:orientation val="minMax"/>
          <c:max val="5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HUF bn</a:t>
                </a:r>
                <a:endParaRPr lang="en-US" b="0"/>
              </a:p>
            </c:rich>
          </c:tx>
          <c:layout>
            <c:manualLayout>
              <c:xMode val="edge"/>
              <c:yMode val="edge"/>
              <c:x val="9.5250000000000001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943807752"/>
        <c:crosses val="autoZero"/>
        <c:crossBetween val="between"/>
        <c:majorUnit val="100"/>
      </c:valAx>
      <c:valAx>
        <c:axId val="832022840"/>
        <c:scaling>
          <c:orientation val="minMax"/>
          <c:max val="50"/>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a:t>
                </a:r>
                <a:r>
                  <a:rPr lang="hu-HU" b="0" baseline="0"/>
                  <a:t> cent</a:t>
                </a:r>
                <a:endParaRPr lang="en-US" b="0"/>
              </a:p>
            </c:rich>
          </c:tx>
          <c:layout>
            <c:manualLayout>
              <c:xMode val="edge"/>
              <c:yMode val="edge"/>
              <c:x val="0.8184444444444444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831535464"/>
        <c:crosses val="max"/>
        <c:crossBetween val="between"/>
        <c:majorUnit val="10"/>
      </c:valAx>
      <c:catAx>
        <c:axId val="831535464"/>
        <c:scaling>
          <c:orientation val="minMax"/>
        </c:scaling>
        <c:delete val="1"/>
        <c:axPos val="b"/>
        <c:majorTickMark val="out"/>
        <c:minorTickMark val="none"/>
        <c:tickLblPos val="nextTo"/>
        <c:crossAx val="832022840"/>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5"/>
        <c:delete val="1"/>
      </c:legendEntry>
      <c:layout>
        <c:manualLayout>
          <c:xMode val="edge"/>
          <c:yMode val="edge"/>
          <c:x val="6.5830833333333338E-2"/>
          <c:y val="0.7416666666666667"/>
          <c:w val="0.88597708333333336"/>
          <c:h val="0.25127777777777777"/>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4958033710726749E-2"/>
          <c:y val="5.6418708558608324E-2"/>
          <c:w val="0.85418232764435198"/>
          <c:h val="0.50773491641295487"/>
        </c:manualLayout>
      </c:layout>
      <c:barChart>
        <c:barDir val="col"/>
        <c:grouping val="stacked"/>
        <c:varyColors val="0"/>
        <c:ser>
          <c:idx val="0"/>
          <c:order val="0"/>
          <c:tx>
            <c:strRef>
              <c:f>'3.7.'!$C$12</c:f>
              <c:strCache>
                <c:ptCount val="1"/>
                <c:pt idx="0">
                  <c:v>Fűtési- és melegvíz-rendszer korszerűsítése</c:v>
                </c:pt>
              </c:strCache>
            </c:strRef>
          </c:tx>
          <c:spPr>
            <a:solidFill>
              <a:srgbClr val="DA0000"/>
            </a:solidFill>
            <a:ln w="9525" cap="flat" cmpd="sng" algn="ctr">
              <a:solidFill>
                <a:sysClr val="windowText" lastClr="000000">
                  <a:lumMod val="100000"/>
                </a:sysClr>
              </a:solidFill>
              <a:prstDash val="solid"/>
              <a:round/>
              <a:headEnd type="none" w="med" len="med"/>
              <a:tailEnd type="none" w="med" len="med"/>
            </a:ln>
            <a:effectLst/>
          </c:spPr>
          <c:invertIfNegative val="0"/>
          <c:cat>
            <c:numRef>
              <c:f>'3.7.'!$B$13:$B$23</c:f>
              <c:numCache>
                <c:formatCode>[$-409]mmm\-yy;@</c:formatCode>
                <c:ptCount val="11"/>
                <c:pt idx="0">
                  <c:v>44256</c:v>
                </c:pt>
                <c:pt idx="1">
                  <c:v>44287</c:v>
                </c:pt>
                <c:pt idx="2">
                  <c:v>44317</c:v>
                </c:pt>
                <c:pt idx="3">
                  <c:v>44348</c:v>
                </c:pt>
                <c:pt idx="4">
                  <c:v>44378</c:v>
                </c:pt>
                <c:pt idx="5">
                  <c:v>44409</c:v>
                </c:pt>
                <c:pt idx="6">
                  <c:v>44440</c:v>
                </c:pt>
                <c:pt idx="7">
                  <c:v>44470</c:v>
                </c:pt>
                <c:pt idx="8">
                  <c:v>44501</c:v>
                </c:pt>
                <c:pt idx="9">
                  <c:v>44531</c:v>
                </c:pt>
                <c:pt idx="10">
                  <c:v>44562</c:v>
                </c:pt>
              </c:numCache>
            </c:numRef>
          </c:cat>
          <c:val>
            <c:numRef>
              <c:f>'3.7.'!$C$13:$C$23</c:f>
              <c:numCache>
                <c:formatCode>0.00</c:formatCode>
                <c:ptCount val="11"/>
                <c:pt idx="0">
                  <c:v>8.4449151893125727</c:v>
                </c:pt>
                <c:pt idx="1">
                  <c:v>6.8730404710020094</c:v>
                </c:pt>
                <c:pt idx="2">
                  <c:v>6.8103266703149909</c:v>
                </c:pt>
                <c:pt idx="3">
                  <c:v>5.8265175358395034</c:v>
                </c:pt>
                <c:pt idx="4">
                  <c:v>5.9475592960407537</c:v>
                </c:pt>
                <c:pt idx="5">
                  <c:v>6.8598063639014555</c:v>
                </c:pt>
                <c:pt idx="6">
                  <c:v>5.9874917540085661</c:v>
                </c:pt>
                <c:pt idx="7">
                  <c:v>6.5134728470347376</c:v>
                </c:pt>
                <c:pt idx="8">
                  <c:v>6.4403945349195038</c:v>
                </c:pt>
                <c:pt idx="9">
                  <c:v>6.7067845394315029</c:v>
                </c:pt>
                <c:pt idx="10">
                  <c:v>6.7325333186105452</c:v>
                </c:pt>
              </c:numCache>
            </c:numRef>
          </c:val>
          <c:extLst>
            <c:ext xmlns:c16="http://schemas.microsoft.com/office/drawing/2014/chart" uri="{C3380CC4-5D6E-409C-BE32-E72D297353CC}">
              <c16:uniqueId val="{00000000-B090-4CFC-A958-8A8677E28C66}"/>
            </c:ext>
          </c:extLst>
        </c:ser>
        <c:ser>
          <c:idx val="1"/>
          <c:order val="1"/>
          <c:tx>
            <c:strRef>
              <c:f>'3.7.'!$D$12</c:f>
              <c:strCache>
                <c:ptCount val="1"/>
                <c:pt idx="0">
                  <c:v>Épület szigetelése</c:v>
                </c:pt>
              </c:strCache>
            </c:strRef>
          </c:tx>
          <c:spPr>
            <a:solidFill>
              <a:srgbClr val="0C2148"/>
            </a:solidFill>
            <a:ln w="9525" cap="flat" cmpd="sng" algn="ctr">
              <a:solidFill>
                <a:sysClr val="windowText" lastClr="000000">
                  <a:lumMod val="100000"/>
                </a:sysClr>
              </a:solidFill>
              <a:prstDash val="solid"/>
              <a:round/>
              <a:headEnd type="none" w="med" len="med"/>
              <a:tailEnd type="none" w="med" len="med"/>
            </a:ln>
            <a:effectLst/>
          </c:spPr>
          <c:invertIfNegative val="0"/>
          <c:cat>
            <c:numRef>
              <c:f>'3.7.'!$B$13:$B$23</c:f>
              <c:numCache>
                <c:formatCode>[$-409]mmm\-yy;@</c:formatCode>
                <c:ptCount val="11"/>
                <c:pt idx="0">
                  <c:v>44256</c:v>
                </c:pt>
                <c:pt idx="1">
                  <c:v>44287</c:v>
                </c:pt>
                <c:pt idx="2">
                  <c:v>44317</c:v>
                </c:pt>
                <c:pt idx="3">
                  <c:v>44348</c:v>
                </c:pt>
                <c:pt idx="4">
                  <c:v>44378</c:v>
                </c:pt>
                <c:pt idx="5">
                  <c:v>44409</c:v>
                </c:pt>
                <c:pt idx="6">
                  <c:v>44440</c:v>
                </c:pt>
                <c:pt idx="7">
                  <c:v>44470</c:v>
                </c:pt>
                <c:pt idx="8">
                  <c:v>44501</c:v>
                </c:pt>
                <c:pt idx="9">
                  <c:v>44531</c:v>
                </c:pt>
                <c:pt idx="10">
                  <c:v>44562</c:v>
                </c:pt>
              </c:numCache>
            </c:numRef>
          </c:cat>
          <c:val>
            <c:numRef>
              <c:f>'3.7.'!$D$13:$D$23</c:f>
              <c:numCache>
                <c:formatCode>0.00</c:formatCode>
                <c:ptCount val="11"/>
                <c:pt idx="0">
                  <c:v>4.4298205053245594</c:v>
                </c:pt>
                <c:pt idx="1">
                  <c:v>2.8973141326016196</c:v>
                </c:pt>
                <c:pt idx="2">
                  <c:v>5.6867861799481227</c:v>
                </c:pt>
                <c:pt idx="3">
                  <c:v>6.3065653894779237</c:v>
                </c:pt>
                <c:pt idx="4">
                  <c:v>6.8708742241683565</c:v>
                </c:pt>
                <c:pt idx="5">
                  <c:v>4.5260352251968534</c:v>
                </c:pt>
                <c:pt idx="6">
                  <c:v>7.5415962697246304</c:v>
                </c:pt>
                <c:pt idx="7">
                  <c:v>7.6668376181554132</c:v>
                </c:pt>
                <c:pt idx="8">
                  <c:v>8.4355660248704574</c:v>
                </c:pt>
                <c:pt idx="9">
                  <c:v>8.9707052260681923</c:v>
                </c:pt>
                <c:pt idx="10">
                  <c:v>8.4197724202948905</c:v>
                </c:pt>
              </c:numCache>
            </c:numRef>
          </c:val>
          <c:extLst>
            <c:ext xmlns:c16="http://schemas.microsoft.com/office/drawing/2014/chart" uri="{C3380CC4-5D6E-409C-BE32-E72D297353CC}">
              <c16:uniqueId val="{00000001-B090-4CFC-A958-8A8677E28C66}"/>
            </c:ext>
          </c:extLst>
        </c:ser>
        <c:ser>
          <c:idx val="2"/>
          <c:order val="2"/>
          <c:tx>
            <c:strRef>
              <c:f>'3.7.'!$E$12</c:f>
              <c:strCache>
                <c:ptCount val="1"/>
                <c:pt idx="0">
                  <c:v>Külső nyílászáró cseréje</c:v>
                </c:pt>
              </c:strCache>
            </c:strRef>
          </c:tx>
          <c:spPr>
            <a:solidFill>
              <a:srgbClr val="009EE0"/>
            </a:solidFill>
            <a:ln w="9525" cap="flat" cmpd="sng" algn="ctr">
              <a:solidFill>
                <a:sysClr val="windowText" lastClr="000000">
                  <a:lumMod val="100000"/>
                </a:sysClr>
              </a:solidFill>
              <a:prstDash val="solid"/>
              <a:round/>
              <a:headEnd type="none" w="med" len="med"/>
              <a:tailEnd type="none" w="med" len="med"/>
            </a:ln>
            <a:effectLst/>
          </c:spPr>
          <c:invertIfNegative val="0"/>
          <c:cat>
            <c:numRef>
              <c:f>'3.7.'!$B$13:$B$23</c:f>
              <c:numCache>
                <c:formatCode>[$-409]mmm\-yy;@</c:formatCode>
                <c:ptCount val="11"/>
                <c:pt idx="0">
                  <c:v>44256</c:v>
                </c:pt>
                <c:pt idx="1">
                  <c:v>44287</c:v>
                </c:pt>
                <c:pt idx="2">
                  <c:v>44317</c:v>
                </c:pt>
                <c:pt idx="3">
                  <c:v>44348</c:v>
                </c:pt>
                <c:pt idx="4">
                  <c:v>44378</c:v>
                </c:pt>
                <c:pt idx="5">
                  <c:v>44409</c:v>
                </c:pt>
                <c:pt idx="6">
                  <c:v>44440</c:v>
                </c:pt>
                <c:pt idx="7">
                  <c:v>44470</c:v>
                </c:pt>
                <c:pt idx="8">
                  <c:v>44501</c:v>
                </c:pt>
                <c:pt idx="9">
                  <c:v>44531</c:v>
                </c:pt>
                <c:pt idx="10">
                  <c:v>44562</c:v>
                </c:pt>
              </c:numCache>
            </c:numRef>
          </c:cat>
          <c:val>
            <c:numRef>
              <c:f>'3.7.'!$E$13:$E$23</c:f>
              <c:numCache>
                <c:formatCode>0.00</c:formatCode>
                <c:ptCount val="11"/>
                <c:pt idx="0">
                  <c:v>7.2468374229049832</c:v>
                </c:pt>
                <c:pt idx="1">
                  <c:v>8.2721480488190213</c:v>
                </c:pt>
                <c:pt idx="2">
                  <c:v>8.2716669375388356</c:v>
                </c:pt>
                <c:pt idx="3">
                  <c:v>8.7963515854579963</c:v>
                </c:pt>
                <c:pt idx="4">
                  <c:v>7.2754625950420095</c:v>
                </c:pt>
                <c:pt idx="5">
                  <c:v>8.520004472508532</c:v>
                </c:pt>
                <c:pt idx="6">
                  <c:v>8.1323911939648905</c:v>
                </c:pt>
                <c:pt idx="7">
                  <c:v>8.2661823270518457</c:v>
                </c:pt>
                <c:pt idx="8">
                  <c:v>8.1052861943234333</c:v>
                </c:pt>
                <c:pt idx="9">
                  <c:v>8.2541240567284344</c:v>
                </c:pt>
                <c:pt idx="10">
                  <c:v>8.2836059291598616</c:v>
                </c:pt>
              </c:numCache>
            </c:numRef>
          </c:val>
          <c:extLst>
            <c:ext xmlns:c16="http://schemas.microsoft.com/office/drawing/2014/chart" uri="{C3380CC4-5D6E-409C-BE32-E72D297353CC}">
              <c16:uniqueId val="{00000002-B090-4CFC-A958-8A8677E28C66}"/>
            </c:ext>
          </c:extLst>
        </c:ser>
        <c:ser>
          <c:idx val="3"/>
          <c:order val="3"/>
          <c:tx>
            <c:strRef>
              <c:f>'3.7.'!$F$12</c:f>
              <c:strCache>
                <c:ptCount val="1"/>
                <c:pt idx="0">
                  <c:v>Tető cseréje, felújítása</c:v>
                </c:pt>
              </c:strCache>
            </c:strRef>
          </c:tx>
          <c:spPr>
            <a:solidFill>
              <a:srgbClr val="669933"/>
            </a:solidFill>
            <a:ln w="9525" cap="flat" cmpd="sng" algn="ctr">
              <a:solidFill>
                <a:sysClr val="windowText" lastClr="000000">
                  <a:lumMod val="100000"/>
                </a:sysClr>
              </a:solidFill>
              <a:prstDash val="solid"/>
              <a:round/>
              <a:headEnd type="none" w="med" len="med"/>
              <a:tailEnd type="none" w="med" len="med"/>
            </a:ln>
            <a:effectLst/>
          </c:spPr>
          <c:invertIfNegative val="0"/>
          <c:cat>
            <c:numRef>
              <c:f>'3.7.'!$B$13:$B$23</c:f>
              <c:numCache>
                <c:formatCode>[$-409]mmm\-yy;@</c:formatCode>
                <c:ptCount val="11"/>
                <c:pt idx="0">
                  <c:v>44256</c:v>
                </c:pt>
                <c:pt idx="1">
                  <c:v>44287</c:v>
                </c:pt>
                <c:pt idx="2">
                  <c:v>44317</c:v>
                </c:pt>
                <c:pt idx="3">
                  <c:v>44348</c:v>
                </c:pt>
                <c:pt idx="4">
                  <c:v>44378</c:v>
                </c:pt>
                <c:pt idx="5">
                  <c:v>44409</c:v>
                </c:pt>
                <c:pt idx="6">
                  <c:v>44440</c:v>
                </c:pt>
                <c:pt idx="7">
                  <c:v>44470</c:v>
                </c:pt>
                <c:pt idx="8">
                  <c:v>44501</c:v>
                </c:pt>
                <c:pt idx="9">
                  <c:v>44531</c:v>
                </c:pt>
                <c:pt idx="10">
                  <c:v>44562</c:v>
                </c:pt>
              </c:numCache>
            </c:numRef>
          </c:cat>
          <c:val>
            <c:numRef>
              <c:f>'3.7.'!$F$13:$F$23</c:f>
              <c:numCache>
                <c:formatCode>0.00</c:formatCode>
                <c:ptCount val="11"/>
                <c:pt idx="0">
                  <c:v>11.243780253968803</c:v>
                </c:pt>
                <c:pt idx="1">
                  <c:v>15.068243880831691</c:v>
                </c:pt>
                <c:pt idx="2">
                  <c:v>14.955276874373402</c:v>
                </c:pt>
                <c:pt idx="3">
                  <c:v>11.601242290193387</c:v>
                </c:pt>
                <c:pt idx="4">
                  <c:v>11.926178099810999</c:v>
                </c:pt>
                <c:pt idx="5">
                  <c:v>13.512351860577537</c:v>
                </c:pt>
                <c:pt idx="6">
                  <c:v>13.457926147195721</c:v>
                </c:pt>
                <c:pt idx="7">
                  <c:v>13.125026282199043</c:v>
                </c:pt>
                <c:pt idx="8">
                  <c:v>13.245853365726459</c:v>
                </c:pt>
                <c:pt idx="9">
                  <c:v>11.999503116155349</c:v>
                </c:pt>
                <c:pt idx="10">
                  <c:v>11.09931012911832</c:v>
                </c:pt>
              </c:numCache>
            </c:numRef>
          </c:val>
          <c:extLst>
            <c:ext xmlns:c16="http://schemas.microsoft.com/office/drawing/2014/chart" uri="{C3380CC4-5D6E-409C-BE32-E72D297353CC}">
              <c16:uniqueId val="{00000003-B090-4CFC-A958-8A8677E28C66}"/>
            </c:ext>
          </c:extLst>
        </c:ser>
        <c:ser>
          <c:idx val="4"/>
          <c:order val="4"/>
          <c:tx>
            <c:strRef>
              <c:f>'3.7.'!$G$12</c:f>
              <c:strCache>
                <c:ptCount val="1"/>
                <c:pt idx="0">
                  <c:v>Napelemes rendszer telepítése</c:v>
                </c:pt>
              </c:strCache>
            </c:strRef>
          </c:tx>
          <c:spPr>
            <a:solidFill>
              <a:srgbClr val="F6A800"/>
            </a:solidFill>
            <a:ln w="9525" cap="flat" cmpd="sng" algn="ctr">
              <a:solidFill>
                <a:sysClr val="windowText" lastClr="000000">
                  <a:lumMod val="100000"/>
                </a:sysClr>
              </a:solidFill>
              <a:prstDash val="solid"/>
              <a:round/>
              <a:headEnd type="none" w="med" len="med"/>
              <a:tailEnd type="none" w="med" len="med"/>
            </a:ln>
            <a:effectLst/>
          </c:spPr>
          <c:invertIfNegative val="0"/>
          <c:cat>
            <c:numRef>
              <c:f>'3.7.'!$B$13:$B$23</c:f>
              <c:numCache>
                <c:formatCode>[$-409]mmm\-yy;@</c:formatCode>
                <c:ptCount val="11"/>
                <c:pt idx="0">
                  <c:v>44256</c:v>
                </c:pt>
                <c:pt idx="1">
                  <c:v>44287</c:v>
                </c:pt>
                <c:pt idx="2">
                  <c:v>44317</c:v>
                </c:pt>
                <c:pt idx="3">
                  <c:v>44348</c:v>
                </c:pt>
                <c:pt idx="4">
                  <c:v>44378</c:v>
                </c:pt>
                <c:pt idx="5">
                  <c:v>44409</c:v>
                </c:pt>
                <c:pt idx="6">
                  <c:v>44440</c:v>
                </c:pt>
                <c:pt idx="7">
                  <c:v>44470</c:v>
                </c:pt>
                <c:pt idx="8">
                  <c:v>44501</c:v>
                </c:pt>
                <c:pt idx="9">
                  <c:v>44531</c:v>
                </c:pt>
                <c:pt idx="10">
                  <c:v>44562</c:v>
                </c:pt>
              </c:numCache>
            </c:numRef>
          </c:cat>
          <c:val>
            <c:numRef>
              <c:f>'3.7.'!$G$13:$G$23</c:f>
              <c:numCache>
                <c:formatCode>0.00</c:formatCode>
                <c:ptCount val="11"/>
                <c:pt idx="0">
                  <c:v>16.785712027640169</c:v>
                </c:pt>
                <c:pt idx="1">
                  <c:v>12.806259828262961</c:v>
                </c:pt>
                <c:pt idx="2">
                  <c:v>14.015181162123246</c:v>
                </c:pt>
                <c:pt idx="3">
                  <c:v>16.722104730561842</c:v>
                </c:pt>
                <c:pt idx="4">
                  <c:v>20.063289941912483</c:v>
                </c:pt>
                <c:pt idx="5">
                  <c:v>23.027536023215493</c:v>
                </c:pt>
                <c:pt idx="6">
                  <c:v>12.611896622535706</c:v>
                </c:pt>
                <c:pt idx="7">
                  <c:v>10.155067042695762</c:v>
                </c:pt>
                <c:pt idx="8">
                  <c:v>8.5607837921207164</c:v>
                </c:pt>
                <c:pt idx="9">
                  <c:v>8.2604002056738537</c:v>
                </c:pt>
                <c:pt idx="10">
                  <c:v>7.931738299450064</c:v>
                </c:pt>
              </c:numCache>
            </c:numRef>
          </c:val>
          <c:extLst>
            <c:ext xmlns:c16="http://schemas.microsoft.com/office/drawing/2014/chart" uri="{C3380CC4-5D6E-409C-BE32-E72D297353CC}">
              <c16:uniqueId val="{00000004-B090-4CFC-A958-8A8677E28C66}"/>
            </c:ext>
          </c:extLst>
        </c:ser>
        <c:dLbls>
          <c:showLegendKey val="0"/>
          <c:showVal val="0"/>
          <c:showCatName val="0"/>
          <c:showSerName val="0"/>
          <c:showPercent val="0"/>
          <c:showBubbleSize val="0"/>
        </c:dLbls>
        <c:gapWidth val="150"/>
        <c:overlap val="100"/>
        <c:axId val="1638143680"/>
        <c:axId val="1638141712"/>
      </c:barChart>
      <c:barChart>
        <c:barDir val="col"/>
        <c:grouping val="stacked"/>
        <c:varyColors val="0"/>
        <c:ser>
          <c:idx val="5"/>
          <c:order val="5"/>
          <c:tx>
            <c:v>fikt</c:v>
          </c:tx>
          <c:spPr>
            <a:solidFill>
              <a:schemeClr val="accent6"/>
            </a:solidFill>
            <a:ln>
              <a:noFill/>
            </a:ln>
            <a:effectLst/>
          </c:spPr>
          <c:invertIfNegative val="0"/>
          <c:extLst>
            <c:ext xmlns:c16="http://schemas.microsoft.com/office/drawing/2014/chart" uri="{C3380CC4-5D6E-409C-BE32-E72D297353CC}">
              <c16:uniqueId val="{00000005-B090-4CFC-A958-8A8677E28C66}"/>
            </c:ext>
          </c:extLst>
        </c:ser>
        <c:dLbls>
          <c:showLegendKey val="0"/>
          <c:showVal val="0"/>
          <c:showCatName val="0"/>
          <c:showSerName val="0"/>
          <c:showPercent val="0"/>
          <c:showBubbleSize val="0"/>
        </c:dLbls>
        <c:gapWidth val="150"/>
        <c:overlap val="100"/>
        <c:axId val="2126913344"/>
        <c:axId val="1638960728"/>
      </c:barChart>
      <c:dateAx>
        <c:axId val="1638143680"/>
        <c:scaling>
          <c:orientation val="minMax"/>
        </c:scaling>
        <c:delete val="0"/>
        <c:axPos val="b"/>
        <c:numFmt formatCode="[$-40E]yyyy/\ mmm" sourceLinked="0"/>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1638141712"/>
        <c:crosses val="autoZero"/>
        <c:auto val="1"/>
        <c:lblOffset val="100"/>
        <c:baseTimeUnit val="months"/>
        <c:majorUnit val="1"/>
        <c:majorTimeUnit val="months"/>
      </c:dateAx>
      <c:valAx>
        <c:axId val="1638141712"/>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7.6418119451670832E-2"/>
              <c:y val="6.7135333555120753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638143680"/>
        <c:crosses val="autoZero"/>
        <c:crossBetween val="between"/>
      </c:valAx>
      <c:valAx>
        <c:axId val="1638960728"/>
        <c:scaling>
          <c:orientation val="minMax"/>
          <c:max val="60"/>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0.89389964784193265"/>
              <c:y val="4.4756889036747169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2126913344"/>
        <c:crosses val="max"/>
        <c:crossBetween val="between"/>
        <c:majorUnit val="10"/>
      </c:valAx>
      <c:catAx>
        <c:axId val="2126913344"/>
        <c:scaling>
          <c:orientation val="minMax"/>
        </c:scaling>
        <c:delete val="1"/>
        <c:axPos val="b"/>
        <c:majorTickMark val="out"/>
        <c:minorTickMark val="none"/>
        <c:tickLblPos val="nextTo"/>
        <c:crossAx val="1638960728"/>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5"/>
        <c:delete val="1"/>
      </c:legendEntry>
      <c:layout>
        <c:manualLayout>
          <c:xMode val="edge"/>
          <c:yMode val="edge"/>
          <c:x val="8.6047125386148615E-2"/>
          <c:y val="0.7811787968871533"/>
          <c:w val="0.8350142704974326"/>
          <c:h val="0.20457707559089294"/>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4958033710726749E-2"/>
          <c:y val="5.6418708558608324E-2"/>
          <c:w val="0.85418232764435198"/>
          <c:h val="0.50773491641295487"/>
        </c:manualLayout>
      </c:layout>
      <c:barChart>
        <c:barDir val="col"/>
        <c:grouping val="stacked"/>
        <c:varyColors val="0"/>
        <c:ser>
          <c:idx val="0"/>
          <c:order val="0"/>
          <c:tx>
            <c:strRef>
              <c:f>'3.7.'!$C$11</c:f>
              <c:strCache>
                <c:ptCount val="1"/>
                <c:pt idx="0">
                  <c:v>Modernization of heating and hot water system</c:v>
                </c:pt>
              </c:strCache>
            </c:strRef>
          </c:tx>
          <c:spPr>
            <a:solidFill>
              <a:srgbClr val="DA0000"/>
            </a:solidFill>
            <a:ln w="9525" cap="flat" cmpd="sng" algn="ctr">
              <a:solidFill>
                <a:sysClr val="windowText" lastClr="000000">
                  <a:lumMod val="100000"/>
                </a:sysClr>
              </a:solidFill>
              <a:prstDash val="solid"/>
              <a:round/>
              <a:headEnd type="none" w="med" len="med"/>
              <a:tailEnd type="none" w="med" len="med"/>
            </a:ln>
            <a:effectLst/>
          </c:spPr>
          <c:invertIfNegative val="0"/>
          <c:cat>
            <c:strRef>
              <c:f>'3.7.'!$H$13:$H$23</c:f>
              <c:strCache>
                <c:ptCount val="11"/>
                <c:pt idx="0">
                  <c:v>21-Mar</c:v>
                </c:pt>
                <c:pt idx="1">
                  <c:v>21-Apr</c:v>
                </c:pt>
                <c:pt idx="2">
                  <c:v>21-May</c:v>
                </c:pt>
                <c:pt idx="3">
                  <c:v>21-Jun</c:v>
                </c:pt>
                <c:pt idx="4">
                  <c:v>21-Jul</c:v>
                </c:pt>
                <c:pt idx="5">
                  <c:v>21-Aug</c:v>
                </c:pt>
                <c:pt idx="6">
                  <c:v>21-Sep</c:v>
                </c:pt>
                <c:pt idx="7">
                  <c:v>21-Oct</c:v>
                </c:pt>
                <c:pt idx="8">
                  <c:v>21-Nov</c:v>
                </c:pt>
                <c:pt idx="9">
                  <c:v>21-Dec</c:v>
                </c:pt>
                <c:pt idx="10">
                  <c:v>21-Jan</c:v>
                </c:pt>
              </c:strCache>
            </c:strRef>
          </c:cat>
          <c:val>
            <c:numRef>
              <c:f>'3.7.'!$C$13:$C$23</c:f>
              <c:numCache>
                <c:formatCode>0.00</c:formatCode>
                <c:ptCount val="11"/>
                <c:pt idx="0">
                  <c:v>8.4449151893125727</c:v>
                </c:pt>
                <c:pt idx="1">
                  <c:v>6.8730404710020094</c:v>
                </c:pt>
                <c:pt idx="2">
                  <c:v>6.8103266703149909</c:v>
                </c:pt>
                <c:pt idx="3">
                  <c:v>5.8265175358395034</c:v>
                </c:pt>
                <c:pt idx="4">
                  <c:v>5.9475592960407537</c:v>
                </c:pt>
                <c:pt idx="5">
                  <c:v>6.8598063639014555</c:v>
                </c:pt>
                <c:pt idx="6">
                  <c:v>5.9874917540085661</c:v>
                </c:pt>
                <c:pt idx="7">
                  <c:v>6.5134728470347376</c:v>
                </c:pt>
                <c:pt idx="8">
                  <c:v>6.4403945349195038</c:v>
                </c:pt>
                <c:pt idx="9">
                  <c:v>6.7067845394315029</c:v>
                </c:pt>
                <c:pt idx="10">
                  <c:v>6.7325333186105452</c:v>
                </c:pt>
              </c:numCache>
            </c:numRef>
          </c:val>
          <c:extLst>
            <c:ext xmlns:c16="http://schemas.microsoft.com/office/drawing/2014/chart" uri="{C3380CC4-5D6E-409C-BE32-E72D297353CC}">
              <c16:uniqueId val="{00000000-8F37-40E2-A822-46C33F064BE1}"/>
            </c:ext>
          </c:extLst>
        </c:ser>
        <c:ser>
          <c:idx val="1"/>
          <c:order val="1"/>
          <c:tx>
            <c:strRef>
              <c:f>'3.7.'!$D$11</c:f>
              <c:strCache>
                <c:ptCount val="1"/>
                <c:pt idx="0">
                  <c:v>Building insulation</c:v>
                </c:pt>
              </c:strCache>
            </c:strRef>
          </c:tx>
          <c:spPr>
            <a:solidFill>
              <a:srgbClr val="0C2148"/>
            </a:solidFill>
            <a:ln w="9525" cap="flat" cmpd="sng" algn="ctr">
              <a:solidFill>
                <a:sysClr val="windowText" lastClr="000000">
                  <a:lumMod val="100000"/>
                </a:sysClr>
              </a:solidFill>
              <a:prstDash val="solid"/>
              <a:round/>
              <a:headEnd type="none" w="med" len="med"/>
              <a:tailEnd type="none" w="med" len="med"/>
            </a:ln>
            <a:effectLst/>
          </c:spPr>
          <c:invertIfNegative val="0"/>
          <c:cat>
            <c:strRef>
              <c:f>'3.7.'!$H$13:$H$23</c:f>
              <c:strCache>
                <c:ptCount val="11"/>
                <c:pt idx="0">
                  <c:v>21-Mar</c:v>
                </c:pt>
                <c:pt idx="1">
                  <c:v>21-Apr</c:v>
                </c:pt>
                <c:pt idx="2">
                  <c:v>21-May</c:v>
                </c:pt>
                <c:pt idx="3">
                  <c:v>21-Jun</c:v>
                </c:pt>
                <c:pt idx="4">
                  <c:v>21-Jul</c:v>
                </c:pt>
                <c:pt idx="5">
                  <c:v>21-Aug</c:v>
                </c:pt>
                <c:pt idx="6">
                  <c:v>21-Sep</c:v>
                </c:pt>
                <c:pt idx="7">
                  <c:v>21-Oct</c:v>
                </c:pt>
                <c:pt idx="8">
                  <c:v>21-Nov</c:v>
                </c:pt>
                <c:pt idx="9">
                  <c:v>21-Dec</c:v>
                </c:pt>
                <c:pt idx="10">
                  <c:v>21-Jan</c:v>
                </c:pt>
              </c:strCache>
            </c:strRef>
          </c:cat>
          <c:val>
            <c:numRef>
              <c:f>'3.7.'!$D$13:$D$23</c:f>
              <c:numCache>
                <c:formatCode>0.00</c:formatCode>
                <c:ptCount val="11"/>
                <c:pt idx="0">
                  <c:v>4.4298205053245594</c:v>
                </c:pt>
                <c:pt idx="1">
                  <c:v>2.8973141326016196</c:v>
                </c:pt>
                <c:pt idx="2">
                  <c:v>5.6867861799481227</c:v>
                </c:pt>
                <c:pt idx="3">
                  <c:v>6.3065653894779237</c:v>
                </c:pt>
                <c:pt idx="4">
                  <c:v>6.8708742241683565</c:v>
                </c:pt>
                <c:pt idx="5">
                  <c:v>4.5260352251968534</c:v>
                </c:pt>
                <c:pt idx="6">
                  <c:v>7.5415962697246304</c:v>
                </c:pt>
                <c:pt idx="7">
                  <c:v>7.6668376181554132</c:v>
                </c:pt>
                <c:pt idx="8">
                  <c:v>8.4355660248704574</c:v>
                </c:pt>
                <c:pt idx="9">
                  <c:v>8.9707052260681923</c:v>
                </c:pt>
                <c:pt idx="10">
                  <c:v>8.4197724202948905</c:v>
                </c:pt>
              </c:numCache>
            </c:numRef>
          </c:val>
          <c:extLst>
            <c:ext xmlns:c16="http://schemas.microsoft.com/office/drawing/2014/chart" uri="{C3380CC4-5D6E-409C-BE32-E72D297353CC}">
              <c16:uniqueId val="{00000001-8F37-40E2-A822-46C33F064BE1}"/>
            </c:ext>
          </c:extLst>
        </c:ser>
        <c:ser>
          <c:idx val="2"/>
          <c:order val="2"/>
          <c:tx>
            <c:strRef>
              <c:f>'3.7.'!$E$11</c:f>
              <c:strCache>
                <c:ptCount val="1"/>
                <c:pt idx="0">
                  <c:v>Exterior door replacement</c:v>
                </c:pt>
              </c:strCache>
            </c:strRef>
          </c:tx>
          <c:spPr>
            <a:solidFill>
              <a:srgbClr val="009EE0"/>
            </a:solidFill>
            <a:ln w="9525" cap="flat" cmpd="sng" algn="ctr">
              <a:solidFill>
                <a:sysClr val="windowText" lastClr="000000">
                  <a:lumMod val="100000"/>
                </a:sysClr>
              </a:solidFill>
              <a:prstDash val="solid"/>
              <a:round/>
              <a:headEnd type="none" w="med" len="med"/>
              <a:tailEnd type="none" w="med" len="med"/>
            </a:ln>
            <a:effectLst/>
          </c:spPr>
          <c:invertIfNegative val="0"/>
          <c:cat>
            <c:strRef>
              <c:f>'3.7.'!$H$13:$H$23</c:f>
              <c:strCache>
                <c:ptCount val="11"/>
                <c:pt idx="0">
                  <c:v>21-Mar</c:v>
                </c:pt>
                <c:pt idx="1">
                  <c:v>21-Apr</c:v>
                </c:pt>
                <c:pt idx="2">
                  <c:v>21-May</c:v>
                </c:pt>
                <c:pt idx="3">
                  <c:v>21-Jun</c:v>
                </c:pt>
                <c:pt idx="4">
                  <c:v>21-Jul</c:v>
                </c:pt>
                <c:pt idx="5">
                  <c:v>21-Aug</c:v>
                </c:pt>
                <c:pt idx="6">
                  <c:v>21-Sep</c:v>
                </c:pt>
                <c:pt idx="7">
                  <c:v>21-Oct</c:v>
                </c:pt>
                <c:pt idx="8">
                  <c:v>21-Nov</c:v>
                </c:pt>
                <c:pt idx="9">
                  <c:v>21-Dec</c:v>
                </c:pt>
                <c:pt idx="10">
                  <c:v>21-Jan</c:v>
                </c:pt>
              </c:strCache>
            </c:strRef>
          </c:cat>
          <c:val>
            <c:numRef>
              <c:f>'3.7.'!$E$13:$E$23</c:f>
              <c:numCache>
                <c:formatCode>0.00</c:formatCode>
                <c:ptCount val="11"/>
                <c:pt idx="0">
                  <c:v>7.2468374229049832</c:v>
                </c:pt>
                <c:pt idx="1">
                  <c:v>8.2721480488190213</c:v>
                </c:pt>
                <c:pt idx="2">
                  <c:v>8.2716669375388356</c:v>
                </c:pt>
                <c:pt idx="3">
                  <c:v>8.7963515854579963</c:v>
                </c:pt>
                <c:pt idx="4">
                  <c:v>7.2754625950420095</c:v>
                </c:pt>
                <c:pt idx="5">
                  <c:v>8.520004472508532</c:v>
                </c:pt>
                <c:pt idx="6">
                  <c:v>8.1323911939648905</c:v>
                </c:pt>
                <c:pt idx="7">
                  <c:v>8.2661823270518457</c:v>
                </c:pt>
                <c:pt idx="8">
                  <c:v>8.1052861943234333</c:v>
                </c:pt>
                <c:pt idx="9">
                  <c:v>8.2541240567284344</c:v>
                </c:pt>
                <c:pt idx="10">
                  <c:v>8.2836059291598616</c:v>
                </c:pt>
              </c:numCache>
            </c:numRef>
          </c:val>
          <c:extLst>
            <c:ext xmlns:c16="http://schemas.microsoft.com/office/drawing/2014/chart" uri="{C3380CC4-5D6E-409C-BE32-E72D297353CC}">
              <c16:uniqueId val="{00000002-8F37-40E2-A822-46C33F064BE1}"/>
            </c:ext>
          </c:extLst>
        </c:ser>
        <c:ser>
          <c:idx val="3"/>
          <c:order val="3"/>
          <c:tx>
            <c:strRef>
              <c:f>'3.7.'!$F$11</c:f>
              <c:strCache>
                <c:ptCount val="1"/>
                <c:pt idx="0">
                  <c:v>Roof replacement, renovation</c:v>
                </c:pt>
              </c:strCache>
            </c:strRef>
          </c:tx>
          <c:spPr>
            <a:solidFill>
              <a:srgbClr val="669933"/>
            </a:solidFill>
            <a:ln w="9525" cap="flat" cmpd="sng" algn="ctr">
              <a:solidFill>
                <a:sysClr val="windowText" lastClr="000000">
                  <a:lumMod val="100000"/>
                </a:sysClr>
              </a:solidFill>
              <a:prstDash val="solid"/>
              <a:round/>
              <a:headEnd type="none" w="med" len="med"/>
              <a:tailEnd type="none" w="med" len="med"/>
            </a:ln>
            <a:effectLst/>
          </c:spPr>
          <c:invertIfNegative val="0"/>
          <c:cat>
            <c:strRef>
              <c:f>'3.7.'!$H$13:$H$23</c:f>
              <c:strCache>
                <c:ptCount val="11"/>
                <c:pt idx="0">
                  <c:v>21-Mar</c:v>
                </c:pt>
                <c:pt idx="1">
                  <c:v>21-Apr</c:v>
                </c:pt>
                <c:pt idx="2">
                  <c:v>21-May</c:v>
                </c:pt>
                <c:pt idx="3">
                  <c:v>21-Jun</c:v>
                </c:pt>
                <c:pt idx="4">
                  <c:v>21-Jul</c:v>
                </c:pt>
                <c:pt idx="5">
                  <c:v>21-Aug</c:v>
                </c:pt>
                <c:pt idx="6">
                  <c:v>21-Sep</c:v>
                </c:pt>
                <c:pt idx="7">
                  <c:v>21-Oct</c:v>
                </c:pt>
                <c:pt idx="8">
                  <c:v>21-Nov</c:v>
                </c:pt>
                <c:pt idx="9">
                  <c:v>21-Dec</c:v>
                </c:pt>
                <c:pt idx="10">
                  <c:v>21-Jan</c:v>
                </c:pt>
              </c:strCache>
            </c:strRef>
          </c:cat>
          <c:val>
            <c:numRef>
              <c:f>'3.7.'!$F$13:$F$23</c:f>
              <c:numCache>
                <c:formatCode>0.00</c:formatCode>
                <c:ptCount val="11"/>
                <c:pt idx="0">
                  <c:v>11.243780253968803</c:v>
                </c:pt>
                <c:pt idx="1">
                  <c:v>15.068243880831691</c:v>
                </c:pt>
                <c:pt idx="2">
                  <c:v>14.955276874373402</c:v>
                </c:pt>
                <c:pt idx="3">
                  <c:v>11.601242290193387</c:v>
                </c:pt>
                <c:pt idx="4">
                  <c:v>11.926178099810999</c:v>
                </c:pt>
                <c:pt idx="5">
                  <c:v>13.512351860577537</c:v>
                </c:pt>
                <c:pt idx="6">
                  <c:v>13.457926147195721</c:v>
                </c:pt>
                <c:pt idx="7">
                  <c:v>13.125026282199043</c:v>
                </c:pt>
                <c:pt idx="8">
                  <c:v>13.245853365726459</c:v>
                </c:pt>
                <c:pt idx="9">
                  <c:v>11.999503116155349</c:v>
                </c:pt>
                <c:pt idx="10">
                  <c:v>11.09931012911832</c:v>
                </c:pt>
              </c:numCache>
            </c:numRef>
          </c:val>
          <c:extLst>
            <c:ext xmlns:c16="http://schemas.microsoft.com/office/drawing/2014/chart" uri="{C3380CC4-5D6E-409C-BE32-E72D297353CC}">
              <c16:uniqueId val="{00000003-8F37-40E2-A822-46C33F064BE1}"/>
            </c:ext>
          </c:extLst>
        </c:ser>
        <c:ser>
          <c:idx val="4"/>
          <c:order val="4"/>
          <c:tx>
            <c:strRef>
              <c:f>'3.7.'!$G$11</c:f>
              <c:strCache>
                <c:ptCount val="1"/>
                <c:pt idx="0">
                  <c:v>Installing a solar system</c:v>
                </c:pt>
              </c:strCache>
            </c:strRef>
          </c:tx>
          <c:spPr>
            <a:solidFill>
              <a:srgbClr val="F6A800"/>
            </a:solidFill>
            <a:ln w="9525" cap="flat" cmpd="sng" algn="ctr">
              <a:solidFill>
                <a:sysClr val="windowText" lastClr="000000">
                  <a:lumMod val="100000"/>
                </a:sysClr>
              </a:solidFill>
              <a:prstDash val="solid"/>
              <a:round/>
              <a:headEnd type="none" w="med" len="med"/>
              <a:tailEnd type="none" w="med" len="med"/>
            </a:ln>
            <a:effectLst/>
          </c:spPr>
          <c:invertIfNegative val="0"/>
          <c:cat>
            <c:strRef>
              <c:f>'3.7.'!$H$13:$H$23</c:f>
              <c:strCache>
                <c:ptCount val="11"/>
                <c:pt idx="0">
                  <c:v>21-Mar</c:v>
                </c:pt>
                <c:pt idx="1">
                  <c:v>21-Apr</c:v>
                </c:pt>
                <c:pt idx="2">
                  <c:v>21-May</c:v>
                </c:pt>
                <c:pt idx="3">
                  <c:v>21-Jun</c:v>
                </c:pt>
                <c:pt idx="4">
                  <c:v>21-Jul</c:v>
                </c:pt>
                <c:pt idx="5">
                  <c:v>21-Aug</c:v>
                </c:pt>
                <c:pt idx="6">
                  <c:v>21-Sep</c:v>
                </c:pt>
                <c:pt idx="7">
                  <c:v>21-Oct</c:v>
                </c:pt>
                <c:pt idx="8">
                  <c:v>21-Nov</c:v>
                </c:pt>
                <c:pt idx="9">
                  <c:v>21-Dec</c:v>
                </c:pt>
                <c:pt idx="10">
                  <c:v>21-Jan</c:v>
                </c:pt>
              </c:strCache>
            </c:strRef>
          </c:cat>
          <c:val>
            <c:numRef>
              <c:f>'3.7.'!$G$13:$G$23</c:f>
              <c:numCache>
                <c:formatCode>0.00</c:formatCode>
                <c:ptCount val="11"/>
                <c:pt idx="0">
                  <c:v>16.785712027640169</c:v>
                </c:pt>
                <c:pt idx="1">
                  <c:v>12.806259828262961</c:v>
                </c:pt>
                <c:pt idx="2">
                  <c:v>14.015181162123246</c:v>
                </c:pt>
                <c:pt idx="3">
                  <c:v>16.722104730561842</c:v>
                </c:pt>
                <c:pt idx="4">
                  <c:v>20.063289941912483</c:v>
                </c:pt>
                <c:pt idx="5">
                  <c:v>23.027536023215493</c:v>
                </c:pt>
                <c:pt idx="6">
                  <c:v>12.611896622535706</c:v>
                </c:pt>
                <c:pt idx="7">
                  <c:v>10.155067042695762</c:v>
                </c:pt>
                <c:pt idx="8">
                  <c:v>8.5607837921207164</c:v>
                </c:pt>
                <c:pt idx="9">
                  <c:v>8.2604002056738537</c:v>
                </c:pt>
                <c:pt idx="10">
                  <c:v>7.931738299450064</c:v>
                </c:pt>
              </c:numCache>
            </c:numRef>
          </c:val>
          <c:extLst>
            <c:ext xmlns:c16="http://schemas.microsoft.com/office/drawing/2014/chart" uri="{C3380CC4-5D6E-409C-BE32-E72D297353CC}">
              <c16:uniqueId val="{00000004-8F37-40E2-A822-46C33F064BE1}"/>
            </c:ext>
          </c:extLst>
        </c:ser>
        <c:dLbls>
          <c:showLegendKey val="0"/>
          <c:showVal val="0"/>
          <c:showCatName val="0"/>
          <c:showSerName val="0"/>
          <c:showPercent val="0"/>
          <c:showBubbleSize val="0"/>
        </c:dLbls>
        <c:gapWidth val="150"/>
        <c:overlap val="100"/>
        <c:axId val="1638143680"/>
        <c:axId val="1638141712"/>
      </c:barChart>
      <c:barChart>
        <c:barDir val="col"/>
        <c:grouping val="stacked"/>
        <c:varyColors val="0"/>
        <c:ser>
          <c:idx val="5"/>
          <c:order val="5"/>
          <c:tx>
            <c:v>fikt</c:v>
          </c:tx>
          <c:spPr>
            <a:solidFill>
              <a:schemeClr val="accent6"/>
            </a:solidFill>
            <a:ln>
              <a:noFill/>
            </a:ln>
            <a:effectLst/>
          </c:spPr>
          <c:invertIfNegative val="0"/>
          <c:extLst>
            <c:ext xmlns:c16="http://schemas.microsoft.com/office/drawing/2014/chart" uri="{C3380CC4-5D6E-409C-BE32-E72D297353CC}">
              <c16:uniqueId val="{00000005-8F37-40E2-A822-46C33F064BE1}"/>
            </c:ext>
          </c:extLst>
        </c:ser>
        <c:dLbls>
          <c:showLegendKey val="0"/>
          <c:showVal val="0"/>
          <c:showCatName val="0"/>
          <c:showSerName val="0"/>
          <c:showPercent val="0"/>
          <c:showBubbleSize val="0"/>
        </c:dLbls>
        <c:gapWidth val="150"/>
        <c:overlap val="100"/>
        <c:axId val="2126913344"/>
        <c:axId val="1638960728"/>
      </c:barChart>
      <c:catAx>
        <c:axId val="1638143680"/>
        <c:scaling>
          <c:orientation val="minMax"/>
        </c:scaling>
        <c:delete val="0"/>
        <c:axPos val="b"/>
        <c:numFmt formatCode="[$-40E]yyyy/\ mmm" sourceLinked="0"/>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1638141712"/>
        <c:crosses val="autoZero"/>
        <c:auto val="1"/>
        <c:lblAlgn val="ctr"/>
        <c:lblOffset val="100"/>
        <c:tickLblSkip val="1"/>
        <c:noMultiLvlLbl val="1"/>
      </c:catAx>
      <c:valAx>
        <c:axId val="1638141712"/>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 cent</a:t>
                </a:r>
              </a:p>
            </c:rich>
          </c:tx>
          <c:layout>
            <c:manualLayout>
              <c:xMode val="edge"/>
              <c:yMode val="edge"/>
              <c:x val="7.9957956766879834E-2"/>
              <c:y val="6.7135333555120753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638143680"/>
        <c:crosses val="autoZero"/>
        <c:crossBetween val="between"/>
      </c:valAx>
      <c:valAx>
        <c:axId val="1638960728"/>
        <c:scaling>
          <c:orientation val="minMax"/>
          <c:max val="60"/>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a:t>
                </a:r>
                <a:r>
                  <a:rPr lang="hu-HU" b="0" baseline="0"/>
                  <a:t> cent</a:t>
                </a:r>
                <a:endParaRPr lang="hu-HU" b="0"/>
              </a:p>
            </c:rich>
          </c:tx>
          <c:layout>
            <c:manualLayout>
              <c:xMode val="edge"/>
              <c:yMode val="edge"/>
              <c:x val="0.81779314556493921"/>
              <c:y val="4.4756889036747169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2126913344"/>
        <c:crosses val="max"/>
        <c:crossBetween val="between"/>
        <c:majorUnit val="10"/>
      </c:valAx>
      <c:catAx>
        <c:axId val="2126913344"/>
        <c:scaling>
          <c:orientation val="minMax"/>
        </c:scaling>
        <c:delete val="1"/>
        <c:axPos val="b"/>
        <c:majorTickMark val="out"/>
        <c:minorTickMark val="none"/>
        <c:tickLblPos val="nextTo"/>
        <c:crossAx val="1638960728"/>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5"/>
        <c:delete val="1"/>
      </c:legendEntry>
      <c:layout>
        <c:manualLayout>
          <c:xMode val="edge"/>
          <c:yMode val="edge"/>
          <c:x val="8.6047125386148615E-2"/>
          <c:y val="0.7811787968871533"/>
          <c:w val="0.8350142704974326"/>
          <c:h val="0.20457707559089294"/>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174333333333334E-2"/>
          <c:y val="6.294740740740741E-2"/>
          <c:w val="0.92825666666666662"/>
          <c:h val="0.50535740740740753"/>
        </c:manualLayout>
      </c:layout>
      <c:barChart>
        <c:barDir val="col"/>
        <c:grouping val="stacked"/>
        <c:varyColors val="0"/>
        <c:ser>
          <c:idx val="0"/>
          <c:order val="0"/>
          <c:tx>
            <c:strRef>
              <c:f>'3.9.'!$C$12</c:f>
              <c:strCache>
                <c:ptCount val="1"/>
                <c:pt idx="0">
                  <c:v>Felújítás és egyéb</c:v>
                </c:pt>
              </c:strCache>
            </c:strRef>
          </c:tx>
          <c:spPr>
            <a:solidFill>
              <a:schemeClr val="accent2"/>
            </a:solidFill>
            <a:ln>
              <a:noFill/>
            </a:ln>
            <a:effectLst/>
          </c:spPr>
          <c:invertIfNegative val="0"/>
          <c:dLbls>
            <c:spPr>
              <a:noFill/>
              <a:ln>
                <a:noFill/>
              </a:ln>
              <a:effectLst/>
            </c:spPr>
            <c:txPr>
              <a:bodyPr rot="0" spcFirstLastPara="1" vertOverflow="ellipsis" vert="horz" wrap="square" anchor="ctr" anchorCtr="1"/>
              <a:lstStyle/>
              <a:p>
                <a:pPr>
                  <a:defRPr sz="1800" b="1" i="0" u="none" strike="noStrike" kern="1200" baseline="0">
                    <a:solidFill>
                      <a:schemeClr val="tx1"/>
                    </a:solidFill>
                    <a:latin typeface="+mn-lt"/>
                    <a:ea typeface="+mn-ea"/>
                    <a:cs typeface="+mn-cs"/>
                  </a:defRPr>
                </a:pPr>
                <a:endParaRPr lang="hu-HU"/>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'3.9.'!$B$13:$B$26</c:f>
              <c:strCache>
                <c:ptCount val="14"/>
                <c:pt idx="0">
                  <c:v>2021. jan.</c:v>
                </c:pt>
                <c:pt idx="1">
                  <c:v>febr.</c:v>
                </c:pt>
                <c:pt idx="2">
                  <c:v>márc.</c:v>
                </c:pt>
                <c:pt idx="3">
                  <c:v>ápr.</c:v>
                </c:pt>
                <c:pt idx="4">
                  <c:v>máj.</c:v>
                </c:pt>
                <c:pt idx="5">
                  <c:v>jún.</c:v>
                </c:pt>
                <c:pt idx="6">
                  <c:v>júl.</c:v>
                </c:pt>
                <c:pt idx="7">
                  <c:v>aug.</c:v>
                </c:pt>
                <c:pt idx="8">
                  <c:v>szept.</c:v>
                </c:pt>
                <c:pt idx="9">
                  <c:v>okt.</c:v>
                </c:pt>
                <c:pt idx="10">
                  <c:v>nov.</c:v>
                </c:pt>
                <c:pt idx="11">
                  <c:v>dec.</c:v>
                </c:pt>
                <c:pt idx="12">
                  <c:v>2022. jan.</c:v>
                </c:pt>
                <c:pt idx="13">
                  <c:v>febr.</c:v>
                </c:pt>
              </c:strCache>
            </c:strRef>
          </c:cat>
          <c:val>
            <c:numRef>
              <c:f>'3.9.'!$C$13:$C$26</c:f>
              <c:numCache>
                <c:formatCode>#,##0</c:formatCode>
                <c:ptCount val="14"/>
                <c:pt idx="0">
                  <c:v>5.862367003064719</c:v>
                </c:pt>
                <c:pt idx="1">
                  <c:v>5.1971630116750021</c:v>
                </c:pt>
                <c:pt idx="2">
                  <c:v>9.6395330313262093</c:v>
                </c:pt>
                <c:pt idx="3">
                  <c:v>14.830506066544331</c:v>
                </c:pt>
                <c:pt idx="4">
                  <c:v>17.36773308206466</c:v>
                </c:pt>
                <c:pt idx="5">
                  <c:v>18.367022090478713</c:v>
                </c:pt>
                <c:pt idx="6">
                  <c:v>15.578646054498677</c:v>
                </c:pt>
                <c:pt idx="7">
                  <c:v>14.3636980474148</c:v>
                </c:pt>
                <c:pt idx="8">
                  <c:v>14.315952039905824</c:v>
                </c:pt>
                <c:pt idx="9">
                  <c:v>12.239393024421588</c:v>
                </c:pt>
                <c:pt idx="10">
                  <c:v>9.7249520268160268</c:v>
                </c:pt>
                <c:pt idx="11">
                  <c:v>8.2669040120563295</c:v>
                </c:pt>
                <c:pt idx="12">
                  <c:v>8.1465500341946608</c:v>
                </c:pt>
                <c:pt idx="13">
                  <c:v>8.7759440219197131</c:v>
                </c:pt>
              </c:numCache>
            </c:numRef>
          </c:val>
          <c:extLst>
            <c:ext xmlns:c16="http://schemas.microsoft.com/office/drawing/2014/chart" uri="{C3380CC4-5D6E-409C-BE32-E72D297353CC}">
              <c16:uniqueId val="{00000000-E3C2-4544-99E6-B0776766F175}"/>
            </c:ext>
          </c:extLst>
        </c:ser>
        <c:ser>
          <c:idx val="1"/>
          <c:order val="1"/>
          <c:tx>
            <c:strRef>
              <c:f>'3.9.'!$D$12</c:f>
              <c:strCache>
                <c:ptCount val="1"/>
                <c:pt idx="0">
                  <c:v>Használt lakás vásárlása</c:v>
                </c:pt>
              </c:strCache>
            </c:strRef>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1800" b="1" i="0" u="none" strike="noStrike" kern="1200" baseline="0">
                    <a:solidFill>
                      <a:schemeClr val="bg1"/>
                    </a:solidFill>
                    <a:latin typeface="+mn-lt"/>
                    <a:ea typeface="+mn-ea"/>
                    <a:cs typeface="+mn-cs"/>
                  </a:defRPr>
                </a:pPr>
                <a:endParaRPr lang="hu-HU"/>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'3.9.'!$B$13:$B$26</c:f>
              <c:strCache>
                <c:ptCount val="14"/>
                <c:pt idx="0">
                  <c:v>2021. jan.</c:v>
                </c:pt>
                <c:pt idx="1">
                  <c:v>febr.</c:v>
                </c:pt>
                <c:pt idx="2">
                  <c:v>márc.</c:v>
                </c:pt>
                <c:pt idx="3">
                  <c:v>ápr.</c:v>
                </c:pt>
                <c:pt idx="4">
                  <c:v>máj.</c:v>
                </c:pt>
                <c:pt idx="5">
                  <c:v>jún.</c:v>
                </c:pt>
                <c:pt idx="6">
                  <c:v>júl.</c:v>
                </c:pt>
                <c:pt idx="7">
                  <c:v>aug.</c:v>
                </c:pt>
                <c:pt idx="8">
                  <c:v>szept.</c:v>
                </c:pt>
                <c:pt idx="9">
                  <c:v>okt.</c:v>
                </c:pt>
                <c:pt idx="10">
                  <c:v>nov.</c:v>
                </c:pt>
                <c:pt idx="11">
                  <c:v>dec.</c:v>
                </c:pt>
                <c:pt idx="12">
                  <c:v>2022. jan.</c:v>
                </c:pt>
                <c:pt idx="13">
                  <c:v>febr.</c:v>
                </c:pt>
              </c:strCache>
            </c:strRef>
          </c:cat>
          <c:val>
            <c:numRef>
              <c:f>'3.9.'!$D$13:$D$26</c:f>
              <c:numCache>
                <c:formatCode>#,##0</c:formatCode>
                <c:ptCount val="14"/>
                <c:pt idx="0">
                  <c:v>43.776203002402326</c:v>
                </c:pt>
                <c:pt idx="1">
                  <c:v>54.489216924009725</c:v>
                </c:pt>
                <c:pt idx="2">
                  <c:v>76.56993592656363</c:v>
                </c:pt>
                <c:pt idx="3">
                  <c:v>72.776458904983883</c:v>
                </c:pt>
                <c:pt idx="4">
                  <c:v>81.686306859235629</c:v>
                </c:pt>
                <c:pt idx="5">
                  <c:v>93.465237827796955</c:v>
                </c:pt>
                <c:pt idx="6">
                  <c:v>91.85352391275228</c:v>
                </c:pt>
                <c:pt idx="7">
                  <c:v>82.346942889118509</c:v>
                </c:pt>
                <c:pt idx="8">
                  <c:v>88.880845877822139</c:v>
                </c:pt>
                <c:pt idx="9">
                  <c:v>76.929858822702954</c:v>
                </c:pt>
                <c:pt idx="10">
                  <c:v>74.679615884451778</c:v>
                </c:pt>
                <c:pt idx="11">
                  <c:v>68.225123859901259</c:v>
                </c:pt>
                <c:pt idx="12">
                  <c:v>66.044417893528589</c:v>
                </c:pt>
                <c:pt idx="13">
                  <c:v>60.179355864180252</c:v>
                </c:pt>
              </c:numCache>
            </c:numRef>
          </c:val>
          <c:extLst>
            <c:ext xmlns:c16="http://schemas.microsoft.com/office/drawing/2014/chart" uri="{C3380CC4-5D6E-409C-BE32-E72D297353CC}">
              <c16:uniqueId val="{00000001-E3C2-4544-99E6-B0776766F175}"/>
            </c:ext>
          </c:extLst>
        </c:ser>
        <c:ser>
          <c:idx val="2"/>
          <c:order val="2"/>
          <c:tx>
            <c:strRef>
              <c:f>'3.9.'!$E$12</c:f>
              <c:strCache>
                <c:ptCount val="1"/>
                <c:pt idx="0">
                  <c:v>Új lakás vásárlás/építés (ZOP nélkül)</c:v>
                </c:pt>
              </c:strCache>
            </c:strRef>
          </c:tx>
          <c:spPr>
            <a:solidFill>
              <a:schemeClr val="tx2">
                <a:lumMod val="75000"/>
                <a:lumOff val="25000"/>
              </a:schemeClr>
            </a:solidFill>
            <a:ln>
              <a:noFill/>
            </a:ln>
            <a:effectLst/>
          </c:spPr>
          <c:invertIfNegative val="0"/>
          <c:dLbls>
            <c:spPr>
              <a:noFill/>
              <a:ln>
                <a:noFill/>
              </a:ln>
              <a:effectLst/>
            </c:spPr>
            <c:txPr>
              <a:bodyPr rot="0" spcFirstLastPara="1" vertOverflow="ellipsis" vert="horz" wrap="square" anchor="ctr" anchorCtr="1"/>
              <a:lstStyle/>
              <a:p>
                <a:pPr>
                  <a:defRPr sz="1800" b="1" i="0" u="none" strike="noStrike" kern="1200" baseline="0">
                    <a:solidFill>
                      <a:schemeClr val="bg1"/>
                    </a:solidFill>
                    <a:latin typeface="+mn-lt"/>
                    <a:ea typeface="+mn-ea"/>
                    <a:cs typeface="+mn-cs"/>
                  </a:defRPr>
                </a:pPr>
                <a:endParaRPr lang="hu-HU"/>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'3.9.'!$B$13:$B$26</c:f>
              <c:strCache>
                <c:ptCount val="14"/>
                <c:pt idx="0">
                  <c:v>2021. jan.</c:v>
                </c:pt>
                <c:pt idx="1">
                  <c:v>febr.</c:v>
                </c:pt>
                <c:pt idx="2">
                  <c:v>márc.</c:v>
                </c:pt>
                <c:pt idx="3">
                  <c:v>ápr.</c:v>
                </c:pt>
                <c:pt idx="4">
                  <c:v>máj.</c:v>
                </c:pt>
                <c:pt idx="5">
                  <c:v>jún.</c:v>
                </c:pt>
                <c:pt idx="6">
                  <c:v>júl.</c:v>
                </c:pt>
                <c:pt idx="7">
                  <c:v>aug.</c:v>
                </c:pt>
                <c:pt idx="8">
                  <c:v>szept.</c:v>
                </c:pt>
                <c:pt idx="9">
                  <c:v>okt.</c:v>
                </c:pt>
                <c:pt idx="10">
                  <c:v>nov.</c:v>
                </c:pt>
                <c:pt idx="11">
                  <c:v>dec.</c:v>
                </c:pt>
                <c:pt idx="12">
                  <c:v>2022. jan.</c:v>
                </c:pt>
                <c:pt idx="13">
                  <c:v>febr.</c:v>
                </c:pt>
              </c:strCache>
            </c:strRef>
          </c:cat>
          <c:val>
            <c:numRef>
              <c:f>'3.9.'!$E$13:$E$26</c:f>
              <c:numCache>
                <c:formatCode>#,##0</c:formatCode>
                <c:ptCount val="14"/>
                <c:pt idx="0">
                  <c:v>9.0948029824648984</c:v>
                </c:pt>
                <c:pt idx="1">
                  <c:v>9.0419119742582552</c:v>
                </c:pt>
                <c:pt idx="2">
                  <c:v>18.246778895496391</c:v>
                </c:pt>
                <c:pt idx="3">
                  <c:v>19.71243989514187</c:v>
                </c:pt>
                <c:pt idx="4">
                  <c:v>21.2965898916882</c:v>
                </c:pt>
                <c:pt idx="5">
                  <c:v>24.599259843467735</c:v>
                </c:pt>
                <c:pt idx="6">
                  <c:v>24.912531840120209</c:v>
                </c:pt>
                <c:pt idx="7">
                  <c:v>21.372731854731683</c:v>
                </c:pt>
                <c:pt idx="8">
                  <c:v>25.034668851352762</c:v>
                </c:pt>
                <c:pt idx="9">
                  <c:v>18.902069915377069</c:v>
                </c:pt>
                <c:pt idx="10">
                  <c:v>14.308575945327902</c:v>
                </c:pt>
                <c:pt idx="11">
                  <c:v>9.1303849562864343</c:v>
                </c:pt>
                <c:pt idx="12">
                  <c:v>7.745422980398871</c:v>
                </c:pt>
                <c:pt idx="13">
                  <c:v>6.4462509672739543</c:v>
                </c:pt>
              </c:numCache>
            </c:numRef>
          </c:val>
          <c:extLst>
            <c:ext xmlns:c16="http://schemas.microsoft.com/office/drawing/2014/chart" uri="{C3380CC4-5D6E-409C-BE32-E72D297353CC}">
              <c16:uniqueId val="{00000002-E3C2-4544-99E6-B0776766F175}"/>
            </c:ext>
          </c:extLst>
        </c:ser>
        <c:ser>
          <c:idx val="3"/>
          <c:order val="3"/>
          <c:tx>
            <c:strRef>
              <c:f>'3.9.'!$F$12</c:f>
              <c:strCache>
                <c:ptCount val="1"/>
                <c:pt idx="0">
                  <c:v>NHP ZOP</c:v>
                </c:pt>
              </c:strCache>
            </c:strRef>
          </c:tx>
          <c:spPr>
            <a:solidFill>
              <a:schemeClr val="tx2"/>
            </a:solidFill>
            <a:ln>
              <a:noFill/>
            </a:ln>
            <a:effectLst/>
          </c:spPr>
          <c:invertIfNegative val="0"/>
          <c:dLbls>
            <c:spPr>
              <a:noFill/>
              <a:ln>
                <a:noFill/>
              </a:ln>
              <a:effectLst/>
            </c:spPr>
            <c:txPr>
              <a:bodyPr rot="0" spcFirstLastPara="1" vertOverflow="ellipsis" vert="horz" wrap="square" anchor="ctr" anchorCtr="1"/>
              <a:lstStyle/>
              <a:p>
                <a:pPr>
                  <a:defRPr sz="1800" b="1" i="0" u="none" strike="noStrike" kern="1200" baseline="0">
                    <a:solidFill>
                      <a:schemeClr val="bg1"/>
                    </a:solidFill>
                    <a:latin typeface="+mn-lt"/>
                    <a:ea typeface="+mn-ea"/>
                    <a:cs typeface="+mn-cs"/>
                  </a:defRPr>
                </a:pPr>
                <a:endParaRPr lang="hu-HU"/>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'3.9.'!$B$13:$B$26</c:f>
              <c:strCache>
                <c:ptCount val="14"/>
                <c:pt idx="0">
                  <c:v>2021. jan.</c:v>
                </c:pt>
                <c:pt idx="1">
                  <c:v>febr.</c:v>
                </c:pt>
                <c:pt idx="2">
                  <c:v>márc.</c:v>
                </c:pt>
                <c:pt idx="3">
                  <c:v>ápr.</c:v>
                </c:pt>
                <c:pt idx="4">
                  <c:v>máj.</c:v>
                </c:pt>
                <c:pt idx="5">
                  <c:v>jún.</c:v>
                </c:pt>
                <c:pt idx="6">
                  <c:v>júl.</c:v>
                </c:pt>
                <c:pt idx="7">
                  <c:v>aug.</c:v>
                </c:pt>
                <c:pt idx="8">
                  <c:v>szept.</c:v>
                </c:pt>
                <c:pt idx="9">
                  <c:v>okt.</c:v>
                </c:pt>
                <c:pt idx="10">
                  <c:v>nov.</c:v>
                </c:pt>
                <c:pt idx="11">
                  <c:v>dec.</c:v>
                </c:pt>
                <c:pt idx="12">
                  <c:v>2022. jan.</c:v>
                </c:pt>
                <c:pt idx="13">
                  <c:v>febr.</c:v>
                </c:pt>
              </c:strCache>
            </c:strRef>
          </c:cat>
          <c:val>
            <c:numRef>
              <c:f>'3.9.'!$F$13:$F$26</c:f>
              <c:numCache>
                <c:formatCode>#,##0</c:formatCode>
                <c:ptCount val="14"/>
                <c:pt idx="10">
                  <c:v>12.83796090859687</c:v>
                </c:pt>
                <c:pt idx="11">
                  <c:v>19.54605388775235</c:v>
                </c:pt>
                <c:pt idx="12">
                  <c:v>25.845998838252854</c:v>
                </c:pt>
                <c:pt idx="13">
                  <c:v>27.491346809198149</c:v>
                </c:pt>
              </c:numCache>
            </c:numRef>
          </c:val>
          <c:extLst>
            <c:ext xmlns:c16="http://schemas.microsoft.com/office/drawing/2014/chart" uri="{C3380CC4-5D6E-409C-BE32-E72D297353CC}">
              <c16:uniqueId val="{00000003-E3C2-4544-99E6-B0776766F175}"/>
            </c:ext>
          </c:extLst>
        </c:ser>
        <c:dLbls>
          <c:dLblPos val="ctr"/>
          <c:showLegendKey val="0"/>
          <c:showVal val="1"/>
          <c:showCatName val="0"/>
          <c:showSerName val="0"/>
          <c:showPercent val="0"/>
          <c:showBubbleSize val="0"/>
        </c:dLbls>
        <c:gapWidth val="70"/>
        <c:overlap val="100"/>
        <c:axId val="1349216640"/>
        <c:axId val="1349219920"/>
      </c:barChart>
      <c:lineChart>
        <c:grouping val="standard"/>
        <c:varyColors val="0"/>
        <c:ser>
          <c:idx val="4"/>
          <c:order val="4"/>
          <c:tx>
            <c:strRef>
              <c:f>'3.9.'!$G$12</c:f>
              <c:strCache>
                <c:ptCount val="1"/>
                <c:pt idx="0">
                  <c:v>Darabszám (jobb skála)</c:v>
                </c:pt>
              </c:strCache>
            </c:strRef>
          </c:tx>
          <c:spPr>
            <a:ln w="25400" cap="rnd">
              <a:noFill/>
              <a:round/>
            </a:ln>
            <a:effectLst/>
          </c:spPr>
          <c:marker>
            <c:symbol val="triangle"/>
            <c:size val="16"/>
            <c:spPr>
              <a:solidFill>
                <a:schemeClr val="accent5">
                  <a:lumMod val="75000"/>
                </a:schemeClr>
              </a:solidFill>
              <a:ln w="9525">
                <a:noFill/>
              </a:ln>
              <a:effectLst/>
            </c:spPr>
          </c:marker>
          <c:dLbls>
            <c:delete val="1"/>
          </c:dLbls>
          <c:cat>
            <c:strRef>
              <c:f>'3.9.'!$B$13:$B$26</c:f>
              <c:strCache>
                <c:ptCount val="14"/>
                <c:pt idx="0">
                  <c:v>2021. jan.</c:v>
                </c:pt>
                <c:pt idx="1">
                  <c:v>febr.</c:v>
                </c:pt>
                <c:pt idx="2">
                  <c:v>márc.</c:v>
                </c:pt>
                <c:pt idx="3">
                  <c:v>ápr.</c:v>
                </c:pt>
                <c:pt idx="4">
                  <c:v>máj.</c:v>
                </c:pt>
                <c:pt idx="5">
                  <c:v>jún.</c:v>
                </c:pt>
                <c:pt idx="6">
                  <c:v>júl.</c:v>
                </c:pt>
                <c:pt idx="7">
                  <c:v>aug.</c:v>
                </c:pt>
                <c:pt idx="8">
                  <c:v>szept.</c:v>
                </c:pt>
                <c:pt idx="9">
                  <c:v>okt.</c:v>
                </c:pt>
                <c:pt idx="10">
                  <c:v>nov.</c:v>
                </c:pt>
                <c:pt idx="11">
                  <c:v>dec.</c:v>
                </c:pt>
                <c:pt idx="12">
                  <c:v>2022. jan.</c:v>
                </c:pt>
                <c:pt idx="13">
                  <c:v>febr.</c:v>
                </c:pt>
              </c:strCache>
            </c:strRef>
          </c:cat>
          <c:val>
            <c:numRef>
              <c:f>'3.9.'!$G$13:$G$26</c:f>
              <c:numCache>
                <c:formatCode>#,##0</c:formatCode>
                <c:ptCount val="14"/>
                <c:pt idx="0">
                  <c:v>5259</c:v>
                </c:pt>
                <c:pt idx="1">
                  <c:v>5949</c:v>
                </c:pt>
                <c:pt idx="2">
                  <c:v>8885</c:v>
                </c:pt>
                <c:pt idx="3">
                  <c:v>9310</c:v>
                </c:pt>
                <c:pt idx="4">
                  <c:v>10663</c:v>
                </c:pt>
                <c:pt idx="5">
                  <c:v>11777</c:v>
                </c:pt>
                <c:pt idx="6">
                  <c:v>11070</c:v>
                </c:pt>
                <c:pt idx="7">
                  <c:v>9855</c:v>
                </c:pt>
                <c:pt idx="8">
                  <c:v>10521</c:v>
                </c:pt>
                <c:pt idx="9">
                  <c:v>8931</c:v>
                </c:pt>
                <c:pt idx="10">
                  <c:v>8768</c:v>
                </c:pt>
                <c:pt idx="11">
                  <c:v>8144</c:v>
                </c:pt>
                <c:pt idx="12">
                  <c:v>8134</c:v>
                </c:pt>
                <c:pt idx="13">
                  <c:v>7702</c:v>
                </c:pt>
              </c:numCache>
            </c:numRef>
          </c:val>
          <c:smooth val="0"/>
          <c:extLst>
            <c:ext xmlns:c16="http://schemas.microsoft.com/office/drawing/2014/chart" uri="{C3380CC4-5D6E-409C-BE32-E72D297353CC}">
              <c16:uniqueId val="{00000004-E3C2-4544-99E6-B0776766F175}"/>
            </c:ext>
          </c:extLst>
        </c:ser>
        <c:dLbls>
          <c:dLblPos val="ctr"/>
          <c:showLegendKey val="0"/>
          <c:showVal val="1"/>
          <c:showCatName val="0"/>
          <c:showSerName val="0"/>
          <c:showPercent val="0"/>
          <c:showBubbleSize val="0"/>
        </c:dLbls>
        <c:marker val="1"/>
        <c:smooth val="0"/>
        <c:axId val="803548144"/>
        <c:axId val="803546832"/>
      </c:lineChart>
      <c:catAx>
        <c:axId val="1349216640"/>
        <c:scaling>
          <c:orientation val="minMax"/>
        </c:scaling>
        <c:delete val="0"/>
        <c:axPos val="b"/>
        <c:numFmt formatCode="General"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800" b="0" i="0" u="none" strike="noStrike" kern="1200" baseline="0">
                <a:solidFill>
                  <a:schemeClr val="tx1"/>
                </a:solidFill>
                <a:latin typeface="+mn-lt"/>
                <a:ea typeface="+mn-ea"/>
                <a:cs typeface="+mn-cs"/>
              </a:defRPr>
            </a:pPr>
            <a:endParaRPr lang="hu-HU"/>
          </a:p>
        </c:txPr>
        <c:crossAx val="1349219920"/>
        <c:crosses val="autoZero"/>
        <c:auto val="1"/>
        <c:lblAlgn val="ctr"/>
        <c:lblOffset val="100"/>
        <c:noMultiLvlLbl val="0"/>
      </c:catAx>
      <c:valAx>
        <c:axId val="1349219920"/>
        <c:scaling>
          <c:orientation val="minMax"/>
          <c:max val="180"/>
          <c:min val="0"/>
        </c:scaling>
        <c:delete val="0"/>
        <c:axPos val="l"/>
        <c:majorGridlines>
          <c:spPr>
            <a:ln w="9525" cap="flat" cmpd="sng" algn="ctr">
              <a:solidFill>
                <a:schemeClr val="bg1">
                  <a:lumMod val="75000"/>
                </a:schemeClr>
              </a:solidFill>
              <a:prstDash val="dash"/>
              <a:round/>
            </a:ln>
            <a:effectLst/>
          </c:spPr>
        </c:majorGridlines>
        <c:title>
          <c:tx>
            <c:rich>
              <a:bodyPr rot="0" spcFirstLastPara="1" vertOverflow="ellipsis" wrap="square" anchor="ctr" anchorCtr="1"/>
              <a:lstStyle/>
              <a:p>
                <a:pPr>
                  <a:defRPr sz="1800" b="0" i="0" u="none" strike="noStrike" kern="1200" baseline="0">
                    <a:solidFill>
                      <a:schemeClr val="tx1"/>
                    </a:solidFill>
                    <a:latin typeface="+mn-lt"/>
                    <a:ea typeface="+mn-ea"/>
                    <a:cs typeface="+mn-cs"/>
                  </a:defRPr>
                </a:pPr>
                <a:r>
                  <a:rPr lang="hu-HU"/>
                  <a:t>Mrd Ft</a:t>
                </a:r>
              </a:p>
            </c:rich>
          </c:tx>
          <c:layout>
            <c:manualLayout>
              <c:xMode val="edge"/>
              <c:yMode val="edge"/>
              <c:x val="7.9375000000000001E-2"/>
              <c:y val="2.2064814814814816E-3"/>
            </c:manualLayout>
          </c:layout>
          <c:overlay val="0"/>
          <c:spPr>
            <a:noFill/>
            <a:ln>
              <a:noFill/>
            </a:ln>
            <a:effectLst/>
          </c:spPr>
          <c:txPr>
            <a:bodyPr rot="0" spcFirstLastPara="1" vertOverflow="ellipsis" wrap="square" anchor="ctr" anchorCtr="1"/>
            <a:lstStyle/>
            <a:p>
              <a:pPr>
                <a:defRPr sz="1800" b="0" i="0" u="none" strike="noStrike" kern="1200" baseline="0">
                  <a:solidFill>
                    <a:schemeClr val="tx1"/>
                  </a:solidFill>
                  <a:latin typeface="+mn-lt"/>
                  <a:ea typeface="+mn-ea"/>
                  <a:cs typeface="+mn-cs"/>
                </a:defRPr>
              </a:pPr>
              <a:endParaRPr lang="hu-HU"/>
            </a:p>
          </c:txPr>
        </c:title>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1800" b="0" i="0" u="none" strike="noStrike" kern="1200" baseline="0">
                <a:solidFill>
                  <a:schemeClr val="tx1"/>
                </a:solidFill>
                <a:latin typeface="+mn-lt"/>
                <a:ea typeface="+mn-ea"/>
                <a:cs typeface="+mn-cs"/>
              </a:defRPr>
            </a:pPr>
            <a:endParaRPr lang="hu-HU"/>
          </a:p>
        </c:txPr>
        <c:crossAx val="1349216640"/>
        <c:crosses val="autoZero"/>
        <c:crossBetween val="between"/>
        <c:majorUnit val="30"/>
      </c:valAx>
      <c:valAx>
        <c:axId val="803546832"/>
        <c:scaling>
          <c:orientation val="minMax"/>
          <c:max val="12000"/>
          <c:min val="0"/>
        </c:scaling>
        <c:delete val="0"/>
        <c:axPos val="r"/>
        <c:title>
          <c:tx>
            <c:rich>
              <a:bodyPr rot="0" spcFirstLastPara="1" vertOverflow="ellipsis" wrap="square" anchor="ctr" anchorCtr="1"/>
              <a:lstStyle/>
              <a:p>
                <a:pPr>
                  <a:defRPr sz="1800" b="0" i="0" u="none" strike="noStrike" kern="1200" baseline="0">
                    <a:solidFill>
                      <a:schemeClr val="tx1"/>
                    </a:solidFill>
                    <a:latin typeface="+mn-lt"/>
                    <a:ea typeface="+mn-ea"/>
                    <a:cs typeface="+mn-cs"/>
                  </a:defRPr>
                </a:pPr>
                <a:r>
                  <a:rPr lang="hu-HU"/>
                  <a:t>darab</a:t>
                </a:r>
              </a:p>
            </c:rich>
          </c:tx>
          <c:layout>
            <c:manualLayout>
              <c:xMode val="edge"/>
              <c:yMode val="edge"/>
              <c:x val="0.78995347222222223"/>
              <c:y val="1.1005555555555556E-3"/>
            </c:manualLayout>
          </c:layout>
          <c:overlay val="0"/>
          <c:spPr>
            <a:noFill/>
            <a:ln>
              <a:noFill/>
            </a:ln>
            <a:effectLst/>
          </c:spPr>
          <c:txPr>
            <a:bodyPr rot="0" spcFirstLastPara="1" vertOverflow="ellipsis" wrap="square" anchor="ctr" anchorCtr="1"/>
            <a:lstStyle/>
            <a:p>
              <a:pPr>
                <a:defRPr sz="1800" b="0" i="0" u="none" strike="noStrike" kern="1200" baseline="0">
                  <a:solidFill>
                    <a:schemeClr val="tx1"/>
                  </a:solidFill>
                  <a:latin typeface="+mn-lt"/>
                  <a:ea typeface="+mn-ea"/>
                  <a:cs typeface="+mn-cs"/>
                </a:defRPr>
              </a:pPr>
              <a:endParaRPr lang="hu-HU"/>
            </a:p>
          </c:txPr>
        </c:title>
        <c:numFmt formatCode="#,##0" sourceLinked="1"/>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1800" b="0" i="0" u="none" strike="noStrike" kern="1200" baseline="0">
                <a:solidFill>
                  <a:schemeClr val="tx1"/>
                </a:solidFill>
                <a:latin typeface="+mn-lt"/>
                <a:ea typeface="+mn-ea"/>
                <a:cs typeface="+mn-cs"/>
              </a:defRPr>
            </a:pPr>
            <a:endParaRPr lang="hu-HU"/>
          </a:p>
        </c:txPr>
        <c:crossAx val="803548144"/>
        <c:crosses val="max"/>
        <c:crossBetween val="between"/>
        <c:majorUnit val="2000"/>
      </c:valAx>
      <c:catAx>
        <c:axId val="803548144"/>
        <c:scaling>
          <c:orientation val="minMax"/>
        </c:scaling>
        <c:delete val="1"/>
        <c:axPos val="b"/>
        <c:numFmt formatCode="General" sourceLinked="1"/>
        <c:majorTickMark val="out"/>
        <c:minorTickMark val="none"/>
        <c:tickLblPos val="nextTo"/>
        <c:crossAx val="803546832"/>
        <c:crosses val="autoZero"/>
        <c:auto val="1"/>
        <c:lblAlgn val="ctr"/>
        <c:lblOffset val="100"/>
        <c:noMultiLvlLbl val="0"/>
      </c:catAx>
      <c:spPr>
        <a:noFill/>
        <a:ln>
          <a:noFill/>
        </a:ln>
        <a:effectLst/>
      </c:spPr>
    </c:plotArea>
    <c:legend>
      <c:legendPos val="b"/>
      <c:layout>
        <c:manualLayout>
          <c:xMode val="edge"/>
          <c:yMode val="edge"/>
          <c:x val="0.19931944444444444"/>
          <c:y val="0.76613833333333337"/>
          <c:w val="0.6137083333333333"/>
          <c:h val="0.23149629629629628"/>
        </c:manualLayout>
      </c:layout>
      <c:overlay val="0"/>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n-lt"/>
              <a:ea typeface="+mn-ea"/>
              <a:cs typeface="+mn-cs"/>
            </a:defRPr>
          </a:pPr>
          <a:endParaRPr lang="hu-HU"/>
        </a:p>
      </c:txPr>
    </c:legend>
    <c:plotVisOnly val="1"/>
    <c:dispBlanksAs val="gap"/>
    <c:showDLblsOverMax val="0"/>
  </c:chart>
  <c:spPr>
    <a:solidFill>
      <a:schemeClr val="bg1"/>
    </a:solidFill>
    <a:ln w="9525" cap="flat" cmpd="sng" algn="ctr">
      <a:noFill/>
      <a:round/>
    </a:ln>
    <a:effectLst/>
  </c:spPr>
  <c:txPr>
    <a:bodyPr/>
    <a:lstStyle/>
    <a:p>
      <a:pPr>
        <a:defRPr sz="1800">
          <a:solidFill>
            <a:schemeClr val="tx1"/>
          </a:solidFill>
        </a:defRPr>
      </a:pPr>
      <a:endParaRPr lang="hu-HU"/>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913268003256086"/>
          <c:y val="8.3751639538592479E-2"/>
          <c:w val="0.69137195839686694"/>
          <c:h val="0.87653556611910199"/>
        </c:manualLayout>
      </c:layout>
      <c:barChart>
        <c:barDir val="bar"/>
        <c:grouping val="stacked"/>
        <c:varyColors val="0"/>
        <c:ser>
          <c:idx val="0"/>
          <c:order val="0"/>
          <c:spPr>
            <a:noFill/>
            <a:ln>
              <a:noFill/>
            </a:ln>
            <a:effectLst/>
          </c:spPr>
          <c:invertIfNegative val="0"/>
          <c:cat>
            <c:strRef>
              <c:extLst>
                <c:ext xmlns:c15="http://schemas.microsoft.com/office/drawing/2012/chart" uri="{02D57815-91ED-43cb-92C2-25804820EDAC}">
                  <c15:fullRef>
                    <c15:sqref>'2.1.'!$B$70:$U$70</c15:sqref>
                  </c15:fullRef>
                </c:ext>
              </c:extLst>
              <c:f>('2.1.'!$C$70:$J$70,'2.1.'!$N$70:$O$70,'2.1.'!$U$70)</c:f>
              <c:strCache>
                <c:ptCount val="11"/>
                <c:pt idx="0">
                  <c:v>B</c:v>
                </c:pt>
                <c:pt idx="1">
                  <c:v>C</c:v>
                </c:pt>
                <c:pt idx="2">
                  <c:v>D</c:v>
                </c:pt>
                <c:pt idx="3">
                  <c:v>E</c:v>
                </c:pt>
                <c:pt idx="4">
                  <c:v>F</c:v>
                </c:pt>
                <c:pt idx="5">
                  <c:v>G</c:v>
                </c:pt>
                <c:pt idx="6">
                  <c:v>H</c:v>
                </c:pt>
                <c:pt idx="7">
                  <c:v>I</c:v>
                </c:pt>
                <c:pt idx="8">
                  <c:v>M</c:v>
                </c:pt>
                <c:pt idx="9">
                  <c:v>N</c:v>
                </c:pt>
                <c:pt idx="10">
                  <c:v>Minden ágazat</c:v>
                </c:pt>
              </c:strCache>
            </c:strRef>
          </c:cat>
          <c:val>
            <c:numRef>
              <c:extLst>
                <c:ext xmlns:c15="http://schemas.microsoft.com/office/drawing/2012/chart" uri="{02D57815-91ED-43cb-92C2-25804820EDAC}">
                  <c15:fullRef>
                    <c15:sqref>'2.1.'!$B$71:$U$71</c15:sqref>
                  </c15:fullRef>
                </c:ext>
              </c:extLst>
              <c:f>('2.1.'!$C$71:$J$71,'2.1.'!$N$71:$O$71,'2.1.'!$U$71)</c:f>
              <c:numCache>
                <c:formatCode>General</c:formatCode>
                <c:ptCount val="11"/>
                <c:pt idx="0">
                  <c:v>0</c:v>
                </c:pt>
                <c:pt idx="1">
                  <c:v>29.434537789047901</c:v>
                </c:pt>
                <c:pt idx="2">
                  <c:v>100</c:v>
                </c:pt>
                <c:pt idx="3">
                  <c:v>91.781477943960525</c:v>
                </c:pt>
                <c:pt idx="4">
                  <c:v>70.267625096113406</c:v>
                </c:pt>
                <c:pt idx="5">
                  <c:v>1.4623445092738581</c:v>
                </c:pt>
                <c:pt idx="6">
                  <c:v>49.838628203472247</c:v>
                </c:pt>
                <c:pt idx="7">
                  <c:v>46.03434315146626</c:v>
                </c:pt>
                <c:pt idx="8">
                  <c:v>0</c:v>
                </c:pt>
                <c:pt idx="9">
                  <c:v>2.5368740311826015</c:v>
                </c:pt>
                <c:pt idx="10">
                  <c:v>39.153729735560468</c:v>
                </c:pt>
              </c:numCache>
            </c:numRef>
          </c:val>
          <c:extLst>
            <c:ext xmlns:c16="http://schemas.microsoft.com/office/drawing/2014/chart" uri="{C3380CC4-5D6E-409C-BE32-E72D297353CC}">
              <c16:uniqueId val="{00000000-ADDD-4448-80B1-825FA0739C43}"/>
            </c:ext>
          </c:extLst>
        </c:ser>
        <c:ser>
          <c:idx val="1"/>
          <c:order val="1"/>
          <c:spPr>
            <a:noFill/>
            <a:ln>
              <a:noFill/>
            </a:ln>
            <a:effectLst/>
          </c:spPr>
          <c:invertIfNegative val="0"/>
          <c:errBars>
            <c:errBarType val="minus"/>
            <c:errValType val="percentage"/>
            <c:noEndCap val="0"/>
            <c:val val="100"/>
            <c:spPr>
              <a:noFill/>
              <a:ln w="9525" cap="flat" cmpd="sng" algn="ctr">
                <a:solidFill>
                  <a:srgbClr val="0C2148"/>
                </a:solidFill>
                <a:round/>
              </a:ln>
              <a:effectLst/>
            </c:spPr>
          </c:errBars>
          <c:cat>
            <c:strRef>
              <c:extLst>
                <c:ext xmlns:c15="http://schemas.microsoft.com/office/drawing/2012/chart" uri="{02D57815-91ED-43cb-92C2-25804820EDAC}">
                  <c15:fullRef>
                    <c15:sqref>'2.1.'!$B$70:$U$70</c15:sqref>
                  </c15:fullRef>
                </c:ext>
              </c:extLst>
              <c:f>('2.1.'!$C$70:$J$70,'2.1.'!$N$70:$O$70,'2.1.'!$U$70)</c:f>
              <c:strCache>
                <c:ptCount val="11"/>
                <c:pt idx="0">
                  <c:v>B</c:v>
                </c:pt>
                <c:pt idx="1">
                  <c:v>C</c:v>
                </c:pt>
                <c:pt idx="2">
                  <c:v>D</c:v>
                </c:pt>
                <c:pt idx="3">
                  <c:v>E</c:v>
                </c:pt>
                <c:pt idx="4">
                  <c:v>F</c:v>
                </c:pt>
                <c:pt idx="5">
                  <c:v>G</c:v>
                </c:pt>
                <c:pt idx="6">
                  <c:v>H</c:v>
                </c:pt>
                <c:pt idx="7">
                  <c:v>I</c:v>
                </c:pt>
                <c:pt idx="8">
                  <c:v>M</c:v>
                </c:pt>
                <c:pt idx="9">
                  <c:v>N</c:v>
                </c:pt>
                <c:pt idx="10">
                  <c:v>Minden ágazat</c:v>
                </c:pt>
              </c:strCache>
            </c:strRef>
          </c:cat>
          <c:val>
            <c:numRef>
              <c:extLst>
                <c:ext xmlns:c15="http://schemas.microsoft.com/office/drawing/2012/chart" uri="{02D57815-91ED-43cb-92C2-25804820EDAC}">
                  <c15:fullRef>
                    <c15:sqref>'2.1.'!$B$72:$U$72</c15:sqref>
                  </c15:fullRef>
                </c:ext>
              </c:extLst>
              <c:f>('2.1.'!$C$72:$J$72,'2.1.'!$N$72:$O$72,'2.1.'!$U$72)</c:f>
              <c:numCache>
                <c:formatCode>General</c:formatCode>
                <c:ptCount val="11"/>
                <c:pt idx="0">
                  <c:v>0</c:v>
                </c:pt>
                <c:pt idx="1">
                  <c:v>14.62155089397918</c:v>
                </c:pt>
                <c:pt idx="2">
                  <c:v>0</c:v>
                </c:pt>
                <c:pt idx="3">
                  <c:v>5.2435393565141712</c:v>
                </c:pt>
                <c:pt idx="4">
                  <c:v>5.2118537875284527</c:v>
                </c:pt>
                <c:pt idx="5">
                  <c:v>6.1715719259127972</c:v>
                </c:pt>
                <c:pt idx="6">
                  <c:v>35.860183709172524</c:v>
                </c:pt>
                <c:pt idx="7">
                  <c:v>15.591057319697466</c:v>
                </c:pt>
                <c:pt idx="8">
                  <c:v>0</c:v>
                </c:pt>
                <c:pt idx="9">
                  <c:v>5.144949325211325</c:v>
                </c:pt>
                <c:pt idx="10">
                  <c:v>12.652649039478019</c:v>
                </c:pt>
              </c:numCache>
            </c:numRef>
          </c:val>
          <c:extLst>
            <c:ext xmlns:c16="http://schemas.microsoft.com/office/drawing/2014/chart" uri="{C3380CC4-5D6E-409C-BE32-E72D297353CC}">
              <c16:uniqueId val="{00000001-ADDD-4448-80B1-825FA0739C43}"/>
            </c:ext>
          </c:extLst>
        </c:ser>
        <c:ser>
          <c:idx val="2"/>
          <c:order val="2"/>
          <c:spPr>
            <a:solidFill>
              <a:srgbClr val="009EE0"/>
            </a:solidFill>
            <a:ln w="9525">
              <a:solidFill>
                <a:srgbClr val="111D13"/>
              </a:solidFill>
            </a:ln>
            <a:effectLst/>
          </c:spPr>
          <c:invertIfNegative val="0"/>
          <c:cat>
            <c:strRef>
              <c:extLst>
                <c:ext xmlns:c15="http://schemas.microsoft.com/office/drawing/2012/chart" uri="{02D57815-91ED-43cb-92C2-25804820EDAC}">
                  <c15:fullRef>
                    <c15:sqref>'2.1.'!$B$70:$U$70</c15:sqref>
                  </c15:fullRef>
                </c:ext>
              </c:extLst>
              <c:f>('2.1.'!$C$70:$J$70,'2.1.'!$N$70:$O$70,'2.1.'!$U$70)</c:f>
              <c:strCache>
                <c:ptCount val="11"/>
                <c:pt idx="0">
                  <c:v>B</c:v>
                </c:pt>
                <c:pt idx="1">
                  <c:v>C</c:v>
                </c:pt>
                <c:pt idx="2">
                  <c:v>D</c:v>
                </c:pt>
                <c:pt idx="3">
                  <c:v>E</c:v>
                </c:pt>
                <c:pt idx="4">
                  <c:v>F</c:v>
                </c:pt>
                <c:pt idx="5">
                  <c:v>G</c:v>
                </c:pt>
                <c:pt idx="6">
                  <c:v>H</c:v>
                </c:pt>
                <c:pt idx="7">
                  <c:v>I</c:v>
                </c:pt>
                <c:pt idx="8">
                  <c:v>M</c:v>
                </c:pt>
                <c:pt idx="9">
                  <c:v>N</c:v>
                </c:pt>
                <c:pt idx="10">
                  <c:v>Minden ágazat</c:v>
                </c:pt>
              </c:strCache>
            </c:strRef>
          </c:cat>
          <c:val>
            <c:numRef>
              <c:extLst>
                <c:ext xmlns:c15="http://schemas.microsoft.com/office/drawing/2012/chart" uri="{02D57815-91ED-43cb-92C2-25804820EDAC}">
                  <c15:fullRef>
                    <c15:sqref>'2.1.'!$B$73:$U$73</c15:sqref>
                  </c15:fullRef>
                </c:ext>
              </c:extLst>
              <c:f>('2.1.'!$C$73:$J$73,'2.1.'!$N$73:$O$73,'2.1.'!$U$73)</c:f>
              <c:numCache>
                <c:formatCode>General</c:formatCode>
                <c:ptCount val="11"/>
                <c:pt idx="0">
                  <c:v>3.0248739305495445</c:v>
                </c:pt>
                <c:pt idx="1">
                  <c:v>14.486333832903552</c:v>
                </c:pt>
                <c:pt idx="2">
                  <c:v>0</c:v>
                </c:pt>
                <c:pt idx="3">
                  <c:v>2.5019034358480297</c:v>
                </c:pt>
                <c:pt idx="4">
                  <c:v>6.5142625687177436</c:v>
                </c:pt>
                <c:pt idx="5">
                  <c:v>4.8591299121307676</c:v>
                </c:pt>
                <c:pt idx="6">
                  <c:v>10.771393210973601</c:v>
                </c:pt>
                <c:pt idx="7">
                  <c:v>13.289731640091517</c:v>
                </c:pt>
                <c:pt idx="8">
                  <c:v>0.15152176895816433</c:v>
                </c:pt>
                <c:pt idx="9">
                  <c:v>12.423567170104356</c:v>
                </c:pt>
                <c:pt idx="10">
                  <c:v>7.5205622839642272</c:v>
                </c:pt>
              </c:numCache>
            </c:numRef>
          </c:val>
          <c:extLst>
            <c:ext xmlns:c16="http://schemas.microsoft.com/office/drawing/2014/chart" uri="{C3380CC4-5D6E-409C-BE32-E72D297353CC}">
              <c16:uniqueId val="{00000002-ADDD-4448-80B1-825FA0739C43}"/>
            </c:ext>
          </c:extLst>
        </c:ser>
        <c:ser>
          <c:idx val="3"/>
          <c:order val="3"/>
          <c:spPr>
            <a:solidFill>
              <a:srgbClr val="009EE0"/>
            </a:solidFill>
            <a:ln w="9525">
              <a:solidFill>
                <a:srgbClr val="0C2148"/>
              </a:solidFill>
            </a:ln>
            <a:effectLst/>
          </c:spPr>
          <c:invertIfNegative val="0"/>
          <c:errBars>
            <c:errBarType val="plus"/>
            <c:errValType val="cust"/>
            <c:noEndCap val="0"/>
            <c:plus>
              <c:numRef>
                <c:extLst>
                  <c:ext xmlns:c15="http://schemas.microsoft.com/office/drawing/2012/chart" uri="{02D57815-91ED-43cb-92C2-25804820EDAC}">
                    <c15:fullRef>
                      <c15:sqref>'2.1.'!$B$75:$U$75</c15:sqref>
                    </c15:fullRef>
                  </c:ext>
                </c:extLst>
                <c:f>('2.1.'!$C$75:$J$75,'2.1.'!$N$75:$O$75,'2.1.'!$U$75)</c:f>
                <c:numCache>
                  <c:formatCode>General</c:formatCode>
                  <c:ptCount val="11"/>
                  <c:pt idx="0">
                    <c:v>41.16076970918175</c:v>
                  </c:pt>
                  <c:pt idx="1">
                    <c:v>10.72053864685455</c:v>
                  </c:pt>
                  <c:pt idx="2">
                    <c:v>0</c:v>
                  </c:pt>
                  <c:pt idx="3">
                    <c:v>0</c:v>
                  </c:pt>
                  <c:pt idx="4">
                    <c:v>3.8494596952090232</c:v>
                  </c:pt>
                  <c:pt idx="5">
                    <c:v>2.818376682938367</c:v>
                  </c:pt>
                  <c:pt idx="6">
                    <c:v>0.5939503117727174</c:v>
                  </c:pt>
                  <c:pt idx="7">
                    <c:v>3.9606985388047522</c:v>
                  </c:pt>
                  <c:pt idx="8">
                    <c:v>1.3304261788529985</c:v>
                  </c:pt>
                  <c:pt idx="9">
                    <c:v>30.26419498367656</c:v>
                  </c:pt>
                  <c:pt idx="10">
                    <c:v>23.549348632251245</c:v>
                  </c:pt>
                </c:numCache>
              </c:numRef>
            </c:plus>
            <c:minus>
              <c:numLit>
                <c:formatCode>General</c:formatCode>
                <c:ptCount val="1"/>
                <c:pt idx="0">
                  <c:v>1</c:v>
                </c:pt>
              </c:numLit>
            </c:minus>
            <c:spPr>
              <a:noFill/>
              <a:ln w="9525" cap="flat" cmpd="sng" algn="ctr">
                <a:solidFill>
                  <a:srgbClr val="0C2148"/>
                </a:solidFill>
                <a:round/>
              </a:ln>
              <a:effectLst/>
            </c:spPr>
          </c:errBars>
          <c:cat>
            <c:strRef>
              <c:extLst>
                <c:ext xmlns:c15="http://schemas.microsoft.com/office/drawing/2012/chart" uri="{02D57815-91ED-43cb-92C2-25804820EDAC}">
                  <c15:fullRef>
                    <c15:sqref>'2.1.'!$B$70:$U$70</c15:sqref>
                  </c15:fullRef>
                </c:ext>
              </c:extLst>
              <c:f>('2.1.'!$C$70:$J$70,'2.1.'!$N$70:$O$70,'2.1.'!$U$70)</c:f>
              <c:strCache>
                <c:ptCount val="11"/>
                <c:pt idx="0">
                  <c:v>B</c:v>
                </c:pt>
                <c:pt idx="1">
                  <c:v>C</c:v>
                </c:pt>
                <c:pt idx="2">
                  <c:v>D</c:v>
                </c:pt>
                <c:pt idx="3">
                  <c:v>E</c:v>
                </c:pt>
                <c:pt idx="4">
                  <c:v>F</c:v>
                </c:pt>
                <c:pt idx="5">
                  <c:v>G</c:v>
                </c:pt>
                <c:pt idx="6">
                  <c:v>H</c:v>
                </c:pt>
                <c:pt idx="7">
                  <c:v>I</c:v>
                </c:pt>
                <c:pt idx="8">
                  <c:v>M</c:v>
                </c:pt>
                <c:pt idx="9">
                  <c:v>N</c:v>
                </c:pt>
                <c:pt idx="10">
                  <c:v>Minden ágazat</c:v>
                </c:pt>
              </c:strCache>
            </c:strRef>
          </c:cat>
          <c:val>
            <c:numRef>
              <c:extLst>
                <c:ext xmlns:c15="http://schemas.microsoft.com/office/drawing/2012/chart" uri="{02D57815-91ED-43cb-92C2-25804820EDAC}">
                  <c15:fullRef>
                    <c15:sqref>'2.1.'!$B$74:$U$74</c15:sqref>
                  </c15:fullRef>
                </c:ext>
              </c:extLst>
              <c:f>('2.1.'!$C$74:$J$74,'2.1.'!$N$74:$O$74,'2.1.'!$U$74)</c:f>
              <c:numCache>
                <c:formatCode>General</c:formatCode>
                <c:ptCount val="11"/>
                <c:pt idx="0">
                  <c:v>41.328877971289153</c:v>
                </c:pt>
                <c:pt idx="1">
                  <c:v>15.760258910552816</c:v>
                </c:pt>
                <c:pt idx="2">
                  <c:v>0</c:v>
                </c:pt>
                <c:pt idx="3">
                  <c:v>0.47307926367727848</c:v>
                </c:pt>
                <c:pt idx="4">
                  <c:v>14.089072284244718</c:v>
                </c:pt>
                <c:pt idx="5">
                  <c:v>6.634096679680944</c:v>
                </c:pt>
                <c:pt idx="6">
                  <c:v>2.9358445646089137</c:v>
                </c:pt>
                <c:pt idx="7">
                  <c:v>12.924554238848017</c:v>
                </c:pt>
                <c:pt idx="8">
                  <c:v>0.40573633824451721</c:v>
                </c:pt>
                <c:pt idx="9">
                  <c:v>29.806315828995309</c:v>
                </c:pt>
                <c:pt idx="10">
                  <c:v>9.6209471007343552</c:v>
                </c:pt>
              </c:numCache>
            </c:numRef>
          </c:val>
          <c:extLst>
            <c:ext xmlns:c16="http://schemas.microsoft.com/office/drawing/2014/chart" uri="{C3380CC4-5D6E-409C-BE32-E72D297353CC}">
              <c16:uniqueId val="{00000003-ADDD-4448-80B1-825FA0739C43}"/>
            </c:ext>
          </c:extLst>
        </c:ser>
        <c:ser>
          <c:idx val="4"/>
          <c:order val="4"/>
          <c:spPr>
            <a:noFill/>
            <a:ln>
              <a:noFill/>
            </a:ln>
            <a:effectLst/>
          </c:spPr>
          <c:invertIfNegative val="0"/>
          <c:cat>
            <c:strRef>
              <c:extLst>
                <c:ext xmlns:c15="http://schemas.microsoft.com/office/drawing/2012/chart" uri="{02D57815-91ED-43cb-92C2-25804820EDAC}">
                  <c15:fullRef>
                    <c15:sqref>'2.1.'!$B$70:$U$70</c15:sqref>
                  </c15:fullRef>
                </c:ext>
              </c:extLst>
              <c:f>('2.1.'!$C$70:$J$70,'2.1.'!$N$70:$O$70,'2.1.'!$U$70)</c:f>
              <c:strCache>
                <c:ptCount val="11"/>
                <c:pt idx="0">
                  <c:v>B</c:v>
                </c:pt>
                <c:pt idx="1">
                  <c:v>C</c:v>
                </c:pt>
                <c:pt idx="2">
                  <c:v>D</c:v>
                </c:pt>
                <c:pt idx="3">
                  <c:v>E</c:v>
                </c:pt>
                <c:pt idx="4">
                  <c:v>F</c:v>
                </c:pt>
                <c:pt idx="5">
                  <c:v>G</c:v>
                </c:pt>
                <c:pt idx="6">
                  <c:v>H</c:v>
                </c:pt>
                <c:pt idx="7">
                  <c:v>I</c:v>
                </c:pt>
                <c:pt idx="8">
                  <c:v>M</c:v>
                </c:pt>
                <c:pt idx="9">
                  <c:v>N</c:v>
                </c:pt>
                <c:pt idx="10">
                  <c:v>Minden ágazat</c:v>
                </c:pt>
              </c:strCache>
            </c:strRef>
          </c:cat>
          <c:val>
            <c:numRef>
              <c:extLst>
                <c:ext xmlns:c15="http://schemas.microsoft.com/office/drawing/2012/chart" uri="{02D57815-91ED-43cb-92C2-25804820EDAC}">
                  <c15:fullRef>
                    <c15:sqref>'2.1.'!$B$75:$U$75</c15:sqref>
                  </c15:fullRef>
                </c:ext>
              </c:extLst>
              <c:f>('2.1.'!$C$75:$J$75,'2.1.'!$N$75:$O$75,'2.1.'!$U$75)</c:f>
              <c:numCache>
                <c:formatCode>General</c:formatCode>
                <c:ptCount val="11"/>
                <c:pt idx="0">
                  <c:v>41.16076970918175</c:v>
                </c:pt>
                <c:pt idx="1">
                  <c:v>10.72053864685455</c:v>
                </c:pt>
                <c:pt idx="2">
                  <c:v>0</c:v>
                </c:pt>
                <c:pt idx="3">
                  <c:v>0</c:v>
                </c:pt>
                <c:pt idx="4">
                  <c:v>3.8494596952090232</c:v>
                </c:pt>
                <c:pt idx="5">
                  <c:v>2.818376682938367</c:v>
                </c:pt>
                <c:pt idx="6">
                  <c:v>0.5939503117727174</c:v>
                </c:pt>
                <c:pt idx="7">
                  <c:v>3.9606985388047522</c:v>
                </c:pt>
                <c:pt idx="8">
                  <c:v>1.3304261788529985</c:v>
                </c:pt>
                <c:pt idx="9">
                  <c:v>30.26419498367656</c:v>
                </c:pt>
                <c:pt idx="10">
                  <c:v>23.549348632251245</c:v>
                </c:pt>
              </c:numCache>
            </c:numRef>
          </c:val>
          <c:extLst>
            <c:ext xmlns:c16="http://schemas.microsoft.com/office/drawing/2014/chart" uri="{C3380CC4-5D6E-409C-BE32-E72D297353CC}">
              <c16:uniqueId val="{00000004-ADDD-4448-80B1-825FA0739C43}"/>
            </c:ext>
          </c:extLst>
        </c:ser>
        <c:dLbls>
          <c:showLegendKey val="0"/>
          <c:showVal val="0"/>
          <c:showCatName val="0"/>
          <c:showSerName val="0"/>
          <c:showPercent val="0"/>
          <c:showBubbleSize val="0"/>
        </c:dLbls>
        <c:gapWidth val="150"/>
        <c:overlap val="100"/>
        <c:axId val="1043706104"/>
        <c:axId val="1043699216"/>
      </c:barChart>
      <c:catAx>
        <c:axId val="1043706104"/>
        <c:scaling>
          <c:orientation val="maxMin"/>
        </c:scaling>
        <c:delete val="0"/>
        <c:axPos val="l"/>
        <c:numFmt formatCode="General" sourceLinked="1"/>
        <c:majorTickMark val="out"/>
        <c:minorTickMark val="none"/>
        <c:tickLblPos val="nextTo"/>
        <c:spPr>
          <a:noFill/>
          <a:ln w="6350" cap="flat" cmpd="sng" algn="ctr">
            <a:solidFill>
              <a:schemeClr val="tx1"/>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hu-HU"/>
          </a:p>
        </c:txPr>
        <c:crossAx val="1043699216"/>
        <c:crosses val="autoZero"/>
        <c:auto val="1"/>
        <c:lblAlgn val="ctr"/>
        <c:lblOffset val="100"/>
        <c:noMultiLvlLbl val="0"/>
      </c:catAx>
      <c:valAx>
        <c:axId val="1043699216"/>
        <c:scaling>
          <c:orientation val="minMax"/>
          <c:max val="100"/>
          <c:min val="0"/>
        </c:scaling>
        <c:delete val="0"/>
        <c:axPos val="t"/>
        <c:majorGridlines>
          <c:spPr>
            <a:ln w="9525" cap="flat" cmpd="sng" algn="ctr">
              <a:solidFill>
                <a:schemeClr val="bg1">
                  <a:lumMod val="75000"/>
                </a:schemeClr>
              </a:solidFill>
              <a:prstDash val="sysDash"/>
              <a:round/>
            </a:ln>
            <a:effectLst/>
          </c:spPr>
        </c:majorGridlines>
        <c:numFmt formatCode="#,##0" sourceLinked="0"/>
        <c:majorTickMark val="out"/>
        <c:minorTickMark val="none"/>
        <c:tickLblPos val="nextTo"/>
        <c:spPr>
          <a:noFill/>
          <a:ln w="6350">
            <a:solidFill>
              <a:schemeClr val="tx1"/>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hu-HU"/>
          </a:p>
        </c:txPr>
        <c:crossAx val="1043706104"/>
        <c:crosses val="autoZero"/>
        <c:crossBetween val="between"/>
        <c:majorUnit val="20"/>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00">
          <a:solidFill>
            <a:sysClr val="windowText" lastClr="000000"/>
          </a:solidFill>
        </a:defRPr>
      </a:pPr>
      <a:endParaRPr lang="hu-HU"/>
    </a:p>
  </c:txPr>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174333333333334E-2"/>
          <c:y val="6.294740740740741E-2"/>
          <c:w val="0.92825666666666662"/>
          <c:h val="0.50535740740740753"/>
        </c:manualLayout>
      </c:layout>
      <c:barChart>
        <c:barDir val="col"/>
        <c:grouping val="stacked"/>
        <c:varyColors val="0"/>
        <c:ser>
          <c:idx val="0"/>
          <c:order val="0"/>
          <c:tx>
            <c:strRef>
              <c:f>'3.9.'!$C$11</c:f>
              <c:strCache>
                <c:ptCount val="1"/>
                <c:pt idx="0">
                  <c:v>Renovation and other</c:v>
                </c:pt>
              </c:strCache>
            </c:strRef>
          </c:tx>
          <c:spPr>
            <a:solidFill>
              <a:schemeClr val="accent2"/>
            </a:solidFill>
            <a:ln>
              <a:noFill/>
            </a:ln>
            <a:effectLst/>
          </c:spPr>
          <c:invertIfNegative val="0"/>
          <c:dLbls>
            <c:spPr>
              <a:noFill/>
              <a:ln>
                <a:noFill/>
              </a:ln>
              <a:effectLst/>
            </c:spPr>
            <c:txPr>
              <a:bodyPr rot="0" spcFirstLastPara="1" vertOverflow="ellipsis" vert="horz" wrap="square" anchor="ctr" anchorCtr="1"/>
              <a:lstStyle/>
              <a:p>
                <a:pPr>
                  <a:defRPr sz="1800" b="1" i="0" u="none" strike="noStrike" kern="1200" baseline="0">
                    <a:solidFill>
                      <a:schemeClr val="tx1"/>
                    </a:solidFill>
                    <a:latin typeface="+mn-lt"/>
                    <a:ea typeface="+mn-ea"/>
                    <a:cs typeface="+mn-cs"/>
                  </a:defRPr>
                </a:pPr>
                <a:endParaRPr lang="hu-HU"/>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'3.9.'!$A$13:$A$26</c:f>
              <c:strCache>
                <c:ptCount val="14"/>
                <c:pt idx="0">
                  <c:v>Jan-21</c:v>
                </c:pt>
                <c:pt idx="1">
                  <c:v>Feb</c:v>
                </c:pt>
                <c:pt idx="2">
                  <c:v>Mar</c:v>
                </c:pt>
                <c:pt idx="3">
                  <c:v>Apr</c:v>
                </c:pt>
                <c:pt idx="4">
                  <c:v>May</c:v>
                </c:pt>
                <c:pt idx="5">
                  <c:v>June</c:v>
                </c:pt>
                <c:pt idx="6">
                  <c:v>July</c:v>
                </c:pt>
                <c:pt idx="7">
                  <c:v>Aug </c:v>
                </c:pt>
                <c:pt idx="8">
                  <c:v>Sep</c:v>
                </c:pt>
                <c:pt idx="9">
                  <c:v>Oct</c:v>
                </c:pt>
                <c:pt idx="10">
                  <c:v>Nov</c:v>
                </c:pt>
                <c:pt idx="11">
                  <c:v>Dec</c:v>
                </c:pt>
                <c:pt idx="12">
                  <c:v>Jan-22</c:v>
                </c:pt>
                <c:pt idx="13">
                  <c:v>Feb</c:v>
                </c:pt>
              </c:strCache>
            </c:strRef>
          </c:cat>
          <c:val>
            <c:numRef>
              <c:f>'3.9.'!$C$13:$C$26</c:f>
              <c:numCache>
                <c:formatCode>#,##0</c:formatCode>
                <c:ptCount val="14"/>
                <c:pt idx="0">
                  <c:v>5.862367003064719</c:v>
                </c:pt>
                <c:pt idx="1">
                  <c:v>5.1971630116750021</c:v>
                </c:pt>
                <c:pt idx="2">
                  <c:v>9.6395330313262093</c:v>
                </c:pt>
                <c:pt idx="3">
                  <c:v>14.830506066544331</c:v>
                </c:pt>
                <c:pt idx="4">
                  <c:v>17.36773308206466</c:v>
                </c:pt>
                <c:pt idx="5">
                  <c:v>18.367022090478713</c:v>
                </c:pt>
                <c:pt idx="6">
                  <c:v>15.578646054498677</c:v>
                </c:pt>
                <c:pt idx="7">
                  <c:v>14.3636980474148</c:v>
                </c:pt>
                <c:pt idx="8">
                  <c:v>14.315952039905824</c:v>
                </c:pt>
                <c:pt idx="9">
                  <c:v>12.239393024421588</c:v>
                </c:pt>
                <c:pt idx="10">
                  <c:v>9.7249520268160268</c:v>
                </c:pt>
                <c:pt idx="11">
                  <c:v>8.2669040120563295</c:v>
                </c:pt>
                <c:pt idx="12">
                  <c:v>8.1465500341946608</c:v>
                </c:pt>
                <c:pt idx="13">
                  <c:v>8.7759440219197131</c:v>
                </c:pt>
              </c:numCache>
            </c:numRef>
          </c:val>
          <c:extLst>
            <c:ext xmlns:c16="http://schemas.microsoft.com/office/drawing/2014/chart" uri="{C3380CC4-5D6E-409C-BE32-E72D297353CC}">
              <c16:uniqueId val="{00000000-F0C5-4775-997A-42CAC4E3FBE9}"/>
            </c:ext>
          </c:extLst>
        </c:ser>
        <c:ser>
          <c:idx val="1"/>
          <c:order val="1"/>
          <c:tx>
            <c:strRef>
              <c:f>'3.9.'!$D$11</c:f>
              <c:strCache>
                <c:ptCount val="1"/>
                <c:pt idx="0">
                  <c:v>Purchase of used homes</c:v>
                </c:pt>
              </c:strCache>
            </c:strRef>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1800" b="1" i="0" u="none" strike="noStrike" kern="1200" baseline="0">
                    <a:solidFill>
                      <a:schemeClr val="bg1"/>
                    </a:solidFill>
                    <a:latin typeface="+mn-lt"/>
                    <a:ea typeface="+mn-ea"/>
                    <a:cs typeface="+mn-cs"/>
                  </a:defRPr>
                </a:pPr>
                <a:endParaRPr lang="hu-HU"/>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'3.9.'!$A$13:$A$26</c:f>
              <c:strCache>
                <c:ptCount val="14"/>
                <c:pt idx="0">
                  <c:v>Jan-21</c:v>
                </c:pt>
                <c:pt idx="1">
                  <c:v>Feb</c:v>
                </c:pt>
                <c:pt idx="2">
                  <c:v>Mar</c:v>
                </c:pt>
                <c:pt idx="3">
                  <c:v>Apr</c:v>
                </c:pt>
                <c:pt idx="4">
                  <c:v>May</c:v>
                </c:pt>
                <c:pt idx="5">
                  <c:v>June</c:v>
                </c:pt>
                <c:pt idx="6">
                  <c:v>July</c:v>
                </c:pt>
                <c:pt idx="7">
                  <c:v>Aug </c:v>
                </c:pt>
                <c:pt idx="8">
                  <c:v>Sep</c:v>
                </c:pt>
                <c:pt idx="9">
                  <c:v>Oct</c:v>
                </c:pt>
                <c:pt idx="10">
                  <c:v>Nov</c:v>
                </c:pt>
                <c:pt idx="11">
                  <c:v>Dec</c:v>
                </c:pt>
                <c:pt idx="12">
                  <c:v>Jan-22</c:v>
                </c:pt>
                <c:pt idx="13">
                  <c:v>Feb</c:v>
                </c:pt>
              </c:strCache>
            </c:strRef>
          </c:cat>
          <c:val>
            <c:numRef>
              <c:f>'3.9.'!$D$13:$D$26</c:f>
              <c:numCache>
                <c:formatCode>#,##0</c:formatCode>
                <c:ptCount val="14"/>
                <c:pt idx="0">
                  <c:v>43.776203002402326</c:v>
                </c:pt>
                <c:pt idx="1">
                  <c:v>54.489216924009725</c:v>
                </c:pt>
                <c:pt idx="2">
                  <c:v>76.56993592656363</c:v>
                </c:pt>
                <c:pt idx="3">
                  <c:v>72.776458904983883</c:v>
                </c:pt>
                <c:pt idx="4">
                  <c:v>81.686306859235629</c:v>
                </c:pt>
                <c:pt idx="5">
                  <c:v>93.465237827796955</c:v>
                </c:pt>
                <c:pt idx="6">
                  <c:v>91.85352391275228</c:v>
                </c:pt>
                <c:pt idx="7">
                  <c:v>82.346942889118509</c:v>
                </c:pt>
                <c:pt idx="8">
                  <c:v>88.880845877822139</c:v>
                </c:pt>
                <c:pt idx="9">
                  <c:v>76.929858822702954</c:v>
                </c:pt>
                <c:pt idx="10">
                  <c:v>74.679615884451778</c:v>
                </c:pt>
                <c:pt idx="11">
                  <c:v>68.225123859901259</c:v>
                </c:pt>
                <c:pt idx="12">
                  <c:v>66.044417893528589</c:v>
                </c:pt>
                <c:pt idx="13">
                  <c:v>60.179355864180252</c:v>
                </c:pt>
              </c:numCache>
            </c:numRef>
          </c:val>
          <c:extLst>
            <c:ext xmlns:c16="http://schemas.microsoft.com/office/drawing/2014/chart" uri="{C3380CC4-5D6E-409C-BE32-E72D297353CC}">
              <c16:uniqueId val="{00000001-F0C5-4775-997A-42CAC4E3FBE9}"/>
            </c:ext>
          </c:extLst>
        </c:ser>
        <c:ser>
          <c:idx val="2"/>
          <c:order val="2"/>
          <c:tx>
            <c:strRef>
              <c:f>'3.9.'!$E$11</c:f>
              <c:strCache>
                <c:ptCount val="1"/>
                <c:pt idx="0">
                  <c:v>Construction and purchase of new homes (excl. FGS GHP)</c:v>
                </c:pt>
              </c:strCache>
            </c:strRef>
          </c:tx>
          <c:spPr>
            <a:solidFill>
              <a:schemeClr val="tx2">
                <a:lumMod val="75000"/>
                <a:lumOff val="25000"/>
              </a:schemeClr>
            </a:solidFill>
            <a:ln>
              <a:noFill/>
            </a:ln>
            <a:effectLst/>
          </c:spPr>
          <c:invertIfNegative val="0"/>
          <c:dLbls>
            <c:spPr>
              <a:noFill/>
              <a:ln>
                <a:noFill/>
              </a:ln>
              <a:effectLst/>
            </c:spPr>
            <c:txPr>
              <a:bodyPr rot="0" spcFirstLastPara="1" vertOverflow="ellipsis" vert="horz" wrap="square" anchor="ctr" anchorCtr="1"/>
              <a:lstStyle/>
              <a:p>
                <a:pPr>
                  <a:defRPr sz="1800" b="1" i="0" u="none" strike="noStrike" kern="1200" baseline="0">
                    <a:solidFill>
                      <a:schemeClr val="bg1"/>
                    </a:solidFill>
                    <a:latin typeface="+mn-lt"/>
                    <a:ea typeface="+mn-ea"/>
                    <a:cs typeface="+mn-cs"/>
                  </a:defRPr>
                </a:pPr>
                <a:endParaRPr lang="hu-HU"/>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'3.9.'!$A$13:$A$26</c:f>
              <c:strCache>
                <c:ptCount val="14"/>
                <c:pt idx="0">
                  <c:v>Jan-21</c:v>
                </c:pt>
                <c:pt idx="1">
                  <c:v>Feb</c:v>
                </c:pt>
                <c:pt idx="2">
                  <c:v>Mar</c:v>
                </c:pt>
                <c:pt idx="3">
                  <c:v>Apr</c:v>
                </c:pt>
                <c:pt idx="4">
                  <c:v>May</c:v>
                </c:pt>
                <c:pt idx="5">
                  <c:v>June</c:v>
                </c:pt>
                <c:pt idx="6">
                  <c:v>July</c:v>
                </c:pt>
                <c:pt idx="7">
                  <c:v>Aug </c:v>
                </c:pt>
                <c:pt idx="8">
                  <c:v>Sep</c:v>
                </c:pt>
                <c:pt idx="9">
                  <c:v>Oct</c:v>
                </c:pt>
                <c:pt idx="10">
                  <c:v>Nov</c:v>
                </c:pt>
                <c:pt idx="11">
                  <c:v>Dec</c:v>
                </c:pt>
                <c:pt idx="12">
                  <c:v>Jan-22</c:v>
                </c:pt>
                <c:pt idx="13">
                  <c:v>Feb</c:v>
                </c:pt>
              </c:strCache>
            </c:strRef>
          </c:cat>
          <c:val>
            <c:numRef>
              <c:f>'3.9.'!$E$13:$E$26</c:f>
              <c:numCache>
                <c:formatCode>#,##0</c:formatCode>
                <c:ptCount val="14"/>
                <c:pt idx="0">
                  <c:v>9.0948029824648984</c:v>
                </c:pt>
                <c:pt idx="1">
                  <c:v>9.0419119742582552</c:v>
                </c:pt>
                <c:pt idx="2">
                  <c:v>18.246778895496391</c:v>
                </c:pt>
                <c:pt idx="3">
                  <c:v>19.71243989514187</c:v>
                </c:pt>
                <c:pt idx="4">
                  <c:v>21.2965898916882</c:v>
                </c:pt>
                <c:pt idx="5">
                  <c:v>24.599259843467735</c:v>
                </c:pt>
                <c:pt idx="6">
                  <c:v>24.912531840120209</c:v>
                </c:pt>
                <c:pt idx="7">
                  <c:v>21.372731854731683</c:v>
                </c:pt>
                <c:pt idx="8">
                  <c:v>25.034668851352762</c:v>
                </c:pt>
                <c:pt idx="9">
                  <c:v>18.902069915377069</c:v>
                </c:pt>
                <c:pt idx="10">
                  <c:v>14.308575945327902</c:v>
                </c:pt>
                <c:pt idx="11">
                  <c:v>9.1303849562864343</c:v>
                </c:pt>
                <c:pt idx="12">
                  <c:v>7.745422980398871</c:v>
                </c:pt>
                <c:pt idx="13">
                  <c:v>6.4462509672739543</c:v>
                </c:pt>
              </c:numCache>
            </c:numRef>
          </c:val>
          <c:extLst>
            <c:ext xmlns:c16="http://schemas.microsoft.com/office/drawing/2014/chart" uri="{C3380CC4-5D6E-409C-BE32-E72D297353CC}">
              <c16:uniqueId val="{00000002-F0C5-4775-997A-42CAC4E3FBE9}"/>
            </c:ext>
          </c:extLst>
        </c:ser>
        <c:ser>
          <c:idx val="3"/>
          <c:order val="3"/>
          <c:tx>
            <c:strRef>
              <c:f>'3.9.'!$F$11</c:f>
              <c:strCache>
                <c:ptCount val="1"/>
                <c:pt idx="0">
                  <c:v>FGS GHP</c:v>
                </c:pt>
              </c:strCache>
            </c:strRef>
          </c:tx>
          <c:spPr>
            <a:solidFill>
              <a:schemeClr val="tx2"/>
            </a:solidFill>
            <a:ln>
              <a:noFill/>
            </a:ln>
            <a:effectLst/>
          </c:spPr>
          <c:invertIfNegative val="0"/>
          <c:dLbls>
            <c:spPr>
              <a:noFill/>
              <a:ln>
                <a:noFill/>
              </a:ln>
              <a:effectLst/>
            </c:spPr>
            <c:txPr>
              <a:bodyPr rot="0" spcFirstLastPara="1" vertOverflow="ellipsis" vert="horz" wrap="square" anchor="ctr" anchorCtr="1"/>
              <a:lstStyle/>
              <a:p>
                <a:pPr>
                  <a:defRPr sz="1800" b="1" i="0" u="none" strike="noStrike" kern="1200" baseline="0">
                    <a:solidFill>
                      <a:schemeClr val="bg1"/>
                    </a:solidFill>
                    <a:latin typeface="+mn-lt"/>
                    <a:ea typeface="+mn-ea"/>
                    <a:cs typeface="+mn-cs"/>
                  </a:defRPr>
                </a:pPr>
                <a:endParaRPr lang="hu-HU"/>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'3.9.'!$A$13:$A$26</c:f>
              <c:strCache>
                <c:ptCount val="14"/>
                <c:pt idx="0">
                  <c:v>Jan-21</c:v>
                </c:pt>
                <c:pt idx="1">
                  <c:v>Feb</c:v>
                </c:pt>
                <c:pt idx="2">
                  <c:v>Mar</c:v>
                </c:pt>
                <c:pt idx="3">
                  <c:v>Apr</c:v>
                </c:pt>
                <c:pt idx="4">
                  <c:v>May</c:v>
                </c:pt>
                <c:pt idx="5">
                  <c:v>June</c:v>
                </c:pt>
                <c:pt idx="6">
                  <c:v>July</c:v>
                </c:pt>
                <c:pt idx="7">
                  <c:v>Aug </c:v>
                </c:pt>
                <c:pt idx="8">
                  <c:v>Sep</c:v>
                </c:pt>
                <c:pt idx="9">
                  <c:v>Oct</c:v>
                </c:pt>
                <c:pt idx="10">
                  <c:v>Nov</c:v>
                </c:pt>
                <c:pt idx="11">
                  <c:v>Dec</c:v>
                </c:pt>
                <c:pt idx="12">
                  <c:v>Jan-22</c:v>
                </c:pt>
                <c:pt idx="13">
                  <c:v>Feb</c:v>
                </c:pt>
              </c:strCache>
            </c:strRef>
          </c:cat>
          <c:val>
            <c:numRef>
              <c:f>'3.9.'!$F$13:$F$26</c:f>
              <c:numCache>
                <c:formatCode>#,##0</c:formatCode>
                <c:ptCount val="14"/>
                <c:pt idx="10">
                  <c:v>12.83796090859687</c:v>
                </c:pt>
                <c:pt idx="11">
                  <c:v>19.54605388775235</c:v>
                </c:pt>
                <c:pt idx="12">
                  <c:v>25.845998838252854</c:v>
                </c:pt>
                <c:pt idx="13">
                  <c:v>27.491346809198149</c:v>
                </c:pt>
              </c:numCache>
            </c:numRef>
          </c:val>
          <c:extLst>
            <c:ext xmlns:c16="http://schemas.microsoft.com/office/drawing/2014/chart" uri="{C3380CC4-5D6E-409C-BE32-E72D297353CC}">
              <c16:uniqueId val="{00000003-F0C5-4775-997A-42CAC4E3FBE9}"/>
            </c:ext>
          </c:extLst>
        </c:ser>
        <c:dLbls>
          <c:dLblPos val="ctr"/>
          <c:showLegendKey val="0"/>
          <c:showVal val="1"/>
          <c:showCatName val="0"/>
          <c:showSerName val="0"/>
          <c:showPercent val="0"/>
          <c:showBubbleSize val="0"/>
        </c:dLbls>
        <c:gapWidth val="70"/>
        <c:overlap val="100"/>
        <c:axId val="1349216640"/>
        <c:axId val="1349219920"/>
      </c:barChart>
      <c:lineChart>
        <c:grouping val="standard"/>
        <c:varyColors val="0"/>
        <c:ser>
          <c:idx val="4"/>
          <c:order val="4"/>
          <c:tx>
            <c:strRef>
              <c:f>'3.9.'!$G$11</c:f>
              <c:strCache>
                <c:ptCount val="1"/>
                <c:pt idx="0">
                  <c:v>Number of deals (RHS)</c:v>
                </c:pt>
              </c:strCache>
            </c:strRef>
          </c:tx>
          <c:spPr>
            <a:ln w="25400" cap="rnd">
              <a:noFill/>
              <a:round/>
            </a:ln>
            <a:effectLst/>
          </c:spPr>
          <c:marker>
            <c:symbol val="triangle"/>
            <c:size val="16"/>
            <c:spPr>
              <a:solidFill>
                <a:schemeClr val="accent5">
                  <a:lumMod val="75000"/>
                </a:schemeClr>
              </a:solidFill>
              <a:ln w="9525">
                <a:noFill/>
              </a:ln>
              <a:effectLst/>
            </c:spPr>
          </c:marker>
          <c:dLbls>
            <c:delete val="1"/>
          </c:dLbls>
          <c:cat>
            <c:strRef>
              <c:f>'3.9.'!$A$13:$A$26</c:f>
              <c:strCache>
                <c:ptCount val="14"/>
                <c:pt idx="0">
                  <c:v>Jan-21</c:v>
                </c:pt>
                <c:pt idx="1">
                  <c:v>Feb</c:v>
                </c:pt>
                <c:pt idx="2">
                  <c:v>Mar</c:v>
                </c:pt>
                <c:pt idx="3">
                  <c:v>Apr</c:v>
                </c:pt>
                <c:pt idx="4">
                  <c:v>May</c:v>
                </c:pt>
                <c:pt idx="5">
                  <c:v>June</c:v>
                </c:pt>
                <c:pt idx="6">
                  <c:v>July</c:v>
                </c:pt>
                <c:pt idx="7">
                  <c:v>Aug </c:v>
                </c:pt>
                <c:pt idx="8">
                  <c:v>Sep</c:v>
                </c:pt>
                <c:pt idx="9">
                  <c:v>Oct</c:v>
                </c:pt>
                <c:pt idx="10">
                  <c:v>Nov</c:v>
                </c:pt>
                <c:pt idx="11">
                  <c:v>Dec</c:v>
                </c:pt>
                <c:pt idx="12">
                  <c:v>Jan-22</c:v>
                </c:pt>
                <c:pt idx="13">
                  <c:v>Feb</c:v>
                </c:pt>
              </c:strCache>
            </c:strRef>
          </c:cat>
          <c:val>
            <c:numRef>
              <c:f>'3.9.'!$G$13:$G$26</c:f>
              <c:numCache>
                <c:formatCode>#,##0</c:formatCode>
                <c:ptCount val="14"/>
                <c:pt idx="0">
                  <c:v>5259</c:v>
                </c:pt>
                <c:pt idx="1">
                  <c:v>5949</c:v>
                </c:pt>
                <c:pt idx="2">
                  <c:v>8885</c:v>
                </c:pt>
                <c:pt idx="3">
                  <c:v>9310</c:v>
                </c:pt>
                <c:pt idx="4">
                  <c:v>10663</c:v>
                </c:pt>
                <c:pt idx="5">
                  <c:v>11777</c:v>
                </c:pt>
                <c:pt idx="6">
                  <c:v>11070</c:v>
                </c:pt>
                <c:pt idx="7">
                  <c:v>9855</c:v>
                </c:pt>
                <c:pt idx="8">
                  <c:v>10521</c:v>
                </c:pt>
                <c:pt idx="9">
                  <c:v>8931</c:v>
                </c:pt>
                <c:pt idx="10">
                  <c:v>8768</c:v>
                </c:pt>
                <c:pt idx="11">
                  <c:v>8144</c:v>
                </c:pt>
                <c:pt idx="12">
                  <c:v>8134</c:v>
                </c:pt>
                <c:pt idx="13">
                  <c:v>7702</c:v>
                </c:pt>
              </c:numCache>
            </c:numRef>
          </c:val>
          <c:smooth val="0"/>
          <c:extLst>
            <c:ext xmlns:c16="http://schemas.microsoft.com/office/drawing/2014/chart" uri="{C3380CC4-5D6E-409C-BE32-E72D297353CC}">
              <c16:uniqueId val="{00000004-F0C5-4775-997A-42CAC4E3FBE9}"/>
            </c:ext>
          </c:extLst>
        </c:ser>
        <c:dLbls>
          <c:dLblPos val="ctr"/>
          <c:showLegendKey val="0"/>
          <c:showVal val="1"/>
          <c:showCatName val="0"/>
          <c:showSerName val="0"/>
          <c:showPercent val="0"/>
          <c:showBubbleSize val="0"/>
        </c:dLbls>
        <c:marker val="1"/>
        <c:smooth val="0"/>
        <c:axId val="803548144"/>
        <c:axId val="803546832"/>
      </c:lineChart>
      <c:catAx>
        <c:axId val="1349216640"/>
        <c:scaling>
          <c:orientation val="minMax"/>
        </c:scaling>
        <c:delete val="0"/>
        <c:axPos val="b"/>
        <c:numFmt formatCode="General"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800" b="0" i="0" u="none" strike="noStrike" kern="1200" baseline="0">
                <a:solidFill>
                  <a:schemeClr val="tx1"/>
                </a:solidFill>
                <a:latin typeface="+mn-lt"/>
                <a:ea typeface="+mn-ea"/>
                <a:cs typeface="+mn-cs"/>
              </a:defRPr>
            </a:pPr>
            <a:endParaRPr lang="hu-HU"/>
          </a:p>
        </c:txPr>
        <c:crossAx val="1349219920"/>
        <c:crosses val="autoZero"/>
        <c:auto val="1"/>
        <c:lblAlgn val="ctr"/>
        <c:lblOffset val="100"/>
        <c:noMultiLvlLbl val="0"/>
      </c:catAx>
      <c:valAx>
        <c:axId val="1349219920"/>
        <c:scaling>
          <c:orientation val="minMax"/>
          <c:max val="180"/>
          <c:min val="0"/>
        </c:scaling>
        <c:delete val="0"/>
        <c:axPos val="l"/>
        <c:majorGridlines>
          <c:spPr>
            <a:ln w="9525" cap="flat" cmpd="sng" algn="ctr">
              <a:solidFill>
                <a:schemeClr val="bg1">
                  <a:lumMod val="75000"/>
                </a:schemeClr>
              </a:solidFill>
              <a:prstDash val="dash"/>
              <a:round/>
            </a:ln>
            <a:effectLst/>
          </c:spPr>
        </c:majorGridlines>
        <c:title>
          <c:tx>
            <c:rich>
              <a:bodyPr rot="0" spcFirstLastPara="1" vertOverflow="ellipsis" wrap="square" anchor="ctr" anchorCtr="1"/>
              <a:lstStyle/>
              <a:p>
                <a:pPr>
                  <a:defRPr sz="1800" b="0" i="0" u="none" strike="noStrike" kern="1200" baseline="0">
                    <a:solidFill>
                      <a:schemeClr val="tx1"/>
                    </a:solidFill>
                    <a:latin typeface="+mn-lt"/>
                    <a:ea typeface="+mn-ea"/>
                    <a:cs typeface="+mn-cs"/>
                  </a:defRPr>
                </a:pPr>
                <a:r>
                  <a:rPr lang="hu-HU"/>
                  <a:t> HUF bn</a:t>
                </a:r>
              </a:p>
            </c:rich>
          </c:tx>
          <c:layout>
            <c:manualLayout>
              <c:xMode val="edge"/>
              <c:yMode val="edge"/>
              <c:x val="8.2902777777777784E-2"/>
              <c:y val="2.2064078069303043E-3"/>
            </c:manualLayout>
          </c:layout>
          <c:overlay val="0"/>
          <c:spPr>
            <a:noFill/>
            <a:ln>
              <a:noFill/>
            </a:ln>
            <a:effectLst/>
          </c:spPr>
          <c:txPr>
            <a:bodyPr rot="0" spcFirstLastPara="1" vertOverflow="ellipsis" wrap="square" anchor="ctr" anchorCtr="1"/>
            <a:lstStyle/>
            <a:p>
              <a:pPr>
                <a:defRPr sz="1800" b="0" i="0" u="none" strike="noStrike" kern="1200" baseline="0">
                  <a:solidFill>
                    <a:schemeClr val="tx1"/>
                  </a:solidFill>
                  <a:latin typeface="+mn-lt"/>
                  <a:ea typeface="+mn-ea"/>
                  <a:cs typeface="+mn-cs"/>
                </a:defRPr>
              </a:pPr>
              <a:endParaRPr lang="hu-HU"/>
            </a:p>
          </c:txPr>
        </c:title>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1800" b="0" i="0" u="none" strike="noStrike" kern="1200" baseline="0">
                <a:solidFill>
                  <a:schemeClr val="tx1"/>
                </a:solidFill>
                <a:latin typeface="+mn-lt"/>
                <a:ea typeface="+mn-ea"/>
                <a:cs typeface="+mn-cs"/>
              </a:defRPr>
            </a:pPr>
            <a:endParaRPr lang="hu-HU"/>
          </a:p>
        </c:txPr>
        <c:crossAx val="1349216640"/>
        <c:crosses val="autoZero"/>
        <c:crossBetween val="between"/>
        <c:majorUnit val="30"/>
      </c:valAx>
      <c:valAx>
        <c:axId val="803546832"/>
        <c:scaling>
          <c:orientation val="minMax"/>
          <c:max val="12000"/>
          <c:min val="0"/>
        </c:scaling>
        <c:delete val="0"/>
        <c:axPos val="r"/>
        <c:title>
          <c:tx>
            <c:rich>
              <a:bodyPr rot="0" spcFirstLastPara="1" vertOverflow="ellipsis" wrap="square" anchor="ctr" anchorCtr="1"/>
              <a:lstStyle/>
              <a:p>
                <a:pPr>
                  <a:defRPr sz="1800" b="0" i="0" u="none" strike="noStrike" kern="1200" baseline="0">
                    <a:solidFill>
                      <a:schemeClr val="tx1"/>
                    </a:solidFill>
                    <a:latin typeface="+mn-lt"/>
                    <a:ea typeface="+mn-ea"/>
                    <a:cs typeface="+mn-cs"/>
                  </a:defRPr>
                </a:pPr>
                <a:r>
                  <a:rPr lang="hu-HU" sz="1800" b="0" i="0" baseline="0">
                    <a:effectLst/>
                  </a:rPr>
                  <a:t>contracts</a:t>
                </a:r>
                <a:endParaRPr lang="en-GB">
                  <a:effectLst/>
                </a:endParaRPr>
              </a:p>
            </c:rich>
          </c:tx>
          <c:layout>
            <c:manualLayout>
              <c:xMode val="edge"/>
              <c:yMode val="edge"/>
              <c:x val="0.76349513888888887"/>
              <c:y val="1.1005555555555556E-3"/>
            </c:manualLayout>
          </c:layout>
          <c:overlay val="0"/>
          <c:spPr>
            <a:noFill/>
            <a:ln>
              <a:noFill/>
            </a:ln>
            <a:effectLst/>
          </c:spPr>
          <c:txPr>
            <a:bodyPr rot="0" spcFirstLastPara="1" vertOverflow="ellipsis" wrap="square" anchor="ctr" anchorCtr="1"/>
            <a:lstStyle/>
            <a:p>
              <a:pPr>
                <a:defRPr sz="1800" b="0" i="0" u="none" strike="noStrike" kern="1200" baseline="0">
                  <a:solidFill>
                    <a:schemeClr val="tx1"/>
                  </a:solidFill>
                  <a:latin typeface="+mn-lt"/>
                  <a:ea typeface="+mn-ea"/>
                  <a:cs typeface="+mn-cs"/>
                </a:defRPr>
              </a:pPr>
              <a:endParaRPr lang="hu-HU"/>
            </a:p>
          </c:txPr>
        </c:title>
        <c:numFmt formatCode="#,##0" sourceLinked="1"/>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1800" b="0" i="0" u="none" strike="noStrike" kern="1200" baseline="0">
                <a:solidFill>
                  <a:schemeClr val="tx1"/>
                </a:solidFill>
                <a:latin typeface="+mn-lt"/>
                <a:ea typeface="+mn-ea"/>
                <a:cs typeface="+mn-cs"/>
              </a:defRPr>
            </a:pPr>
            <a:endParaRPr lang="hu-HU"/>
          </a:p>
        </c:txPr>
        <c:crossAx val="803548144"/>
        <c:crosses val="max"/>
        <c:crossBetween val="between"/>
        <c:majorUnit val="2000"/>
      </c:valAx>
      <c:catAx>
        <c:axId val="803548144"/>
        <c:scaling>
          <c:orientation val="minMax"/>
        </c:scaling>
        <c:delete val="1"/>
        <c:axPos val="b"/>
        <c:numFmt formatCode="General" sourceLinked="1"/>
        <c:majorTickMark val="out"/>
        <c:minorTickMark val="none"/>
        <c:tickLblPos val="nextTo"/>
        <c:crossAx val="803546832"/>
        <c:crosses val="autoZero"/>
        <c:auto val="1"/>
        <c:lblAlgn val="ctr"/>
        <c:lblOffset val="100"/>
        <c:noMultiLvlLbl val="0"/>
      </c:catAx>
      <c:spPr>
        <a:noFill/>
        <a:ln>
          <a:noFill/>
        </a:ln>
        <a:effectLst/>
      </c:spPr>
    </c:plotArea>
    <c:legend>
      <c:legendPos val="b"/>
      <c:layout>
        <c:manualLayout>
          <c:xMode val="edge"/>
          <c:yMode val="edge"/>
          <c:x val="7.5847222222222219E-2"/>
          <c:y val="0.76613833333333337"/>
          <c:w val="0.81831944444444449"/>
          <c:h val="0.23149629629629628"/>
        </c:manualLayout>
      </c:layout>
      <c:overlay val="0"/>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n-lt"/>
              <a:ea typeface="+mn-ea"/>
              <a:cs typeface="+mn-cs"/>
            </a:defRPr>
          </a:pPr>
          <a:endParaRPr lang="hu-HU"/>
        </a:p>
      </c:txPr>
    </c:legend>
    <c:plotVisOnly val="1"/>
    <c:dispBlanksAs val="gap"/>
    <c:showDLblsOverMax val="0"/>
  </c:chart>
  <c:spPr>
    <a:solidFill>
      <a:schemeClr val="bg1"/>
    </a:solidFill>
    <a:ln w="9525" cap="flat" cmpd="sng" algn="ctr">
      <a:noFill/>
      <a:round/>
    </a:ln>
    <a:effectLst/>
  </c:spPr>
  <c:txPr>
    <a:bodyPr/>
    <a:lstStyle/>
    <a:p>
      <a:pPr>
        <a:defRPr sz="1800">
          <a:solidFill>
            <a:schemeClr val="tx1"/>
          </a:solidFill>
        </a:defRPr>
      </a:pPr>
      <a:endParaRPr lang="hu-HU"/>
    </a:p>
  </c:tx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2048316382178279"/>
          <c:y val="9.236629629629628E-2"/>
          <c:w val="0.56019056885953833"/>
          <c:h val="0.75462037037037033"/>
        </c:manualLayout>
      </c:layout>
      <c:pieChart>
        <c:varyColors val="1"/>
        <c:ser>
          <c:idx val="0"/>
          <c:order val="0"/>
          <c:spPr>
            <a:ln>
              <a:solidFill>
                <a:schemeClr val="bg1"/>
              </a:solidFill>
            </a:ln>
          </c:spPr>
          <c:explosion val="1"/>
          <c:dPt>
            <c:idx val="0"/>
            <c:bubble3D val="0"/>
            <c:spPr>
              <a:solidFill>
                <a:schemeClr val="tx2"/>
              </a:solidFill>
              <a:ln w="19050">
                <a:solidFill>
                  <a:schemeClr val="bg1"/>
                </a:solidFill>
              </a:ln>
              <a:effectLst/>
            </c:spPr>
            <c:extLst>
              <c:ext xmlns:c16="http://schemas.microsoft.com/office/drawing/2014/chart" uri="{C3380CC4-5D6E-409C-BE32-E72D297353CC}">
                <c16:uniqueId val="{00000001-F0B3-4459-9A2D-C3629458A822}"/>
              </c:ext>
            </c:extLst>
          </c:dPt>
          <c:dPt>
            <c:idx val="1"/>
            <c:bubble3D val="0"/>
            <c:spPr>
              <a:solidFill>
                <a:schemeClr val="tx2">
                  <a:lumMod val="50000"/>
                  <a:lumOff val="50000"/>
                </a:schemeClr>
              </a:solidFill>
              <a:ln w="19050">
                <a:solidFill>
                  <a:schemeClr val="bg1"/>
                </a:solidFill>
              </a:ln>
              <a:effectLst/>
            </c:spPr>
            <c:extLst>
              <c:ext xmlns:c16="http://schemas.microsoft.com/office/drawing/2014/chart" uri="{C3380CC4-5D6E-409C-BE32-E72D297353CC}">
                <c16:uniqueId val="{00000003-F0B3-4459-9A2D-C3629458A822}"/>
              </c:ext>
            </c:extLst>
          </c:dPt>
          <c:dPt>
            <c:idx val="2"/>
            <c:bubble3D val="0"/>
            <c:spPr>
              <a:solidFill>
                <a:schemeClr val="accent6"/>
              </a:solidFill>
              <a:ln w="19050">
                <a:solidFill>
                  <a:schemeClr val="bg1"/>
                </a:solidFill>
              </a:ln>
              <a:effectLst/>
            </c:spPr>
            <c:extLst>
              <c:ext xmlns:c16="http://schemas.microsoft.com/office/drawing/2014/chart" uri="{C3380CC4-5D6E-409C-BE32-E72D297353CC}">
                <c16:uniqueId val="{00000005-F0B3-4459-9A2D-C3629458A822}"/>
              </c:ext>
            </c:extLst>
          </c:dPt>
          <c:dPt>
            <c:idx val="3"/>
            <c:bubble3D val="0"/>
            <c:spPr>
              <a:solidFill>
                <a:schemeClr val="accent6">
                  <a:lumMod val="60000"/>
                  <a:lumOff val="40000"/>
                </a:schemeClr>
              </a:solidFill>
              <a:ln w="19050">
                <a:solidFill>
                  <a:schemeClr val="bg1"/>
                </a:solidFill>
              </a:ln>
              <a:effectLst/>
            </c:spPr>
            <c:extLst>
              <c:ext xmlns:c16="http://schemas.microsoft.com/office/drawing/2014/chart" uri="{C3380CC4-5D6E-409C-BE32-E72D297353CC}">
                <c16:uniqueId val="{00000007-F0B3-4459-9A2D-C3629458A822}"/>
              </c:ext>
            </c:extLst>
          </c:dPt>
          <c:dPt>
            <c:idx val="4"/>
            <c:bubble3D val="0"/>
            <c:spPr>
              <a:solidFill>
                <a:schemeClr val="bg1">
                  <a:lumMod val="65000"/>
                </a:schemeClr>
              </a:solidFill>
              <a:ln w="19050">
                <a:solidFill>
                  <a:schemeClr val="bg1"/>
                </a:solidFill>
              </a:ln>
              <a:effectLst/>
            </c:spPr>
            <c:extLst>
              <c:ext xmlns:c16="http://schemas.microsoft.com/office/drawing/2014/chart" uri="{C3380CC4-5D6E-409C-BE32-E72D297353CC}">
                <c16:uniqueId val="{00000009-F0B3-4459-9A2D-C3629458A822}"/>
              </c:ext>
            </c:extLst>
          </c:dPt>
          <c:dLbls>
            <c:dLbl>
              <c:idx val="0"/>
              <c:tx>
                <c:rich>
                  <a:bodyPr/>
                  <a:lstStyle/>
                  <a:p>
                    <a:fld id="{61C53C15-6813-4D8D-8A7B-6EA005E50B48}" type="CELLRANGE">
                      <a:rPr lang="en-US"/>
                      <a:pPr/>
                      <a:t>[CELLRANGE]</a:t>
                    </a:fld>
                    <a:endParaRPr lang="hu-HU"/>
                  </a:p>
                </c:rich>
              </c:tx>
              <c:dLblPos val="in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F0B3-4459-9A2D-C3629458A822}"/>
                </c:ext>
              </c:extLst>
            </c:dLbl>
            <c:dLbl>
              <c:idx val="1"/>
              <c:layout>
                <c:manualLayout>
                  <c:x val="-7.1138611111111111E-2"/>
                  <c:y val="-0.14018055555555556"/>
                </c:manualLayout>
              </c:layout>
              <c:tx>
                <c:rich>
                  <a:bodyPr/>
                  <a:lstStyle/>
                  <a:p>
                    <a:fld id="{DB2F4035-1B0A-4D6B-9EFE-C5C8D9E2BB29}" type="CELLRANGE">
                      <a:rPr lang="en-US"/>
                      <a:pPr/>
                      <a:t>[CELLRANGE]</a:t>
                    </a:fld>
                    <a:endParaRPr lang="hu-HU"/>
                  </a:p>
                </c:rich>
              </c:tx>
              <c:dLblPos val="bestFi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F0B3-4459-9A2D-C3629458A822}"/>
                </c:ext>
              </c:extLst>
            </c:dLbl>
            <c:dLbl>
              <c:idx val="2"/>
              <c:tx>
                <c:rich>
                  <a:bodyPr/>
                  <a:lstStyle/>
                  <a:p>
                    <a:fld id="{511CC96A-8291-432E-85F8-8BAE2C5B0CA1}" type="CELLRANGE">
                      <a:rPr lang="en-US"/>
                      <a:pPr/>
                      <a:t>[CELLRANGE]</a:t>
                    </a:fld>
                    <a:endParaRPr lang="hu-HU"/>
                  </a:p>
                </c:rich>
              </c:tx>
              <c:dLblPos val="in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F0B3-4459-9A2D-C3629458A822}"/>
                </c:ext>
              </c:extLst>
            </c:dLbl>
            <c:dLbl>
              <c:idx val="3"/>
              <c:tx>
                <c:rich>
                  <a:bodyPr/>
                  <a:lstStyle/>
                  <a:p>
                    <a:fld id="{77DCBF6B-8534-4C4A-B01E-084C6E87EE5D}" type="CELLRANGE">
                      <a:rPr lang="en-US"/>
                      <a:pPr/>
                      <a:t>[CELLRANGE]</a:t>
                    </a:fld>
                    <a:endParaRPr lang="hu-HU"/>
                  </a:p>
                </c:rich>
              </c:tx>
              <c:dLblPos val="in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F0B3-4459-9A2D-C3629458A822}"/>
                </c:ext>
              </c:extLst>
            </c:dLbl>
            <c:dLbl>
              <c:idx val="4"/>
              <c:layout>
                <c:manualLayout>
                  <c:x val="0.11272333333333333"/>
                  <c:y val="0.15088462962962962"/>
                </c:manualLayout>
              </c:layout>
              <c:tx>
                <c:rich>
                  <a:bodyPr/>
                  <a:lstStyle/>
                  <a:p>
                    <a:fld id="{4E067AF4-183F-409D-87EC-7BFFF293A739}" type="CELLRANGE">
                      <a:rPr lang="en-US"/>
                      <a:pPr/>
                      <a:t>[CELLRANGE]</a:t>
                    </a:fld>
                    <a:endParaRPr lang="hu-HU"/>
                  </a:p>
                </c:rich>
              </c:tx>
              <c:dLblPos val="bestFi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F0B3-4459-9A2D-C3629458A822}"/>
                </c:ext>
              </c:extLst>
            </c:dLbl>
            <c:spPr>
              <a:noFill/>
              <a:ln>
                <a:noFill/>
              </a:ln>
              <a:effectLst/>
            </c:spPr>
            <c:txPr>
              <a:bodyPr rot="0" spcFirstLastPara="1" vertOverflow="ellipsis" vert="horz" wrap="square" anchor="ctr" anchorCtr="1"/>
              <a:lstStyle/>
              <a:p>
                <a:pPr>
                  <a:defRPr sz="1800" b="1" i="0" u="none" strike="noStrike" kern="1200" baseline="0">
                    <a:solidFill>
                      <a:schemeClr val="bg1"/>
                    </a:solidFill>
                    <a:latin typeface="+mn-lt"/>
                    <a:ea typeface="+mn-ea"/>
                    <a:cs typeface="+mn-cs"/>
                  </a:defRPr>
                </a:pPr>
                <a:endParaRPr lang="hu-HU"/>
              </a:p>
            </c:txPr>
            <c:dLblPos val="inEnd"/>
            <c:showLegendKey val="0"/>
            <c:showVal val="0"/>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15:showDataLabelsRange val="1"/>
              </c:ext>
            </c:extLst>
          </c:dLbls>
          <c:cat>
            <c:strLit>
              <c:ptCount val="5"/>
              <c:pt idx="0">
                <c:v>Családi ház építése</c:v>
              </c:pt>
              <c:pt idx="1">
                <c:v>Családi ház vásárlása</c:v>
              </c:pt>
              <c:pt idx="2">
                <c:v>Kész lakás vásárlása</c:v>
              </c:pt>
              <c:pt idx="3">
                <c:v>Félkész lakás vásárlása</c:v>
              </c:pt>
              <c:pt idx="4">
                <c:v>Ikerház/sorház, egyéb vásárlása</c:v>
              </c:pt>
            </c:strLit>
          </c:cat>
          <c:val>
            <c:numLit>
              <c:formatCode>General</c:formatCode>
              <c:ptCount val="5"/>
              <c:pt idx="0">
                <c:v>55557260213</c:v>
              </c:pt>
              <c:pt idx="1">
                <c:v>12196761052</c:v>
              </c:pt>
              <c:pt idx="2">
                <c:v>25416613606</c:v>
              </c:pt>
              <c:pt idx="3">
                <c:v>25255507281</c:v>
              </c:pt>
              <c:pt idx="4">
                <c:v>16750458972</c:v>
              </c:pt>
            </c:numLit>
          </c:val>
          <c:extLst>
            <c:ext xmlns:c15="http://schemas.microsoft.com/office/drawing/2012/chart" uri="{02D57815-91ED-43cb-92C2-25804820EDAC}">
              <c15:datalabelsRange>
                <c15:f>{"55,6 Mrd Ft 1746 db"\"12,2 Mrd Ft 360 db"\"25,4 Mrd Ft 775 db"\"25,3 Mrd Ft 803 db"\"16,8 Mrd Ft 505 db"}</c15:f>
                <c15:dlblRangeCache>
                  <c:ptCount val="5"/>
                  <c:pt idx="0">
                    <c:v>55,6 Mrd Ft 1746 db</c:v>
                  </c:pt>
                  <c:pt idx="1">
                    <c:v>12,2 Mrd Ft 360 db</c:v>
                  </c:pt>
                  <c:pt idx="2">
                    <c:v>25,4 Mrd Ft 775 db</c:v>
                  </c:pt>
                  <c:pt idx="3">
                    <c:v>25,3 Mrd Ft 803 db</c:v>
                  </c:pt>
                  <c:pt idx="4">
                    <c:v>16,8 Mrd Ft 505 db</c:v>
                  </c:pt>
                </c15:dlblRangeCache>
              </c15:datalabelsRange>
            </c:ext>
            <c:ext xmlns:c16="http://schemas.microsoft.com/office/drawing/2014/chart" uri="{C3380CC4-5D6E-409C-BE32-E72D297353CC}">
              <c16:uniqueId val="{0000000A-F0B3-4459-9A2D-C3629458A822}"/>
            </c:ext>
          </c:extLst>
        </c:ser>
        <c:ser>
          <c:idx val="1"/>
          <c:order val="1"/>
          <c:dPt>
            <c:idx val="0"/>
            <c:bubble3D val="0"/>
            <c:spPr>
              <a:solidFill>
                <a:schemeClr val="accent1"/>
              </a:solidFill>
              <a:ln w="19050">
                <a:solidFill>
                  <a:schemeClr val="lt1"/>
                </a:solidFill>
              </a:ln>
              <a:effectLst/>
            </c:spPr>
            <c:extLst>
              <c:ext xmlns:c16="http://schemas.microsoft.com/office/drawing/2014/chart" uri="{C3380CC4-5D6E-409C-BE32-E72D297353CC}">
                <c16:uniqueId val="{0000000C-F0B3-4459-9A2D-C3629458A822}"/>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E-F0B3-4459-9A2D-C3629458A822}"/>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10-F0B3-4459-9A2D-C3629458A822}"/>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12-F0B3-4459-9A2D-C3629458A822}"/>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14-F0B3-4459-9A2D-C3629458A822}"/>
              </c:ext>
            </c:extLst>
          </c:dPt>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n-lt"/>
                    <a:ea typeface="+mn-ea"/>
                    <a:cs typeface="+mn-cs"/>
                  </a:defRPr>
                </a:pPr>
                <a:endParaRPr lang="hu-HU"/>
              </a:p>
            </c:txPr>
            <c:dLblPos val="ct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Lit>
              <c:ptCount val="5"/>
              <c:pt idx="0">
                <c:v>Családi ház építése</c:v>
              </c:pt>
              <c:pt idx="1">
                <c:v>Családi ház vásárlása</c:v>
              </c:pt>
              <c:pt idx="2">
                <c:v>Kész lakás vásárlása</c:v>
              </c:pt>
              <c:pt idx="3">
                <c:v>Félkész lakás vásárlása</c:v>
              </c:pt>
              <c:pt idx="4">
                <c:v>Ikerház/sorház, egyéb vásárlása</c:v>
              </c:pt>
            </c:strLit>
          </c:cat>
          <c:val>
            <c:numLit>
              <c:formatCode>General</c:formatCode>
              <c:ptCount val="5"/>
              <c:pt idx="0">
                <c:v>1746</c:v>
              </c:pt>
              <c:pt idx="1">
                <c:v>360</c:v>
              </c:pt>
              <c:pt idx="2">
                <c:v>775</c:v>
              </c:pt>
              <c:pt idx="3">
                <c:v>803</c:v>
              </c:pt>
              <c:pt idx="4">
                <c:v>505</c:v>
              </c:pt>
            </c:numLit>
          </c:val>
          <c:extLst>
            <c:ext xmlns:c16="http://schemas.microsoft.com/office/drawing/2014/chart" uri="{C3380CC4-5D6E-409C-BE32-E72D297353CC}">
              <c16:uniqueId val="{00000015-F0B3-4459-9A2D-C3629458A822}"/>
            </c:ext>
          </c:extLst>
        </c:ser>
        <c:dLbls>
          <c:dLblPos val="ctr"/>
          <c:showLegendKey val="0"/>
          <c:showVal val="1"/>
          <c:showCatName val="0"/>
          <c:showSerName val="0"/>
          <c:showPercent val="0"/>
          <c:showBubbleSize val="0"/>
          <c:showLeaderLines val="1"/>
        </c:dLbls>
        <c:firstSliceAng val="0"/>
      </c:pieChart>
      <c:spPr>
        <a:noFill/>
        <a:ln>
          <a:noFill/>
        </a:ln>
        <a:effectLst/>
      </c:spPr>
    </c:plotArea>
    <c:legend>
      <c:legendPos val="b"/>
      <c:layout>
        <c:manualLayout>
          <c:xMode val="edge"/>
          <c:yMode val="edge"/>
          <c:x val="0"/>
          <c:y val="0.84869444444444442"/>
          <c:w val="1"/>
          <c:h val="0.15130555555555555"/>
        </c:manualLayout>
      </c:layout>
      <c:overlay val="0"/>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800">
          <a:solidFill>
            <a:schemeClr val="tx1"/>
          </a:solidFill>
        </a:defRPr>
      </a:pPr>
      <a:endParaRPr lang="hu-HU"/>
    </a:p>
  </c:tx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2401097222222222"/>
          <c:y val="1.0695555555555554E-2"/>
          <c:w val="0.56019056885953833"/>
          <c:h val="0.75462037037037033"/>
        </c:manualLayout>
      </c:layout>
      <c:pieChart>
        <c:varyColors val="1"/>
        <c:ser>
          <c:idx val="0"/>
          <c:order val="0"/>
          <c:spPr>
            <a:ln>
              <a:solidFill>
                <a:schemeClr val="bg1"/>
              </a:solidFill>
            </a:ln>
          </c:spPr>
          <c:explosion val="1"/>
          <c:dPt>
            <c:idx val="0"/>
            <c:bubble3D val="0"/>
            <c:spPr>
              <a:solidFill>
                <a:schemeClr val="tx2"/>
              </a:solidFill>
              <a:ln w="19050">
                <a:solidFill>
                  <a:schemeClr val="bg1"/>
                </a:solidFill>
              </a:ln>
              <a:effectLst/>
            </c:spPr>
            <c:extLst>
              <c:ext xmlns:c16="http://schemas.microsoft.com/office/drawing/2014/chart" uri="{C3380CC4-5D6E-409C-BE32-E72D297353CC}">
                <c16:uniqueId val="{00000001-2066-4220-82A9-1196A434AFF8}"/>
              </c:ext>
            </c:extLst>
          </c:dPt>
          <c:dPt>
            <c:idx val="1"/>
            <c:bubble3D val="0"/>
            <c:spPr>
              <a:solidFill>
                <a:schemeClr val="tx2">
                  <a:lumMod val="50000"/>
                  <a:lumOff val="50000"/>
                </a:schemeClr>
              </a:solidFill>
              <a:ln w="19050">
                <a:solidFill>
                  <a:schemeClr val="bg1"/>
                </a:solidFill>
              </a:ln>
              <a:effectLst/>
            </c:spPr>
            <c:extLst>
              <c:ext xmlns:c16="http://schemas.microsoft.com/office/drawing/2014/chart" uri="{C3380CC4-5D6E-409C-BE32-E72D297353CC}">
                <c16:uniqueId val="{00000003-2066-4220-82A9-1196A434AFF8}"/>
              </c:ext>
            </c:extLst>
          </c:dPt>
          <c:dPt>
            <c:idx val="2"/>
            <c:bubble3D val="0"/>
            <c:spPr>
              <a:solidFill>
                <a:schemeClr val="accent6"/>
              </a:solidFill>
              <a:ln w="19050">
                <a:solidFill>
                  <a:schemeClr val="bg1"/>
                </a:solidFill>
              </a:ln>
              <a:effectLst/>
            </c:spPr>
            <c:extLst>
              <c:ext xmlns:c16="http://schemas.microsoft.com/office/drawing/2014/chart" uri="{C3380CC4-5D6E-409C-BE32-E72D297353CC}">
                <c16:uniqueId val="{00000005-2066-4220-82A9-1196A434AFF8}"/>
              </c:ext>
            </c:extLst>
          </c:dPt>
          <c:dPt>
            <c:idx val="3"/>
            <c:bubble3D val="0"/>
            <c:spPr>
              <a:solidFill>
                <a:schemeClr val="accent6">
                  <a:lumMod val="60000"/>
                  <a:lumOff val="40000"/>
                </a:schemeClr>
              </a:solidFill>
              <a:ln w="19050">
                <a:solidFill>
                  <a:schemeClr val="bg1"/>
                </a:solidFill>
              </a:ln>
              <a:effectLst/>
            </c:spPr>
            <c:extLst>
              <c:ext xmlns:c16="http://schemas.microsoft.com/office/drawing/2014/chart" uri="{C3380CC4-5D6E-409C-BE32-E72D297353CC}">
                <c16:uniqueId val="{00000007-2066-4220-82A9-1196A434AFF8}"/>
              </c:ext>
            </c:extLst>
          </c:dPt>
          <c:dPt>
            <c:idx val="4"/>
            <c:bubble3D val="0"/>
            <c:spPr>
              <a:solidFill>
                <a:schemeClr val="bg1">
                  <a:lumMod val="65000"/>
                </a:schemeClr>
              </a:solidFill>
              <a:ln w="19050">
                <a:solidFill>
                  <a:schemeClr val="bg1"/>
                </a:solidFill>
              </a:ln>
              <a:effectLst/>
            </c:spPr>
            <c:extLst>
              <c:ext xmlns:c16="http://schemas.microsoft.com/office/drawing/2014/chart" uri="{C3380CC4-5D6E-409C-BE32-E72D297353CC}">
                <c16:uniqueId val="{00000009-2066-4220-82A9-1196A434AFF8}"/>
              </c:ext>
            </c:extLst>
          </c:dPt>
          <c:dLbls>
            <c:dLbl>
              <c:idx val="0"/>
              <c:tx>
                <c:rich>
                  <a:bodyPr/>
                  <a:lstStyle/>
                  <a:p>
                    <a:fld id="{28D2026A-ED09-4539-9BB8-E0C9ABB0E85E}" type="CELLRANGE">
                      <a:rPr lang="en-US"/>
                      <a:pPr/>
                      <a:t>[CELLRANGE]</a:t>
                    </a:fld>
                    <a:endParaRPr lang="hu-HU"/>
                  </a:p>
                </c:rich>
              </c:tx>
              <c:dLblPos val="in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2066-4220-82A9-1196A434AFF8}"/>
                </c:ext>
              </c:extLst>
            </c:dLbl>
            <c:dLbl>
              <c:idx val="1"/>
              <c:layout>
                <c:manualLayout>
                  <c:x val="-8.5249722222222282E-2"/>
                  <c:y val="-0.15429166666666674"/>
                </c:manualLayout>
              </c:layout>
              <c:tx>
                <c:rich>
                  <a:bodyPr/>
                  <a:lstStyle/>
                  <a:p>
                    <a:fld id="{E440F372-5ECD-4E15-A66E-AED3B2DAC24C}" type="CELLRANGE">
                      <a:rPr lang="en-US"/>
                      <a:pPr/>
                      <a:t>[CELLRANGE]</a:t>
                    </a:fld>
                    <a:endParaRPr lang="hu-HU"/>
                  </a:p>
                </c:rich>
              </c:tx>
              <c:dLblPos val="bestFi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2066-4220-82A9-1196A434AFF8}"/>
                </c:ext>
              </c:extLst>
            </c:dLbl>
            <c:dLbl>
              <c:idx val="2"/>
              <c:tx>
                <c:rich>
                  <a:bodyPr/>
                  <a:lstStyle/>
                  <a:p>
                    <a:fld id="{31F73811-0A8A-47E8-9C16-674355AC9EEF}" type="CELLRANGE">
                      <a:rPr lang="en-US"/>
                      <a:pPr/>
                      <a:t>[CELLRANGE]</a:t>
                    </a:fld>
                    <a:endParaRPr lang="hu-HU"/>
                  </a:p>
                </c:rich>
              </c:tx>
              <c:dLblPos val="in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2066-4220-82A9-1196A434AFF8}"/>
                </c:ext>
              </c:extLst>
            </c:dLbl>
            <c:dLbl>
              <c:idx val="3"/>
              <c:tx>
                <c:rich>
                  <a:bodyPr/>
                  <a:lstStyle/>
                  <a:p>
                    <a:fld id="{1ECEC9C7-947D-4C49-BBD4-4329C21C906E}" type="CELLRANGE">
                      <a:rPr lang="en-US"/>
                      <a:pPr/>
                      <a:t>[CELLRANGE]</a:t>
                    </a:fld>
                    <a:endParaRPr lang="hu-HU"/>
                  </a:p>
                </c:rich>
              </c:tx>
              <c:dLblPos val="in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2066-4220-82A9-1196A434AFF8}"/>
                </c:ext>
              </c:extLst>
            </c:dLbl>
            <c:dLbl>
              <c:idx val="4"/>
              <c:layout>
                <c:manualLayout>
                  <c:x val="0.11801499999999994"/>
                  <c:y val="8.9736481481481487E-2"/>
                </c:manualLayout>
              </c:layout>
              <c:tx>
                <c:rich>
                  <a:bodyPr/>
                  <a:lstStyle/>
                  <a:p>
                    <a:fld id="{AA48CBDA-670A-4913-8C93-21C41B5DDA96}" type="CELLRANGE">
                      <a:rPr lang="en-US"/>
                      <a:pPr/>
                      <a:t>[CELLRANGE]</a:t>
                    </a:fld>
                    <a:endParaRPr lang="hu-HU"/>
                  </a:p>
                </c:rich>
              </c:tx>
              <c:dLblPos val="bestFi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2066-4220-82A9-1196A434AFF8}"/>
                </c:ext>
              </c:extLst>
            </c:dLbl>
            <c:spPr>
              <a:noFill/>
              <a:ln>
                <a:noFill/>
              </a:ln>
              <a:effectLst/>
            </c:spPr>
            <c:txPr>
              <a:bodyPr rot="0" spcFirstLastPara="1" vertOverflow="ellipsis" vert="horz" wrap="square" anchor="ctr" anchorCtr="1"/>
              <a:lstStyle/>
              <a:p>
                <a:pPr>
                  <a:defRPr sz="1800" b="1" i="0" u="none" strike="noStrike" kern="1200" baseline="0">
                    <a:solidFill>
                      <a:schemeClr val="bg1"/>
                    </a:solidFill>
                    <a:latin typeface="+mn-lt"/>
                    <a:ea typeface="+mn-ea"/>
                    <a:cs typeface="+mn-cs"/>
                  </a:defRPr>
                </a:pPr>
                <a:endParaRPr lang="hu-HU"/>
              </a:p>
            </c:txPr>
            <c:dLblPos val="inEnd"/>
            <c:showLegendKey val="0"/>
            <c:showVal val="0"/>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15:showDataLabelsRange val="1"/>
              </c:ext>
            </c:extLst>
          </c:dLbls>
          <c:cat>
            <c:strLit>
              <c:ptCount val="5"/>
              <c:pt idx="0">
                <c:v>Construction of detached house</c:v>
              </c:pt>
              <c:pt idx="1">
                <c:v>Purchase of complete detached house</c:v>
              </c:pt>
              <c:pt idx="2">
                <c:v>Purchase of complete flat</c:v>
              </c:pt>
              <c:pt idx="3">
                <c:v>Purchase of semi-finished flat</c:v>
              </c:pt>
              <c:pt idx="4">
                <c:v>Purchase of semi-detached, terraced, other house</c:v>
              </c:pt>
            </c:strLit>
          </c:cat>
          <c:val>
            <c:numLit>
              <c:formatCode>General</c:formatCode>
              <c:ptCount val="5"/>
              <c:pt idx="0">
                <c:v>55557260213</c:v>
              </c:pt>
              <c:pt idx="1">
                <c:v>12196761052</c:v>
              </c:pt>
              <c:pt idx="2">
                <c:v>25416613606</c:v>
              </c:pt>
              <c:pt idx="3">
                <c:v>25255507281</c:v>
              </c:pt>
              <c:pt idx="4">
                <c:v>16750458972</c:v>
              </c:pt>
            </c:numLit>
          </c:val>
          <c:extLst>
            <c:ext xmlns:c15="http://schemas.microsoft.com/office/drawing/2012/chart" uri="{02D57815-91ED-43cb-92C2-25804820EDAC}">
              <c15:datalabelsRange>
                <c15:f>{"HUF 55.6 bn 1746 pcs"\"HUF 12.2 bn 360 pcs"\"HUF 25.4 bn 775 pcs"\"HUF 25.3 bn 803 pcs"\"HUF 16.8 bn 505 pcs"}</c15:f>
                <c15:dlblRangeCache>
                  <c:ptCount val="5"/>
                  <c:pt idx="0">
                    <c:v>HUF 55.6 bn 1746 pcs</c:v>
                  </c:pt>
                  <c:pt idx="1">
                    <c:v>HUF 12.2 bn 360 pcs</c:v>
                  </c:pt>
                  <c:pt idx="2">
                    <c:v>HUF 25.4 bn 775 pcs</c:v>
                  </c:pt>
                  <c:pt idx="3">
                    <c:v>HUF 25.3 bn 803 pcs</c:v>
                  </c:pt>
                  <c:pt idx="4">
                    <c:v>HUF 16.8 bn 505 pcs</c:v>
                  </c:pt>
                </c15:dlblRangeCache>
              </c15:datalabelsRange>
            </c:ext>
            <c:ext xmlns:c16="http://schemas.microsoft.com/office/drawing/2014/chart" uri="{C3380CC4-5D6E-409C-BE32-E72D297353CC}">
              <c16:uniqueId val="{0000000A-2066-4220-82A9-1196A434AFF8}"/>
            </c:ext>
          </c:extLst>
        </c:ser>
        <c:ser>
          <c:idx val="1"/>
          <c:order val="1"/>
          <c:dPt>
            <c:idx val="0"/>
            <c:bubble3D val="0"/>
            <c:spPr>
              <a:solidFill>
                <a:schemeClr val="accent1"/>
              </a:solidFill>
              <a:ln w="19050">
                <a:solidFill>
                  <a:schemeClr val="lt1"/>
                </a:solidFill>
              </a:ln>
              <a:effectLst/>
            </c:spPr>
            <c:extLst>
              <c:ext xmlns:c16="http://schemas.microsoft.com/office/drawing/2014/chart" uri="{C3380CC4-5D6E-409C-BE32-E72D297353CC}">
                <c16:uniqueId val="{0000000C-2066-4220-82A9-1196A434AFF8}"/>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E-2066-4220-82A9-1196A434AFF8}"/>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10-2066-4220-82A9-1196A434AFF8}"/>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12-2066-4220-82A9-1196A434AFF8}"/>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14-2066-4220-82A9-1196A434AFF8}"/>
              </c:ext>
            </c:extLst>
          </c:dPt>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n-lt"/>
                    <a:ea typeface="+mn-ea"/>
                    <a:cs typeface="+mn-cs"/>
                  </a:defRPr>
                </a:pPr>
                <a:endParaRPr lang="hu-HU"/>
              </a:p>
            </c:txPr>
            <c:dLblPos val="ct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Lit>
              <c:ptCount val="5"/>
              <c:pt idx="0">
                <c:v>Construction of detached house</c:v>
              </c:pt>
              <c:pt idx="1">
                <c:v>Purchase of complete detached house</c:v>
              </c:pt>
              <c:pt idx="2">
                <c:v>Purchase of complete flat</c:v>
              </c:pt>
              <c:pt idx="3">
                <c:v>Purchase of semi-finished flat</c:v>
              </c:pt>
              <c:pt idx="4">
                <c:v>Purchase of semi-detached, terraced, other house</c:v>
              </c:pt>
            </c:strLit>
          </c:cat>
          <c:val>
            <c:numLit>
              <c:formatCode>General</c:formatCode>
              <c:ptCount val="5"/>
              <c:pt idx="0">
                <c:v>1746</c:v>
              </c:pt>
              <c:pt idx="1">
                <c:v>360</c:v>
              </c:pt>
              <c:pt idx="2">
                <c:v>775</c:v>
              </c:pt>
              <c:pt idx="3">
                <c:v>803</c:v>
              </c:pt>
              <c:pt idx="4">
                <c:v>505</c:v>
              </c:pt>
            </c:numLit>
          </c:val>
          <c:extLst>
            <c:ext xmlns:c16="http://schemas.microsoft.com/office/drawing/2014/chart" uri="{C3380CC4-5D6E-409C-BE32-E72D297353CC}">
              <c16:uniqueId val="{00000015-2066-4220-82A9-1196A434AFF8}"/>
            </c:ext>
          </c:extLst>
        </c:ser>
        <c:dLbls>
          <c:dLblPos val="ctr"/>
          <c:showLegendKey val="0"/>
          <c:showVal val="1"/>
          <c:showCatName val="0"/>
          <c:showSerName val="0"/>
          <c:showPercent val="0"/>
          <c:showBubbleSize val="0"/>
          <c:showLeaderLines val="1"/>
        </c:dLbls>
        <c:firstSliceAng val="0"/>
      </c:pieChart>
      <c:spPr>
        <a:noFill/>
        <a:ln>
          <a:noFill/>
        </a:ln>
        <a:effectLst/>
      </c:spPr>
    </c:plotArea>
    <c:legend>
      <c:legendPos val="b"/>
      <c:layout>
        <c:manualLayout>
          <c:xMode val="edge"/>
          <c:yMode val="edge"/>
          <c:x val="0"/>
          <c:y val="0.76873148148148152"/>
          <c:w val="1"/>
          <c:h val="0.23126851851851851"/>
        </c:manualLayout>
      </c:layout>
      <c:overlay val="0"/>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800">
          <a:solidFill>
            <a:schemeClr val="tx1"/>
          </a:solidFill>
        </a:defRPr>
      </a:pPr>
      <a:endParaRPr lang="hu-HU"/>
    </a:p>
  </c:tx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Pt>
            <c:idx val="0"/>
            <c:bubble3D val="0"/>
            <c:spPr>
              <a:solidFill>
                <a:schemeClr val="tx2"/>
              </a:solidFill>
              <a:ln w="19050">
                <a:solidFill>
                  <a:schemeClr val="lt1"/>
                </a:solidFill>
              </a:ln>
              <a:effectLst/>
            </c:spPr>
            <c:extLst>
              <c:ext xmlns:c16="http://schemas.microsoft.com/office/drawing/2014/chart" uri="{C3380CC4-5D6E-409C-BE32-E72D297353CC}">
                <c16:uniqueId val="{00000001-5EF5-4954-BF35-53610E592171}"/>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5EF5-4954-BF35-53610E592171}"/>
              </c:ext>
            </c:extLst>
          </c:dPt>
          <c:dLbls>
            <c:dLbl>
              <c:idx val="0"/>
              <c:dLblPos val="ctr"/>
              <c:showLegendKey val="0"/>
              <c:showVal val="1"/>
              <c:showCatName val="0"/>
              <c:showSerName val="0"/>
              <c:showPercent val="0"/>
              <c:showBubbleSize val="0"/>
              <c:extLst>
                <c:ext xmlns:c15="http://schemas.microsoft.com/office/drawing/2012/chart" uri="{CE6537A1-D6FC-4f65-9D91-7224C49458BB}">
                  <c15:layout>
                    <c:manualLayout>
                      <c:w val="0.23609979423868313"/>
                      <c:h val="0.35813477366255142"/>
                    </c:manualLayout>
                  </c15:layout>
                </c:ext>
                <c:ext xmlns:c16="http://schemas.microsoft.com/office/drawing/2014/chart" uri="{C3380CC4-5D6E-409C-BE32-E72D297353CC}">
                  <c16:uniqueId val="{00000001-5EF5-4954-BF35-53610E592171}"/>
                </c:ext>
              </c:extLst>
            </c:dLbl>
            <c:dLbl>
              <c:idx val="1"/>
              <c:dLblPos val="ctr"/>
              <c:showLegendKey val="0"/>
              <c:showVal val="1"/>
              <c:showCatName val="0"/>
              <c:showSerName val="0"/>
              <c:showPercent val="0"/>
              <c:showBubbleSize val="0"/>
              <c:extLst>
                <c:ext xmlns:c15="http://schemas.microsoft.com/office/drawing/2012/chart" uri="{CE6537A1-D6FC-4f65-9D91-7224C49458BB}">
                  <c15:layout>
                    <c:manualLayout>
                      <c:w val="0.24916563786008231"/>
                      <c:h val="0.35813477366255142"/>
                    </c:manualLayout>
                  </c15:layout>
                </c:ext>
                <c:ext xmlns:c16="http://schemas.microsoft.com/office/drawing/2014/chart" uri="{C3380CC4-5D6E-409C-BE32-E72D297353CC}">
                  <c16:uniqueId val="{00000003-5EF5-4954-BF35-53610E592171}"/>
                </c:ext>
              </c:extLst>
            </c:dLbl>
            <c:spPr>
              <a:noFill/>
              <a:ln>
                <a:noFill/>
              </a:ln>
              <a:effectLst/>
            </c:spPr>
            <c:txPr>
              <a:bodyPr rot="0" spcFirstLastPara="1" vertOverflow="ellipsis" vert="horz" wrap="square" anchor="ctr" anchorCtr="1"/>
              <a:lstStyle/>
              <a:p>
                <a:pPr>
                  <a:defRPr sz="1000" b="1" i="0" u="none" strike="noStrike" kern="1200" baseline="0">
                    <a:solidFill>
                      <a:schemeClr val="bg1"/>
                    </a:solidFill>
                    <a:latin typeface="+mn-lt"/>
                    <a:ea typeface="+mn-ea"/>
                    <a:cs typeface="+mn-cs"/>
                  </a:defRPr>
                </a:pPr>
                <a:endParaRPr lang="hu-HU"/>
              </a:p>
            </c:txPr>
            <c:dLblPos val="ct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val>
            <c:numLit>
              <c:formatCode>General</c:formatCode>
              <c:ptCount val="2"/>
              <c:pt idx="0">
                <c:v>75</c:v>
              </c:pt>
              <c:pt idx="1">
                <c:v>25</c:v>
              </c:pt>
            </c:numLit>
          </c:val>
          <c:extLst>
            <c:ext xmlns:c16="http://schemas.microsoft.com/office/drawing/2014/chart" uri="{C3380CC4-5D6E-409C-BE32-E72D297353CC}">
              <c16:uniqueId val="{00000004-5EF5-4954-BF35-53610E592171}"/>
            </c:ext>
          </c:extLst>
        </c:ser>
        <c:dLbls>
          <c:dLblPos val="ctr"/>
          <c:showLegendKey val="0"/>
          <c:showVal val="1"/>
          <c:showCatName val="0"/>
          <c:showSerName val="0"/>
          <c:showPercent val="0"/>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000" b="1">
          <a:solidFill>
            <a:schemeClr val="bg1"/>
          </a:solidFill>
        </a:defRPr>
      </a:pPr>
      <a:endParaRPr lang="hu-HU"/>
    </a:p>
  </c:tx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Pt>
            <c:idx val="0"/>
            <c:bubble3D val="0"/>
            <c:spPr>
              <a:solidFill>
                <a:schemeClr val="tx2"/>
              </a:solidFill>
              <a:ln w="19050">
                <a:solidFill>
                  <a:schemeClr val="lt1"/>
                </a:solidFill>
              </a:ln>
              <a:effectLst/>
            </c:spPr>
            <c:extLst>
              <c:ext xmlns:c16="http://schemas.microsoft.com/office/drawing/2014/chart" uri="{C3380CC4-5D6E-409C-BE32-E72D297353CC}">
                <c16:uniqueId val="{00000001-97F9-4A20-A30F-3E0F5581F2EA}"/>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97F9-4A20-A30F-3E0F5581F2EA}"/>
              </c:ext>
            </c:extLst>
          </c:dPt>
          <c:dLbls>
            <c:dLbl>
              <c:idx val="0"/>
              <c:dLblPos val="ctr"/>
              <c:showLegendKey val="0"/>
              <c:showVal val="1"/>
              <c:showCatName val="0"/>
              <c:showSerName val="0"/>
              <c:showPercent val="0"/>
              <c:showBubbleSize val="0"/>
              <c:extLst>
                <c:ext xmlns:c15="http://schemas.microsoft.com/office/drawing/2012/chart" uri="{CE6537A1-D6FC-4f65-9D91-7224C49458BB}">
                  <c15:layout>
                    <c:manualLayout>
                      <c:w val="0.25165238805272261"/>
                      <c:h val="0.35813477366255142"/>
                    </c:manualLayout>
                  </c15:layout>
                </c:ext>
                <c:ext xmlns:c16="http://schemas.microsoft.com/office/drawing/2014/chart" uri="{C3380CC4-5D6E-409C-BE32-E72D297353CC}">
                  <c16:uniqueId val="{00000001-97F9-4A20-A30F-3E0F5581F2EA}"/>
                </c:ext>
              </c:extLst>
            </c:dLbl>
            <c:dLbl>
              <c:idx val="1"/>
              <c:dLblPos val="ctr"/>
              <c:showLegendKey val="0"/>
              <c:showVal val="1"/>
              <c:showCatName val="0"/>
              <c:showSerName val="0"/>
              <c:showPercent val="0"/>
              <c:showBubbleSize val="0"/>
              <c:extLst>
                <c:ext xmlns:c15="http://schemas.microsoft.com/office/drawing/2012/chart" uri="{CE6537A1-D6FC-4f65-9D91-7224C49458BB}">
                  <c15:layout>
                    <c:manualLayout>
                      <c:w val="0.25165238805272261"/>
                      <c:h val="0.35813477366255142"/>
                    </c:manualLayout>
                  </c15:layout>
                </c:ext>
                <c:ext xmlns:c16="http://schemas.microsoft.com/office/drawing/2014/chart" uri="{C3380CC4-5D6E-409C-BE32-E72D297353CC}">
                  <c16:uniqueId val="{00000003-97F9-4A20-A30F-3E0F5581F2EA}"/>
                </c:ext>
              </c:extLst>
            </c:dLbl>
            <c:spPr>
              <a:noFill/>
              <a:ln>
                <a:noFill/>
              </a:ln>
              <a:effectLst/>
            </c:spPr>
            <c:txPr>
              <a:bodyPr rot="0" spcFirstLastPara="1" vertOverflow="ellipsis" vert="horz" wrap="square" anchor="ctr" anchorCtr="1"/>
              <a:lstStyle/>
              <a:p>
                <a:pPr>
                  <a:defRPr sz="1000" b="1" i="0" u="none" strike="noStrike" kern="1200" baseline="0">
                    <a:solidFill>
                      <a:schemeClr val="bg1"/>
                    </a:solidFill>
                    <a:latin typeface="+mn-lt"/>
                    <a:ea typeface="+mn-ea"/>
                    <a:cs typeface="+mn-cs"/>
                  </a:defRPr>
                </a:pPr>
                <a:endParaRPr lang="hu-HU"/>
              </a:p>
            </c:txPr>
            <c:dLblPos val="ct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val>
            <c:numLit>
              <c:formatCode>General</c:formatCode>
              <c:ptCount val="2"/>
              <c:pt idx="0">
                <c:v>75.362318840579718</c:v>
              </c:pt>
              <c:pt idx="1">
                <c:v>24.637681159420293</c:v>
              </c:pt>
            </c:numLit>
          </c:val>
          <c:extLst>
            <c:ext xmlns:c16="http://schemas.microsoft.com/office/drawing/2014/chart" uri="{C3380CC4-5D6E-409C-BE32-E72D297353CC}">
              <c16:uniqueId val="{00000004-97F9-4A20-A30F-3E0F5581F2EA}"/>
            </c:ext>
          </c:extLst>
        </c:ser>
        <c:dLbls>
          <c:dLblPos val="ctr"/>
          <c:showLegendKey val="0"/>
          <c:showVal val="1"/>
          <c:showCatName val="0"/>
          <c:showSerName val="0"/>
          <c:showPercent val="0"/>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000" b="1">
          <a:solidFill>
            <a:schemeClr val="bg1"/>
          </a:solidFill>
        </a:defRPr>
      </a:pPr>
      <a:endParaRPr lang="hu-HU"/>
    </a:p>
  </c:txPr>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Pt>
            <c:idx val="0"/>
            <c:bubble3D val="0"/>
            <c:spPr>
              <a:solidFill>
                <a:schemeClr val="tx2"/>
              </a:solidFill>
              <a:ln w="19050">
                <a:solidFill>
                  <a:schemeClr val="lt1"/>
                </a:solidFill>
              </a:ln>
              <a:effectLst/>
            </c:spPr>
            <c:extLst>
              <c:ext xmlns:c16="http://schemas.microsoft.com/office/drawing/2014/chart" uri="{C3380CC4-5D6E-409C-BE32-E72D297353CC}">
                <c16:uniqueId val="{00000001-8B77-44E8-A3F9-F0A3FBB178CA}"/>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8B77-44E8-A3F9-F0A3FBB178CA}"/>
              </c:ext>
            </c:extLst>
          </c:dPt>
          <c:dLbls>
            <c:dLbl>
              <c:idx val="0"/>
              <c:dLblPos val="ctr"/>
              <c:showLegendKey val="0"/>
              <c:showVal val="1"/>
              <c:showCatName val="0"/>
              <c:showSerName val="0"/>
              <c:showPercent val="0"/>
              <c:showBubbleSize val="0"/>
              <c:extLst>
                <c:ext xmlns:c15="http://schemas.microsoft.com/office/drawing/2012/chart" uri="{CE6537A1-D6FC-4f65-9D91-7224C49458BB}">
                  <c15:layout>
                    <c:manualLayout>
                      <c:w val="0.30142901234567904"/>
                      <c:h val="0.35813477366255142"/>
                    </c:manualLayout>
                  </c15:layout>
                </c:ext>
                <c:ext xmlns:c16="http://schemas.microsoft.com/office/drawing/2014/chart" uri="{C3380CC4-5D6E-409C-BE32-E72D297353CC}">
                  <c16:uniqueId val="{00000001-8B77-44E8-A3F9-F0A3FBB178CA}"/>
                </c:ext>
              </c:extLst>
            </c:dLbl>
            <c:dLbl>
              <c:idx val="1"/>
              <c:layout>
                <c:manualLayout>
                  <c:x val="0.20290740740740737"/>
                  <c:y val="0.10417283950617284"/>
                </c:manualLayout>
              </c:layout>
              <c:dLblPos val="bestFit"/>
              <c:showLegendKey val="0"/>
              <c:showVal val="1"/>
              <c:showCatName val="0"/>
              <c:showSerName val="0"/>
              <c:showPercent val="0"/>
              <c:showBubbleSize val="0"/>
              <c:extLst>
                <c:ext xmlns:c15="http://schemas.microsoft.com/office/drawing/2012/chart" uri="{CE6537A1-D6FC-4f65-9D91-7224C49458BB}">
                  <c15:layout>
                    <c:manualLayout>
                      <c:w val="0.30142901234567904"/>
                      <c:h val="0.35813477366255142"/>
                    </c:manualLayout>
                  </c15:layout>
                </c:ext>
                <c:ext xmlns:c16="http://schemas.microsoft.com/office/drawing/2014/chart" uri="{C3380CC4-5D6E-409C-BE32-E72D297353CC}">
                  <c16:uniqueId val="{00000003-8B77-44E8-A3F9-F0A3FBB178CA}"/>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hu-HU"/>
              </a:p>
            </c:txPr>
            <c:dLblPos val="ct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val>
            <c:numLit>
              <c:formatCode>General</c:formatCode>
              <c:ptCount val="2"/>
              <c:pt idx="0">
                <c:v>87.461773700305812</c:v>
              </c:pt>
              <c:pt idx="1">
                <c:v>12.538226299694188</c:v>
              </c:pt>
            </c:numLit>
          </c:val>
          <c:extLst>
            <c:ext xmlns:c16="http://schemas.microsoft.com/office/drawing/2014/chart" uri="{C3380CC4-5D6E-409C-BE32-E72D297353CC}">
              <c16:uniqueId val="{00000004-8B77-44E8-A3F9-F0A3FBB178CA}"/>
            </c:ext>
          </c:extLst>
        </c:ser>
        <c:dLbls>
          <c:dLblPos val="inEnd"/>
          <c:showLegendKey val="0"/>
          <c:showVal val="1"/>
          <c:showCatName val="0"/>
          <c:showSerName val="0"/>
          <c:showPercent val="0"/>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hu-HU"/>
    </a:p>
  </c:txPr>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Pt>
            <c:idx val="0"/>
            <c:bubble3D val="0"/>
            <c:spPr>
              <a:solidFill>
                <a:schemeClr val="tx2"/>
              </a:solidFill>
              <a:ln w="19050">
                <a:solidFill>
                  <a:schemeClr val="lt1"/>
                </a:solidFill>
              </a:ln>
              <a:effectLst/>
            </c:spPr>
            <c:extLst>
              <c:ext xmlns:c16="http://schemas.microsoft.com/office/drawing/2014/chart" uri="{C3380CC4-5D6E-409C-BE32-E72D297353CC}">
                <c16:uniqueId val="{00000001-A4F1-4352-A039-AEDD0436BA38}"/>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A4F1-4352-A039-AEDD0436BA38}"/>
              </c:ext>
            </c:extLst>
          </c:dPt>
          <c:dLbls>
            <c:dLbl>
              <c:idx val="0"/>
              <c:dLblPos val="ctr"/>
              <c:showLegendKey val="0"/>
              <c:showVal val="1"/>
              <c:showCatName val="0"/>
              <c:showSerName val="0"/>
              <c:showPercent val="0"/>
              <c:showBubbleSize val="0"/>
              <c:extLst>
                <c:ext xmlns:c15="http://schemas.microsoft.com/office/drawing/2012/chart" uri="{CE6537A1-D6FC-4f65-9D91-7224C49458BB}">
                  <c15:layout>
                    <c:manualLayout>
                      <c:w val="0.28624197434035636"/>
                      <c:h val="0.35813477366255142"/>
                    </c:manualLayout>
                  </c15:layout>
                </c:ext>
                <c:ext xmlns:c16="http://schemas.microsoft.com/office/drawing/2014/chart" uri="{C3380CC4-5D6E-409C-BE32-E72D297353CC}">
                  <c16:uniqueId val="{00000001-A4F1-4352-A039-AEDD0436BA38}"/>
                </c:ext>
              </c:extLst>
            </c:dLbl>
            <c:dLbl>
              <c:idx val="1"/>
              <c:dLblPos val="ctr"/>
              <c:showLegendKey val="0"/>
              <c:showVal val="1"/>
              <c:showCatName val="0"/>
              <c:showSerName val="0"/>
              <c:showPercent val="0"/>
              <c:showBubbleSize val="0"/>
              <c:extLst>
                <c:ext xmlns:c15="http://schemas.microsoft.com/office/drawing/2012/chart" uri="{CE6537A1-D6FC-4f65-9D91-7224C49458BB}">
                  <c15:layout>
                    <c:manualLayout>
                      <c:w val="0.22139331680969115"/>
                      <c:h val="0.35813477366255142"/>
                    </c:manualLayout>
                  </c15:layout>
                </c:ext>
                <c:ext xmlns:c16="http://schemas.microsoft.com/office/drawing/2014/chart" uri="{C3380CC4-5D6E-409C-BE32-E72D297353CC}">
                  <c16:uniqueId val="{00000003-A4F1-4352-A039-AEDD0436BA38}"/>
                </c:ext>
              </c:extLst>
            </c:dLbl>
            <c:spPr>
              <a:noFill/>
              <a:ln>
                <a:noFill/>
              </a:ln>
              <a:effectLst/>
            </c:spPr>
            <c:txPr>
              <a:bodyPr rot="0" spcFirstLastPara="1" vertOverflow="ellipsis" vert="horz" wrap="square" anchor="ctr" anchorCtr="1"/>
              <a:lstStyle/>
              <a:p>
                <a:pPr>
                  <a:defRPr sz="1000" b="1" i="0" u="none" strike="noStrike" kern="1200" baseline="0">
                    <a:solidFill>
                      <a:schemeClr val="bg1"/>
                    </a:solidFill>
                    <a:latin typeface="+mn-lt"/>
                    <a:ea typeface="+mn-ea"/>
                    <a:cs typeface="+mn-cs"/>
                  </a:defRPr>
                </a:pPr>
                <a:endParaRPr lang="hu-HU"/>
              </a:p>
            </c:txPr>
            <c:dLblPos val="ct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val>
            <c:numLit>
              <c:formatCode>General</c:formatCode>
              <c:ptCount val="2"/>
              <c:pt idx="0">
                <c:v>76.608187134502927</c:v>
              </c:pt>
              <c:pt idx="1">
                <c:v>23.391812865497073</c:v>
              </c:pt>
            </c:numLit>
          </c:val>
          <c:extLst>
            <c:ext xmlns:c16="http://schemas.microsoft.com/office/drawing/2014/chart" uri="{C3380CC4-5D6E-409C-BE32-E72D297353CC}">
              <c16:uniqueId val="{00000004-A4F1-4352-A039-AEDD0436BA38}"/>
            </c:ext>
          </c:extLst>
        </c:ser>
        <c:dLbls>
          <c:dLblPos val="ctr"/>
          <c:showLegendKey val="0"/>
          <c:showVal val="1"/>
          <c:showCatName val="0"/>
          <c:showSerName val="0"/>
          <c:showPercent val="0"/>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000" b="1">
          <a:solidFill>
            <a:schemeClr val="bg1"/>
          </a:solidFill>
        </a:defRPr>
      </a:pPr>
      <a:endParaRPr lang="hu-HU"/>
    </a:p>
  </c:txPr>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Pt>
            <c:idx val="0"/>
            <c:bubble3D val="0"/>
            <c:spPr>
              <a:solidFill>
                <a:schemeClr val="tx2"/>
              </a:solidFill>
              <a:ln w="19050">
                <a:solidFill>
                  <a:schemeClr val="lt1"/>
                </a:solidFill>
              </a:ln>
              <a:effectLst/>
            </c:spPr>
            <c:extLst>
              <c:ext xmlns:c16="http://schemas.microsoft.com/office/drawing/2014/chart" uri="{C3380CC4-5D6E-409C-BE32-E72D297353CC}">
                <c16:uniqueId val="{00000001-B2DF-43F8-B26F-CBADD513E974}"/>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B2DF-43F8-B26F-CBADD513E974}"/>
              </c:ext>
            </c:extLst>
          </c:dPt>
          <c:dLbls>
            <c:dLbl>
              <c:idx val="0"/>
              <c:dLblPos val="ctr"/>
              <c:showLegendKey val="0"/>
              <c:showVal val="1"/>
              <c:showCatName val="0"/>
              <c:showSerName val="0"/>
              <c:showPercent val="0"/>
              <c:showBubbleSize val="0"/>
              <c:extLst>
                <c:ext xmlns:c15="http://schemas.microsoft.com/office/drawing/2012/chart" uri="{CE6537A1-D6FC-4f65-9D91-7224C49458BB}">
                  <c15:layout>
                    <c:manualLayout>
                      <c:w val="0.31601641649092338"/>
                      <c:h val="0.35813477366255142"/>
                    </c:manualLayout>
                  </c15:layout>
                </c:ext>
                <c:ext xmlns:c16="http://schemas.microsoft.com/office/drawing/2014/chart" uri="{C3380CC4-5D6E-409C-BE32-E72D297353CC}">
                  <c16:uniqueId val="{00000001-B2DF-43F8-B26F-CBADD513E974}"/>
                </c:ext>
              </c:extLst>
            </c:dLbl>
            <c:dLbl>
              <c:idx val="1"/>
              <c:dLblPos val="ctr"/>
              <c:showLegendKey val="0"/>
              <c:showVal val="1"/>
              <c:showCatName val="0"/>
              <c:showSerName val="0"/>
              <c:showPercent val="0"/>
              <c:showBubbleSize val="0"/>
              <c:extLst>
                <c:ext xmlns:c15="http://schemas.microsoft.com/office/drawing/2012/chart" uri="{CE6537A1-D6FC-4f65-9D91-7224C49458BB}">
                  <c15:layout>
                    <c:manualLayout>
                      <c:w val="0.23724207087623536"/>
                      <c:h val="0.35813477366255142"/>
                    </c:manualLayout>
                  </c15:layout>
                </c:ext>
                <c:ext xmlns:c16="http://schemas.microsoft.com/office/drawing/2014/chart" uri="{C3380CC4-5D6E-409C-BE32-E72D297353CC}">
                  <c16:uniqueId val="{00000003-B2DF-43F8-B26F-CBADD513E974}"/>
                </c:ext>
              </c:extLst>
            </c:dLbl>
            <c:spPr>
              <a:noFill/>
              <a:ln>
                <a:noFill/>
              </a:ln>
              <a:effectLst/>
            </c:spPr>
            <c:txPr>
              <a:bodyPr rot="0" spcFirstLastPara="1" vertOverflow="ellipsis" vert="horz" wrap="square" anchor="ctr" anchorCtr="1"/>
              <a:lstStyle/>
              <a:p>
                <a:pPr>
                  <a:defRPr sz="1000" b="1" i="0" u="none" strike="noStrike" kern="1200" baseline="0">
                    <a:solidFill>
                      <a:schemeClr val="bg1"/>
                    </a:solidFill>
                    <a:latin typeface="+mn-lt"/>
                    <a:ea typeface="+mn-ea"/>
                    <a:cs typeface="+mn-cs"/>
                  </a:defRPr>
                </a:pPr>
                <a:endParaRPr lang="hu-HU"/>
              </a:p>
            </c:txPr>
            <c:dLblPos val="ct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val>
            <c:numLit>
              <c:formatCode>General</c:formatCode>
              <c:ptCount val="2"/>
              <c:pt idx="0">
                <c:v>78.162911611785091</c:v>
              </c:pt>
              <c:pt idx="1">
                <c:v>21.837088388214905</c:v>
              </c:pt>
            </c:numLit>
          </c:val>
          <c:extLst>
            <c:ext xmlns:c16="http://schemas.microsoft.com/office/drawing/2014/chart" uri="{C3380CC4-5D6E-409C-BE32-E72D297353CC}">
              <c16:uniqueId val="{00000004-B2DF-43F8-B26F-CBADD513E974}"/>
            </c:ext>
          </c:extLst>
        </c:ser>
        <c:dLbls>
          <c:dLblPos val="ctr"/>
          <c:showLegendKey val="0"/>
          <c:showVal val="1"/>
          <c:showCatName val="0"/>
          <c:showSerName val="0"/>
          <c:showPercent val="0"/>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000" b="1">
          <a:solidFill>
            <a:schemeClr val="bg1"/>
          </a:solidFill>
        </a:defRPr>
      </a:pPr>
      <a:endParaRPr lang="hu-HU"/>
    </a:p>
  </c:txPr>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Pt>
            <c:idx val="0"/>
            <c:bubble3D val="0"/>
            <c:spPr>
              <a:solidFill>
                <a:schemeClr val="tx2"/>
              </a:solidFill>
              <a:ln w="19050">
                <a:solidFill>
                  <a:schemeClr val="lt1"/>
                </a:solidFill>
              </a:ln>
              <a:effectLst/>
            </c:spPr>
            <c:extLst>
              <c:ext xmlns:c16="http://schemas.microsoft.com/office/drawing/2014/chart" uri="{C3380CC4-5D6E-409C-BE32-E72D297353CC}">
                <c16:uniqueId val="{00000001-C930-45EB-9521-0E12DB23FDD4}"/>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C930-45EB-9521-0E12DB23FDD4}"/>
              </c:ext>
            </c:extLst>
          </c:dPt>
          <c:dLbls>
            <c:dLbl>
              <c:idx val="0"/>
              <c:dLblPos val="ctr"/>
              <c:showLegendKey val="0"/>
              <c:showVal val="1"/>
              <c:showCatName val="0"/>
              <c:showSerName val="0"/>
              <c:showPercent val="0"/>
              <c:showBubbleSize val="0"/>
              <c:extLst>
                <c:ext xmlns:c15="http://schemas.microsoft.com/office/drawing/2012/chart" uri="{CE6537A1-D6FC-4f65-9D91-7224C49458BB}">
                  <c15:layout>
                    <c:manualLayout>
                      <c:w val="0.22139331680969115"/>
                      <c:h val="0.35813477366255142"/>
                    </c:manualLayout>
                  </c15:layout>
                </c:ext>
                <c:ext xmlns:c16="http://schemas.microsoft.com/office/drawing/2014/chart" uri="{C3380CC4-5D6E-409C-BE32-E72D297353CC}">
                  <c16:uniqueId val="{00000001-C930-45EB-9521-0E12DB23FDD4}"/>
                </c:ext>
              </c:extLst>
            </c:dLbl>
            <c:dLbl>
              <c:idx val="1"/>
              <c:dLblPos val="ctr"/>
              <c:showLegendKey val="0"/>
              <c:showVal val="1"/>
              <c:showCatName val="0"/>
              <c:showSerName val="0"/>
              <c:showPercent val="0"/>
              <c:showBubbleSize val="0"/>
              <c:extLst>
                <c:ext xmlns:c15="http://schemas.microsoft.com/office/drawing/2012/chart" uri="{CE6537A1-D6FC-4f65-9D91-7224C49458BB}">
                  <c15:layout>
                    <c:manualLayout>
                      <c:w val="0.24733277982195725"/>
                      <c:h val="0.35813477366255142"/>
                    </c:manualLayout>
                  </c15:layout>
                </c:ext>
                <c:ext xmlns:c16="http://schemas.microsoft.com/office/drawing/2014/chart" uri="{C3380CC4-5D6E-409C-BE32-E72D297353CC}">
                  <c16:uniqueId val="{00000003-C930-45EB-9521-0E12DB23FDD4}"/>
                </c:ext>
              </c:extLst>
            </c:dLbl>
            <c:spPr>
              <a:noFill/>
              <a:ln>
                <a:noFill/>
              </a:ln>
              <a:effectLst/>
            </c:spPr>
            <c:txPr>
              <a:bodyPr rot="0" spcFirstLastPara="1" vertOverflow="ellipsis" vert="horz" wrap="square" anchor="ctr" anchorCtr="1"/>
              <a:lstStyle/>
              <a:p>
                <a:pPr>
                  <a:defRPr sz="1000" b="1" i="0" u="none" strike="noStrike" kern="1200" baseline="0">
                    <a:solidFill>
                      <a:schemeClr val="bg1"/>
                    </a:solidFill>
                    <a:latin typeface="+mn-lt"/>
                    <a:ea typeface="+mn-ea"/>
                    <a:cs typeface="+mn-cs"/>
                  </a:defRPr>
                </a:pPr>
                <a:endParaRPr lang="hu-HU"/>
              </a:p>
            </c:txPr>
            <c:dLblPos val="ct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val>
            <c:numLit>
              <c:formatCode>General</c:formatCode>
              <c:ptCount val="2"/>
              <c:pt idx="0">
                <c:v>78.555304740406314</c:v>
              </c:pt>
              <c:pt idx="1">
                <c:v>21.444695259593679</c:v>
              </c:pt>
            </c:numLit>
          </c:val>
          <c:extLst>
            <c:ext xmlns:c16="http://schemas.microsoft.com/office/drawing/2014/chart" uri="{C3380CC4-5D6E-409C-BE32-E72D297353CC}">
              <c16:uniqueId val="{00000004-C930-45EB-9521-0E12DB23FDD4}"/>
            </c:ext>
          </c:extLst>
        </c:ser>
        <c:dLbls>
          <c:dLblPos val="ctr"/>
          <c:showLegendKey val="0"/>
          <c:showVal val="1"/>
          <c:showCatName val="0"/>
          <c:showSerName val="0"/>
          <c:showPercent val="0"/>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000" b="1">
          <a:solidFill>
            <a:schemeClr val="bg1"/>
          </a:solidFill>
        </a:defRPr>
      </a:pPr>
      <a:endParaRPr lang="hu-HU"/>
    </a:p>
  </c:txPr>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Pt>
            <c:idx val="0"/>
            <c:bubble3D val="0"/>
            <c:spPr>
              <a:solidFill>
                <a:schemeClr val="tx2"/>
              </a:solidFill>
              <a:ln w="19050">
                <a:solidFill>
                  <a:schemeClr val="lt1"/>
                </a:solidFill>
              </a:ln>
              <a:effectLst/>
            </c:spPr>
            <c:extLst>
              <c:ext xmlns:c16="http://schemas.microsoft.com/office/drawing/2014/chart" uri="{C3380CC4-5D6E-409C-BE32-E72D297353CC}">
                <c16:uniqueId val="{00000001-B056-49D0-A492-7D1820873E78}"/>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B056-49D0-A492-7D1820873E78}"/>
              </c:ext>
            </c:extLst>
          </c:dPt>
          <c:dLbls>
            <c:dLbl>
              <c:idx val="0"/>
              <c:dLblPos val="ctr"/>
              <c:showLegendKey val="0"/>
              <c:showVal val="1"/>
              <c:showCatName val="0"/>
              <c:showSerName val="0"/>
              <c:showPercent val="0"/>
              <c:showBubbleSize val="0"/>
              <c:extLst>
                <c:ext xmlns:c15="http://schemas.microsoft.com/office/drawing/2012/chart" uri="{CE6537A1-D6FC-4f65-9D91-7224C49458BB}">
                  <c15:layout>
                    <c:manualLayout>
                      <c:w val="0.22303395061728395"/>
                      <c:h val="0.35813477366255142"/>
                    </c:manualLayout>
                  </c15:layout>
                </c:ext>
                <c:ext xmlns:c16="http://schemas.microsoft.com/office/drawing/2014/chart" uri="{C3380CC4-5D6E-409C-BE32-E72D297353CC}">
                  <c16:uniqueId val="{00000001-B056-49D0-A492-7D1820873E78}"/>
                </c:ext>
              </c:extLst>
            </c:dLbl>
            <c:dLbl>
              <c:idx val="1"/>
              <c:dLblPos val="ctr"/>
              <c:showLegendKey val="0"/>
              <c:showVal val="1"/>
              <c:showCatName val="0"/>
              <c:showSerName val="0"/>
              <c:showPercent val="0"/>
              <c:showBubbleSize val="0"/>
              <c:extLst>
                <c:ext xmlns:c15="http://schemas.microsoft.com/office/drawing/2012/chart" uri="{CE6537A1-D6FC-4f65-9D91-7224C49458BB}">
                  <c15:layout>
                    <c:manualLayout>
                      <c:w val="0.24916563786008231"/>
                      <c:h val="0.35813477366255142"/>
                    </c:manualLayout>
                  </c15:layout>
                </c:ext>
                <c:ext xmlns:c16="http://schemas.microsoft.com/office/drawing/2014/chart" uri="{C3380CC4-5D6E-409C-BE32-E72D297353CC}">
                  <c16:uniqueId val="{00000003-B056-49D0-A492-7D1820873E78}"/>
                </c:ext>
              </c:extLst>
            </c:dLbl>
            <c:spPr>
              <a:noFill/>
              <a:ln>
                <a:noFill/>
              </a:ln>
              <a:effectLst/>
            </c:spPr>
            <c:txPr>
              <a:bodyPr rot="0" spcFirstLastPara="1" vertOverflow="ellipsis" vert="horz" wrap="square" anchor="ctr" anchorCtr="1"/>
              <a:lstStyle/>
              <a:p>
                <a:pPr>
                  <a:defRPr sz="1000" b="1" i="0" u="none" strike="noStrike" kern="1200" baseline="0">
                    <a:solidFill>
                      <a:schemeClr val="bg1"/>
                    </a:solidFill>
                    <a:latin typeface="+mn-lt"/>
                    <a:ea typeface="+mn-ea"/>
                    <a:cs typeface="+mn-cs"/>
                  </a:defRPr>
                </a:pPr>
                <a:endParaRPr lang="hu-HU"/>
              </a:p>
            </c:txPr>
            <c:dLblPos val="ct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val>
            <c:numLit>
              <c:formatCode>General</c:formatCode>
              <c:ptCount val="2"/>
              <c:pt idx="0">
                <c:v>45.093346098611775</c:v>
              </c:pt>
              <c:pt idx="1">
                <c:v>54.906653901388225</c:v>
              </c:pt>
            </c:numLit>
          </c:val>
          <c:extLst>
            <c:ext xmlns:c16="http://schemas.microsoft.com/office/drawing/2014/chart" uri="{C3380CC4-5D6E-409C-BE32-E72D297353CC}">
              <c16:uniqueId val="{00000004-B056-49D0-A492-7D1820873E78}"/>
            </c:ext>
          </c:extLst>
        </c:ser>
        <c:dLbls>
          <c:dLblPos val="ctr"/>
          <c:showLegendKey val="0"/>
          <c:showVal val="1"/>
          <c:showCatName val="0"/>
          <c:showSerName val="0"/>
          <c:showPercent val="0"/>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000" b="1">
          <a:solidFill>
            <a:schemeClr val="bg1"/>
          </a:solidFill>
        </a:defRPr>
      </a:pPr>
      <a:endParaRPr lang="hu-HU"/>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913268003256086"/>
          <c:y val="8.3751639538592479E-2"/>
          <c:w val="0.69347265156406124"/>
          <c:h val="0.87653556611910199"/>
        </c:manualLayout>
      </c:layout>
      <c:barChart>
        <c:barDir val="bar"/>
        <c:grouping val="stacked"/>
        <c:varyColors val="0"/>
        <c:ser>
          <c:idx val="0"/>
          <c:order val="0"/>
          <c:spPr>
            <a:noFill/>
            <a:ln>
              <a:noFill/>
            </a:ln>
            <a:effectLst/>
          </c:spPr>
          <c:invertIfNegative val="0"/>
          <c:cat>
            <c:strRef>
              <c:extLst>
                <c:ext xmlns:c15="http://schemas.microsoft.com/office/drawing/2012/chart" uri="{02D57815-91ED-43cb-92C2-25804820EDAC}">
                  <c15:fullRef>
                    <c15:sqref>'2.1.'!$B$69:$U$69</c15:sqref>
                  </c15:fullRef>
                </c:ext>
              </c:extLst>
              <c:f>('2.1.'!$C$69:$D$69,'2.1.'!$F$69:$J$69,'2.1.'!$N$69:$O$69,'2.1.'!$U$69)</c:f>
              <c:strCache>
                <c:ptCount val="10"/>
                <c:pt idx="0">
                  <c:v>B</c:v>
                </c:pt>
                <c:pt idx="1">
                  <c:v>C</c:v>
                </c:pt>
                <c:pt idx="2">
                  <c:v>E</c:v>
                </c:pt>
                <c:pt idx="3">
                  <c:v>F</c:v>
                </c:pt>
                <c:pt idx="4">
                  <c:v>G</c:v>
                </c:pt>
                <c:pt idx="5">
                  <c:v>H</c:v>
                </c:pt>
                <c:pt idx="6">
                  <c:v>I</c:v>
                </c:pt>
                <c:pt idx="7">
                  <c:v>M</c:v>
                </c:pt>
                <c:pt idx="8">
                  <c:v>N</c:v>
                </c:pt>
                <c:pt idx="9">
                  <c:v>All sectors</c:v>
                </c:pt>
              </c:strCache>
            </c:strRef>
          </c:cat>
          <c:val>
            <c:numRef>
              <c:extLst>
                <c:ext xmlns:c15="http://schemas.microsoft.com/office/drawing/2012/chart" uri="{02D57815-91ED-43cb-92C2-25804820EDAC}">
                  <c15:fullRef>
                    <c15:sqref>'2.1.'!$B$71:$U$71</c15:sqref>
                  </c15:fullRef>
                </c:ext>
              </c:extLst>
              <c:f>('2.1.'!$C$71:$D$71,'2.1.'!$F$71:$J$71,'2.1.'!$N$71:$O$71,'2.1.'!$U$71)</c:f>
              <c:numCache>
                <c:formatCode>General</c:formatCode>
                <c:ptCount val="10"/>
                <c:pt idx="0">
                  <c:v>0</c:v>
                </c:pt>
                <c:pt idx="1">
                  <c:v>29.434537789047901</c:v>
                </c:pt>
                <c:pt idx="2">
                  <c:v>91.781477943960525</c:v>
                </c:pt>
                <c:pt idx="3">
                  <c:v>70.267625096113406</c:v>
                </c:pt>
                <c:pt idx="4">
                  <c:v>1.4623445092738581</c:v>
                </c:pt>
                <c:pt idx="5">
                  <c:v>49.838628203472247</c:v>
                </c:pt>
                <c:pt idx="6">
                  <c:v>46.03434315146626</c:v>
                </c:pt>
                <c:pt idx="7">
                  <c:v>0</c:v>
                </c:pt>
                <c:pt idx="8">
                  <c:v>2.5368740311826015</c:v>
                </c:pt>
                <c:pt idx="9">
                  <c:v>39.153729735560468</c:v>
                </c:pt>
              </c:numCache>
            </c:numRef>
          </c:val>
          <c:extLst>
            <c:ext xmlns:c16="http://schemas.microsoft.com/office/drawing/2014/chart" uri="{C3380CC4-5D6E-409C-BE32-E72D297353CC}">
              <c16:uniqueId val="{00000000-7A2D-4C4E-BFD6-B6813FEAB92B}"/>
            </c:ext>
          </c:extLst>
        </c:ser>
        <c:ser>
          <c:idx val="1"/>
          <c:order val="1"/>
          <c:spPr>
            <a:noFill/>
            <a:ln>
              <a:noFill/>
            </a:ln>
            <a:effectLst/>
          </c:spPr>
          <c:invertIfNegative val="0"/>
          <c:errBars>
            <c:errBarType val="minus"/>
            <c:errValType val="percentage"/>
            <c:noEndCap val="0"/>
            <c:val val="100"/>
            <c:spPr>
              <a:noFill/>
              <a:ln w="9525" cap="flat" cmpd="sng" algn="ctr">
                <a:solidFill>
                  <a:srgbClr val="0C2148"/>
                </a:solidFill>
                <a:round/>
              </a:ln>
              <a:effectLst/>
            </c:spPr>
          </c:errBars>
          <c:cat>
            <c:strRef>
              <c:extLst>
                <c:ext xmlns:c15="http://schemas.microsoft.com/office/drawing/2012/chart" uri="{02D57815-91ED-43cb-92C2-25804820EDAC}">
                  <c15:fullRef>
                    <c15:sqref>'2.1.'!$B$69:$U$69</c15:sqref>
                  </c15:fullRef>
                </c:ext>
              </c:extLst>
              <c:f>('2.1.'!$C$69:$D$69,'2.1.'!$F$69:$J$69,'2.1.'!$N$69:$O$69,'2.1.'!$U$69)</c:f>
              <c:strCache>
                <c:ptCount val="10"/>
                <c:pt idx="0">
                  <c:v>B</c:v>
                </c:pt>
                <c:pt idx="1">
                  <c:v>C</c:v>
                </c:pt>
                <c:pt idx="2">
                  <c:v>E</c:v>
                </c:pt>
                <c:pt idx="3">
                  <c:v>F</c:v>
                </c:pt>
                <c:pt idx="4">
                  <c:v>G</c:v>
                </c:pt>
                <c:pt idx="5">
                  <c:v>H</c:v>
                </c:pt>
                <c:pt idx="6">
                  <c:v>I</c:v>
                </c:pt>
                <c:pt idx="7">
                  <c:v>M</c:v>
                </c:pt>
                <c:pt idx="8">
                  <c:v>N</c:v>
                </c:pt>
                <c:pt idx="9">
                  <c:v>All sectors</c:v>
                </c:pt>
              </c:strCache>
            </c:strRef>
          </c:cat>
          <c:val>
            <c:numRef>
              <c:extLst>
                <c:ext xmlns:c15="http://schemas.microsoft.com/office/drawing/2012/chart" uri="{02D57815-91ED-43cb-92C2-25804820EDAC}">
                  <c15:fullRef>
                    <c15:sqref>'2.1.'!$B$72:$U$72</c15:sqref>
                  </c15:fullRef>
                </c:ext>
              </c:extLst>
              <c:f>('2.1.'!$C$72:$D$72,'2.1.'!$F$72:$J$72,'2.1.'!$N$72:$O$72,'2.1.'!$U$72)</c:f>
              <c:numCache>
                <c:formatCode>General</c:formatCode>
                <c:ptCount val="10"/>
                <c:pt idx="0">
                  <c:v>0</c:v>
                </c:pt>
                <c:pt idx="1">
                  <c:v>14.62155089397918</c:v>
                </c:pt>
                <c:pt idx="2">
                  <c:v>5.2435393565141712</c:v>
                </c:pt>
                <c:pt idx="3">
                  <c:v>5.2118537875284527</c:v>
                </c:pt>
                <c:pt idx="4">
                  <c:v>6.1715719259127972</c:v>
                </c:pt>
                <c:pt idx="5">
                  <c:v>35.860183709172524</c:v>
                </c:pt>
                <c:pt idx="6">
                  <c:v>15.591057319697466</c:v>
                </c:pt>
                <c:pt idx="7">
                  <c:v>0</c:v>
                </c:pt>
                <c:pt idx="8">
                  <c:v>5.144949325211325</c:v>
                </c:pt>
                <c:pt idx="9">
                  <c:v>12.652649039478019</c:v>
                </c:pt>
              </c:numCache>
            </c:numRef>
          </c:val>
          <c:extLst>
            <c:ext xmlns:c16="http://schemas.microsoft.com/office/drawing/2014/chart" uri="{C3380CC4-5D6E-409C-BE32-E72D297353CC}">
              <c16:uniqueId val="{00000001-7A2D-4C4E-BFD6-B6813FEAB92B}"/>
            </c:ext>
          </c:extLst>
        </c:ser>
        <c:ser>
          <c:idx val="2"/>
          <c:order val="2"/>
          <c:spPr>
            <a:solidFill>
              <a:srgbClr val="009EE0"/>
            </a:solidFill>
            <a:ln w="9525">
              <a:solidFill>
                <a:srgbClr val="111D13"/>
              </a:solidFill>
            </a:ln>
            <a:effectLst/>
          </c:spPr>
          <c:invertIfNegative val="0"/>
          <c:cat>
            <c:strRef>
              <c:extLst>
                <c:ext xmlns:c15="http://schemas.microsoft.com/office/drawing/2012/chart" uri="{02D57815-91ED-43cb-92C2-25804820EDAC}">
                  <c15:fullRef>
                    <c15:sqref>'2.1.'!$B$69:$U$69</c15:sqref>
                  </c15:fullRef>
                </c:ext>
              </c:extLst>
              <c:f>('2.1.'!$C$69:$D$69,'2.1.'!$F$69:$J$69,'2.1.'!$N$69:$O$69,'2.1.'!$U$69)</c:f>
              <c:strCache>
                <c:ptCount val="10"/>
                <c:pt idx="0">
                  <c:v>B</c:v>
                </c:pt>
                <c:pt idx="1">
                  <c:v>C</c:v>
                </c:pt>
                <c:pt idx="2">
                  <c:v>E</c:v>
                </c:pt>
                <c:pt idx="3">
                  <c:v>F</c:v>
                </c:pt>
                <c:pt idx="4">
                  <c:v>G</c:v>
                </c:pt>
                <c:pt idx="5">
                  <c:v>H</c:v>
                </c:pt>
                <c:pt idx="6">
                  <c:v>I</c:v>
                </c:pt>
                <c:pt idx="7">
                  <c:v>M</c:v>
                </c:pt>
                <c:pt idx="8">
                  <c:v>N</c:v>
                </c:pt>
                <c:pt idx="9">
                  <c:v>All sectors</c:v>
                </c:pt>
              </c:strCache>
            </c:strRef>
          </c:cat>
          <c:val>
            <c:numRef>
              <c:extLst>
                <c:ext xmlns:c15="http://schemas.microsoft.com/office/drawing/2012/chart" uri="{02D57815-91ED-43cb-92C2-25804820EDAC}">
                  <c15:fullRef>
                    <c15:sqref>'2.1.'!$B$73:$U$73</c15:sqref>
                  </c15:fullRef>
                </c:ext>
              </c:extLst>
              <c:f>('2.1.'!$C$73:$D$73,'2.1.'!$F$73:$J$73,'2.1.'!$N$73:$O$73,'2.1.'!$U$73)</c:f>
              <c:numCache>
                <c:formatCode>General</c:formatCode>
                <c:ptCount val="10"/>
                <c:pt idx="0">
                  <c:v>3.0248739305495445</c:v>
                </c:pt>
                <c:pt idx="1">
                  <c:v>14.486333832903552</c:v>
                </c:pt>
                <c:pt idx="2">
                  <c:v>2.5019034358480297</c:v>
                </c:pt>
                <c:pt idx="3">
                  <c:v>6.5142625687177436</c:v>
                </c:pt>
                <c:pt idx="4">
                  <c:v>4.8591299121307676</c:v>
                </c:pt>
                <c:pt idx="5">
                  <c:v>10.771393210973601</c:v>
                </c:pt>
                <c:pt idx="6">
                  <c:v>13.289731640091517</c:v>
                </c:pt>
                <c:pt idx="7">
                  <c:v>0.15152176895816433</c:v>
                </c:pt>
                <c:pt idx="8">
                  <c:v>12.423567170104356</c:v>
                </c:pt>
                <c:pt idx="9">
                  <c:v>7.5205622839642272</c:v>
                </c:pt>
              </c:numCache>
            </c:numRef>
          </c:val>
          <c:extLst>
            <c:ext xmlns:c16="http://schemas.microsoft.com/office/drawing/2014/chart" uri="{C3380CC4-5D6E-409C-BE32-E72D297353CC}">
              <c16:uniqueId val="{00000002-7A2D-4C4E-BFD6-B6813FEAB92B}"/>
            </c:ext>
          </c:extLst>
        </c:ser>
        <c:ser>
          <c:idx val="3"/>
          <c:order val="3"/>
          <c:spPr>
            <a:solidFill>
              <a:srgbClr val="009EE0"/>
            </a:solidFill>
            <a:ln w="9525">
              <a:solidFill>
                <a:srgbClr val="0C2148"/>
              </a:solidFill>
            </a:ln>
            <a:effectLst/>
          </c:spPr>
          <c:invertIfNegative val="0"/>
          <c:errBars>
            <c:errBarType val="plus"/>
            <c:errValType val="cust"/>
            <c:noEndCap val="0"/>
            <c:plus>
              <c:numRef>
                <c:extLst>
                  <c:ext xmlns:c15="http://schemas.microsoft.com/office/drawing/2012/chart" uri="{02D57815-91ED-43cb-92C2-25804820EDAC}">
                    <c15:fullRef>
                      <c15:sqref>'2.1.'!$B$75:$U$75</c15:sqref>
                    </c15:fullRef>
                  </c:ext>
                </c:extLst>
                <c:f>('2.1.'!$C$75:$D$75,'2.1.'!$F$75:$J$75,'2.1.'!$N$75:$O$75,'2.1.'!$U$75)</c:f>
                <c:numCache>
                  <c:formatCode>General</c:formatCode>
                  <c:ptCount val="10"/>
                  <c:pt idx="0">
                    <c:v>41.16076970918175</c:v>
                  </c:pt>
                  <c:pt idx="1">
                    <c:v>10.72053864685455</c:v>
                  </c:pt>
                  <c:pt idx="2">
                    <c:v>0</c:v>
                  </c:pt>
                  <c:pt idx="3">
                    <c:v>3.8494596952090232</c:v>
                  </c:pt>
                  <c:pt idx="4">
                    <c:v>2.818376682938367</c:v>
                  </c:pt>
                  <c:pt idx="5">
                    <c:v>0.5939503117727174</c:v>
                  </c:pt>
                  <c:pt idx="6">
                    <c:v>3.9606985388047522</c:v>
                  </c:pt>
                  <c:pt idx="7">
                    <c:v>1.3304261788529985</c:v>
                  </c:pt>
                  <c:pt idx="8">
                    <c:v>30.26419498367656</c:v>
                  </c:pt>
                  <c:pt idx="9">
                    <c:v>23.549348632251245</c:v>
                  </c:pt>
                </c:numCache>
              </c:numRef>
            </c:plus>
            <c:minus>
              <c:numLit>
                <c:formatCode>General</c:formatCode>
                <c:ptCount val="1"/>
                <c:pt idx="0">
                  <c:v>1</c:v>
                </c:pt>
              </c:numLit>
            </c:minus>
            <c:spPr>
              <a:noFill/>
              <a:ln w="9525" cap="flat" cmpd="sng" algn="ctr">
                <a:solidFill>
                  <a:srgbClr val="0C2148"/>
                </a:solidFill>
                <a:round/>
              </a:ln>
              <a:effectLst/>
            </c:spPr>
          </c:errBars>
          <c:cat>
            <c:strRef>
              <c:extLst>
                <c:ext xmlns:c15="http://schemas.microsoft.com/office/drawing/2012/chart" uri="{02D57815-91ED-43cb-92C2-25804820EDAC}">
                  <c15:fullRef>
                    <c15:sqref>'2.1.'!$B$69:$U$69</c15:sqref>
                  </c15:fullRef>
                </c:ext>
              </c:extLst>
              <c:f>('2.1.'!$C$69:$D$69,'2.1.'!$F$69:$J$69,'2.1.'!$N$69:$O$69,'2.1.'!$U$69)</c:f>
              <c:strCache>
                <c:ptCount val="10"/>
                <c:pt idx="0">
                  <c:v>B</c:v>
                </c:pt>
                <c:pt idx="1">
                  <c:v>C</c:v>
                </c:pt>
                <c:pt idx="2">
                  <c:v>E</c:v>
                </c:pt>
                <c:pt idx="3">
                  <c:v>F</c:v>
                </c:pt>
                <c:pt idx="4">
                  <c:v>G</c:v>
                </c:pt>
                <c:pt idx="5">
                  <c:v>H</c:v>
                </c:pt>
                <c:pt idx="6">
                  <c:v>I</c:v>
                </c:pt>
                <c:pt idx="7">
                  <c:v>M</c:v>
                </c:pt>
                <c:pt idx="8">
                  <c:v>N</c:v>
                </c:pt>
                <c:pt idx="9">
                  <c:v>All sectors</c:v>
                </c:pt>
              </c:strCache>
            </c:strRef>
          </c:cat>
          <c:val>
            <c:numRef>
              <c:extLst>
                <c:ext xmlns:c15="http://schemas.microsoft.com/office/drawing/2012/chart" uri="{02D57815-91ED-43cb-92C2-25804820EDAC}">
                  <c15:fullRef>
                    <c15:sqref>'2.1.'!$B$74:$U$74</c15:sqref>
                  </c15:fullRef>
                </c:ext>
              </c:extLst>
              <c:f>('2.1.'!$C$74:$D$74,'2.1.'!$F$74:$J$74,'2.1.'!$N$74:$O$74,'2.1.'!$U$74)</c:f>
              <c:numCache>
                <c:formatCode>General</c:formatCode>
                <c:ptCount val="10"/>
                <c:pt idx="0">
                  <c:v>41.328877971289153</c:v>
                </c:pt>
                <c:pt idx="1">
                  <c:v>15.760258910552816</c:v>
                </c:pt>
                <c:pt idx="2">
                  <c:v>0.47307926367727848</c:v>
                </c:pt>
                <c:pt idx="3">
                  <c:v>14.089072284244718</c:v>
                </c:pt>
                <c:pt idx="4">
                  <c:v>6.634096679680944</c:v>
                </c:pt>
                <c:pt idx="5">
                  <c:v>2.9358445646089137</c:v>
                </c:pt>
                <c:pt idx="6">
                  <c:v>12.924554238848017</c:v>
                </c:pt>
                <c:pt idx="7">
                  <c:v>0.40573633824451721</c:v>
                </c:pt>
                <c:pt idx="8">
                  <c:v>29.806315828995309</c:v>
                </c:pt>
                <c:pt idx="9">
                  <c:v>9.6209471007343552</c:v>
                </c:pt>
              </c:numCache>
            </c:numRef>
          </c:val>
          <c:extLst>
            <c:ext xmlns:c16="http://schemas.microsoft.com/office/drawing/2014/chart" uri="{C3380CC4-5D6E-409C-BE32-E72D297353CC}">
              <c16:uniqueId val="{00000003-7A2D-4C4E-BFD6-B6813FEAB92B}"/>
            </c:ext>
          </c:extLst>
        </c:ser>
        <c:ser>
          <c:idx val="4"/>
          <c:order val="4"/>
          <c:spPr>
            <a:noFill/>
            <a:ln>
              <a:noFill/>
            </a:ln>
            <a:effectLst/>
          </c:spPr>
          <c:invertIfNegative val="0"/>
          <c:cat>
            <c:strRef>
              <c:extLst>
                <c:ext xmlns:c15="http://schemas.microsoft.com/office/drawing/2012/chart" uri="{02D57815-91ED-43cb-92C2-25804820EDAC}">
                  <c15:fullRef>
                    <c15:sqref>'2.1.'!$B$69:$U$69</c15:sqref>
                  </c15:fullRef>
                </c:ext>
              </c:extLst>
              <c:f>('2.1.'!$C$69:$D$69,'2.1.'!$F$69:$J$69,'2.1.'!$N$69:$O$69,'2.1.'!$U$69)</c:f>
              <c:strCache>
                <c:ptCount val="10"/>
                <c:pt idx="0">
                  <c:v>B</c:v>
                </c:pt>
                <c:pt idx="1">
                  <c:v>C</c:v>
                </c:pt>
                <c:pt idx="2">
                  <c:v>E</c:v>
                </c:pt>
                <c:pt idx="3">
                  <c:v>F</c:v>
                </c:pt>
                <c:pt idx="4">
                  <c:v>G</c:v>
                </c:pt>
                <c:pt idx="5">
                  <c:v>H</c:v>
                </c:pt>
                <c:pt idx="6">
                  <c:v>I</c:v>
                </c:pt>
                <c:pt idx="7">
                  <c:v>M</c:v>
                </c:pt>
                <c:pt idx="8">
                  <c:v>N</c:v>
                </c:pt>
                <c:pt idx="9">
                  <c:v>All sectors</c:v>
                </c:pt>
              </c:strCache>
            </c:strRef>
          </c:cat>
          <c:val>
            <c:numRef>
              <c:extLst>
                <c:ext xmlns:c15="http://schemas.microsoft.com/office/drawing/2012/chart" uri="{02D57815-91ED-43cb-92C2-25804820EDAC}">
                  <c15:fullRef>
                    <c15:sqref>'2.1.'!$B$75:$U$75</c15:sqref>
                  </c15:fullRef>
                </c:ext>
              </c:extLst>
              <c:f>('2.1.'!$C$75:$D$75,'2.1.'!$F$75:$J$75,'2.1.'!$N$75:$O$75,'2.1.'!$U$75)</c:f>
              <c:numCache>
                <c:formatCode>General</c:formatCode>
                <c:ptCount val="10"/>
                <c:pt idx="0">
                  <c:v>41.16076970918175</c:v>
                </c:pt>
                <c:pt idx="1">
                  <c:v>10.72053864685455</c:v>
                </c:pt>
                <c:pt idx="2">
                  <c:v>0</c:v>
                </c:pt>
                <c:pt idx="3">
                  <c:v>3.8494596952090232</c:v>
                </c:pt>
                <c:pt idx="4">
                  <c:v>2.818376682938367</c:v>
                </c:pt>
                <c:pt idx="5">
                  <c:v>0.5939503117727174</c:v>
                </c:pt>
                <c:pt idx="6">
                  <c:v>3.9606985388047522</c:v>
                </c:pt>
                <c:pt idx="7">
                  <c:v>1.3304261788529985</c:v>
                </c:pt>
                <c:pt idx="8">
                  <c:v>30.26419498367656</c:v>
                </c:pt>
                <c:pt idx="9">
                  <c:v>23.549348632251245</c:v>
                </c:pt>
              </c:numCache>
            </c:numRef>
          </c:val>
          <c:extLst>
            <c:ext xmlns:c16="http://schemas.microsoft.com/office/drawing/2014/chart" uri="{C3380CC4-5D6E-409C-BE32-E72D297353CC}">
              <c16:uniqueId val="{00000004-7A2D-4C4E-BFD6-B6813FEAB92B}"/>
            </c:ext>
          </c:extLst>
        </c:ser>
        <c:dLbls>
          <c:showLegendKey val="0"/>
          <c:showVal val="0"/>
          <c:showCatName val="0"/>
          <c:showSerName val="0"/>
          <c:showPercent val="0"/>
          <c:showBubbleSize val="0"/>
        </c:dLbls>
        <c:gapWidth val="150"/>
        <c:overlap val="100"/>
        <c:axId val="1043706104"/>
        <c:axId val="1043699216"/>
      </c:barChart>
      <c:catAx>
        <c:axId val="1043706104"/>
        <c:scaling>
          <c:orientation val="maxMin"/>
        </c:scaling>
        <c:delete val="0"/>
        <c:axPos val="l"/>
        <c:numFmt formatCode="General" sourceLinked="1"/>
        <c:majorTickMark val="out"/>
        <c:minorTickMark val="none"/>
        <c:tickLblPos val="nextTo"/>
        <c:spPr>
          <a:noFill/>
          <a:ln w="6350" cap="flat" cmpd="sng" algn="ctr">
            <a:solidFill>
              <a:schemeClr val="tx1"/>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hu-HU"/>
          </a:p>
        </c:txPr>
        <c:crossAx val="1043699216"/>
        <c:crosses val="autoZero"/>
        <c:auto val="1"/>
        <c:lblAlgn val="ctr"/>
        <c:lblOffset val="100"/>
        <c:noMultiLvlLbl val="0"/>
      </c:catAx>
      <c:valAx>
        <c:axId val="1043699216"/>
        <c:scaling>
          <c:orientation val="minMax"/>
          <c:max val="100"/>
          <c:min val="0"/>
        </c:scaling>
        <c:delete val="0"/>
        <c:axPos val="t"/>
        <c:majorGridlines>
          <c:spPr>
            <a:ln w="9525" cap="flat" cmpd="sng" algn="ctr">
              <a:solidFill>
                <a:schemeClr val="bg1">
                  <a:lumMod val="75000"/>
                </a:schemeClr>
              </a:solidFill>
              <a:prstDash val="sysDash"/>
              <a:round/>
            </a:ln>
            <a:effectLst/>
          </c:spPr>
        </c:majorGridlines>
        <c:numFmt formatCode="#,##0" sourceLinked="0"/>
        <c:majorTickMark val="out"/>
        <c:minorTickMark val="none"/>
        <c:tickLblPos val="nextTo"/>
        <c:spPr>
          <a:noFill/>
          <a:ln w="6350">
            <a:solidFill>
              <a:schemeClr val="tx1"/>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hu-HU"/>
          </a:p>
        </c:txPr>
        <c:crossAx val="1043706104"/>
        <c:crosses val="autoZero"/>
        <c:crossBetween val="between"/>
        <c:majorUnit val="20"/>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00">
          <a:solidFill>
            <a:sysClr val="windowText" lastClr="000000"/>
          </a:solidFill>
        </a:defRPr>
      </a:pPr>
      <a:endParaRPr lang="hu-HU"/>
    </a:p>
  </c:txPr>
  <c:printSettings>
    <c:headerFooter/>
    <c:pageMargins b="0.75" l="0.7" r="0.7" t="0.75" header="0.3" footer="0.3"/>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Pt>
            <c:idx val="0"/>
            <c:bubble3D val="0"/>
            <c:spPr>
              <a:solidFill>
                <a:schemeClr val="tx2"/>
              </a:solidFill>
              <a:ln w="19050">
                <a:solidFill>
                  <a:schemeClr val="lt1"/>
                </a:solidFill>
              </a:ln>
              <a:effectLst/>
            </c:spPr>
            <c:extLst>
              <c:ext xmlns:c16="http://schemas.microsoft.com/office/drawing/2014/chart" uri="{C3380CC4-5D6E-409C-BE32-E72D297353CC}">
                <c16:uniqueId val="{00000001-9123-431A-99C8-E8E1E96E2057}"/>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9123-431A-99C8-E8E1E96E2057}"/>
              </c:ext>
            </c:extLst>
          </c:dPt>
          <c:dLbls>
            <c:dLbl>
              <c:idx val="0"/>
              <c:dLblPos val="ctr"/>
              <c:showLegendKey val="0"/>
              <c:showVal val="1"/>
              <c:showCatName val="0"/>
              <c:showSerName val="0"/>
              <c:showPercent val="0"/>
              <c:showBubbleSize val="0"/>
              <c:extLst>
                <c:ext xmlns:c15="http://schemas.microsoft.com/office/drawing/2012/chart" uri="{CE6537A1-D6FC-4f65-9D91-7224C49458BB}">
                  <c15:layout>
                    <c:manualLayout>
                      <c:w val="0.23609979423868313"/>
                      <c:h val="0.35813477366255142"/>
                    </c:manualLayout>
                  </c15:layout>
                </c:ext>
                <c:ext xmlns:c16="http://schemas.microsoft.com/office/drawing/2014/chart" uri="{C3380CC4-5D6E-409C-BE32-E72D297353CC}">
                  <c16:uniqueId val="{00000001-9123-431A-99C8-E8E1E96E2057}"/>
                </c:ext>
              </c:extLst>
            </c:dLbl>
            <c:dLbl>
              <c:idx val="1"/>
              <c:dLblPos val="ctr"/>
              <c:showLegendKey val="0"/>
              <c:showVal val="1"/>
              <c:showCatName val="0"/>
              <c:showSerName val="0"/>
              <c:showPercent val="0"/>
              <c:showBubbleSize val="0"/>
              <c:extLst>
                <c:ext xmlns:c15="http://schemas.microsoft.com/office/drawing/2012/chart" uri="{CE6537A1-D6FC-4f65-9D91-7224C49458BB}">
                  <c15:layout>
                    <c:manualLayout>
                      <c:w val="0.24916563786008231"/>
                      <c:h val="0.35813477366255142"/>
                    </c:manualLayout>
                  </c15:layout>
                </c:ext>
                <c:ext xmlns:c16="http://schemas.microsoft.com/office/drawing/2014/chart" uri="{C3380CC4-5D6E-409C-BE32-E72D297353CC}">
                  <c16:uniqueId val="{00000003-9123-431A-99C8-E8E1E96E2057}"/>
                </c:ext>
              </c:extLst>
            </c:dLbl>
            <c:spPr>
              <a:noFill/>
              <a:ln>
                <a:noFill/>
              </a:ln>
              <a:effectLst/>
            </c:spPr>
            <c:txPr>
              <a:bodyPr rot="0" spcFirstLastPara="1" vertOverflow="ellipsis" vert="horz" wrap="square" anchor="ctr" anchorCtr="1"/>
              <a:lstStyle/>
              <a:p>
                <a:pPr>
                  <a:defRPr sz="1000" b="1" i="0" u="none" strike="noStrike" kern="1200" baseline="0">
                    <a:solidFill>
                      <a:schemeClr val="bg1"/>
                    </a:solidFill>
                    <a:latin typeface="+mn-lt"/>
                    <a:ea typeface="+mn-ea"/>
                    <a:cs typeface="+mn-cs"/>
                  </a:defRPr>
                </a:pPr>
                <a:endParaRPr lang="hu-HU"/>
              </a:p>
            </c:txPr>
            <c:dLblPos val="ct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val>
            <c:numLit>
              <c:formatCode>General</c:formatCode>
              <c:ptCount val="2"/>
              <c:pt idx="0">
                <c:v>75</c:v>
              </c:pt>
              <c:pt idx="1">
                <c:v>25</c:v>
              </c:pt>
            </c:numLit>
          </c:val>
          <c:extLst>
            <c:ext xmlns:c16="http://schemas.microsoft.com/office/drawing/2014/chart" uri="{C3380CC4-5D6E-409C-BE32-E72D297353CC}">
              <c16:uniqueId val="{00000004-9123-431A-99C8-E8E1E96E2057}"/>
            </c:ext>
          </c:extLst>
        </c:ser>
        <c:dLbls>
          <c:dLblPos val="ctr"/>
          <c:showLegendKey val="0"/>
          <c:showVal val="1"/>
          <c:showCatName val="0"/>
          <c:showSerName val="0"/>
          <c:showPercent val="0"/>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000" b="1">
          <a:solidFill>
            <a:schemeClr val="bg1"/>
          </a:solidFill>
        </a:defRPr>
      </a:pPr>
      <a:endParaRPr lang="hu-HU"/>
    </a:p>
  </c:txPr>
  <c:printSettings>
    <c:headerFooter/>
    <c:pageMargins b="0.75" l="0.7" r="0.7" t="0.75"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Pt>
            <c:idx val="0"/>
            <c:bubble3D val="0"/>
            <c:spPr>
              <a:solidFill>
                <a:schemeClr val="tx2"/>
              </a:solidFill>
              <a:ln w="19050">
                <a:solidFill>
                  <a:schemeClr val="lt1"/>
                </a:solidFill>
              </a:ln>
              <a:effectLst/>
            </c:spPr>
            <c:extLst>
              <c:ext xmlns:c16="http://schemas.microsoft.com/office/drawing/2014/chart" uri="{C3380CC4-5D6E-409C-BE32-E72D297353CC}">
                <c16:uniqueId val="{00000001-ED09-4299-B41F-EAF7507EB9B1}"/>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ED09-4299-B41F-EAF7507EB9B1}"/>
              </c:ext>
            </c:extLst>
          </c:dPt>
          <c:dLbls>
            <c:dLbl>
              <c:idx val="0"/>
              <c:dLblPos val="ctr"/>
              <c:showLegendKey val="0"/>
              <c:showVal val="1"/>
              <c:showCatName val="0"/>
              <c:showSerName val="0"/>
              <c:showPercent val="0"/>
              <c:showBubbleSize val="0"/>
              <c:extLst>
                <c:ext xmlns:c15="http://schemas.microsoft.com/office/drawing/2012/chart" uri="{CE6537A1-D6FC-4f65-9D91-7224C49458BB}">
                  <c15:layout>
                    <c:manualLayout>
                      <c:w val="0.25165238805272261"/>
                      <c:h val="0.35813477366255142"/>
                    </c:manualLayout>
                  </c15:layout>
                </c:ext>
                <c:ext xmlns:c16="http://schemas.microsoft.com/office/drawing/2014/chart" uri="{C3380CC4-5D6E-409C-BE32-E72D297353CC}">
                  <c16:uniqueId val="{00000001-ED09-4299-B41F-EAF7507EB9B1}"/>
                </c:ext>
              </c:extLst>
            </c:dLbl>
            <c:dLbl>
              <c:idx val="1"/>
              <c:dLblPos val="ctr"/>
              <c:showLegendKey val="0"/>
              <c:showVal val="1"/>
              <c:showCatName val="0"/>
              <c:showSerName val="0"/>
              <c:showPercent val="0"/>
              <c:showBubbleSize val="0"/>
              <c:extLst>
                <c:ext xmlns:c15="http://schemas.microsoft.com/office/drawing/2012/chart" uri="{CE6537A1-D6FC-4f65-9D91-7224C49458BB}">
                  <c15:layout>
                    <c:manualLayout>
                      <c:w val="0.25165238805272261"/>
                      <c:h val="0.35813477366255142"/>
                    </c:manualLayout>
                  </c15:layout>
                </c:ext>
                <c:ext xmlns:c16="http://schemas.microsoft.com/office/drawing/2014/chart" uri="{C3380CC4-5D6E-409C-BE32-E72D297353CC}">
                  <c16:uniqueId val="{00000003-ED09-4299-B41F-EAF7507EB9B1}"/>
                </c:ext>
              </c:extLst>
            </c:dLbl>
            <c:spPr>
              <a:noFill/>
              <a:ln>
                <a:noFill/>
              </a:ln>
              <a:effectLst/>
            </c:spPr>
            <c:txPr>
              <a:bodyPr rot="0" spcFirstLastPara="1" vertOverflow="ellipsis" vert="horz" wrap="square" anchor="ctr" anchorCtr="1"/>
              <a:lstStyle/>
              <a:p>
                <a:pPr>
                  <a:defRPr sz="1000" b="1" i="0" u="none" strike="noStrike" kern="1200" baseline="0">
                    <a:solidFill>
                      <a:schemeClr val="bg1"/>
                    </a:solidFill>
                    <a:latin typeface="+mn-lt"/>
                    <a:ea typeface="+mn-ea"/>
                    <a:cs typeface="+mn-cs"/>
                  </a:defRPr>
                </a:pPr>
                <a:endParaRPr lang="hu-HU"/>
              </a:p>
            </c:txPr>
            <c:dLblPos val="ct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val>
            <c:numLit>
              <c:formatCode>General</c:formatCode>
              <c:ptCount val="2"/>
              <c:pt idx="0">
                <c:v>75.362318840579718</c:v>
              </c:pt>
              <c:pt idx="1">
                <c:v>24.637681159420293</c:v>
              </c:pt>
            </c:numLit>
          </c:val>
          <c:extLst>
            <c:ext xmlns:c16="http://schemas.microsoft.com/office/drawing/2014/chart" uri="{C3380CC4-5D6E-409C-BE32-E72D297353CC}">
              <c16:uniqueId val="{00000004-ED09-4299-B41F-EAF7507EB9B1}"/>
            </c:ext>
          </c:extLst>
        </c:ser>
        <c:dLbls>
          <c:dLblPos val="ctr"/>
          <c:showLegendKey val="0"/>
          <c:showVal val="1"/>
          <c:showCatName val="0"/>
          <c:showSerName val="0"/>
          <c:showPercent val="0"/>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000" b="1">
          <a:solidFill>
            <a:schemeClr val="bg1"/>
          </a:solidFill>
        </a:defRPr>
      </a:pPr>
      <a:endParaRPr lang="hu-HU"/>
    </a:p>
  </c:txPr>
  <c:printSettings>
    <c:headerFooter/>
    <c:pageMargins b="0.75" l="0.7" r="0.7" t="0.75" header="0.3" footer="0.3"/>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Pt>
            <c:idx val="0"/>
            <c:bubble3D val="0"/>
            <c:spPr>
              <a:solidFill>
                <a:schemeClr val="tx2"/>
              </a:solidFill>
              <a:ln w="19050">
                <a:solidFill>
                  <a:schemeClr val="lt1"/>
                </a:solidFill>
              </a:ln>
              <a:effectLst/>
            </c:spPr>
            <c:extLst>
              <c:ext xmlns:c16="http://schemas.microsoft.com/office/drawing/2014/chart" uri="{C3380CC4-5D6E-409C-BE32-E72D297353CC}">
                <c16:uniqueId val="{00000001-B5A9-4B35-818C-26DA60D65B77}"/>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B5A9-4B35-818C-26DA60D65B77}"/>
              </c:ext>
            </c:extLst>
          </c:dPt>
          <c:dLbls>
            <c:dLbl>
              <c:idx val="0"/>
              <c:dLblPos val="ctr"/>
              <c:showLegendKey val="0"/>
              <c:showVal val="1"/>
              <c:showCatName val="0"/>
              <c:showSerName val="0"/>
              <c:showPercent val="0"/>
              <c:showBubbleSize val="0"/>
              <c:extLst>
                <c:ext xmlns:c15="http://schemas.microsoft.com/office/drawing/2012/chart" uri="{CE6537A1-D6FC-4f65-9D91-7224C49458BB}">
                  <c15:layout>
                    <c:manualLayout>
                      <c:w val="0.30142901234567904"/>
                      <c:h val="0.35813477366255142"/>
                    </c:manualLayout>
                  </c15:layout>
                </c:ext>
                <c:ext xmlns:c16="http://schemas.microsoft.com/office/drawing/2014/chart" uri="{C3380CC4-5D6E-409C-BE32-E72D297353CC}">
                  <c16:uniqueId val="{00000001-B5A9-4B35-818C-26DA60D65B77}"/>
                </c:ext>
              </c:extLst>
            </c:dLbl>
            <c:dLbl>
              <c:idx val="1"/>
              <c:layout>
                <c:manualLayout>
                  <c:x val="0.20290740740740737"/>
                  <c:y val="0.10417283950617284"/>
                </c:manualLayout>
              </c:layout>
              <c:dLblPos val="bestFit"/>
              <c:showLegendKey val="0"/>
              <c:showVal val="1"/>
              <c:showCatName val="0"/>
              <c:showSerName val="0"/>
              <c:showPercent val="0"/>
              <c:showBubbleSize val="0"/>
              <c:extLst>
                <c:ext xmlns:c15="http://schemas.microsoft.com/office/drawing/2012/chart" uri="{CE6537A1-D6FC-4f65-9D91-7224C49458BB}">
                  <c15:layout>
                    <c:manualLayout>
                      <c:w val="0.30142901234567904"/>
                      <c:h val="0.35813477366255142"/>
                    </c:manualLayout>
                  </c15:layout>
                </c:ext>
                <c:ext xmlns:c16="http://schemas.microsoft.com/office/drawing/2014/chart" uri="{C3380CC4-5D6E-409C-BE32-E72D297353CC}">
                  <c16:uniqueId val="{00000003-B5A9-4B35-818C-26DA60D65B77}"/>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hu-HU"/>
              </a:p>
            </c:txPr>
            <c:dLblPos val="ct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val>
            <c:numLit>
              <c:formatCode>General</c:formatCode>
              <c:ptCount val="2"/>
              <c:pt idx="0">
                <c:v>87.461773700305812</c:v>
              </c:pt>
              <c:pt idx="1">
                <c:v>12.538226299694188</c:v>
              </c:pt>
            </c:numLit>
          </c:val>
          <c:extLst>
            <c:ext xmlns:c16="http://schemas.microsoft.com/office/drawing/2014/chart" uri="{C3380CC4-5D6E-409C-BE32-E72D297353CC}">
              <c16:uniqueId val="{00000004-B5A9-4B35-818C-26DA60D65B77}"/>
            </c:ext>
          </c:extLst>
        </c:ser>
        <c:dLbls>
          <c:dLblPos val="inEnd"/>
          <c:showLegendKey val="0"/>
          <c:showVal val="1"/>
          <c:showCatName val="0"/>
          <c:showSerName val="0"/>
          <c:showPercent val="0"/>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hu-HU"/>
    </a:p>
  </c:txPr>
  <c:printSettings>
    <c:headerFooter/>
    <c:pageMargins b="0.75" l="0.7" r="0.7" t="0.75" header="0.3" footer="0.3"/>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Pt>
            <c:idx val="0"/>
            <c:bubble3D val="0"/>
            <c:spPr>
              <a:solidFill>
                <a:schemeClr val="tx2"/>
              </a:solidFill>
              <a:ln w="19050">
                <a:solidFill>
                  <a:schemeClr val="lt1"/>
                </a:solidFill>
              </a:ln>
              <a:effectLst/>
            </c:spPr>
            <c:extLst>
              <c:ext xmlns:c16="http://schemas.microsoft.com/office/drawing/2014/chart" uri="{C3380CC4-5D6E-409C-BE32-E72D297353CC}">
                <c16:uniqueId val="{00000001-00BF-4F6B-9486-4FFC7D5FE602}"/>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00BF-4F6B-9486-4FFC7D5FE602}"/>
              </c:ext>
            </c:extLst>
          </c:dPt>
          <c:dLbls>
            <c:dLbl>
              <c:idx val="0"/>
              <c:dLblPos val="ctr"/>
              <c:showLegendKey val="0"/>
              <c:showVal val="1"/>
              <c:showCatName val="0"/>
              <c:showSerName val="0"/>
              <c:showPercent val="0"/>
              <c:showBubbleSize val="0"/>
              <c:extLst>
                <c:ext xmlns:c15="http://schemas.microsoft.com/office/drawing/2012/chart" uri="{CE6537A1-D6FC-4f65-9D91-7224C49458BB}">
                  <c15:layout>
                    <c:manualLayout>
                      <c:w val="0.28624197434035636"/>
                      <c:h val="0.35813477366255142"/>
                    </c:manualLayout>
                  </c15:layout>
                </c:ext>
                <c:ext xmlns:c16="http://schemas.microsoft.com/office/drawing/2014/chart" uri="{C3380CC4-5D6E-409C-BE32-E72D297353CC}">
                  <c16:uniqueId val="{00000001-00BF-4F6B-9486-4FFC7D5FE602}"/>
                </c:ext>
              </c:extLst>
            </c:dLbl>
            <c:dLbl>
              <c:idx val="1"/>
              <c:dLblPos val="ctr"/>
              <c:showLegendKey val="0"/>
              <c:showVal val="1"/>
              <c:showCatName val="0"/>
              <c:showSerName val="0"/>
              <c:showPercent val="0"/>
              <c:showBubbleSize val="0"/>
              <c:extLst>
                <c:ext xmlns:c15="http://schemas.microsoft.com/office/drawing/2012/chart" uri="{CE6537A1-D6FC-4f65-9D91-7224C49458BB}">
                  <c15:layout>
                    <c:manualLayout>
                      <c:w val="0.22139331680969115"/>
                      <c:h val="0.35813477366255142"/>
                    </c:manualLayout>
                  </c15:layout>
                </c:ext>
                <c:ext xmlns:c16="http://schemas.microsoft.com/office/drawing/2014/chart" uri="{C3380CC4-5D6E-409C-BE32-E72D297353CC}">
                  <c16:uniqueId val="{00000003-00BF-4F6B-9486-4FFC7D5FE602}"/>
                </c:ext>
              </c:extLst>
            </c:dLbl>
            <c:spPr>
              <a:noFill/>
              <a:ln>
                <a:noFill/>
              </a:ln>
              <a:effectLst/>
            </c:spPr>
            <c:txPr>
              <a:bodyPr rot="0" spcFirstLastPara="1" vertOverflow="ellipsis" vert="horz" wrap="square" anchor="ctr" anchorCtr="1"/>
              <a:lstStyle/>
              <a:p>
                <a:pPr>
                  <a:defRPr sz="1000" b="1" i="0" u="none" strike="noStrike" kern="1200" baseline="0">
                    <a:solidFill>
                      <a:schemeClr val="bg1"/>
                    </a:solidFill>
                    <a:latin typeface="+mn-lt"/>
                    <a:ea typeface="+mn-ea"/>
                    <a:cs typeface="+mn-cs"/>
                  </a:defRPr>
                </a:pPr>
                <a:endParaRPr lang="hu-HU"/>
              </a:p>
            </c:txPr>
            <c:dLblPos val="ct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val>
            <c:numLit>
              <c:formatCode>General</c:formatCode>
              <c:ptCount val="2"/>
              <c:pt idx="0">
                <c:v>76.608187134502927</c:v>
              </c:pt>
              <c:pt idx="1">
                <c:v>23.391812865497073</c:v>
              </c:pt>
            </c:numLit>
          </c:val>
          <c:extLst>
            <c:ext xmlns:c16="http://schemas.microsoft.com/office/drawing/2014/chart" uri="{C3380CC4-5D6E-409C-BE32-E72D297353CC}">
              <c16:uniqueId val="{00000004-00BF-4F6B-9486-4FFC7D5FE602}"/>
            </c:ext>
          </c:extLst>
        </c:ser>
        <c:dLbls>
          <c:dLblPos val="ctr"/>
          <c:showLegendKey val="0"/>
          <c:showVal val="1"/>
          <c:showCatName val="0"/>
          <c:showSerName val="0"/>
          <c:showPercent val="0"/>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000" b="1">
          <a:solidFill>
            <a:schemeClr val="bg1"/>
          </a:solidFill>
        </a:defRPr>
      </a:pPr>
      <a:endParaRPr lang="hu-HU"/>
    </a:p>
  </c:txPr>
  <c:printSettings>
    <c:headerFooter/>
    <c:pageMargins b="0.75" l="0.7" r="0.7" t="0.75" header="0.3" footer="0.3"/>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Pt>
            <c:idx val="0"/>
            <c:bubble3D val="0"/>
            <c:spPr>
              <a:solidFill>
                <a:schemeClr val="tx2"/>
              </a:solidFill>
              <a:ln w="19050">
                <a:solidFill>
                  <a:schemeClr val="lt1"/>
                </a:solidFill>
              </a:ln>
              <a:effectLst/>
            </c:spPr>
            <c:extLst>
              <c:ext xmlns:c16="http://schemas.microsoft.com/office/drawing/2014/chart" uri="{C3380CC4-5D6E-409C-BE32-E72D297353CC}">
                <c16:uniqueId val="{00000001-8354-4636-A479-BA256A50C5EF}"/>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8354-4636-A479-BA256A50C5EF}"/>
              </c:ext>
            </c:extLst>
          </c:dPt>
          <c:dLbls>
            <c:dLbl>
              <c:idx val="0"/>
              <c:dLblPos val="ctr"/>
              <c:showLegendKey val="0"/>
              <c:showVal val="1"/>
              <c:showCatName val="0"/>
              <c:showSerName val="0"/>
              <c:showPercent val="0"/>
              <c:showBubbleSize val="0"/>
              <c:extLst>
                <c:ext xmlns:c15="http://schemas.microsoft.com/office/drawing/2012/chart" uri="{CE6537A1-D6FC-4f65-9D91-7224C49458BB}">
                  <c15:layout>
                    <c:manualLayout>
                      <c:w val="0.31601641649092338"/>
                      <c:h val="0.35813477366255142"/>
                    </c:manualLayout>
                  </c15:layout>
                </c:ext>
                <c:ext xmlns:c16="http://schemas.microsoft.com/office/drawing/2014/chart" uri="{C3380CC4-5D6E-409C-BE32-E72D297353CC}">
                  <c16:uniqueId val="{00000001-8354-4636-A479-BA256A50C5EF}"/>
                </c:ext>
              </c:extLst>
            </c:dLbl>
            <c:dLbl>
              <c:idx val="1"/>
              <c:dLblPos val="ctr"/>
              <c:showLegendKey val="0"/>
              <c:showVal val="1"/>
              <c:showCatName val="0"/>
              <c:showSerName val="0"/>
              <c:showPercent val="0"/>
              <c:showBubbleSize val="0"/>
              <c:extLst>
                <c:ext xmlns:c15="http://schemas.microsoft.com/office/drawing/2012/chart" uri="{CE6537A1-D6FC-4f65-9D91-7224C49458BB}">
                  <c15:layout>
                    <c:manualLayout>
                      <c:w val="0.23724207087623536"/>
                      <c:h val="0.35813477366255142"/>
                    </c:manualLayout>
                  </c15:layout>
                </c:ext>
                <c:ext xmlns:c16="http://schemas.microsoft.com/office/drawing/2014/chart" uri="{C3380CC4-5D6E-409C-BE32-E72D297353CC}">
                  <c16:uniqueId val="{00000003-8354-4636-A479-BA256A50C5EF}"/>
                </c:ext>
              </c:extLst>
            </c:dLbl>
            <c:spPr>
              <a:noFill/>
              <a:ln>
                <a:noFill/>
              </a:ln>
              <a:effectLst/>
            </c:spPr>
            <c:txPr>
              <a:bodyPr rot="0" spcFirstLastPara="1" vertOverflow="ellipsis" vert="horz" wrap="square" anchor="ctr" anchorCtr="1"/>
              <a:lstStyle/>
              <a:p>
                <a:pPr>
                  <a:defRPr sz="1000" b="1" i="0" u="none" strike="noStrike" kern="1200" baseline="0">
                    <a:solidFill>
                      <a:schemeClr val="bg1"/>
                    </a:solidFill>
                    <a:latin typeface="+mn-lt"/>
                    <a:ea typeface="+mn-ea"/>
                    <a:cs typeface="+mn-cs"/>
                  </a:defRPr>
                </a:pPr>
                <a:endParaRPr lang="hu-HU"/>
              </a:p>
            </c:txPr>
            <c:dLblPos val="ct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val>
            <c:numLit>
              <c:formatCode>General</c:formatCode>
              <c:ptCount val="2"/>
              <c:pt idx="0">
                <c:v>78.162911611785091</c:v>
              </c:pt>
              <c:pt idx="1">
                <c:v>21.837088388214905</c:v>
              </c:pt>
            </c:numLit>
          </c:val>
          <c:extLst>
            <c:ext xmlns:c16="http://schemas.microsoft.com/office/drawing/2014/chart" uri="{C3380CC4-5D6E-409C-BE32-E72D297353CC}">
              <c16:uniqueId val="{00000004-8354-4636-A479-BA256A50C5EF}"/>
            </c:ext>
          </c:extLst>
        </c:ser>
        <c:dLbls>
          <c:dLblPos val="ctr"/>
          <c:showLegendKey val="0"/>
          <c:showVal val="1"/>
          <c:showCatName val="0"/>
          <c:showSerName val="0"/>
          <c:showPercent val="0"/>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000" b="1">
          <a:solidFill>
            <a:schemeClr val="bg1"/>
          </a:solidFill>
        </a:defRPr>
      </a:pPr>
      <a:endParaRPr lang="hu-HU"/>
    </a:p>
  </c:txPr>
  <c:printSettings>
    <c:headerFooter/>
    <c:pageMargins b="0.75" l="0.7" r="0.7" t="0.75" header="0.3" footer="0.3"/>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Pt>
            <c:idx val="0"/>
            <c:bubble3D val="0"/>
            <c:spPr>
              <a:solidFill>
                <a:schemeClr val="tx2"/>
              </a:solidFill>
              <a:ln w="19050">
                <a:solidFill>
                  <a:schemeClr val="lt1"/>
                </a:solidFill>
              </a:ln>
              <a:effectLst/>
            </c:spPr>
            <c:extLst>
              <c:ext xmlns:c16="http://schemas.microsoft.com/office/drawing/2014/chart" uri="{C3380CC4-5D6E-409C-BE32-E72D297353CC}">
                <c16:uniqueId val="{00000001-9C4B-460E-8841-E20BF3B81E53}"/>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9C4B-460E-8841-E20BF3B81E53}"/>
              </c:ext>
            </c:extLst>
          </c:dPt>
          <c:dLbls>
            <c:dLbl>
              <c:idx val="0"/>
              <c:dLblPos val="ctr"/>
              <c:showLegendKey val="0"/>
              <c:showVal val="1"/>
              <c:showCatName val="0"/>
              <c:showSerName val="0"/>
              <c:showPercent val="0"/>
              <c:showBubbleSize val="0"/>
              <c:extLst>
                <c:ext xmlns:c15="http://schemas.microsoft.com/office/drawing/2012/chart" uri="{CE6537A1-D6FC-4f65-9D91-7224C49458BB}">
                  <c15:layout>
                    <c:manualLayout>
                      <c:w val="0.22139331680969115"/>
                      <c:h val="0.35813477366255142"/>
                    </c:manualLayout>
                  </c15:layout>
                </c:ext>
                <c:ext xmlns:c16="http://schemas.microsoft.com/office/drawing/2014/chart" uri="{C3380CC4-5D6E-409C-BE32-E72D297353CC}">
                  <c16:uniqueId val="{00000001-9C4B-460E-8841-E20BF3B81E53}"/>
                </c:ext>
              </c:extLst>
            </c:dLbl>
            <c:dLbl>
              <c:idx val="1"/>
              <c:dLblPos val="ctr"/>
              <c:showLegendKey val="0"/>
              <c:showVal val="1"/>
              <c:showCatName val="0"/>
              <c:showSerName val="0"/>
              <c:showPercent val="0"/>
              <c:showBubbleSize val="0"/>
              <c:extLst>
                <c:ext xmlns:c15="http://schemas.microsoft.com/office/drawing/2012/chart" uri="{CE6537A1-D6FC-4f65-9D91-7224C49458BB}">
                  <c15:layout>
                    <c:manualLayout>
                      <c:w val="0.24733277982195725"/>
                      <c:h val="0.35813477366255142"/>
                    </c:manualLayout>
                  </c15:layout>
                </c:ext>
                <c:ext xmlns:c16="http://schemas.microsoft.com/office/drawing/2014/chart" uri="{C3380CC4-5D6E-409C-BE32-E72D297353CC}">
                  <c16:uniqueId val="{00000003-9C4B-460E-8841-E20BF3B81E53}"/>
                </c:ext>
              </c:extLst>
            </c:dLbl>
            <c:spPr>
              <a:noFill/>
              <a:ln>
                <a:noFill/>
              </a:ln>
              <a:effectLst/>
            </c:spPr>
            <c:txPr>
              <a:bodyPr rot="0" spcFirstLastPara="1" vertOverflow="ellipsis" vert="horz" wrap="square" anchor="ctr" anchorCtr="1"/>
              <a:lstStyle/>
              <a:p>
                <a:pPr>
                  <a:defRPr sz="1000" b="1" i="0" u="none" strike="noStrike" kern="1200" baseline="0">
                    <a:solidFill>
                      <a:schemeClr val="bg1"/>
                    </a:solidFill>
                    <a:latin typeface="+mn-lt"/>
                    <a:ea typeface="+mn-ea"/>
                    <a:cs typeface="+mn-cs"/>
                  </a:defRPr>
                </a:pPr>
                <a:endParaRPr lang="hu-HU"/>
              </a:p>
            </c:txPr>
            <c:dLblPos val="ct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val>
            <c:numLit>
              <c:formatCode>General</c:formatCode>
              <c:ptCount val="2"/>
              <c:pt idx="0">
                <c:v>78.555304740406314</c:v>
              </c:pt>
              <c:pt idx="1">
                <c:v>21.444695259593679</c:v>
              </c:pt>
            </c:numLit>
          </c:val>
          <c:extLst>
            <c:ext xmlns:c16="http://schemas.microsoft.com/office/drawing/2014/chart" uri="{C3380CC4-5D6E-409C-BE32-E72D297353CC}">
              <c16:uniqueId val="{00000004-9C4B-460E-8841-E20BF3B81E53}"/>
            </c:ext>
          </c:extLst>
        </c:ser>
        <c:dLbls>
          <c:dLblPos val="ctr"/>
          <c:showLegendKey val="0"/>
          <c:showVal val="1"/>
          <c:showCatName val="0"/>
          <c:showSerName val="0"/>
          <c:showPercent val="0"/>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000" b="1">
          <a:solidFill>
            <a:schemeClr val="bg1"/>
          </a:solidFill>
        </a:defRPr>
      </a:pPr>
      <a:endParaRPr lang="hu-HU"/>
    </a:p>
  </c:txPr>
  <c:printSettings>
    <c:headerFooter/>
    <c:pageMargins b="0.75" l="0.7" r="0.7" t="0.75" header="0.3" footer="0.3"/>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Pt>
            <c:idx val="0"/>
            <c:bubble3D val="0"/>
            <c:spPr>
              <a:solidFill>
                <a:schemeClr val="tx2"/>
              </a:solidFill>
              <a:ln w="19050">
                <a:solidFill>
                  <a:schemeClr val="lt1"/>
                </a:solidFill>
              </a:ln>
              <a:effectLst/>
            </c:spPr>
            <c:extLst>
              <c:ext xmlns:c16="http://schemas.microsoft.com/office/drawing/2014/chart" uri="{C3380CC4-5D6E-409C-BE32-E72D297353CC}">
                <c16:uniqueId val="{00000001-4212-4D67-93B7-C01212316F30}"/>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4212-4D67-93B7-C01212316F30}"/>
              </c:ext>
            </c:extLst>
          </c:dPt>
          <c:dLbls>
            <c:dLbl>
              <c:idx val="0"/>
              <c:dLblPos val="ctr"/>
              <c:showLegendKey val="0"/>
              <c:showVal val="1"/>
              <c:showCatName val="0"/>
              <c:showSerName val="0"/>
              <c:showPercent val="0"/>
              <c:showBubbleSize val="0"/>
              <c:extLst>
                <c:ext xmlns:c15="http://schemas.microsoft.com/office/drawing/2012/chart" uri="{CE6537A1-D6FC-4f65-9D91-7224C49458BB}">
                  <c15:layout>
                    <c:manualLayout>
                      <c:w val="0.22303395061728395"/>
                      <c:h val="0.35813477366255142"/>
                    </c:manualLayout>
                  </c15:layout>
                </c:ext>
                <c:ext xmlns:c16="http://schemas.microsoft.com/office/drawing/2014/chart" uri="{C3380CC4-5D6E-409C-BE32-E72D297353CC}">
                  <c16:uniqueId val="{00000001-4212-4D67-93B7-C01212316F30}"/>
                </c:ext>
              </c:extLst>
            </c:dLbl>
            <c:dLbl>
              <c:idx val="1"/>
              <c:dLblPos val="ctr"/>
              <c:showLegendKey val="0"/>
              <c:showVal val="1"/>
              <c:showCatName val="0"/>
              <c:showSerName val="0"/>
              <c:showPercent val="0"/>
              <c:showBubbleSize val="0"/>
              <c:extLst>
                <c:ext xmlns:c15="http://schemas.microsoft.com/office/drawing/2012/chart" uri="{CE6537A1-D6FC-4f65-9D91-7224C49458BB}">
                  <c15:layout>
                    <c:manualLayout>
                      <c:w val="0.24916563786008231"/>
                      <c:h val="0.35813477366255142"/>
                    </c:manualLayout>
                  </c15:layout>
                </c:ext>
                <c:ext xmlns:c16="http://schemas.microsoft.com/office/drawing/2014/chart" uri="{C3380CC4-5D6E-409C-BE32-E72D297353CC}">
                  <c16:uniqueId val="{00000003-4212-4D67-93B7-C01212316F30}"/>
                </c:ext>
              </c:extLst>
            </c:dLbl>
            <c:spPr>
              <a:noFill/>
              <a:ln>
                <a:noFill/>
              </a:ln>
              <a:effectLst/>
            </c:spPr>
            <c:txPr>
              <a:bodyPr rot="0" spcFirstLastPara="1" vertOverflow="ellipsis" vert="horz" wrap="square" anchor="ctr" anchorCtr="1"/>
              <a:lstStyle/>
              <a:p>
                <a:pPr>
                  <a:defRPr sz="1000" b="1" i="0" u="none" strike="noStrike" kern="1200" baseline="0">
                    <a:solidFill>
                      <a:schemeClr val="bg1"/>
                    </a:solidFill>
                    <a:latin typeface="+mn-lt"/>
                    <a:ea typeface="+mn-ea"/>
                    <a:cs typeface="+mn-cs"/>
                  </a:defRPr>
                </a:pPr>
                <a:endParaRPr lang="hu-HU"/>
              </a:p>
            </c:txPr>
            <c:dLblPos val="ct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val>
            <c:numLit>
              <c:formatCode>General</c:formatCode>
              <c:ptCount val="2"/>
              <c:pt idx="0">
                <c:v>45.093346098611775</c:v>
              </c:pt>
              <c:pt idx="1">
                <c:v>54.906653901388225</c:v>
              </c:pt>
            </c:numLit>
          </c:val>
          <c:extLst>
            <c:ext xmlns:c16="http://schemas.microsoft.com/office/drawing/2014/chart" uri="{C3380CC4-5D6E-409C-BE32-E72D297353CC}">
              <c16:uniqueId val="{00000004-4212-4D67-93B7-C01212316F30}"/>
            </c:ext>
          </c:extLst>
        </c:ser>
        <c:dLbls>
          <c:dLblPos val="ctr"/>
          <c:showLegendKey val="0"/>
          <c:showVal val="1"/>
          <c:showCatName val="0"/>
          <c:showSerName val="0"/>
          <c:showPercent val="0"/>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000" b="1">
          <a:solidFill>
            <a:schemeClr val="bg1"/>
          </a:solidFill>
        </a:defRPr>
      </a:pPr>
      <a:endParaRPr lang="hu-HU"/>
    </a:p>
  </c:txPr>
  <c:printSettings>
    <c:headerFooter/>
    <c:pageMargins b="0.75" l="0.7" r="0.7" t="0.75" header="0.3" footer="0.3"/>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567147856517933E-2"/>
          <c:y val="0.10648148148148148"/>
          <c:w val="0.79161570428696415"/>
          <c:h val="0.68021580635753864"/>
        </c:manualLayout>
      </c:layout>
      <c:barChart>
        <c:barDir val="col"/>
        <c:grouping val="stacked"/>
        <c:varyColors val="0"/>
        <c:ser>
          <c:idx val="0"/>
          <c:order val="0"/>
          <c:tx>
            <c:strRef>
              <c:f>'3.13.'!$B$12</c:f>
              <c:strCache>
                <c:ptCount val="1"/>
                <c:pt idx="0">
                  <c:v>KÁT+Prémium</c:v>
                </c:pt>
              </c:strCache>
            </c:strRef>
          </c:tx>
          <c:spPr>
            <a:solidFill>
              <a:srgbClr val="0A2146"/>
            </a:solidFill>
            <a:ln>
              <a:noFill/>
            </a:ln>
            <a:effectLst/>
          </c:spPr>
          <c:invertIfNegative val="0"/>
          <c:cat>
            <c:numRef>
              <c:f>'3.13.'!$C$11:$F$11</c:f>
              <c:numCache>
                <c:formatCode>General</c:formatCode>
                <c:ptCount val="4"/>
                <c:pt idx="0">
                  <c:v>2018</c:v>
                </c:pt>
                <c:pt idx="1">
                  <c:v>2019</c:v>
                </c:pt>
                <c:pt idx="2">
                  <c:v>2020</c:v>
                </c:pt>
                <c:pt idx="3">
                  <c:v>2021</c:v>
                </c:pt>
              </c:numCache>
            </c:numRef>
          </c:cat>
          <c:val>
            <c:numRef>
              <c:f>'3.13.'!$C$12:$F$12</c:f>
              <c:numCache>
                <c:formatCode>#,##0</c:formatCode>
                <c:ptCount val="4"/>
                <c:pt idx="0">
                  <c:v>1210</c:v>
                </c:pt>
                <c:pt idx="1">
                  <c:v>2251</c:v>
                </c:pt>
                <c:pt idx="2">
                  <c:v>2142.12</c:v>
                </c:pt>
                <c:pt idx="3">
                  <c:v>2422.7800000000002</c:v>
                </c:pt>
              </c:numCache>
            </c:numRef>
          </c:val>
          <c:extLst>
            <c:ext xmlns:c16="http://schemas.microsoft.com/office/drawing/2014/chart" uri="{C3380CC4-5D6E-409C-BE32-E72D297353CC}">
              <c16:uniqueId val="{00000000-5CEC-402D-ADFD-283B99F331C1}"/>
            </c:ext>
          </c:extLst>
        </c:ser>
        <c:ser>
          <c:idx val="1"/>
          <c:order val="1"/>
          <c:tx>
            <c:strRef>
              <c:f>'3.13.'!$B$15</c:f>
              <c:strCache>
                <c:ptCount val="1"/>
                <c:pt idx="0">
                  <c:v>HMKE*</c:v>
                </c:pt>
              </c:strCache>
            </c:strRef>
          </c:tx>
          <c:spPr>
            <a:solidFill>
              <a:srgbClr val="219BD2"/>
            </a:solidFill>
            <a:ln>
              <a:noFill/>
            </a:ln>
            <a:effectLst/>
          </c:spPr>
          <c:invertIfNegative val="0"/>
          <c:cat>
            <c:numRef>
              <c:f>'3.13.'!$C$11:$F$11</c:f>
              <c:numCache>
                <c:formatCode>General</c:formatCode>
                <c:ptCount val="4"/>
                <c:pt idx="0">
                  <c:v>2018</c:v>
                </c:pt>
                <c:pt idx="1">
                  <c:v>2019</c:v>
                </c:pt>
                <c:pt idx="2">
                  <c:v>2020</c:v>
                </c:pt>
                <c:pt idx="3">
                  <c:v>2021</c:v>
                </c:pt>
              </c:numCache>
            </c:numRef>
          </c:cat>
          <c:val>
            <c:numRef>
              <c:f>'3.13.'!$C$15:$F$15</c:f>
              <c:numCache>
                <c:formatCode>#,##0</c:formatCode>
                <c:ptCount val="4"/>
                <c:pt idx="0">
                  <c:v>332.84699999999998</c:v>
                </c:pt>
                <c:pt idx="1">
                  <c:v>480.25299999999999</c:v>
                </c:pt>
                <c:pt idx="2">
                  <c:v>719.73599999999999</c:v>
                </c:pt>
                <c:pt idx="3">
                  <c:v>1023.984</c:v>
                </c:pt>
              </c:numCache>
            </c:numRef>
          </c:val>
          <c:extLst>
            <c:ext xmlns:c16="http://schemas.microsoft.com/office/drawing/2014/chart" uri="{C3380CC4-5D6E-409C-BE32-E72D297353CC}">
              <c16:uniqueId val="{00000001-5CEC-402D-ADFD-283B99F331C1}"/>
            </c:ext>
          </c:extLst>
        </c:ser>
        <c:dLbls>
          <c:showLegendKey val="0"/>
          <c:showVal val="0"/>
          <c:showCatName val="0"/>
          <c:showSerName val="0"/>
          <c:showPercent val="0"/>
          <c:showBubbleSize val="0"/>
        </c:dLbls>
        <c:gapWidth val="219"/>
        <c:overlap val="100"/>
        <c:axId val="928203064"/>
        <c:axId val="928205688"/>
      </c:barChart>
      <c:lineChart>
        <c:grouping val="standard"/>
        <c:varyColors val="0"/>
        <c:ser>
          <c:idx val="2"/>
          <c:order val="2"/>
          <c:tx>
            <c:strRef>
              <c:f>'3.13.'!$B$18</c:f>
              <c:strCache>
                <c:ptCount val="1"/>
                <c:pt idx="0">
                  <c:v>napenergia aránya</c:v>
                </c:pt>
              </c:strCache>
            </c:strRef>
          </c:tx>
          <c:spPr>
            <a:ln w="28575" cap="rnd">
              <a:solidFill>
                <a:srgbClr val="D9111A"/>
              </a:solidFill>
              <a:round/>
            </a:ln>
            <a:effectLst/>
          </c:spPr>
          <c:marker>
            <c:symbol val="none"/>
          </c:marker>
          <c:cat>
            <c:numRef>
              <c:f>'3.13.'!$C$11:$F$11</c:f>
              <c:numCache>
                <c:formatCode>General</c:formatCode>
                <c:ptCount val="4"/>
                <c:pt idx="0">
                  <c:v>2018</c:v>
                </c:pt>
                <c:pt idx="1">
                  <c:v>2019</c:v>
                </c:pt>
                <c:pt idx="2">
                  <c:v>2020</c:v>
                </c:pt>
                <c:pt idx="3">
                  <c:v>2021</c:v>
                </c:pt>
              </c:numCache>
            </c:numRef>
          </c:cat>
          <c:val>
            <c:numRef>
              <c:f>'3.13.'!$C$18:$F$18</c:f>
              <c:numCache>
                <c:formatCode>0.00</c:formatCode>
                <c:ptCount val="4"/>
                <c:pt idx="0">
                  <c:v>45.677244730034801</c:v>
                </c:pt>
                <c:pt idx="1">
                  <c:v>52.767868813324867</c:v>
                </c:pt>
                <c:pt idx="2">
                  <c:v>75.504637549897694</c:v>
                </c:pt>
                <c:pt idx="3">
                  <c:v>82.589408500262849</c:v>
                </c:pt>
              </c:numCache>
            </c:numRef>
          </c:val>
          <c:smooth val="0"/>
          <c:extLst>
            <c:ext xmlns:c16="http://schemas.microsoft.com/office/drawing/2014/chart" uri="{C3380CC4-5D6E-409C-BE32-E72D297353CC}">
              <c16:uniqueId val="{00000002-5CEC-402D-ADFD-283B99F331C1}"/>
            </c:ext>
          </c:extLst>
        </c:ser>
        <c:dLbls>
          <c:showLegendKey val="0"/>
          <c:showVal val="0"/>
          <c:showCatName val="0"/>
          <c:showSerName val="0"/>
          <c:showPercent val="0"/>
          <c:showBubbleSize val="0"/>
        </c:dLbls>
        <c:marker val="1"/>
        <c:smooth val="0"/>
        <c:axId val="928202736"/>
        <c:axId val="928208640"/>
      </c:lineChart>
      <c:catAx>
        <c:axId val="928203064"/>
        <c:scaling>
          <c:orientation val="minMax"/>
        </c:scaling>
        <c:delete val="0"/>
        <c:axPos val="b"/>
        <c:numFmt formatCode="General" sourceLinked="1"/>
        <c:majorTickMark val="out"/>
        <c:minorTickMark val="none"/>
        <c:tickLblPos val="nextTo"/>
        <c:spPr>
          <a:noFill/>
          <a:ln w="6350" cap="flat" cmpd="sng" algn="ctr">
            <a:solidFill>
              <a:schemeClr val="dk1"/>
            </a:solidFill>
            <a:prstDash val="solid"/>
            <a:miter lim="800000"/>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hu-HU"/>
          </a:p>
        </c:txPr>
        <c:crossAx val="928205688"/>
        <c:crosses val="autoZero"/>
        <c:auto val="1"/>
        <c:lblAlgn val="ctr"/>
        <c:lblOffset val="100"/>
        <c:noMultiLvlLbl val="0"/>
      </c:catAx>
      <c:valAx>
        <c:axId val="928205688"/>
        <c:scaling>
          <c:orientation val="minMax"/>
        </c:scaling>
        <c:delete val="0"/>
        <c:axPos val="l"/>
        <c:majorGridlines>
          <c:spPr>
            <a:ln w="9525" cap="flat" cmpd="sng" algn="ctr">
              <a:solidFill>
                <a:schemeClr val="bg1">
                  <a:lumMod val="75000"/>
                </a:schemeClr>
              </a:solidFill>
              <a:prstDash val="dash"/>
              <a:round/>
            </a:ln>
            <a:effectLst/>
          </c:spPr>
        </c:majorGridlines>
        <c:numFmt formatCode="#,##0" sourceLinked="1"/>
        <c:majorTickMark val="out"/>
        <c:minorTickMark val="none"/>
        <c:tickLblPos val="nextTo"/>
        <c:spPr>
          <a:noFill/>
          <a:ln w="6350" cap="flat" cmpd="sng" algn="ctr">
            <a:solidFill>
              <a:schemeClr val="dk1"/>
            </a:solidFill>
            <a:prstDash val="solid"/>
            <a:miter lim="800000"/>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hu-HU"/>
          </a:p>
        </c:txPr>
        <c:crossAx val="928203064"/>
        <c:crosses val="autoZero"/>
        <c:crossBetween val="between"/>
        <c:majorUnit val="500"/>
      </c:valAx>
      <c:valAx>
        <c:axId val="928208640"/>
        <c:scaling>
          <c:orientation val="minMax"/>
          <c:max val="100"/>
        </c:scaling>
        <c:delete val="0"/>
        <c:axPos val="r"/>
        <c:numFmt formatCode="0" sourceLinked="0"/>
        <c:majorTickMark val="out"/>
        <c:minorTickMark val="none"/>
        <c:tickLblPos val="nextTo"/>
        <c:spPr>
          <a:noFill/>
          <a:ln w="6350" cap="flat" cmpd="sng" algn="ctr">
            <a:solidFill>
              <a:schemeClr val="dk1"/>
            </a:solidFill>
            <a:prstDash val="solid"/>
            <a:miter lim="800000"/>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hu-HU"/>
          </a:p>
        </c:txPr>
        <c:crossAx val="928202736"/>
        <c:crosses val="max"/>
        <c:crossBetween val="between"/>
        <c:majorUnit val="20"/>
        <c:minorUnit val="5"/>
      </c:valAx>
      <c:catAx>
        <c:axId val="928202736"/>
        <c:scaling>
          <c:orientation val="minMax"/>
        </c:scaling>
        <c:delete val="1"/>
        <c:axPos val="b"/>
        <c:numFmt formatCode="General" sourceLinked="1"/>
        <c:majorTickMark val="out"/>
        <c:minorTickMark val="none"/>
        <c:tickLblPos val="nextTo"/>
        <c:crossAx val="928208640"/>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hu-HU"/>
    </a:p>
  </c:txPr>
  <c:printSettings>
    <c:headerFooter/>
    <c:pageMargins b="0.75" l="0.7" r="0.7" t="0.75" header="0.3" footer="0.3"/>
    <c:pageSetup/>
  </c:printSettings>
  <c:userShapes r:id="rId3"/>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567147856517933E-2"/>
          <c:y val="0.10648148148148148"/>
          <c:w val="0.79161570428696415"/>
          <c:h val="0.68021580635753864"/>
        </c:manualLayout>
      </c:layout>
      <c:barChart>
        <c:barDir val="col"/>
        <c:grouping val="stacked"/>
        <c:varyColors val="0"/>
        <c:ser>
          <c:idx val="0"/>
          <c:order val="0"/>
          <c:tx>
            <c:strRef>
              <c:f>'3.13.'!$A$12</c:f>
              <c:strCache>
                <c:ptCount val="1"/>
                <c:pt idx="0">
                  <c:v>KÁT+Premium</c:v>
                </c:pt>
              </c:strCache>
            </c:strRef>
          </c:tx>
          <c:spPr>
            <a:solidFill>
              <a:srgbClr val="0A2146"/>
            </a:solidFill>
            <a:ln>
              <a:noFill/>
            </a:ln>
            <a:effectLst/>
          </c:spPr>
          <c:invertIfNegative val="0"/>
          <c:cat>
            <c:numRef>
              <c:f>'3.13.'!$C$11:$F$11</c:f>
              <c:numCache>
                <c:formatCode>General</c:formatCode>
                <c:ptCount val="4"/>
                <c:pt idx="0">
                  <c:v>2018</c:v>
                </c:pt>
                <c:pt idx="1">
                  <c:v>2019</c:v>
                </c:pt>
                <c:pt idx="2">
                  <c:v>2020</c:v>
                </c:pt>
                <c:pt idx="3">
                  <c:v>2021</c:v>
                </c:pt>
              </c:numCache>
            </c:numRef>
          </c:cat>
          <c:val>
            <c:numRef>
              <c:f>'3.13.'!$C$12:$F$12</c:f>
              <c:numCache>
                <c:formatCode>#,##0</c:formatCode>
                <c:ptCount val="4"/>
                <c:pt idx="0">
                  <c:v>1210</c:v>
                </c:pt>
                <c:pt idx="1">
                  <c:v>2251</c:v>
                </c:pt>
                <c:pt idx="2">
                  <c:v>2142.12</c:v>
                </c:pt>
                <c:pt idx="3">
                  <c:v>2422.7800000000002</c:v>
                </c:pt>
              </c:numCache>
            </c:numRef>
          </c:val>
          <c:extLst>
            <c:ext xmlns:c16="http://schemas.microsoft.com/office/drawing/2014/chart" uri="{C3380CC4-5D6E-409C-BE32-E72D297353CC}">
              <c16:uniqueId val="{00000000-E865-4C18-9972-F073F899360F}"/>
            </c:ext>
          </c:extLst>
        </c:ser>
        <c:ser>
          <c:idx val="1"/>
          <c:order val="1"/>
          <c:tx>
            <c:strRef>
              <c:f>'3.13.'!$A$15</c:f>
              <c:strCache>
                <c:ptCount val="1"/>
                <c:pt idx="0">
                  <c:v>HMKE*</c:v>
                </c:pt>
              </c:strCache>
            </c:strRef>
          </c:tx>
          <c:spPr>
            <a:solidFill>
              <a:srgbClr val="219BD2"/>
            </a:solidFill>
            <a:ln>
              <a:noFill/>
            </a:ln>
            <a:effectLst/>
          </c:spPr>
          <c:invertIfNegative val="0"/>
          <c:cat>
            <c:numRef>
              <c:f>'3.13.'!$C$11:$F$11</c:f>
              <c:numCache>
                <c:formatCode>General</c:formatCode>
                <c:ptCount val="4"/>
                <c:pt idx="0">
                  <c:v>2018</c:v>
                </c:pt>
                <c:pt idx="1">
                  <c:v>2019</c:v>
                </c:pt>
                <c:pt idx="2">
                  <c:v>2020</c:v>
                </c:pt>
                <c:pt idx="3">
                  <c:v>2021</c:v>
                </c:pt>
              </c:numCache>
            </c:numRef>
          </c:cat>
          <c:val>
            <c:numRef>
              <c:f>'3.13.'!$C$15:$F$15</c:f>
              <c:numCache>
                <c:formatCode>#,##0</c:formatCode>
                <c:ptCount val="4"/>
                <c:pt idx="0">
                  <c:v>332.84699999999998</c:v>
                </c:pt>
                <c:pt idx="1">
                  <c:v>480.25299999999999</c:v>
                </c:pt>
                <c:pt idx="2">
                  <c:v>719.73599999999999</c:v>
                </c:pt>
                <c:pt idx="3">
                  <c:v>1023.984</c:v>
                </c:pt>
              </c:numCache>
            </c:numRef>
          </c:val>
          <c:extLst>
            <c:ext xmlns:c16="http://schemas.microsoft.com/office/drawing/2014/chart" uri="{C3380CC4-5D6E-409C-BE32-E72D297353CC}">
              <c16:uniqueId val="{00000001-E865-4C18-9972-F073F899360F}"/>
            </c:ext>
          </c:extLst>
        </c:ser>
        <c:dLbls>
          <c:showLegendKey val="0"/>
          <c:showVal val="0"/>
          <c:showCatName val="0"/>
          <c:showSerName val="0"/>
          <c:showPercent val="0"/>
          <c:showBubbleSize val="0"/>
        </c:dLbls>
        <c:gapWidth val="219"/>
        <c:overlap val="100"/>
        <c:axId val="928203064"/>
        <c:axId val="928205688"/>
      </c:barChart>
      <c:lineChart>
        <c:grouping val="standard"/>
        <c:varyColors val="0"/>
        <c:ser>
          <c:idx val="2"/>
          <c:order val="2"/>
          <c:tx>
            <c:strRef>
              <c:f>'3.13.'!$A$18</c:f>
              <c:strCache>
                <c:ptCount val="1"/>
                <c:pt idx="0">
                  <c:v>Solar energy ratio</c:v>
                </c:pt>
              </c:strCache>
            </c:strRef>
          </c:tx>
          <c:spPr>
            <a:ln w="28575" cap="rnd">
              <a:solidFill>
                <a:srgbClr val="D9111A"/>
              </a:solidFill>
              <a:round/>
            </a:ln>
            <a:effectLst/>
          </c:spPr>
          <c:marker>
            <c:symbol val="none"/>
          </c:marker>
          <c:cat>
            <c:numRef>
              <c:f>'3.13.'!$C$11:$F$11</c:f>
              <c:numCache>
                <c:formatCode>General</c:formatCode>
                <c:ptCount val="4"/>
                <c:pt idx="0">
                  <c:v>2018</c:v>
                </c:pt>
                <c:pt idx="1">
                  <c:v>2019</c:v>
                </c:pt>
                <c:pt idx="2">
                  <c:v>2020</c:v>
                </c:pt>
                <c:pt idx="3">
                  <c:v>2021</c:v>
                </c:pt>
              </c:numCache>
            </c:numRef>
          </c:cat>
          <c:val>
            <c:numRef>
              <c:f>'3.13.'!$C$18:$F$18</c:f>
              <c:numCache>
                <c:formatCode>0.00</c:formatCode>
                <c:ptCount val="4"/>
                <c:pt idx="0">
                  <c:v>45.677244730034801</c:v>
                </c:pt>
                <c:pt idx="1">
                  <c:v>52.767868813324867</c:v>
                </c:pt>
                <c:pt idx="2">
                  <c:v>75.504637549897694</c:v>
                </c:pt>
                <c:pt idx="3">
                  <c:v>82.589408500262849</c:v>
                </c:pt>
              </c:numCache>
            </c:numRef>
          </c:val>
          <c:smooth val="0"/>
          <c:extLst>
            <c:ext xmlns:c16="http://schemas.microsoft.com/office/drawing/2014/chart" uri="{C3380CC4-5D6E-409C-BE32-E72D297353CC}">
              <c16:uniqueId val="{00000002-E865-4C18-9972-F073F899360F}"/>
            </c:ext>
          </c:extLst>
        </c:ser>
        <c:dLbls>
          <c:showLegendKey val="0"/>
          <c:showVal val="0"/>
          <c:showCatName val="0"/>
          <c:showSerName val="0"/>
          <c:showPercent val="0"/>
          <c:showBubbleSize val="0"/>
        </c:dLbls>
        <c:marker val="1"/>
        <c:smooth val="0"/>
        <c:axId val="928202736"/>
        <c:axId val="928208640"/>
      </c:lineChart>
      <c:catAx>
        <c:axId val="928203064"/>
        <c:scaling>
          <c:orientation val="minMax"/>
        </c:scaling>
        <c:delete val="0"/>
        <c:axPos val="b"/>
        <c:numFmt formatCode="General" sourceLinked="1"/>
        <c:majorTickMark val="out"/>
        <c:minorTickMark val="none"/>
        <c:tickLblPos val="nextTo"/>
        <c:spPr>
          <a:noFill/>
          <a:ln w="6350" cap="flat" cmpd="sng" algn="ctr">
            <a:solidFill>
              <a:schemeClr val="dk1"/>
            </a:solidFill>
            <a:prstDash val="solid"/>
            <a:miter lim="800000"/>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hu-HU"/>
          </a:p>
        </c:txPr>
        <c:crossAx val="928205688"/>
        <c:crosses val="autoZero"/>
        <c:auto val="1"/>
        <c:lblAlgn val="ctr"/>
        <c:lblOffset val="100"/>
        <c:noMultiLvlLbl val="0"/>
      </c:catAx>
      <c:valAx>
        <c:axId val="928205688"/>
        <c:scaling>
          <c:orientation val="minMax"/>
        </c:scaling>
        <c:delete val="0"/>
        <c:axPos val="l"/>
        <c:majorGridlines>
          <c:spPr>
            <a:ln w="9525" cap="flat" cmpd="sng" algn="ctr">
              <a:solidFill>
                <a:schemeClr val="bg1">
                  <a:lumMod val="75000"/>
                </a:schemeClr>
              </a:solidFill>
              <a:prstDash val="dash"/>
              <a:round/>
            </a:ln>
            <a:effectLst/>
          </c:spPr>
        </c:majorGridlines>
        <c:numFmt formatCode="#,##0" sourceLinked="1"/>
        <c:majorTickMark val="out"/>
        <c:minorTickMark val="none"/>
        <c:tickLblPos val="nextTo"/>
        <c:spPr>
          <a:noFill/>
          <a:ln w="6350" cap="flat" cmpd="sng" algn="ctr">
            <a:solidFill>
              <a:schemeClr val="dk1"/>
            </a:solidFill>
            <a:prstDash val="solid"/>
            <a:miter lim="800000"/>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hu-HU"/>
          </a:p>
        </c:txPr>
        <c:crossAx val="928203064"/>
        <c:crosses val="autoZero"/>
        <c:crossBetween val="between"/>
        <c:majorUnit val="500"/>
      </c:valAx>
      <c:valAx>
        <c:axId val="928208640"/>
        <c:scaling>
          <c:orientation val="minMax"/>
          <c:max val="100"/>
        </c:scaling>
        <c:delete val="0"/>
        <c:axPos val="r"/>
        <c:numFmt formatCode="0" sourceLinked="0"/>
        <c:majorTickMark val="out"/>
        <c:minorTickMark val="none"/>
        <c:tickLblPos val="nextTo"/>
        <c:spPr>
          <a:noFill/>
          <a:ln w="6350" cap="flat" cmpd="sng" algn="ctr">
            <a:solidFill>
              <a:schemeClr val="dk1"/>
            </a:solidFill>
            <a:prstDash val="solid"/>
            <a:miter lim="800000"/>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hu-HU"/>
          </a:p>
        </c:txPr>
        <c:crossAx val="928202736"/>
        <c:crosses val="max"/>
        <c:crossBetween val="between"/>
        <c:majorUnit val="20"/>
        <c:minorUnit val="5"/>
      </c:valAx>
      <c:catAx>
        <c:axId val="928202736"/>
        <c:scaling>
          <c:orientation val="minMax"/>
        </c:scaling>
        <c:delete val="1"/>
        <c:axPos val="b"/>
        <c:numFmt formatCode="General" sourceLinked="1"/>
        <c:majorTickMark val="out"/>
        <c:minorTickMark val="none"/>
        <c:tickLblPos val="nextTo"/>
        <c:crossAx val="928208640"/>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hu-HU"/>
    </a:p>
  </c:txPr>
  <c:printSettings>
    <c:headerFooter/>
    <c:pageMargins b="0.75" l="0.7" r="0.7" t="0.75" header="0.3" footer="0.3"/>
    <c:pageSetup/>
  </c:printSettings>
  <c:userShapes r:id="rId3"/>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1254489783233694E-2"/>
          <c:y val="0.12435478932180272"/>
          <c:w val="0.82901485411068365"/>
          <c:h val="0.66457470005845731"/>
        </c:manualLayout>
      </c:layout>
      <c:barChart>
        <c:barDir val="col"/>
        <c:grouping val="stacked"/>
        <c:varyColors val="0"/>
        <c:ser>
          <c:idx val="2"/>
          <c:order val="0"/>
          <c:tx>
            <c:strRef>
              <c:f>'3.14.'!$B$14</c:f>
              <c:strCache>
                <c:ptCount val="1"/>
                <c:pt idx="0">
                  <c:v>Napenergia</c:v>
                </c:pt>
              </c:strCache>
            </c:strRef>
          </c:tx>
          <c:spPr>
            <a:solidFill>
              <a:srgbClr val="0A2146"/>
            </a:solidFill>
            <a:ln>
              <a:noFill/>
            </a:ln>
            <a:effectLst/>
          </c:spPr>
          <c:invertIfNegative val="0"/>
          <c:cat>
            <c:numRef>
              <c:f>'3.14.'!$C$9:$G$9</c:f>
              <c:numCache>
                <c:formatCode>m/d/yyyy</c:formatCode>
                <c:ptCount val="5"/>
                <c:pt idx="0">
                  <c:v>44196</c:v>
                </c:pt>
                <c:pt idx="1">
                  <c:v>44286</c:v>
                </c:pt>
                <c:pt idx="2">
                  <c:v>44377</c:v>
                </c:pt>
                <c:pt idx="3">
                  <c:v>44469</c:v>
                </c:pt>
                <c:pt idx="4">
                  <c:v>44561</c:v>
                </c:pt>
              </c:numCache>
            </c:numRef>
          </c:cat>
          <c:val>
            <c:numRef>
              <c:f>'3.14.'!$C$14:$G$14</c:f>
              <c:numCache>
                <c:formatCode>#,##0.00</c:formatCode>
                <c:ptCount val="5"/>
                <c:pt idx="0">
                  <c:v>83.034627389045298</c:v>
                </c:pt>
                <c:pt idx="1">
                  <c:v>93.423107499615398</c:v>
                </c:pt>
                <c:pt idx="2">
                  <c:v>104.997760227855</c:v>
                </c:pt>
                <c:pt idx="3">
                  <c:v>139.12466715074399</c:v>
                </c:pt>
                <c:pt idx="4">
                  <c:v>190.592241957</c:v>
                </c:pt>
              </c:numCache>
            </c:numRef>
          </c:val>
          <c:extLst>
            <c:ext xmlns:c16="http://schemas.microsoft.com/office/drawing/2014/chart" uri="{C3380CC4-5D6E-409C-BE32-E72D297353CC}">
              <c16:uniqueId val="{00000000-9C38-4D2B-9AD7-FD1EB893D438}"/>
            </c:ext>
          </c:extLst>
        </c:ser>
        <c:ser>
          <c:idx val="1"/>
          <c:order val="1"/>
          <c:tx>
            <c:strRef>
              <c:f>'3.14.'!$B$11</c:f>
              <c:strCache>
                <c:ptCount val="1"/>
                <c:pt idx="0">
                  <c:v>Geotermikus energia</c:v>
                </c:pt>
              </c:strCache>
            </c:strRef>
          </c:tx>
          <c:spPr>
            <a:solidFill>
              <a:srgbClr val="219BD2"/>
            </a:solidFill>
            <a:ln>
              <a:noFill/>
            </a:ln>
            <a:effectLst/>
          </c:spPr>
          <c:invertIfNegative val="0"/>
          <c:cat>
            <c:numRef>
              <c:f>'3.14.'!$C$9:$G$9</c:f>
              <c:numCache>
                <c:formatCode>m/d/yyyy</c:formatCode>
                <c:ptCount val="5"/>
                <c:pt idx="0">
                  <c:v>44196</c:v>
                </c:pt>
                <c:pt idx="1">
                  <c:v>44286</c:v>
                </c:pt>
                <c:pt idx="2">
                  <c:v>44377</c:v>
                </c:pt>
                <c:pt idx="3">
                  <c:v>44469</c:v>
                </c:pt>
                <c:pt idx="4">
                  <c:v>44561</c:v>
                </c:pt>
              </c:numCache>
            </c:numRef>
          </c:cat>
          <c:val>
            <c:numRef>
              <c:f>'3.14.'!$C$11:$G$11</c:f>
              <c:numCache>
                <c:formatCode>#,##0.00</c:formatCode>
                <c:ptCount val="5"/>
                <c:pt idx="1">
                  <c:v>7.4115242222600006</c:v>
                </c:pt>
                <c:pt idx="2">
                  <c:v>12.5420632546</c:v>
                </c:pt>
                <c:pt idx="3">
                  <c:v>12.6002310144</c:v>
                </c:pt>
                <c:pt idx="4">
                  <c:v>17.598172229999999</c:v>
                </c:pt>
              </c:numCache>
            </c:numRef>
          </c:val>
          <c:extLst>
            <c:ext xmlns:c16="http://schemas.microsoft.com/office/drawing/2014/chart" uri="{C3380CC4-5D6E-409C-BE32-E72D297353CC}">
              <c16:uniqueId val="{00000001-9C38-4D2B-9AD7-FD1EB893D438}"/>
            </c:ext>
          </c:extLst>
        </c:ser>
        <c:ser>
          <c:idx val="0"/>
          <c:order val="2"/>
          <c:tx>
            <c:strRef>
              <c:f>'3.14.'!$B$10</c:f>
              <c:strCache>
                <c:ptCount val="1"/>
                <c:pt idx="0">
                  <c:v>Biomassza</c:v>
                </c:pt>
              </c:strCache>
            </c:strRef>
          </c:tx>
          <c:spPr>
            <a:solidFill>
              <a:srgbClr val="D9111A"/>
            </a:solidFill>
            <a:ln>
              <a:noFill/>
            </a:ln>
            <a:effectLst/>
          </c:spPr>
          <c:invertIfNegative val="0"/>
          <c:cat>
            <c:numRef>
              <c:f>'3.14.'!$C$9:$G$9</c:f>
              <c:numCache>
                <c:formatCode>m/d/yyyy</c:formatCode>
                <c:ptCount val="5"/>
                <c:pt idx="0">
                  <c:v>44196</c:v>
                </c:pt>
                <c:pt idx="1">
                  <c:v>44286</c:v>
                </c:pt>
                <c:pt idx="2">
                  <c:v>44377</c:v>
                </c:pt>
                <c:pt idx="3">
                  <c:v>44469</c:v>
                </c:pt>
                <c:pt idx="4">
                  <c:v>44561</c:v>
                </c:pt>
              </c:numCache>
            </c:numRef>
          </c:cat>
          <c:val>
            <c:numRef>
              <c:f>'3.14.'!$C$10:$G$10</c:f>
              <c:numCache>
                <c:formatCode>#,##0.00</c:formatCode>
                <c:ptCount val="5"/>
                <c:pt idx="1">
                  <c:v>4.1701807149999999</c:v>
                </c:pt>
                <c:pt idx="2">
                  <c:v>5.6401448719999996</c:v>
                </c:pt>
                <c:pt idx="3">
                  <c:v>6.0378637619999997</c:v>
                </c:pt>
                <c:pt idx="4">
                  <c:v>6.0460802039999999</c:v>
                </c:pt>
              </c:numCache>
            </c:numRef>
          </c:val>
          <c:extLst>
            <c:ext xmlns:c16="http://schemas.microsoft.com/office/drawing/2014/chart" uri="{C3380CC4-5D6E-409C-BE32-E72D297353CC}">
              <c16:uniqueId val="{00000002-9C38-4D2B-9AD7-FD1EB893D438}"/>
            </c:ext>
          </c:extLst>
        </c:ser>
        <c:ser>
          <c:idx val="3"/>
          <c:order val="3"/>
          <c:tx>
            <c:strRef>
              <c:f>'3.14.'!$B$12</c:f>
              <c:strCache>
                <c:ptCount val="1"/>
                <c:pt idx="0">
                  <c:v>Vízenergia</c:v>
                </c:pt>
              </c:strCache>
            </c:strRef>
          </c:tx>
          <c:spPr>
            <a:solidFill>
              <a:srgbClr val="339999"/>
            </a:solidFill>
            <a:ln>
              <a:noFill/>
            </a:ln>
            <a:effectLst/>
          </c:spPr>
          <c:invertIfNegative val="0"/>
          <c:cat>
            <c:numRef>
              <c:f>'3.14.'!$C$9:$G$9</c:f>
              <c:numCache>
                <c:formatCode>m/d/yyyy</c:formatCode>
                <c:ptCount val="5"/>
                <c:pt idx="0">
                  <c:v>44196</c:v>
                </c:pt>
                <c:pt idx="1">
                  <c:v>44286</c:v>
                </c:pt>
                <c:pt idx="2">
                  <c:v>44377</c:v>
                </c:pt>
                <c:pt idx="3">
                  <c:v>44469</c:v>
                </c:pt>
                <c:pt idx="4">
                  <c:v>44561</c:v>
                </c:pt>
              </c:numCache>
            </c:numRef>
          </c:cat>
          <c:val>
            <c:numRef>
              <c:f>'3.14.'!$C$12:$G$12</c:f>
              <c:numCache>
                <c:formatCode>#,##0.00</c:formatCode>
                <c:ptCount val="5"/>
                <c:pt idx="2">
                  <c:v>9.7440985558917004E-2</c:v>
                </c:pt>
                <c:pt idx="3">
                  <c:v>1.023426993</c:v>
                </c:pt>
                <c:pt idx="4">
                  <c:v>0.97420955300000001</c:v>
                </c:pt>
              </c:numCache>
            </c:numRef>
          </c:val>
          <c:extLst>
            <c:ext xmlns:c16="http://schemas.microsoft.com/office/drawing/2014/chart" uri="{C3380CC4-5D6E-409C-BE32-E72D297353CC}">
              <c16:uniqueId val="{00000003-9C38-4D2B-9AD7-FD1EB893D438}"/>
            </c:ext>
          </c:extLst>
        </c:ser>
        <c:dLbls>
          <c:showLegendKey val="0"/>
          <c:showVal val="0"/>
          <c:showCatName val="0"/>
          <c:showSerName val="0"/>
          <c:showPercent val="0"/>
          <c:showBubbleSize val="0"/>
        </c:dLbls>
        <c:gapWidth val="219"/>
        <c:overlap val="100"/>
        <c:axId val="396201752"/>
        <c:axId val="396202736"/>
      </c:barChart>
      <c:barChart>
        <c:barDir val="col"/>
        <c:grouping val="stacked"/>
        <c:varyColors val="0"/>
        <c:ser>
          <c:idx val="4"/>
          <c:order val="4"/>
          <c:tx>
            <c:strRef>
              <c:f>'3.14.'!$B$13</c:f>
              <c:strCache>
                <c:ptCount val="1"/>
                <c:pt idx="0">
                  <c:v>Napenergia</c:v>
                </c:pt>
              </c:strCache>
            </c:strRef>
          </c:tx>
          <c:spPr>
            <a:solidFill>
              <a:srgbClr val="0A2146"/>
            </a:solidFill>
            <a:ln>
              <a:noFill/>
            </a:ln>
            <a:effectLst/>
          </c:spPr>
          <c:invertIfNegative val="0"/>
          <c:cat>
            <c:numRef>
              <c:f>'3.14.'!$C$9:$G$9</c:f>
              <c:numCache>
                <c:formatCode>m/d/yyyy</c:formatCode>
                <c:ptCount val="5"/>
                <c:pt idx="0">
                  <c:v>44196</c:v>
                </c:pt>
                <c:pt idx="1">
                  <c:v>44286</c:v>
                </c:pt>
                <c:pt idx="2">
                  <c:v>44377</c:v>
                </c:pt>
                <c:pt idx="3">
                  <c:v>44469</c:v>
                </c:pt>
                <c:pt idx="4">
                  <c:v>44561</c:v>
                </c:pt>
              </c:numCache>
            </c:numRef>
          </c:cat>
          <c:val>
            <c:numRef>
              <c:f>'3.14.'!$C$13:$G$13</c:f>
              <c:numCache>
                <c:formatCode>#,##0.00</c:formatCode>
                <c:ptCount val="5"/>
                <c:pt idx="0">
                  <c:v>83.034627389045298</c:v>
                </c:pt>
                <c:pt idx="1">
                  <c:v>93.423107499615398</c:v>
                </c:pt>
                <c:pt idx="2">
                  <c:v>104.997760227855</c:v>
                </c:pt>
                <c:pt idx="3">
                  <c:v>139.12466715074399</c:v>
                </c:pt>
                <c:pt idx="4">
                  <c:v>190.592241957</c:v>
                </c:pt>
              </c:numCache>
            </c:numRef>
          </c:val>
          <c:extLst>
            <c:ext xmlns:c16="http://schemas.microsoft.com/office/drawing/2014/chart" uri="{C3380CC4-5D6E-409C-BE32-E72D297353CC}">
              <c16:uniqueId val="{00000004-9C38-4D2B-9AD7-FD1EB893D438}"/>
            </c:ext>
          </c:extLst>
        </c:ser>
        <c:dLbls>
          <c:showLegendKey val="0"/>
          <c:showVal val="0"/>
          <c:showCatName val="0"/>
          <c:showSerName val="0"/>
          <c:showPercent val="0"/>
          <c:showBubbleSize val="0"/>
        </c:dLbls>
        <c:gapWidth val="219"/>
        <c:overlap val="100"/>
        <c:axId val="921365944"/>
        <c:axId val="921365616"/>
      </c:barChart>
      <c:catAx>
        <c:axId val="396201752"/>
        <c:scaling>
          <c:orientation val="minMax"/>
        </c:scaling>
        <c:delete val="0"/>
        <c:axPos val="b"/>
        <c:numFmt formatCode="m/d/yyyy" sourceLinked="1"/>
        <c:majorTickMark val="out"/>
        <c:minorTickMark val="none"/>
        <c:tickLblPos val="nextTo"/>
        <c:spPr>
          <a:noFill/>
          <a:ln w="6350" cap="flat" cmpd="sng" algn="ctr">
            <a:solidFill>
              <a:schemeClr val="dk1"/>
            </a:solidFill>
            <a:prstDash val="solid"/>
            <a:miter lim="800000"/>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hu-HU"/>
          </a:p>
        </c:txPr>
        <c:crossAx val="396202736"/>
        <c:crosses val="autoZero"/>
        <c:auto val="0"/>
        <c:lblAlgn val="ctr"/>
        <c:lblOffset val="100"/>
        <c:noMultiLvlLbl val="0"/>
      </c:catAx>
      <c:valAx>
        <c:axId val="396202736"/>
        <c:scaling>
          <c:orientation val="minMax"/>
          <c:max val="250"/>
          <c:min val="0"/>
        </c:scaling>
        <c:delete val="0"/>
        <c:axPos val="l"/>
        <c:majorGridlines>
          <c:spPr>
            <a:ln w="9525" cap="flat" cmpd="sng" algn="ctr">
              <a:solidFill>
                <a:schemeClr val="bg1">
                  <a:lumMod val="75000"/>
                </a:schemeClr>
              </a:solidFill>
              <a:prstDash val="dash"/>
              <a:round/>
            </a:ln>
            <a:effectLst/>
          </c:spPr>
        </c:majorGridlines>
        <c:numFmt formatCode="#,##0" sourceLinked="0"/>
        <c:majorTickMark val="out"/>
        <c:minorTickMark val="none"/>
        <c:tickLblPos val="nextTo"/>
        <c:spPr>
          <a:noFill/>
          <a:ln w="6350" cap="flat" cmpd="sng" algn="ctr">
            <a:solidFill>
              <a:schemeClr val="dk1"/>
            </a:solidFill>
            <a:prstDash val="solid"/>
            <a:miter lim="800000"/>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hu-HU"/>
          </a:p>
        </c:txPr>
        <c:crossAx val="396201752"/>
        <c:crosses val="autoZero"/>
        <c:crossBetween val="between"/>
        <c:majorUnit val="50"/>
      </c:valAx>
      <c:valAx>
        <c:axId val="921365616"/>
        <c:scaling>
          <c:orientation val="minMax"/>
          <c:max val="250"/>
        </c:scaling>
        <c:delete val="0"/>
        <c:axPos val="r"/>
        <c:numFmt formatCode="#,##0" sourceLinked="0"/>
        <c:majorTickMark val="out"/>
        <c:minorTickMark val="none"/>
        <c:tickLblPos val="nextTo"/>
        <c:spPr>
          <a:noFill/>
          <a:ln w="6350" cap="flat" cmpd="sng" algn="ctr">
            <a:solidFill>
              <a:schemeClr val="dk1"/>
            </a:solidFill>
            <a:prstDash val="solid"/>
            <a:miter lim="800000"/>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hu-HU"/>
          </a:p>
        </c:txPr>
        <c:crossAx val="921365944"/>
        <c:crosses val="max"/>
        <c:crossBetween val="between"/>
      </c:valAx>
      <c:dateAx>
        <c:axId val="921365944"/>
        <c:scaling>
          <c:orientation val="minMax"/>
        </c:scaling>
        <c:delete val="1"/>
        <c:axPos val="b"/>
        <c:numFmt formatCode="m/d/yyyy" sourceLinked="1"/>
        <c:majorTickMark val="out"/>
        <c:minorTickMark val="none"/>
        <c:tickLblPos val="nextTo"/>
        <c:crossAx val="921365616"/>
        <c:crosses val="autoZero"/>
        <c:auto val="1"/>
        <c:lblOffset val="100"/>
        <c:baseTimeUnit val="months"/>
      </c:dateAx>
      <c:spPr>
        <a:noFill/>
        <a:ln>
          <a:noFill/>
        </a:ln>
        <a:effectLst/>
      </c:spPr>
    </c:plotArea>
    <c:legend>
      <c:legendPos val="b"/>
      <c:legendEntry>
        <c:idx val="4"/>
        <c:delete val="1"/>
      </c:legendEntry>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hu-HU"/>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4655440511974328"/>
          <c:y val="0.11647482759744218"/>
          <c:w val="0.67838998689227903"/>
          <c:h val="0.83238191747301804"/>
        </c:manualLayout>
      </c:layout>
      <c:barChart>
        <c:barDir val="bar"/>
        <c:grouping val="stacked"/>
        <c:varyColors val="0"/>
        <c:ser>
          <c:idx val="0"/>
          <c:order val="0"/>
          <c:spPr>
            <a:noFill/>
            <a:ln>
              <a:noFill/>
            </a:ln>
            <a:effectLst/>
          </c:spPr>
          <c:invertIfNegative val="0"/>
          <c:cat>
            <c:strLit>
              <c:ptCount val="7"/>
              <c:pt idx="0">
                <c:v>Nagyon alacsony</c:v>
              </c:pt>
              <c:pt idx="1">
                <c:v>Alacsony</c:v>
              </c:pt>
              <c:pt idx="2">
                <c:v>Közepes</c:v>
              </c:pt>
              <c:pt idx="3">
                <c:v>Közepes/magas</c:v>
              </c:pt>
              <c:pt idx="4">
                <c:v>Magas</c:v>
              </c:pt>
              <c:pt idx="5">
                <c:v>Nagyon magas</c:v>
              </c:pt>
              <c:pt idx="6">
                <c:v>N/A</c:v>
              </c:pt>
            </c:strLit>
          </c:cat>
          <c:val>
            <c:numRef>
              <c:f>'2.2.'!$C$38:$H$38</c:f>
              <c:numCache>
                <c:formatCode>General</c:formatCode>
                <c:ptCount val="6"/>
                <c:pt idx="0">
                  <c:v>3.6959457717889705</c:v>
                </c:pt>
                <c:pt idx="1">
                  <c:v>6.2444975863460233</c:v>
                </c:pt>
                <c:pt idx="2">
                  <c:v>8.1402787531450045</c:v>
                </c:pt>
                <c:pt idx="3">
                  <c:v>20.791297319946903</c:v>
                </c:pt>
                <c:pt idx="4">
                  <c:v>3.3918416412226753</c:v>
                </c:pt>
                <c:pt idx="5">
                  <c:v>0.56207555398556597</c:v>
                </c:pt>
              </c:numCache>
            </c:numRef>
          </c:val>
          <c:extLst>
            <c:ext xmlns:c16="http://schemas.microsoft.com/office/drawing/2014/chart" uri="{C3380CC4-5D6E-409C-BE32-E72D297353CC}">
              <c16:uniqueId val="{00000000-1830-41A2-917F-4E370D3C44EC}"/>
            </c:ext>
          </c:extLst>
        </c:ser>
        <c:ser>
          <c:idx val="1"/>
          <c:order val="1"/>
          <c:spPr>
            <a:noFill/>
            <a:ln>
              <a:noFill/>
            </a:ln>
            <a:effectLst/>
          </c:spPr>
          <c:invertIfNegative val="0"/>
          <c:errBars>
            <c:errBarType val="minus"/>
            <c:errValType val="percentage"/>
            <c:noEndCap val="0"/>
            <c:val val="100"/>
            <c:spPr>
              <a:noFill/>
              <a:ln w="9525" cap="flat" cmpd="sng" algn="ctr">
                <a:solidFill>
                  <a:srgbClr val="0C2148"/>
                </a:solidFill>
                <a:round/>
              </a:ln>
              <a:effectLst/>
            </c:spPr>
          </c:errBars>
          <c:cat>
            <c:strLit>
              <c:ptCount val="7"/>
              <c:pt idx="0">
                <c:v>Nagyon alacsony</c:v>
              </c:pt>
              <c:pt idx="1">
                <c:v>Alacsony</c:v>
              </c:pt>
              <c:pt idx="2">
                <c:v>Közepes</c:v>
              </c:pt>
              <c:pt idx="3">
                <c:v>Közepes/magas</c:v>
              </c:pt>
              <c:pt idx="4">
                <c:v>Magas</c:v>
              </c:pt>
              <c:pt idx="5">
                <c:v>Nagyon magas</c:v>
              </c:pt>
              <c:pt idx="6">
                <c:v>N/A</c:v>
              </c:pt>
            </c:strLit>
          </c:cat>
          <c:val>
            <c:numRef>
              <c:f>'2.2.'!$C$39:$H$39</c:f>
              <c:numCache>
                <c:formatCode>General</c:formatCode>
                <c:ptCount val="6"/>
                <c:pt idx="0">
                  <c:v>4.6153343806338096</c:v>
                </c:pt>
                <c:pt idx="1">
                  <c:v>3.6092322111927699</c:v>
                </c:pt>
                <c:pt idx="2">
                  <c:v>2.4159596045280547</c:v>
                </c:pt>
                <c:pt idx="3">
                  <c:v>4.3036872057188456</c:v>
                </c:pt>
                <c:pt idx="4">
                  <c:v>3.8987659028906099</c:v>
                </c:pt>
                <c:pt idx="5">
                  <c:v>0.94417834738683948</c:v>
                </c:pt>
              </c:numCache>
            </c:numRef>
          </c:val>
          <c:extLst>
            <c:ext xmlns:c16="http://schemas.microsoft.com/office/drawing/2014/chart" uri="{C3380CC4-5D6E-409C-BE32-E72D297353CC}">
              <c16:uniqueId val="{00000001-1830-41A2-917F-4E370D3C44EC}"/>
            </c:ext>
          </c:extLst>
        </c:ser>
        <c:ser>
          <c:idx val="2"/>
          <c:order val="2"/>
          <c:spPr>
            <a:solidFill>
              <a:srgbClr val="009EE0"/>
            </a:solidFill>
            <a:ln w="9525">
              <a:solidFill>
                <a:srgbClr val="111D13"/>
              </a:solidFill>
            </a:ln>
            <a:effectLst/>
          </c:spPr>
          <c:invertIfNegative val="0"/>
          <c:cat>
            <c:strLit>
              <c:ptCount val="7"/>
              <c:pt idx="0">
                <c:v>Nagyon alacsony</c:v>
              </c:pt>
              <c:pt idx="1">
                <c:v>Alacsony</c:v>
              </c:pt>
              <c:pt idx="2">
                <c:v>Közepes</c:v>
              </c:pt>
              <c:pt idx="3">
                <c:v>Közepes/magas</c:v>
              </c:pt>
              <c:pt idx="4">
                <c:v>Magas</c:v>
              </c:pt>
              <c:pt idx="5">
                <c:v>Nagyon magas</c:v>
              </c:pt>
              <c:pt idx="6">
                <c:v>N/A</c:v>
              </c:pt>
            </c:strLit>
          </c:cat>
          <c:val>
            <c:numRef>
              <c:f>'2.2.'!$C$40:$H$40</c:f>
              <c:numCache>
                <c:formatCode>General</c:formatCode>
                <c:ptCount val="6"/>
                <c:pt idx="0">
                  <c:v>12.905818431050447</c:v>
                </c:pt>
                <c:pt idx="1">
                  <c:v>1.6786754637195673</c:v>
                </c:pt>
                <c:pt idx="2">
                  <c:v>3.4751050038055649</c:v>
                </c:pt>
                <c:pt idx="3">
                  <c:v>10.459276531207578</c:v>
                </c:pt>
                <c:pt idx="4">
                  <c:v>1.9554644468884357</c:v>
                </c:pt>
                <c:pt idx="5">
                  <c:v>1.9213418488114458</c:v>
                </c:pt>
              </c:numCache>
            </c:numRef>
          </c:val>
          <c:extLst>
            <c:ext xmlns:c16="http://schemas.microsoft.com/office/drawing/2014/chart" uri="{C3380CC4-5D6E-409C-BE32-E72D297353CC}">
              <c16:uniqueId val="{00000002-1830-41A2-917F-4E370D3C44EC}"/>
            </c:ext>
          </c:extLst>
        </c:ser>
        <c:ser>
          <c:idx val="3"/>
          <c:order val="3"/>
          <c:spPr>
            <a:solidFill>
              <a:srgbClr val="009EE0"/>
            </a:solidFill>
            <a:ln w="9525">
              <a:solidFill>
                <a:srgbClr val="111D13"/>
              </a:solidFill>
            </a:ln>
            <a:effectLst/>
          </c:spPr>
          <c:invertIfNegative val="0"/>
          <c:errBars>
            <c:errBarType val="plus"/>
            <c:errValType val="cust"/>
            <c:noEndCap val="0"/>
            <c:plus>
              <c:numRef>
                <c:f>'2.2.'!$C$42:$H$42</c:f>
                <c:numCache>
                  <c:formatCode>General</c:formatCode>
                  <c:ptCount val="6"/>
                  <c:pt idx="0">
                    <c:v>18.775015022217211</c:v>
                  </c:pt>
                  <c:pt idx="1">
                    <c:v>7.6732031271304706</c:v>
                  </c:pt>
                  <c:pt idx="2">
                    <c:v>21.899071232212695</c:v>
                  </c:pt>
                  <c:pt idx="3">
                    <c:v>15.869998156455756</c:v>
                  </c:pt>
                  <c:pt idx="4">
                    <c:v>3.867405432980739</c:v>
                  </c:pt>
                  <c:pt idx="5">
                    <c:v>3.4085941914812139</c:v>
                  </c:pt>
                </c:numCache>
              </c:numRef>
            </c:plus>
            <c:minus>
              <c:numLit>
                <c:formatCode>General</c:formatCode>
                <c:ptCount val="1"/>
                <c:pt idx="0">
                  <c:v>1</c:v>
                </c:pt>
              </c:numLit>
            </c:minus>
            <c:spPr>
              <a:noFill/>
              <a:ln w="9525" cap="flat" cmpd="sng" algn="ctr">
                <a:solidFill>
                  <a:srgbClr val="0C2148"/>
                </a:solidFill>
                <a:round/>
              </a:ln>
              <a:effectLst/>
            </c:spPr>
          </c:errBars>
          <c:cat>
            <c:strLit>
              <c:ptCount val="7"/>
              <c:pt idx="0">
                <c:v>Nagyon alacsony</c:v>
              </c:pt>
              <c:pt idx="1">
                <c:v>Alacsony</c:v>
              </c:pt>
              <c:pt idx="2">
                <c:v>Közepes</c:v>
              </c:pt>
              <c:pt idx="3">
                <c:v>Közepes/magas</c:v>
              </c:pt>
              <c:pt idx="4">
                <c:v>Magas</c:v>
              </c:pt>
              <c:pt idx="5">
                <c:v>Nagyon magas</c:v>
              </c:pt>
              <c:pt idx="6">
                <c:v>N/A</c:v>
              </c:pt>
            </c:strLit>
          </c:cat>
          <c:val>
            <c:numRef>
              <c:f>'2.2.'!$C$41:$H$41</c:f>
              <c:numCache>
                <c:formatCode>General</c:formatCode>
                <c:ptCount val="6"/>
                <c:pt idx="0">
                  <c:v>12.246520222699283</c:v>
                </c:pt>
                <c:pt idx="1">
                  <c:v>4.7796591814539076</c:v>
                </c:pt>
                <c:pt idx="2">
                  <c:v>4.7514360833097404</c:v>
                </c:pt>
                <c:pt idx="3">
                  <c:v>10.473088292570187</c:v>
                </c:pt>
                <c:pt idx="4">
                  <c:v>5.8035102953383193</c:v>
                </c:pt>
                <c:pt idx="5">
                  <c:v>1.9857747092539872</c:v>
                </c:pt>
              </c:numCache>
            </c:numRef>
          </c:val>
          <c:extLst>
            <c:ext xmlns:c16="http://schemas.microsoft.com/office/drawing/2014/chart" uri="{C3380CC4-5D6E-409C-BE32-E72D297353CC}">
              <c16:uniqueId val="{00000003-1830-41A2-917F-4E370D3C44EC}"/>
            </c:ext>
          </c:extLst>
        </c:ser>
        <c:ser>
          <c:idx val="4"/>
          <c:order val="4"/>
          <c:spPr>
            <a:noFill/>
            <a:ln>
              <a:noFill/>
            </a:ln>
            <a:effectLst/>
          </c:spPr>
          <c:invertIfNegative val="0"/>
          <c:cat>
            <c:strLit>
              <c:ptCount val="7"/>
              <c:pt idx="0">
                <c:v>Nagyon alacsony</c:v>
              </c:pt>
              <c:pt idx="1">
                <c:v>Alacsony</c:v>
              </c:pt>
              <c:pt idx="2">
                <c:v>Közepes</c:v>
              </c:pt>
              <c:pt idx="3">
                <c:v>Közepes/magas</c:v>
              </c:pt>
              <c:pt idx="4">
                <c:v>Magas</c:v>
              </c:pt>
              <c:pt idx="5">
                <c:v>Nagyon magas</c:v>
              </c:pt>
              <c:pt idx="6">
                <c:v>N/A</c:v>
              </c:pt>
            </c:strLit>
          </c:cat>
          <c:val>
            <c:numRef>
              <c:f>'2.2.'!$C$42:$H$42</c:f>
              <c:numCache>
                <c:formatCode>General</c:formatCode>
                <c:ptCount val="6"/>
                <c:pt idx="0">
                  <c:v>18.775015022217211</c:v>
                </c:pt>
                <c:pt idx="1">
                  <c:v>7.6732031271304706</c:v>
                </c:pt>
                <c:pt idx="2">
                  <c:v>21.899071232212695</c:v>
                </c:pt>
                <c:pt idx="3">
                  <c:v>15.869998156455756</c:v>
                </c:pt>
                <c:pt idx="4">
                  <c:v>3.867405432980739</c:v>
                </c:pt>
                <c:pt idx="5">
                  <c:v>3.4085941914812139</c:v>
                </c:pt>
              </c:numCache>
            </c:numRef>
          </c:val>
          <c:extLst>
            <c:ext xmlns:c16="http://schemas.microsoft.com/office/drawing/2014/chart" uri="{C3380CC4-5D6E-409C-BE32-E72D297353CC}">
              <c16:uniqueId val="{00000004-1830-41A2-917F-4E370D3C44EC}"/>
            </c:ext>
          </c:extLst>
        </c:ser>
        <c:dLbls>
          <c:showLegendKey val="0"/>
          <c:showVal val="0"/>
          <c:showCatName val="0"/>
          <c:showSerName val="0"/>
          <c:showPercent val="0"/>
          <c:showBubbleSize val="0"/>
        </c:dLbls>
        <c:gapWidth val="150"/>
        <c:overlap val="100"/>
        <c:axId val="850777888"/>
        <c:axId val="850779200"/>
      </c:barChart>
      <c:catAx>
        <c:axId val="850777888"/>
        <c:scaling>
          <c:orientation val="maxMin"/>
        </c:scaling>
        <c:delete val="0"/>
        <c:axPos val="l"/>
        <c:numFmt formatCode="General" sourceLinked="1"/>
        <c:majorTickMark val="out"/>
        <c:minorTickMark val="none"/>
        <c:tickLblPos val="nextTo"/>
        <c:spPr>
          <a:noFill/>
          <a:ln w="6350" cap="flat" cmpd="sng" algn="ctr">
            <a:solidFill>
              <a:schemeClr val="tx1"/>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hu-HU"/>
          </a:p>
        </c:txPr>
        <c:crossAx val="850779200"/>
        <c:crosses val="autoZero"/>
        <c:auto val="1"/>
        <c:lblAlgn val="ctr"/>
        <c:lblOffset val="100"/>
        <c:noMultiLvlLbl val="0"/>
      </c:catAx>
      <c:valAx>
        <c:axId val="850779200"/>
        <c:scaling>
          <c:orientation val="minMax"/>
          <c:max val="100"/>
          <c:min val="0"/>
        </c:scaling>
        <c:delete val="0"/>
        <c:axPos val="t"/>
        <c:majorGridlines>
          <c:spPr>
            <a:ln w="9525" cap="flat" cmpd="sng" algn="ctr">
              <a:solidFill>
                <a:schemeClr val="bg1">
                  <a:lumMod val="75000"/>
                </a:schemeClr>
              </a:solidFill>
              <a:prstDash val="sysDash"/>
              <a:round/>
            </a:ln>
            <a:effectLst/>
          </c:spPr>
        </c:majorGridlines>
        <c:numFmt formatCode="#,##0" sourceLinked="0"/>
        <c:majorTickMark val="out"/>
        <c:minorTickMark val="none"/>
        <c:tickLblPos val="nextTo"/>
        <c:spPr>
          <a:noFill/>
          <a:ln w="6350">
            <a:solidFill>
              <a:schemeClr val="tx1"/>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hu-HU"/>
          </a:p>
        </c:txPr>
        <c:crossAx val="850777888"/>
        <c:crosses val="autoZero"/>
        <c:crossBetween val="between"/>
        <c:majorUnit val="20"/>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ysClr val="window" lastClr="FFFFFF"/>
    </a:solidFill>
    <a:ln w="9525" cap="flat" cmpd="sng" algn="ctr">
      <a:noFill/>
      <a:round/>
    </a:ln>
    <a:effectLst/>
  </c:spPr>
  <c:txPr>
    <a:bodyPr/>
    <a:lstStyle/>
    <a:p>
      <a:pPr>
        <a:defRPr sz="1000">
          <a:solidFill>
            <a:sysClr val="windowText" lastClr="000000"/>
          </a:solidFill>
        </a:defRPr>
      </a:pPr>
      <a:endParaRPr lang="hu-HU"/>
    </a:p>
  </c:txPr>
  <c:printSettings>
    <c:headerFooter/>
    <c:pageMargins b="0.75" l="0.7" r="0.7" t="0.75" header="0.3" footer="0.3"/>
    <c:pageSetup/>
  </c:printSettings>
  <c:userShapes r:id="rId3"/>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1254489783233694E-2"/>
          <c:y val="0.12435478932180272"/>
          <c:w val="0.82901485411068365"/>
          <c:h val="0.66457470005845731"/>
        </c:manualLayout>
      </c:layout>
      <c:barChart>
        <c:barDir val="col"/>
        <c:grouping val="stacked"/>
        <c:varyColors val="0"/>
        <c:ser>
          <c:idx val="2"/>
          <c:order val="0"/>
          <c:tx>
            <c:strRef>
              <c:f>'3.14.'!$A$13</c:f>
              <c:strCache>
                <c:ptCount val="1"/>
                <c:pt idx="0">
                  <c:v>Solar energy</c:v>
                </c:pt>
              </c:strCache>
            </c:strRef>
          </c:tx>
          <c:spPr>
            <a:solidFill>
              <a:srgbClr val="0A2146"/>
            </a:solidFill>
            <a:ln>
              <a:noFill/>
            </a:ln>
            <a:effectLst/>
          </c:spPr>
          <c:invertIfNegative val="0"/>
          <c:cat>
            <c:numRef>
              <c:f>'3.14.'!$C$9:$G$9</c:f>
              <c:numCache>
                <c:formatCode>m/d/yyyy</c:formatCode>
                <c:ptCount val="5"/>
                <c:pt idx="0">
                  <c:v>44196</c:v>
                </c:pt>
                <c:pt idx="1">
                  <c:v>44286</c:v>
                </c:pt>
                <c:pt idx="2">
                  <c:v>44377</c:v>
                </c:pt>
                <c:pt idx="3">
                  <c:v>44469</c:v>
                </c:pt>
                <c:pt idx="4">
                  <c:v>44561</c:v>
                </c:pt>
              </c:numCache>
            </c:numRef>
          </c:cat>
          <c:val>
            <c:numRef>
              <c:f>'3.14.'!$C$14:$G$14</c:f>
              <c:numCache>
                <c:formatCode>#,##0.00</c:formatCode>
                <c:ptCount val="5"/>
                <c:pt idx="0">
                  <c:v>83.034627389045298</c:v>
                </c:pt>
                <c:pt idx="1">
                  <c:v>93.423107499615398</c:v>
                </c:pt>
                <c:pt idx="2">
                  <c:v>104.997760227855</c:v>
                </c:pt>
                <c:pt idx="3">
                  <c:v>139.12466715074399</c:v>
                </c:pt>
                <c:pt idx="4">
                  <c:v>190.592241957</c:v>
                </c:pt>
              </c:numCache>
            </c:numRef>
          </c:val>
          <c:extLst>
            <c:ext xmlns:c16="http://schemas.microsoft.com/office/drawing/2014/chart" uri="{C3380CC4-5D6E-409C-BE32-E72D297353CC}">
              <c16:uniqueId val="{00000000-6CA1-4373-8C81-8E6700146C65}"/>
            </c:ext>
          </c:extLst>
        </c:ser>
        <c:ser>
          <c:idx val="1"/>
          <c:order val="1"/>
          <c:tx>
            <c:strRef>
              <c:f>'3.14.'!$A$11</c:f>
              <c:strCache>
                <c:ptCount val="1"/>
                <c:pt idx="0">
                  <c:v>Geotermal energy</c:v>
                </c:pt>
              </c:strCache>
            </c:strRef>
          </c:tx>
          <c:spPr>
            <a:solidFill>
              <a:srgbClr val="219BD2"/>
            </a:solidFill>
            <a:ln>
              <a:noFill/>
            </a:ln>
            <a:effectLst/>
          </c:spPr>
          <c:invertIfNegative val="0"/>
          <c:cat>
            <c:numRef>
              <c:f>'3.14.'!$C$9:$G$9</c:f>
              <c:numCache>
                <c:formatCode>m/d/yyyy</c:formatCode>
                <c:ptCount val="5"/>
                <c:pt idx="0">
                  <c:v>44196</c:v>
                </c:pt>
                <c:pt idx="1">
                  <c:v>44286</c:v>
                </c:pt>
                <c:pt idx="2">
                  <c:v>44377</c:v>
                </c:pt>
                <c:pt idx="3">
                  <c:v>44469</c:v>
                </c:pt>
                <c:pt idx="4">
                  <c:v>44561</c:v>
                </c:pt>
              </c:numCache>
            </c:numRef>
          </c:cat>
          <c:val>
            <c:numRef>
              <c:f>'3.14.'!$C$11:$G$11</c:f>
              <c:numCache>
                <c:formatCode>#,##0.00</c:formatCode>
                <c:ptCount val="5"/>
                <c:pt idx="1">
                  <c:v>7.4115242222600006</c:v>
                </c:pt>
                <c:pt idx="2">
                  <c:v>12.5420632546</c:v>
                </c:pt>
                <c:pt idx="3">
                  <c:v>12.6002310144</c:v>
                </c:pt>
                <c:pt idx="4">
                  <c:v>17.598172229999999</c:v>
                </c:pt>
              </c:numCache>
            </c:numRef>
          </c:val>
          <c:extLst>
            <c:ext xmlns:c16="http://schemas.microsoft.com/office/drawing/2014/chart" uri="{C3380CC4-5D6E-409C-BE32-E72D297353CC}">
              <c16:uniqueId val="{00000001-6CA1-4373-8C81-8E6700146C65}"/>
            </c:ext>
          </c:extLst>
        </c:ser>
        <c:ser>
          <c:idx val="0"/>
          <c:order val="2"/>
          <c:tx>
            <c:strRef>
              <c:f>'3.14.'!$A$10</c:f>
              <c:strCache>
                <c:ptCount val="1"/>
                <c:pt idx="0">
                  <c:v>Biomass </c:v>
                </c:pt>
              </c:strCache>
            </c:strRef>
          </c:tx>
          <c:spPr>
            <a:solidFill>
              <a:srgbClr val="D9111A"/>
            </a:solidFill>
            <a:ln>
              <a:noFill/>
            </a:ln>
            <a:effectLst/>
          </c:spPr>
          <c:invertIfNegative val="0"/>
          <c:cat>
            <c:numRef>
              <c:f>'3.14.'!$C$9:$G$9</c:f>
              <c:numCache>
                <c:formatCode>m/d/yyyy</c:formatCode>
                <c:ptCount val="5"/>
                <c:pt idx="0">
                  <c:v>44196</c:v>
                </c:pt>
                <c:pt idx="1">
                  <c:v>44286</c:v>
                </c:pt>
                <c:pt idx="2">
                  <c:v>44377</c:v>
                </c:pt>
                <c:pt idx="3">
                  <c:v>44469</c:v>
                </c:pt>
                <c:pt idx="4">
                  <c:v>44561</c:v>
                </c:pt>
              </c:numCache>
            </c:numRef>
          </c:cat>
          <c:val>
            <c:numRef>
              <c:f>'3.14.'!$C$10:$G$10</c:f>
              <c:numCache>
                <c:formatCode>#,##0.00</c:formatCode>
                <c:ptCount val="5"/>
                <c:pt idx="1">
                  <c:v>4.1701807149999999</c:v>
                </c:pt>
                <c:pt idx="2">
                  <c:v>5.6401448719999996</c:v>
                </c:pt>
                <c:pt idx="3">
                  <c:v>6.0378637619999997</c:v>
                </c:pt>
                <c:pt idx="4">
                  <c:v>6.0460802039999999</c:v>
                </c:pt>
              </c:numCache>
            </c:numRef>
          </c:val>
          <c:extLst>
            <c:ext xmlns:c16="http://schemas.microsoft.com/office/drawing/2014/chart" uri="{C3380CC4-5D6E-409C-BE32-E72D297353CC}">
              <c16:uniqueId val="{00000002-6CA1-4373-8C81-8E6700146C65}"/>
            </c:ext>
          </c:extLst>
        </c:ser>
        <c:ser>
          <c:idx val="3"/>
          <c:order val="3"/>
          <c:tx>
            <c:strRef>
              <c:f>'3.14.'!$A$12</c:f>
              <c:strCache>
                <c:ptCount val="1"/>
                <c:pt idx="0">
                  <c:v>Hydropower</c:v>
                </c:pt>
              </c:strCache>
            </c:strRef>
          </c:tx>
          <c:spPr>
            <a:solidFill>
              <a:srgbClr val="339999"/>
            </a:solidFill>
            <a:ln>
              <a:noFill/>
            </a:ln>
            <a:effectLst/>
          </c:spPr>
          <c:invertIfNegative val="0"/>
          <c:cat>
            <c:numRef>
              <c:f>'3.14.'!$C$9:$G$9</c:f>
              <c:numCache>
                <c:formatCode>m/d/yyyy</c:formatCode>
                <c:ptCount val="5"/>
                <c:pt idx="0">
                  <c:v>44196</c:v>
                </c:pt>
                <c:pt idx="1">
                  <c:v>44286</c:v>
                </c:pt>
                <c:pt idx="2">
                  <c:v>44377</c:v>
                </c:pt>
                <c:pt idx="3">
                  <c:v>44469</c:v>
                </c:pt>
                <c:pt idx="4">
                  <c:v>44561</c:v>
                </c:pt>
              </c:numCache>
            </c:numRef>
          </c:cat>
          <c:val>
            <c:numRef>
              <c:f>'3.14.'!$C$12:$G$12</c:f>
              <c:numCache>
                <c:formatCode>#,##0.00</c:formatCode>
                <c:ptCount val="5"/>
                <c:pt idx="2">
                  <c:v>9.7440985558917004E-2</c:v>
                </c:pt>
                <c:pt idx="3">
                  <c:v>1.023426993</c:v>
                </c:pt>
                <c:pt idx="4">
                  <c:v>0.97420955300000001</c:v>
                </c:pt>
              </c:numCache>
            </c:numRef>
          </c:val>
          <c:extLst>
            <c:ext xmlns:c16="http://schemas.microsoft.com/office/drawing/2014/chart" uri="{C3380CC4-5D6E-409C-BE32-E72D297353CC}">
              <c16:uniqueId val="{00000003-6CA1-4373-8C81-8E6700146C65}"/>
            </c:ext>
          </c:extLst>
        </c:ser>
        <c:dLbls>
          <c:showLegendKey val="0"/>
          <c:showVal val="0"/>
          <c:showCatName val="0"/>
          <c:showSerName val="0"/>
          <c:showPercent val="0"/>
          <c:showBubbleSize val="0"/>
        </c:dLbls>
        <c:gapWidth val="219"/>
        <c:overlap val="100"/>
        <c:axId val="396201752"/>
        <c:axId val="396202736"/>
      </c:barChart>
      <c:barChart>
        <c:barDir val="col"/>
        <c:grouping val="stacked"/>
        <c:varyColors val="0"/>
        <c:ser>
          <c:idx val="4"/>
          <c:order val="4"/>
          <c:tx>
            <c:strRef>
              <c:f>'3.14.'!$A$13</c:f>
              <c:strCache>
                <c:ptCount val="1"/>
                <c:pt idx="0">
                  <c:v>Solar energy</c:v>
                </c:pt>
              </c:strCache>
            </c:strRef>
          </c:tx>
          <c:spPr>
            <a:solidFill>
              <a:srgbClr val="0A2146"/>
            </a:solidFill>
            <a:ln>
              <a:noFill/>
            </a:ln>
            <a:effectLst/>
          </c:spPr>
          <c:invertIfNegative val="0"/>
          <c:cat>
            <c:numRef>
              <c:f>'3.14.'!$C$9:$G$9</c:f>
              <c:numCache>
                <c:formatCode>m/d/yyyy</c:formatCode>
                <c:ptCount val="5"/>
                <c:pt idx="0">
                  <c:v>44196</c:v>
                </c:pt>
                <c:pt idx="1">
                  <c:v>44286</c:v>
                </c:pt>
                <c:pt idx="2">
                  <c:v>44377</c:v>
                </c:pt>
                <c:pt idx="3">
                  <c:v>44469</c:v>
                </c:pt>
                <c:pt idx="4">
                  <c:v>44561</c:v>
                </c:pt>
              </c:numCache>
            </c:numRef>
          </c:cat>
          <c:val>
            <c:numRef>
              <c:f>'3.14.'!$C$13:$G$13</c:f>
              <c:numCache>
                <c:formatCode>#,##0.00</c:formatCode>
                <c:ptCount val="5"/>
                <c:pt idx="0">
                  <c:v>83.034627389045298</c:v>
                </c:pt>
                <c:pt idx="1">
                  <c:v>93.423107499615398</c:v>
                </c:pt>
                <c:pt idx="2">
                  <c:v>104.997760227855</c:v>
                </c:pt>
                <c:pt idx="3">
                  <c:v>139.12466715074399</c:v>
                </c:pt>
                <c:pt idx="4">
                  <c:v>190.592241957</c:v>
                </c:pt>
              </c:numCache>
            </c:numRef>
          </c:val>
          <c:extLst>
            <c:ext xmlns:c16="http://schemas.microsoft.com/office/drawing/2014/chart" uri="{C3380CC4-5D6E-409C-BE32-E72D297353CC}">
              <c16:uniqueId val="{00000004-6CA1-4373-8C81-8E6700146C65}"/>
            </c:ext>
          </c:extLst>
        </c:ser>
        <c:dLbls>
          <c:showLegendKey val="0"/>
          <c:showVal val="0"/>
          <c:showCatName val="0"/>
          <c:showSerName val="0"/>
          <c:showPercent val="0"/>
          <c:showBubbleSize val="0"/>
        </c:dLbls>
        <c:gapWidth val="219"/>
        <c:overlap val="100"/>
        <c:axId val="921365944"/>
        <c:axId val="921365616"/>
      </c:barChart>
      <c:catAx>
        <c:axId val="396201752"/>
        <c:scaling>
          <c:orientation val="minMax"/>
        </c:scaling>
        <c:delete val="0"/>
        <c:axPos val="b"/>
        <c:numFmt formatCode="m/d/yyyy" sourceLinked="1"/>
        <c:majorTickMark val="out"/>
        <c:minorTickMark val="none"/>
        <c:tickLblPos val="nextTo"/>
        <c:spPr>
          <a:noFill/>
          <a:ln w="6350" cap="flat" cmpd="sng" algn="ctr">
            <a:solidFill>
              <a:schemeClr val="dk1"/>
            </a:solidFill>
            <a:prstDash val="solid"/>
            <a:miter lim="800000"/>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hu-HU"/>
          </a:p>
        </c:txPr>
        <c:crossAx val="396202736"/>
        <c:crosses val="autoZero"/>
        <c:auto val="0"/>
        <c:lblAlgn val="ctr"/>
        <c:lblOffset val="100"/>
        <c:noMultiLvlLbl val="0"/>
      </c:catAx>
      <c:valAx>
        <c:axId val="396202736"/>
        <c:scaling>
          <c:orientation val="minMax"/>
          <c:max val="250"/>
          <c:min val="0"/>
        </c:scaling>
        <c:delete val="0"/>
        <c:axPos val="l"/>
        <c:majorGridlines>
          <c:spPr>
            <a:ln w="9525" cap="flat" cmpd="sng" algn="ctr">
              <a:solidFill>
                <a:schemeClr val="bg1">
                  <a:lumMod val="75000"/>
                </a:schemeClr>
              </a:solidFill>
              <a:prstDash val="dash"/>
              <a:round/>
            </a:ln>
            <a:effectLst/>
          </c:spPr>
        </c:majorGridlines>
        <c:numFmt formatCode="#,##0" sourceLinked="0"/>
        <c:majorTickMark val="out"/>
        <c:minorTickMark val="none"/>
        <c:tickLblPos val="nextTo"/>
        <c:spPr>
          <a:noFill/>
          <a:ln w="6350" cap="flat" cmpd="sng" algn="ctr">
            <a:solidFill>
              <a:schemeClr val="dk1"/>
            </a:solidFill>
            <a:prstDash val="solid"/>
            <a:miter lim="800000"/>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hu-HU"/>
          </a:p>
        </c:txPr>
        <c:crossAx val="396201752"/>
        <c:crosses val="autoZero"/>
        <c:crossBetween val="between"/>
        <c:majorUnit val="50"/>
      </c:valAx>
      <c:valAx>
        <c:axId val="921365616"/>
        <c:scaling>
          <c:orientation val="minMax"/>
          <c:max val="250"/>
        </c:scaling>
        <c:delete val="0"/>
        <c:axPos val="r"/>
        <c:numFmt formatCode="#,##0" sourceLinked="0"/>
        <c:majorTickMark val="out"/>
        <c:minorTickMark val="none"/>
        <c:tickLblPos val="nextTo"/>
        <c:spPr>
          <a:noFill/>
          <a:ln w="6350" cap="flat" cmpd="sng" algn="ctr">
            <a:solidFill>
              <a:schemeClr val="dk1"/>
            </a:solidFill>
            <a:prstDash val="solid"/>
            <a:miter lim="800000"/>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hu-HU"/>
          </a:p>
        </c:txPr>
        <c:crossAx val="921365944"/>
        <c:crosses val="max"/>
        <c:crossBetween val="between"/>
      </c:valAx>
      <c:dateAx>
        <c:axId val="921365944"/>
        <c:scaling>
          <c:orientation val="minMax"/>
        </c:scaling>
        <c:delete val="1"/>
        <c:axPos val="b"/>
        <c:numFmt formatCode="m/d/yyyy" sourceLinked="1"/>
        <c:majorTickMark val="out"/>
        <c:minorTickMark val="none"/>
        <c:tickLblPos val="nextTo"/>
        <c:crossAx val="921365616"/>
        <c:crosses val="autoZero"/>
        <c:auto val="1"/>
        <c:lblOffset val="100"/>
        <c:baseTimeUnit val="months"/>
      </c:dateAx>
      <c:spPr>
        <a:noFill/>
        <a:ln>
          <a:noFill/>
        </a:ln>
        <a:effectLst/>
      </c:spPr>
    </c:plotArea>
    <c:legend>
      <c:legendPos val="b"/>
      <c:legendEntry>
        <c:idx val="4"/>
        <c:delete val="1"/>
      </c:legendEntry>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hu-HU"/>
    </a:p>
  </c:txPr>
  <c:printSettings>
    <c:headerFooter/>
    <c:pageMargins b="0.75" l="0.7" r="0.7" t="0.75" header="0.3" footer="0.3"/>
    <c:pageSetup/>
  </c:printSettings>
  <c:userShapes r:id="rId3"/>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212729658792652"/>
          <c:y val="7.4548702245552628E-2"/>
          <c:w val="0.80676159230096234"/>
          <c:h val="0.8326195683872849"/>
        </c:manualLayout>
      </c:layout>
      <c:barChart>
        <c:barDir val="col"/>
        <c:grouping val="clustered"/>
        <c:varyColors val="0"/>
        <c:ser>
          <c:idx val="2"/>
          <c:order val="1"/>
          <c:spPr>
            <a:solidFill>
              <a:srgbClr val="3399FF"/>
            </a:solidFill>
            <a:ln>
              <a:noFill/>
            </a:ln>
            <a:effectLst/>
          </c:spPr>
          <c:invertIfNegative val="0"/>
          <c:dLbls>
            <c:delete val="1"/>
          </c:dLbls>
          <c:cat>
            <c:numRef>
              <c:f>'3.15.'!$A$15:$A$24</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'3.15.'!$C$15:$C$24</c:f>
              <c:numCache>
                <c:formatCode>General</c:formatCode>
                <c:ptCount val="10"/>
                <c:pt idx="0">
                  <c:v>9</c:v>
                </c:pt>
                <c:pt idx="1">
                  <c:v>90</c:v>
                </c:pt>
                <c:pt idx="2">
                  <c:v>110</c:v>
                </c:pt>
                <c:pt idx="3">
                  <c:v>145</c:v>
                </c:pt>
                <c:pt idx="4">
                  <c:v>204</c:v>
                </c:pt>
                <c:pt idx="5">
                  <c:v>405</c:v>
                </c:pt>
                <c:pt idx="6">
                  <c:v>1153</c:v>
                </c:pt>
                <c:pt idx="7">
                  <c:v>2460</c:v>
                </c:pt>
                <c:pt idx="8">
                  <c:v>3696</c:v>
                </c:pt>
                <c:pt idx="9">
                  <c:v>6101</c:v>
                </c:pt>
              </c:numCache>
            </c:numRef>
          </c:val>
          <c:extLst>
            <c:ext xmlns:c16="http://schemas.microsoft.com/office/drawing/2014/chart" uri="{C3380CC4-5D6E-409C-BE32-E72D297353CC}">
              <c16:uniqueId val="{00000000-4467-42BB-A3E9-224C57EDC726}"/>
            </c:ext>
          </c:extLst>
        </c:ser>
        <c:dLbls>
          <c:showLegendKey val="0"/>
          <c:showVal val="1"/>
          <c:showCatName val="0"/>
          <c:showSerName val="0"/>
          <c:showPercent val="0"/>
          <c:showBubbleSize val="0"/>
        </c:dLbls>
        <c:gapWidth val="219"/>
        <c:overlap val="-27"/>
        <c:axId val="565255736"/>
        <c:axId val="565256392"/>
      </c:barChart>
      <c:barChart>
        <c:barDir val="col"/>
        <c:grouping val="clustered"/>
        <c:varyColors val="0"/>
        <c:ser>
          <c:idx val="1"/>
          <c:order val="0"/>
          <c:spPr>
            <a:solidFill>
              <a:srgbClr val="009EE0"/>
            </a:solidFill>
            <a:ln>
              <a:noFill/>
            </a:ln>
            <a:effectLst/>
          </c:spPr>
          <c:invertIfNegative val="0"/>
          <c:dLbls>
            <c:delete val="1"/>
          </c:dLbls>
          <c:cat>
            <c:numRef>
              <c:f>'3.15.'!$A$15:$A$24</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'3.15.'!$B$15:$B$24</c:f>
              <c:numCache>
                <c:formatCode>General</c:formatCode>
                <c:ptCount val="10"/>
                <c:pt idx="0">
                  <c:v>9</c:v>
                </c:pt>
                <c:pt idx="1">
                  <c:v>90</c:v>
                </c:pt>
                <c:pt idx="2">
                  <c:v>110</c:v>
                </c:pt>
                <c:pt idx="3">
                  <c:v>145</c:v>
                </c:pt>
                <c:pt idx="4">
                  <c:v>204</c:v>
                </c:pt>
                <c:pt idx="5">
                  <c:v>405</c:v>
                </c:pt>
                <c:pt idx="6">
                  <c:v>1153</c:v>
                </c:pt>
                <c:pt idx="7">
                  <c:v>2460</c:v>
                </c:pt>
                <c:pt idx="8">
                  <c:v>3696</c:v>
                </c:pt>
                <c:pt idx="9">
                  <c:v>6101</c:v>
                </c:pt>
              </c:numCache>
            </c:numRef>
          </c:val>
          <c:extLst>
            <c:ext xmlns:c16="http://schemas.microsoft.com/office/drawing/2014/chart" uri="{C3380CC4-5D6E-409C-BE32-E72D297353CC}">
              <c16:uniqueId val="{00000001-4467-42BB-A3E9-224C57EDC726}"/>
            </c:ext>
          </c:extLst>
        </c:ser>
        <c:dLbls>
          <c:showLegendKey val="0"/>
          <c:showVal val="1"/>
          <c:showCatName val="0"/>
          <c:showSerName val="0"/>
          <c:showPercent val="0"/>
          <c:showBubbleSize val="0"/>
        </c:dLbls>
        <c:gapWidth val="219"/>
        <c:overlap val="-27"/>
        <c:axId val="550337680"/>
        <c:axId val="550340304"/>
      </c:barChart>
      <c:catAx>
        <c:axId val="565255736"/>
        <c:scaling>
          <c:orientation val="minMax"/>
        </c:scaling>
        <c:delete val="0"/>
        <c:axPos val="b"/>
        <c:numFmt formatCode="General" sourceLinked="1"/>
        <c:majorTickMark val="out"/>
        <c:minorTickMark val="none"/>
        <c:tickLblPos val="nextTo"/>
        <c:spPr>
          <a:noFill/>
          <a:ln w="6350" cap="flat" cmpd="sng" algn="ctr">
            <a:solidFill>
              <a:schemeClr val="tx1"/>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Calibri" panose="020F0502020204030204" pitchFamily="34" charset="0"/>
                <a:ea typeface="+mn-ea"/>
                <a:cs typeface="+mn-cs"/>
              </a:defRPr>
            </a:pPr>
            <a:endParaRPr lang="hu-HU"/>
          </a:p>
        </c:txPr>
        <c:crossAx val="565256392"/>
        <c:crosses val="autoZero"/>
        <c:auto val="1"/>
        <c:lblAlgn val="ctr"/>
        <c:lblOffset val="100"/>
        <c:noMultiLvlLbl val="0"/>
      </c:catAx>
      <c:valAx>
        <c:axId val="565256392"/>
        <c:scaling>
          <c:orientation val="minMax"/>
        </c:scaling>
        <c:delete val="0"/>
        <c:axPos val="l"/>
        <c:majorGridlines>
          <c:spPr>
            <a:ln w="9525" cap="flat" cmpd="sng" algn="ctr">
              <a:solidFill>
                <a:schemeClr val="bg1">
                  <a:lumMod val="75000"/>
                </a:schemeClr>
              </a:solidFill>
              <a:prstDash val="sysDash"/>
              <a:round/>
            </a:ln>
            <a:effectLst/>
          </c:spPr>
        </c:majorGridlines>
        <c:title>
          <c:tx>
            <c:rich>
              <a:bodyPr rot="0" spcFirstLastPara="1" vertOverflow="ellipsis" wrap="square" anchor="ctr" anchorCtr="1"/>
              <a:lstStyle/>
              <a:p>
                <a:pPr>
                  <a:defRPr sz="1000" b="0" i="0" u="none" strike="noStrike" kern="1200" baseline="0">
                    <a:solidFill>
                      <a:sysClr val="windowText" lastClr="000000"/>
                    </a:solidFill>
                    <a:latin typeface="+mn-lt"/>
                    <a:ea typeface="+mn-ea"/>
                    <a:cs typeface="+mn-cs"/>
                  </a:defRPr>
                </a:pPr>
                <a:r>
                  <a:rPr lang="hu-HU">
                    <a:solidFill>
                      <a:sysClr val="windowText" lastClr="000000"/>
                    </a:solidFill>
                  </a:rPr>
                  <a:t>darab</a:t>
                </a:r>
              </a:p>
            </c:rich>
          </c:tx>
          <c:layout>
            <c:manualLayout>
              <c:xMode val="edge"/>
              <c:yMode val="edge"/>
              <c:x val="0.10833333333333332"/>
              <c:y val="4.4695975503062117E-3"/>
            </c:manualLayout>
          </c:layout>
          <c:overlay val="0"/>
          <c:spPr>
            <a:noFill/>
            <a:ln>
              <a:noFill/>
            </a:ln>
            <a:effectLst/>
          </c:spPr>
          <c:txPr>
            <a:bodyPr rot="0" spcFirstLastPara="1" vertOverflow="ellipsis" wrap="square" anchor="ctr" anchorCtr="1"/>
            <a:lstStyle/>
            <a:p>
              <a:pPr>
                <a:defRPr sz="1000" b="0" i="0"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spPr>
          <a:noFill/>
          <a:ln w="6350" cmpd="sng">
            <a:solidFill>
              <a:schemeClr val="tx1"/>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Calibri" panose="020F0502020204030204" pitchFamily="34" charset="0"/>
                <a:ea typeface="+mn-ea"/>
                <a:cs typeface="+mn-cs"/>
              </a:defRPr>
            </a:pPr>
            <a:endParaRPr lang="hu-HU"/>
          </a:p>
        </c:txPr>
        <c:crossAx val="565255736"/>
        <c:crosses val="autoZero"/>
        <c:crossBetween val="between"/>
      </c:valAx>
      <c:valAx>
        <c:axId val="550340304"/>
        <c:scaling>
          <c:orientation val="minMax"/>
        </c:scaling>
        <c:delete val="0"/>
        <c:axPos val="r"/>
        <c:title>
          <c:tx>
            <c:rich>
              <a:bodyPr rot="0" spcFirstLastPara="1" vertOverflow="ellipsis" wrap="square" anchor="ctr" anchorCtr="1"/>
              <a:lstStyle/>
              <a:p>
                <a:pPr>
                  <a:defRPr sz="1000" b="0" i="0" u="none" strike="noStrike" kern="1200" baseline="0">
                    <a:solidFill>
                      <a:sysClr val="windowText" lastClr="000000"/>
                    </a:solidFill>
                    <a:latin typeface="+mn-lt"/>
                    <a:ea typeface="+mn-ea"/>
                    <a:cs typeface="+mn-cs"/>
                  </a:defRPr>
                </a:pPr>
                <a:r>
                  <a:rPr lang="en-US">
                    <a:solidFill>
                      <a:sysClr val="windowText" lastClr="000000"/>
                    </a:solidFill>
                  </a:rPr>
                  <a:t>da</a:t>
                </a:r>
                <a:r>
                  <a:rPr lang="hu-HU">
                    <a:solidFill>
                      <a:sysClr val="windowText" lastClr="000000"/>
                    </a:solidFill>
                  </a:rPr>
                  <a:t>rab</a:t>
                </a:r>
                <a:endParaRPr lang="en-US">
                  <a:solidFill>
                    <a:sysClr val="windowText" lastClr="000000"/>
                  </a:solidFill>
                </a:endParaRPr>
              </a:p>
            </c:rich>
          </c:tx>
          <c:layout>
            <c:manualLayout>
              <c:xMode val="edge"/>
              <c:yMode val="edge"/>
              <c:x val="0.82744444444444443"/>
              <c:y val="1.9579323417906092E-3"/>
            </c:manualLayout>
          </c:layout>
          <c:overlay val="0"/>
          <c:spPr>
            <a:noFill/>
            <a:ln>
              <a:noFill/>
            </a:ln>
            <a:effectLst/>
          </c:spPr>
          <c:txPr>
            <a:bodyPr rot="0" spcFirstLastPara="1" vertOverflow="ellipsis" wrap="square" anchor="ctr" anchorCtr="1"/>
            <a:lstStyle/>
            <a:p>
              <a:pPr>
                <a:defRPr sz="1000" b="0" i="0"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spPr>
          <a:noFill/>
          <a:ln w="6350">
            <a:solidFill>
              <a:schemeClr val="tx1"/>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hu-HU"/>
          </a:p>
        </c:txPr>
        <c:crossAx val="550337680"/>
        <c:crosses val="max"/>
        <c:crossBetween val="between"/>
      </c:valAx>
      <c:catAx>
        <c:axId val="550337680"/>
        <c:scaling>
          <c:orientation val="minMax"/>
        </c:scaling>
        <c:delete val="1"/>
        <c:axPos val="b"/>
        <c:numFmt formatCode="General" sourceLinked="1"/>
        <c:majorTickMark val="out"/>
        <c:minorTickMark val="none"/>
        <c:tickLblPos val="nextTo"/>
        <c:crossAx val="550340304"/>
        <c:crosses val="autoZero"/>
        <c:auto val="1"/>
        <c:lblAlgn val="ctr"/>
        <c:lblOffset val="100"/>
        <c:noMultiLvlLbl val="0"/>
      </c:cat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hu-HU"/>
    </a:p>
  </c:txPr>
  <c:printSettings>
    <c:headerFooter/>
    <c:pageMargins b="0.75" l="0.7" r="0.7" t="0.75" header="0.3" footer="0.3"/>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212729658792652"/>
          <c:y val="7.4548702245552628E-2"/>
          <c:w val="0.80676159230096234"/>
          <c:h val="0.8326195683872849"/>
        </c:manualLayout>
      </c:layout>
      <c:barChart>
        <c:barDir val="col"/>
        <c:grouping val="clustered"/>
        <c:varyColors val="0"/>
        <c:ser>
          <c:idx val="2"/>
          <c:order val="1"/>
          <c:spPr>
            <a:solidFill>
              <a:srgbClr val="3399FF"/>
            </a:solidFill>
            <a:ln>
              <a:noFill/>
            </a:ln>
            <a:effectLst/>
          </c:spPr>
          <c:invertIfNegative val="0"/>
          <c:dLbls>
            <c:delete val="1"/>
          </c:dLbls>
          <c:cat>
            <c:numRef>
              <c:f>'3.15.'!$A$15:$A$24</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'3.15.'!$C$15:$C$24</c:f>
              <c:numCache>
                <c:formatCode>General</c:formatCode>
                <c:ptCount val="10"/>
                <c:pt idx="0">
                  <c:v>9</c:v>
                </c:pt>
                <c:pt idx="1">
                  <c:v>90</c:v>
                </c:pt>
                <c:pt idx="2">
                  <c:v>110</c:v>
                </c:pt>
                <c:pt idx="3">
                  <c:v>145</c:v>
                </c:pt>
                <c:pt idx="4">
                  <c:v>204</c:v>
                </c:pt>
                <c:pt idx="5">
                  <c:v>405</c:v>
                </c:pt>
                <c:pt idx="6">
                  <c:v>1153</c:v>
                </c:pt>
                <c:pt idx="7">
                  <c:v>2460</c:v>
                </c:pt>
                <c:pt idx="8">
                  <c:v>3696</c:v>
                </c:pt>
                <c:pt idx="9">
                  <c:v>6101</c:v>
                </c:pt>
              </c:numCache>
            </c:numRef>
          </c:val>
          <c:extLst>
            <c:ext xmlns:c16="http://schemas.microsoft.com/office/drawing/2014/chart" uri="{C3380CC4-5D6E-409C-BE32-E72D297353CC}">
              <c16:uniqueId val="{00000000-5138-47AC-86F3-2F57BB775448}"/>
            </c:ext>
          </c:extLst>
        </c:ser>
        <c:dLbls>
          <c:showLegendKey val="0"/>
          <c:showVal val="1"/>
          <c:showCatName val="0"/>
          <c:showSerName val="0"/>
          <c:showPercent val="0"/>
          <c:showBubbleSize val="0"/>
        </c:dLbls>
        <c:gapWidth val="219"/>
        <c:overlap val="-27"/>
        <c:axId val="565255736"/>
        <c:axId val="565256392"/>
      </c:barChart>
      <c:barChart>
        <c:barDir val="col"/>
        <c:grouping val="clustered"/>
        <c:varyColors val="0"/>
        <c:ser>
          <c:idx val="1"/>
          <c:order val="0"/>
          <c:spPr>
            <a:solidFill>
              <a:srgbClr val="009EE0"/>
            </a:solidFill>
            <a:ln>
              <a:noFill/>
            </a:ln>
            <a:effectLst/>
          </c:spPr>
          <c:invertIfNegative val="0"/>
          <c:dLbls>
            <c:delete val="1"/>
          </c:dLbls>
          <c:cat>
            <c:numRef>
              <c:f>'3.15.'!$A$15:$A$24</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'3.15.'!$B$15:$B$24</c:f>
              <c:numCache>
                <c:formatCode>General</c:formatCode>
                <c:ptCount val="10"/>
                <c:pt idx="0">
                  <c:v>9</c:v>
                </c:pt>
                <c:pt idx="1">
                  <c:v>90</c:v>
                </c:pt>
                <c:pt idx="2">
                  <c:v>110</c:v>
                </c:pt>
                <c:pt idx="3">
                  <c:v>145</c:v>
                </c:pt>
                <c:pt idx="4">
                  <c:v>204</c:v>
                </c:pt>
                <c:pt idx="5">
                  <c:v>405</c:v>
                </c:pt>
                <c:pt idx="6">
                  <c:v>1153</c:v>
                </c:pt>
                <c:pt idx="7">
                  <c:v>2460</c:v>
                </c:pt>
                <c:pt idx="8">
                  <c:v>3696</c:v>
                </c:pt>
                <c:pt idx="9">
                  <c:v>6101</c:v>
                </c:pt>
              </c:numCache>
            </c:numRef>
          </c:val>
          <c:extLst>
            <c:ext xmlns:c16="http://schemas.microsoft.com/office/drawing/2014/chart" uri="{C3380CC4-5D6E-409C-BE32-E72D297353CC}">
              <c16:uniqueId val="{00000001-5138-47AC-86F3-2F57BB775448}"/>
            </c:ext>
          </c:extLst>
        </c:ser>
        <c:dLbls>
          <c:showLegendKey val="0"/>
          <c:showVal val="1"/>
          <c:showCatName val="0"/>
          <c:showSerName val="0"/>
          <c:showPercent val="0"/>
          <c:showBubbleSize val="0"/>
        </c:dLbls>
        <c:gapWidth val="219"/>
        <c:overlap val="-27"/>
        <c:axId val="550337680"/>
        <c:axId val="550340304"/>
      </c:barChart>
      <c:catAx>
        <c:axId val="565255736"/>
        <c:scaling>
          <c:orientation val="minMax"/>
        </c:scaling>
        <c:delete val="0"/>
        <c:axPos val="b"/>
        <c:numFmt formatCode="General" sourceLinked="1"/>
        <c:majorTickMark val="out"/>
        <c:minorTickMark val="none"/>
        <c:tickLblPos val="nextTo"/>
        <c:spPr>
          <a:noFill/>
          <a:ln w="6350" cap="flat" cmpd="sng" algn="ctr">
            <a:solidFill>
              <a:schemeClr val="tx1"/>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Calibri" panose="020F0502020204030204" pitchFamily="34" charset="0"/>
                <a:ea typeface="+mn-ea"/>
                <a:cs typeface="+mn-cs"/>
              </a:defRPr>
            </a:pPr>
            <a:endParaRPr lang="hu-HU"/>
          </a:p>
        </c:txPr>
        <c:crossAx val="565256392"/>
        <c:crosses val="autoZero"/>
        <c:auto val="1"/>
        <c:lblAlgn val="ctr"/>
        <c:lblOffset val="100"/>
        <c:noMultiLvlLbl val="0"/>
      </c:catAx>
      <c:valAx>
        <c:axId val="565256392"/>
        <c:scaling>
          <c:orientation val="minMax"/>
        </c:scaling>
        <c:delete val="0"/>
        <c:axPos val="l"/>
        <c:majorGridlines>
          <c:spPr>
            <a:ln w="9525" cap="flat" cmpd="sng" algn="ctr">
              <a:solidFill>
                <a:schemeClr val="bg1">
                  <a:lumMod val="75000"/>
                </a:schemeClr>
              </a:solidFill>
              <a:prstDash val="sysDash"/>
              <a:round/>
            </a:ln>
            <a:effectLst/>
          </c:spPr>
        </c:majorGridlines>
        <c:title>
          <c:tx>
            <c:rich>
              <a:bodyPr rot="0" spcFirstLastPara="1" vertOverflow="ellipsis" wrap="square" anchor="ctr" anchorCtr="1"/>
              <a:lstStyle/>
              <a:p>
                <a:pPr>
                  <a:defRPr sz="1000" b="0" i="0" u="none" strike="noStrike" kern="1200" baseline="0">
                    <a:solidFill>
                      <a:sysClr val="windowText" lastClr="000000"/>
                    </a:solidFill>
                    <a:latin typeface="+mn-lt"/>
                    <a:ea typeface="+mn-ea"/>
                    <a:cs typeface="+mn-cs"/>
                  </a:defRPr>
                </a:pPr>
                <a:r>
                  <a:rPr lang="hu-HU">
                    <a:solidFill>
                      <a:sysClr val="windowText" lastClr="000000"/>
                    </a:solidFill>
                  </a:rPr>
                  <a:t>pieces</a:t>
                </a:r>
              </a:p>
            </c:rich>
          </c:tx>
          <c:layout>
            <c:manualLayout>
              <c:xMode val="edge"/>
              <c:yMode val="edge"/>
              <c:x val="0.10833333333333332"/>
              <c:y val="4.4695975503062117E-3"/>
            </c:manualLayout>
          </c:layout>
          <c:overlay val="0"/>
          <c:spPr>
            <a:noFill/>
            <a:ln>
              <a:noFill/>
            </a:ln>
            <a:effectLst/>
          </c:spPr>
          <c:txPr>
            <a:bodyPr rot="0" spcFirstLastPara="1" vertOverflow="ellipsis" wrap="square" anchor="ctr" anchorCtr="1"/>
            <a:lstStyle/>
            <a:p>
              <a:pPr>
                <a:defRPr sz="1000" b="0" i="0"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spPr>
          <a:noFill/>
          <a:ln w="6350" cmpd="sng">
            <a:solidFill>
              <a:schemeClr val="tx1"/>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Calibri" panose="020F0502020204030204" pitchFamily="34" charset="0"/>
                <a:ea typeface="+mn-ea"/>
                <a:cs typeface="+mn-cs"/>
              </a:defRPr>
            </a:pPr>
            <a:endParaRPr lang="hu-HU"/>
          </a:p>
        </c:txPr>
        <c:crossAx val="565255736"/>
        <c:crosses val="autoZero"/>
        <c:crossBetween val="between"/>
      </c:valAx>
      <c:valAx>
        <c:axId val="550340304"/>
        <c:scaling>
          <c:orientation val="minMax"/>
        </c:scaling>
        <c:delete val="0"/>
        <c:axPos val="r"/>
        <c:title>
          <c:tx>
            <c:rich>
              <a:bodyPr rot="0" spcFirstLastPara="1" vertOverflow="ellipsis" wrap="square" anchor="ctr" anchorCtr="1"/>
              <a:lstStyle/>
              <a:p>
                <a:pPr>
                  <a:defRPr sz="1000" b="0" i="0" u="none" strike="noStrike" kern="1200" baseline="0">
                    <a:solidFill>
                      <a:sysClr val="windowText" lastClr="000000"/>
                    </a:solidFill>
                    <a:latin typeface="+mn-lt"/>
                    <a:ea typeface="+mn-ea"/>
                    <a:cs typeface="+mn-cs"/>
                  </a:defRPr>
                </a:pPr>
                <a:r>
                  <a:rPr lang="hu-HU">
                    <a:solidFill>
                      <a:sysClr val="windowText" lastClr="000000"/>
                    </a:solidFill>
                  </a:rPr>
                  <a:t>pieces</a:t>
                </a:r>
                <a:endParaRPr lang="en-US">
                  <a:solidFill>
                    <a:sysClr val="windowText" lastClr="000000"/>
                  </a:solidFill>
                </a:endParaRPr>
              </a:p>
            </c:rich>
          </c:tx>
          <c:layout>
            <c:manualLayout>
              <c:xMode val="edge"/>
              <c:yMode val="edge"/>
              <c:x val="0.82744444444444443"/>
              <c:y val="1.9579323417906092E-3"/>
            </c:manualLayout>
          </c:layout>
          <c:overlay val="0"/>
          <c:spPr>
            <a:noFill/>
            <a:ln>
              <a:noFill/>
            </a:ln>
            <a:effectLst/>
          </c:spPr>
          <c:txPr>
            <a:bodyPr rot="0" spcFirstLastPara="1" vertOverflow="ellipsis" wrap="square" anchor="ctr" anchorCtr="1"/>
            <a:lstStyle/>
            <a:p>
              <a:pPr>
                <a:defRPr sz="1000" b="0" i="0"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spPr>
          <a:noFill/>
          <a:ln w="6350">
            <a:solidFill>
              <a:schemeClr val="tx1"/>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hu-HU"/>
          </a:p>
        </c:txPr>
        <c:crossAx val="550337680"/>
        <c:crosses val="max"/>
        <c:crossBetween val="between"/>
      </c:valAx>
      <c:catAx>
        <c:axId val="550337680"/>
        <c:scaling>
          <c:orientation val="minMax"/>
        </c:scaling>
        <c:delete val="1"/>
        <c:axPos val="b"/>
        <c:numFmt formatCode="General" sourceLinked="1"/>
        <c:majorTickMark val="out"/>
        <c:minorTickMark val="none"/>
        <c:tickLblPos val="nextTo"/>
        <c:crossAx val="550340304"/>
        <c:crosses val="autoZero"/>
        <c:auto val="1"/>
        <c:lblAlgn val="ctr"/>
        <c:lblOffset val="100"/>
        <c:noMultiLvlLbl val="0"/>
      </c:cat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hu-HU"/>
    </a:p>
  </c:txPr>
  <c:printSettings>
    <c:headerFooter/>
    <c:pageMargins b="0.75" l="0.7" r="0.7" t="0.75" header="0.3" footer="0.3"/>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7.6851508605672081E-2"/>
          <c:y val="0.13204684437883651"/>
          <c:w val="0.85471191322323647"/>
          <c:h val="0.61916730102245043"/>
        </c:manualLayout>
      </c:layout>
      <c:barChart>
        <c:barDir val="col"/>
        <c:grouping val="stacked"/>
        <c:varyColors val="0"/>
        <c:ser>
          <c:idx val="3"/>
          <c:order val="3"/>
          <c:tx>
            <c:strRef>
              <c:f>'3.16.'!$R$14</c:f>
              <c:strCache>
                <c:ptCount val="1"/>
                <c:pt idx="0">
                  <c:v>Járműhasználat költsége</c:v>
                </c:pt>
              </c:strCache>
            </c:strRef>
          </c:tx>
          <c:spPr>
            <a:solidFill>
              <a:schemeClr val="accent4"/>
            </a:solidFill>
            <a:ln>
              <a:noFill/>
            </a:ln>
            <a:effectLst/>
          </c:spPr>
          <c:invertIfNegative val="0"/>
          <c:cat>
            <c:strRef>
              <c:f>'3.16.'!$E$13:$E$18</c:f>
              <c:strCache>
                <c:ptCount val="6"/>
                <c:pt idx="0">
                  <c:v>Hagyományos</c:v>
                </c:pt>
                <c:pt idx="1">
                  <c:v>Tölthető hibrid</c:v>
                </c:pt>
                <c:pt idx="2">
                  <c:v>Elektromos</c:v>
                </c:pt>
                <c:pt idx="3">
                  <c:v>Hagyományos</c:v>
                </c:pt>
                <c:pt idx="4">
                  <c:v>Tölthető hibrid</c:v>
                </c:pt>
                <c:pt idx="5">
                  <c:v>Elektromos</c:v>
                </c:pt>
              </c:strCache>
            </c:strRef>
          </c:cat>
          <c:val>
            <c:numRef>
              <c:f>'3.16.'!$R$15:$R$20</c:f>
              <c:numCache>
                <c:formatCode>_-* #\ ##0_-;\-* #\ ##0_-;_-* "-"??_-;_-@_-</c:formatCode>
                <c:ptCount val="6"/>
                <c:pt idx="0">
                  <c:v>3290625</c:v>
                </c:pt>
                <c:pt idx="1">
                  <c:v>468550</c:v>
                </c:pt>
                <c:pt idx="2">
                  <c:v>756644</c:v>
                </c:pt>
                <c:pt idx="3">
                  <c:v>6581250</c:v>
                </c:pt>
                <c:pt idx="4">
                  <c:v>937101</c:v>
                </c:pt>
                <c:pt idx="5">
                  <c:v>1513288</c:v>
                </c:pt>
              </c:numCache>
            </c:numRef>
          </c:val>
          <c:extLst>
            <c:ext xmlns:c16="http://schemas.microsoft.com/office/drawing/2014/chart" uri="{C3380CC4-5D6E-409C-BE32-E72D297353CC}">
              <c16:uniqueId val="{00000000-853E-4D21-8C1E-446D56D03DD2}"/>
            </c:ext>
          </c:extLst>
        </c:ser>
        <c:dLbls>
          <c:showLegendKey val="0"/>
          <c:showVal val="0"/>
          <c:showCatName val="0"/>
          <c:showSerName val="0"/>
          <c:showPercent val="0"/>
          <c:showBubbleSize val="0"/>
        </c:dLbls>
        <c:gapWidth val="150"/>
        <c:overlap val="100"/>
        <c:axId val="1791449360"/>
        <c:axId val="1535436512"/>
      </c:barChart>
      <c:barChart>
        <c:barDir val="col"/>
        <c:grouping val="stacked"/>
        <c:varyColors val="0"/>
        <c:ser>
          <c:idx val="0"/>
          <c:order val="0"/>
          <c:tx>
            <c:strRef>
              <c:f>'3.16.'!$F$12</c:f>
              <c:strCache>
                <c:ptCount val="1"/>
                <c:pt idx="0">
                  <c:v>Járműbeszerzés költsége</c:v>
                </c:pt>
              </c:strCache>
            </c:strRef>
          </c:tx>
          <c:spPr>
            <a:solidFill>
              <a:srgbClr val="009EE0"/>
            </a:solidFill>
            <a:ln>
              <a:noFill/>
            </a:ln>
            <a:effectLst/>
          </c:spPr>
          <c:invertIfNegative val="0"/>
          <c:cat>
            <c:strRef>
              <c:f>'3.16.'!$E$13:$E$18</c:f>
              <c:strCache>
                <c:ptCount val="6"/>
                <c:pt idx="0">
                  <c:v>Hagyományos</c:v>
                </c:pt>
                <c:pt idx="1">
                  <c:v>Tölthető hibrid</c:v>
                </c:pt>
                <c:pt idx="2">
                  <c:v>Elektromos</c:v>
                </c:pt>
                <c:pt idx="3">
                  <c:v>Hagyományos</c:v>
                </c:pt>
                <c:pt idx="4">
                  <c:v>Tölthető hibrid</c:v>
                </c:pt>
                <c:pt idx="5">
                  <c:v>Elektromos</c:v>
                </c:pt>
              </c:strCache>
            </c:strRef>
          </c:cat>
          <c:val>
            <c:numRef>
              <c:f>'3.16.'!$F$13:$F$18</c:f>
              <c:numCache>
                <c:formatCode>_-* #\ ##0_-;\-* #\ ##0_-;_-* "-"??_-;_-@_-</c:formatCode>
                <c:ptCount val="6"/>
                <c:pt idx="0">
                  <c:v>5275000</c:v>
                </c:pt>
                <c:pt idx="1">
                  <c:v>6075000</c:v>
                </c:pt>
                <c:pt idx="2">
                  <c:v>8097940</c:v>
                </c:pt>
                <c:pt idx="3">
                  <c:v>6715000</c:v>
                </c:pt>
                <c:pt idx="4">
                  <c:v>7885000</c:v>
                </c:pt>
                <c:pt idx="5">
                  <c:v>10257940</c:v>
                </c:pt>
              </c:numCache>
            </c:numRef>
          </c:val>
          <c:extLst>
            <c:ext xmlns:c16="http://schemas.microsoft.com/office/drawing/2014/chart" uri="{C3380CC4-5D6E-409C-BE32-E72D297353CC}">
              <c16:uniqueId val="{00000001-853E-4D21-8C1E-446D56D03DD2}"/>
            </c:ext>
          </c:extLst>
        </c:ser>
        <c:ser>
          <c:idx val="1"/>
          <c:order val="1"/>
          <c:tx>
            <c:strRef>
              <c:f>'3.16.'!$G$12</c:f>
              <c:strCache>
                <c:ptCount val="1"/>
                <c:pt idx="0">
                  <c:v>Járműfenntartás költsége</c:v>
                </c:pt>
              </c:strCache>
            </c:strRef>
          </c:tx>
          <c:spPr>
            <a:solidFill>
              <a:srgbClr val="0C2148"/>
            </a:solidFill>
            <a:ln>
              <a:noFill/>
            </a:ln>
            <a:effectLst/>
          </c:spPr>
          <c:invertIfNegative val="0"/>
          <c:cat>
            <c:strRef>
              <c:f>'3.16.'!$E$13:$E$18</c:f>
              <c:strCache>
                <c:ptCount val="6"/>
                <c:pt idx="0">
                  <c:v>Hagyományos</c:v>
                </c:pt>
                <c:pt idx="1">
                  <c:v>Tölthető hibrid</c:v>
                </c:pt>
                <c:pt idx="2">
                  <c:v>Elektromos</c:v>
                </c:pt>
                <c:pt idx="3">
                  <c:v>Hagyományos</c:v>
                </c:pt>
                <c:pt idx="4">
                  <c:v>Tölthető hibrid</c:v>
                </c:pt>
                <c:pt idx="5">
                  <c:v>Elektromos</c:v>
                </c:pt>
              </c:strCache>
            </c:strRef>
          </c:cat>
          <c:val>
            <c:numRef>
              <c:f>'3.16.'!$G$13:$G$18</c:f>
              <c:numCache>
                <c:formatCode>_-* #\ ##0_-;\-* #\ ##0_-;_-* "-"??_-;_-@_-</c:formatCode>
                <c:ptCount val="6"/>
                <c:pt idx="0">
                  <c:v>2254790</c:v>
                </c:pt>
                <c:pt idx="1">
                  <c:v>2066290</c:v>
                </c:pt>
                <c:pt idx="2">
                  <c:v>1891290</c:v>
                </c:pt>
                <c:pt idx="3">
                  <c:v>4611370</c:v>
                </c:pt>
                <c:pt idx="4">
                  <c:v>4268870</c:v>
                </c:pt>
                <c:pt idx="5">
                  <c:v>3918870</c:v>
                </c:pt>
              </c:numCache>
            </c:numRef>
          </c:val>
          <c:extLst>
            <c:ext xmlns:c16="http://schemas.microsoft.com/office/drawing/2014/chart" uri="{C3380CC4-5D6E-409C-BE32-E72D297353CC}">
              <c16:uniqueId val="{00000002-853E-4D21-8C1E-446D56D03DD2}"/>
            </c:ext>
          </c:extLst>
        </c:ser>
        <c:ser>
          <c:idx val="2"/>
          <c:order val="2"/>
          <c:tx>
            <c:strRef>
              <c:f>'3.16.'!$H$12</c:f>
              <c:strCache>
                <c:ptCount val="1"/>
                <c:pt idx="0">
                  <c:v>Járműhasználat költsége</c:v>
                </c:pt>
              </c:strCache>
            </c:strRef>
          </c:tx>
          <c:spPr>
            <a:solidFill>
              <a:srgbClr val="DA0000"/>
            </a:solidFill>
            <a:ln>
              <a:noFill/>
            </a:ln>
            <a:effectLst/>
          </c:spPr>
          <c:invertIfNegative val="0"/>
          <c:cat>
            <c:strRef>
              <c:f>'3.16.'!$E$13:$E$18</c:f>
              <c:strCache>
                <c:ptCount val="6"/>
                <c:pt idx="0">
                  <c:v>Hagyományos</c:v>
                </c:pt>
                <c:pt idx="1">
                  <c:v>Tölthető hibrid</c:v>
                </c:pt>
                <c:pt idx="2">
                  <c:v>Elektromos</c:v>
                </c:pt>
                <c:pt idx="3">
                  <c:v>Hagyományos</c:v>
                </c:pt>
                <c:pt idx="4">
                  <c:v>Tölthető hibrid</c:v>
                </c:pt>
                <c:pt idx="5">
                  <c:v>Elektromos</c:v>
                </c:pt>
              </c:strCache>
            </c:strRef>
          </c:cat>
          <c:val>
            <c:numRef>
              <c:f>'3.16.'!$H$13:$H$18</c:f>
              <c:numCache>
                <c:formatCode>_-* #\ ##0_-;\-* #\ ##0_-;_-* "-"??_-;_-@_-</c:formatCode>
                <c:ptCount val="6"/>
                <c:pt idx="0">
                  <c:v>3290625</c:v>
                </c:pt>
                <c:pt idx="1">
                  <c:v>468550</c:v>
                </c:pt>
                <c:pt idx="2">
                  <c:v>756644</c:v>
                </c:pt>
                <c:pt idx="3">
                  <c:v>6581250</c:v>
                </c:pt>
                <c:pt idx="4">
                  <c:v>937101</c:v>
                </c:pt>
                <c:pt idx="5">
                  <c:v>1513288</c:v>
                </c:pt>
              </c:numCache>
            </c:numRef>
          </c:val>
          <c:extLst>
            <c:ext xmlns:c16="http://schemas.microsoft.com/office/drawing/2014/chart" uri="{C3380CC4-5D6E-409C-BE32-E72D297353CC}">
              <c16:uniqueId val="{00000003-853E-4D21-8C1E-446D56D03DD2}"/>
            </c:ext>
          </c:extLst>
        </c:ser>
        <c:dLbls>
          <c:showLegendKey val="0"/>
          <c:showVal val="0"/>
          <c:showCatName val="0"/>
          <c:showSerName val="0"/>
          <c:showPercent val="0"/>
          <c:showBubbleSize val="0"/>
        </c:dLbls>
        <c:gapWidth val="150"/>
        <c:overlap val="100"/>
        <c:axId val="911257392"/>
        <c:axId val="911255424"/>
      </c:barChart>
      <c:catAx>
        <c:axId val="1791449360"/>
        <c:scaling>
          <c:orientation val="minMax"/>
        </c:scaling>
        <c:delete val="0"/>
        <c:axPos val="b"/>
        <c:numFmt formatCode="General" sourceLinked="1"/>
        <c:majorTickMark val="out"/>
        <c:minorTickMark val="none"/>
        <c:tickLblPos val="nextTo"/>
        <c:spPr>
          <a:noFill/>
          <a:ln w="6350" cap="flat" cmpd="sng" algn="ctr">
            <a:solidFill>
              <a:sysClr val="windowText" lastClr="000000"/>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mn-lt"/>
                <a:ea typeface="+mn-ea"/>
                <a:cs typeface="Times New Roman" panose="02020603050405020304" pitchFamily="18" charset="0"/>
              </a:defRPr>
            </a:pPr>
            <a:endParaRPr lang="hu-HU"/>
          </a:p>
        </c:txPr>
        <c:crossAx val="1535436512"/>
        <c:crosses val="autoZero"/>
        <c:auto val="1"/>
        <c:lblAlgn val="ctr"/>
        <c:lblOffset val="100"/>
        <c:noMultiLvlLbl val="0"/>
      </c:catAx>
      <c:valAx>
        <c:axId val="1535436512"/>
        <c:scaling>
          <c:orientation val="minMax"/>
          <c:max val="20000000"/>
        </c:scaling>
        <c:delete val="0"/>
        <c:axPos val="l"/>
        <c:majorGridlines>
          <c:spPr>
            <a:ln w="9525" cap="flat" cmpd="sng" algn="ctr">
              <a:solidFill>
                <a:schemeClr val="tx1">
                  <a:lumMod val="15000"/>
                  <a:lumOff val="85000"/>
                </a:schemeClr>
              </a:solidFill>
              <a:prstDash val="sysDash"/>
              <a:round/>
            </a:ln>
            <a:effectLst/>
          </c:spPr>
        </c:majorGridlines>
        <c:numFmt formatCode="#,##0" sourceLinked="0"/>
        <c:majorTickMark val="out"/>
        <c:minorTickMark val="none"/>
        <c:tickLblPos val="nextTo"/>
        <c:spPr>
          <a:noFill/>
          <a:ln w="6350">
            <a:solidFill>
              <a:sysClr val="windowText" lastClr="000000"/>
            </a:solidFill>
          </a:ln>
          <a:effectLst/>
        </c:spPr>
        <c:txPr>
          <a:bodyPr rot="-60000000" spcFirstLastPara="1" vertOverflow="ellipsis" vert="horz" wrap="square" anchor="ctr" anchorCtr="1"/>
          <a:lstStyle/>
          <a:p>
            <a:pPr>
              <a:defRPr sz="1100" b="0" i="0" u="none" strike="noStrike" kern="1200" baseline="0">
                <a:solidFill>
                  <a:schemeClr val="tx1"/>
                </a:solidFill>
                <a:latin typeface="+mn-lt"/>
                <a:ea typeface="+mn-ea"/>
                <a:cs typeface="Times New Roman" panose="02020603050405020304" pitchFamily="18" charset="0"/>
              </a:defRPr>
            </a:pPr>
            <a:endParaRPr lang="hu-HU"/>
          </a:p>
        </c:txPr>
        <c:crossAx val="1791449360"/>
        <c:crosses val="autoZero"/>
        <c:crossBetween val="between"/>
        <c:dispUnits>
          <c:builtInUnit val="millions"/>
        </c:dispUnits>
      </c:valAx>
      <c:valAx>
        <c:axId val="911255424"/>
        <c:scaling>
          <c:orientation val="minMax"/>
          <c:max val="20000000"/>
        </c:scaling>
        <c:delete val="0"/>
        <c:axPos val="r"/>
        <c:numFmt formatCode="#,##0" sourceLinked="0"/>
        <c:majorTickMark val="out"/>
        <c:minorTickMark val="none"/>
        <c:tickLblPos val="nextTo"/>
        <c:spPr>
          <a:noFill/>
          <a:ln w="6350" cap="flat" cmpd="sng" algn="ctr">
            <a:solidFill>
              <a:sysClr val="windowText" lastClr="000000"/>
            </a:solidFill>
            <a:prstDash val="solid"/>
            <a:miter lim="800000"/>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hu-HU"/>
          </a:p>
        </c:txPr>
        <c:crossAx val="911257392"/>
        <c:crosses val="max"/>
        <c:crossBetween val="between"/>
        <c:dispUnits>
          <c:builtInUnit val="millions"/>
        </c:dispUnits>
      </c:valAx>
      <c:catAx>
        <c:axId val="911257392"/>
        <c:scaling>
          <c:orientation val="minMax"/>
        </c:scaling>
        <c:delete val="1"/>
        <c:axPos val="b"/>
        <c:numFmt formatCode="General" sourceLinked="1"/>
        <c:majorTickMark val="out"/>
        <c:minorTickMark val="none"/>
        <c:tickLblPos val="nextTo"/>
        <c:crossAx val="911255424"/>
        <c:crosses val="autoZero"/>
        <c:auto val="1"/>
        <c:lblAlgn val="ctr"/>
        <c:lblOffset val="100"/>
        <c:noMultiLvlLbl val="0"/>
      </c:catAx>
      <c:spPr>
        <a:noFill/>
        <a:ln>
          <a:noFill/>
        </a:ln>
        <a:effectLst/>
      </c:spPr>
    </c:plotArea>
    <c:legend>
      <c:legendPos val="b"/>
      <c:legendEntry>
        <c:idx val="0"/>
        <c:delete val="1"/>
      </c:legendEntry>
      <c:layout>
        <c:manualLayout>
          <c:xMode val="edge"/>
          <c:yMode val="edge"/>
          <c:x val="4.8484009797545051E-3"/>
          <c:y val="0.89200976193765258"/>
          <c:w val="0.98435843147023139"/>
          <c:h val="0.107990106363533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n-lt"/>
              <a:ea typeface="+mn-ea"/>
              <a:cs typeface="Times New Roman" panose="02020603050405020304" pitchFamily="18" charset="0"/>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hu-HU"/>
    </a:p>
  </c:txPr>
  <c:printSettings>
    <c:headerFooter/>
    <c:pageMargins b="0.75" l="0.7" r="0.7" t="0.75" header="0.3" footer="0.3"/>
    <c:pageSetup/>
  </c:printSettings>
  <c:userShapes r:id="rId4"/>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020707318854938E-2"/>
          <c:y val="0.1438625983073909"/>
          <c:w val="0.91958585362290124"/>
          <c:h val="0.63594825347357486"/>
        </c:manualLayout>
      </c:layout>
      <c:barChart>
        <c:barDir val="col"/>
        <c:grouping val="stacked"/>
        <c:varyColors val="0"/>
        <c:ser>
          <c:idx val="0"/>
          <c:order val="0"/>
          <c:tx>
            <c:strRef>
              <c:f>'3.16.'!$D$25</c:f>
              <c:strCache>
                <c:ptCount val="1"/>
                <c:pt idx="0">
                  <c:v>Cost of procurement</c:v>
                </c:pt>
              </c:strCache>
            </c:strRef>
          </c:tx>
          <c:spPr>
            <a:solidFill>
              <a:schemeClr val="accent1"/>
            </a:solidFill>
            <a:ln>
              <a:noFill/>
            </a:ln>
            <a:effectLst/>
          </c:spPr>
          <c:invertIfNegative val="0"/>
          <c:cat>
            <c:strRef>
              <c:f>'3.16.'!$C$26:$C$31</c:f>
              <c:strCache>
                <c:ptCount val="6"/>
                <c:pt idx="0">
                  <c:v>Traditional</c:v>
                </c:pt>
                <c:pt idx="1">
                  <c:v>Plug in hybrid</c:v>
                </c:pt>
                <c:pt idx="2">
                  <c:v>Electric</c:v>
                </c:pt>
                <c:pt idx="3">
                  <c:v>Traditional</c:v>
                </c:pt>
                <c:pt idx="4">
                  <c:v>Plug in hybrid</c:v>
                </c:pt>
                <c:pt idx="5">
                  <c:v>Electric</c:v>
                </c:pt>
              </c:strCache>
            </c:strRef>
          </c:cat>
          <c:val>
            <c:numRef>
              <c:f>'3.16.'!$D$26:$D$31</c:f>
              <c:numCache>
                <c:formatCode>General</c:formatCode>
                <c:ptCount val="6"/>
                <c:pt idx="0">
                  <c:v>5.2750000000000004</c:v>
                </c:pt>
                <c:pt idx="1">
                  <c:v>6.0750000000000002</c:v>
                </c:pt>
                <c:pt idx="2">
                  <c:v>8.0979399999999995</c:v>
                </c:pt>
                <c:pt idx="3">
                  <c:v>6.7149999999999999</c:v>
                </c:pt>
                <c:pt idx="4">
                  <c:v>7.8849999999999998</c:v>
                </c:pt>
                <c:pt idx="5">
                  <c:v>10.25794</c:v>
                </c:pt>
              </c:numCache>
            </c:numRef>
          </c:val>
          <c:extLst>
            <c:ext xmlns:c16="http://schemas.microsoft.com/office/drawing/2014/chart" uri="{C3380CC4-5D6E-409C-BE32-E72D297353CC}">
              <c16:uniqueId val="{00000000-908A-4B6C-8D40-E6C6A333DF9A}"/>
            </c:ext>
          </c:extLst>
        </c:ser>
        <c:ser>
          <c:idx val="1"/>
          <c:order val="1"/>
          <c:tx>
            <c:strRef>
              <c:f>'3.16.'!$E$25</c:f>
              <c:strCache>
                <c:ptCount val="1"/>
                <c:pt idx="0">
                  <c:v>Cost of maintanence</c:v>
                </c:pt>
              </c:strCache>
            </c:strRef>
          </c:tx>
          <c:spPr>
            <a:solidFill>
              <a:schemeClr val="tx2"/>
            </a:solidFill>
            <a:ln>
              <a:noFill/>
            </a:ln>
            <a:effectLst/>
          </c:spPr>
          <c:invertIfNegative val="0"/>
          <c:cat>
            <c:strRef>
              <c:f>'3.16.'!$C$26:$C$31</c:f>
              <c:strCache>
                <c:ptCount val="6"/>
                <c:pt idx="0">
                  <c:v>Traditional</c:v>
                </c:pt>
                <c:pt idx="1">
                  <c:v>Plug in hybrid</c:v>
                </c:pt>
                <c:pt idx="2">
                  <c:v>Electric</c:v>
                </c:pt>
                <c:pt idx="3">
                  <c:v>Traditional</c:v>
                </c:pt>
                <c:pt idx="4">
                  <c:v>Plug in hybrid</c:v>
                </c:pt>
                <c:pt idx="5">
                  <c:v>Electric</c:v>
                </c:pt>
              </c:strCache>
            </c:strRef>
          </c:cat>
          <c:val>
            <c:numRef>
              <c:f>'3.16.'!$E$26:$E$31</c:f>
              <c:numCache>
                <c:formatCode>General</c:formatCode>
                <c:ptCount val="6"/>
                <c:pt idx="0">
                  <c:v>2.2547899999999998</c:v>
                </c:pt>
                <c:pt idx="1">
                  <c:v>2.06629</c:v>
                </c:pt>
                <c:pt idx="2">
                  <c:v>1.8912899999999999</c:v>
                </c:pt>
                <c:pt idx="3">
                  <c:v>4.61137</c:v>
                </c:pt>
                <c:pt idx="4">
                  <c:v>4.2688699999999997</c:v>
                </c:pt>
                <c:pt idx="5">
                  <c:v>3.9188700000000001</c:v>
                </c:pt>
              </c:numCache>
            </c:numRef>
          </c:val>
          <c:extLst>
            <c:ext xmlns:c16="http://schemas.microsoft.com/office/drawing/2014/chart" uri="{C3380CC4-5D6E-409C-BE32-E72D297353CC}">
              <c16:uniqueId val="{00000001-908A-4B6C-8D40-E6C6A333DF9A}"/>
            </c:ext>
          </c:extLst>
        </c:ser>
        <c:ser>
          <c:idx val="2"/>
          <c:order val="2"/>
          <c:tx>
            <c:strRef>
              <c:f>'3.16.'!$F$25</c:f>
              <c:strCache>
                <c:ptCount val="1"/>
                <c:pt idx="0">
                  <c:v>Cost of usage</c:v>
                </c:pt>
              </c:strCache>
            </c:strRef>
          </c:tx>
          <c:spPr>
            <a:solidFill>
              <a:schemeClr val="accent3"/>
            </a:solidFill>
            <a:ln>
              <a:noFill/>
            </a:ln>
            <a:effectLst/>
          </c:spPr>
          <c:invertIfNegative val="0"/>
          <c:cat>
            <c:strRef>
              <c:f>'3.16.'!$C$26:$C$31</c:f>
              <c:strCache>
                <c:ptCount val="6"/>
                <c:pt idx="0">
                  <c:v>Traditional</c:v>
                </c:pt>
                <c:pt idx="1">
                  <c:v>Plug in hybrid</c:v>
                </c:pt>
                <c:pt idx="2">
                  <c:v>Electric</c:v>
                </c:pt>
                <c:pt idx="3">
                  <c:v>Traditional</c:v>
                </c:pt>
                <c:pt idx="4">
                  <c:v>Plug in hybrid</c:v>
                </c:pt>
                <c:pt idx="5">
                  <c:v>Electric</c:v>
                </c:pt>
              </c:strCache>
            </c:strRef>
          </c:cat>
          <c:val>
            <c:numRef>
              <c:f>'3.16.'!$F$26:$F$31</c:f>
              <c:numCache>
                <c:formatCode>General</c:formatCode>
                <c:ptCount val="6"/>
                <c:pt idx="0">
                  <c:v>3.2906249999999999</c:v>
                </c:pt>
                <c:pt idx="1">
                  <c:v>0.46855000000000002</c:v>
                </c:pt>
                <c:pt idx="2">
                  <c:v>0.75664399999999998</c:v>
                </c:pt>
                <c:pt idx="3">
                  <c:v>6.5812499999999998</c:v>
                </c:pt>
                <c:pt idx="4">
                  <c:v>0.93710099999999996</c:v>
                </c:pt>
                <c:pt idx="5">
                  <c:v>1.513288</c:v>
                </c:pt>
              </c:numCache>
            </c:numRef>
          </c:val>
          <c:extLst>
            <c:ext xmlns:c16="http://schemas.microsoft.com/office/drawing/2014/chart" uri="{C3380CC4-5D6E-409C-BE32-E72D297353CC}">
              <c16:uniqueId val="{00000002-908A-4B6C-8D40-E6C6A333DF9A}"/>
            </c:ext>
          </c:extLst>
        </c:ser>
        <c:dLbls>
          <c:showLegendKey val="0"/>
          <c:showVal val="0"/>
          <c:showCatName val="0"/>
          <c:showSerName val="0"/>
          <c:showPercent val="0"/>
          <c:showBubbleSize val="0"/>
        </c:dLbls>
        <c:gapWidth val="150"/>
        <c:overlap val="100"/>
        <c:axId val="1023553056"/>
        <c:axId val="1023550104"/>
      </c:barChart>
      <c:barChart>
        <c:barDir val="col"/>
        <c:grouping val="stacked"/>
        <c:varyColors val="0"/>
        <c:ser>
          <c:idx val="3"/>
          <c:order val="3"/>
          <c:tx>
            <c:strRef>
              <c:f>'3.16.'!$G$25</c:f>
              <c:strCache>
                <c:ptCount val="1"/>
                <c:pt idx="0">
                  <c:v>zz</c:v>
                </c:pt>
              </c:strCache>
            </c:strRef>
          </c:tx>
          <c:spPr>
            <a:noFill/>
            <a:ln>
              <a:noFill/>
            </a:ln>
            <a:effectLst/>
          </c:spPr>
          <c:invertIfNegative val="0"/>
          <c:cat>
            <c:multiLvlStrRef>
              <c:f>'3.16.'!$B$26:$C$31</c:f>
              <c:multiLvlStrCache>
                <c:ptCount val="6"/>
                <c:lvl>
                  <c:pt idx="0">
                    <c:v>Traditional</c:v>
                  </c:pt>
                  <c:pt idx="1">
                    <c:v>Plug in hybrid</c:v>
                  </c:pt>
                  <c:pt idx="2">
                    <c:v>Electric</c:v>
                  </c:pt>
                  <c:pt idx="3">
                    <c:v>Traditional</c:v>
                  </c:pt>
                  <c:pt idx="4">
                    <c:v>Plug in hybrid</c:v>
                  </c:pt>
                  <c:pt idx="5">
                    <c:v>Electric</c:v>
                  </c:pt>
                </c:lvl>
                <c:lvl>
                  <c:pt idx="0">
                    <c:v>5 year</c:v>
                  </c:pt>
                  <c:pt idx="3">
                    <c:v>10 year</c:v>
                  </c:pt>
                </c:lvl>
              </c:multiLvlStrCache>
            </c:multiLvlStrRef>
          </c:cat>
          <c:val>
            <c:numRef>
              <c:f>'3.16.'!$G$26:$G$31</c:f>
              <c:numCache>
                <c:formatCode>General</c:formatCode>
                <c:ptCount val="6"/>
                <c:pt idx="0">
                  <c:v>1</c:v>
                </c:pt>
              </c:numCache>
            </c:numRef>
          </c:val>
          <c:extLst>
            <c:ext xmlns:c16="http://schemas.microsoft.com/office/drawing/2014/chart" uri="{C3380CC4-5D6E-409C-BE32-E72D297353CC}">
              <c16:uniqueId val="{00000003-908A-4B6C-8D40-E6C6A333DF9A}"/>
            </c:ext>
          </c:extLst>
        </c:ser>
        <c:dLbls>
          <c:showLegendKey val="0"/>
          <c:showVal val="0"/>
          <c:showCatName val="0"/>
          <c:showSerName val="0"/>
          <c:showPercent val="0"/>
          <c:showBubbleSize val="0"/>
        </c:dLbls>
        <c:gapWidth val="150"/>
        <c:overlap val="100"/>
        <c:axId val="969190704"/>
        <c:axId val="969192344"/>
      </c:barChart>
      <c:catAx>
        <c:axId val="1023553056"/>
        <c:scaling>
          <c:orientation val="minMax"/>
        </c:scaling>
        <c:delete val="0"/>
        <c:axPos val="b"/>
        <c:numFmt formatCode="General" sourceLinked="1"/>
        <c:majorTickMark val="out"/>
        <c:minorTickMark val="none"/>
        <c:tickLblPos val="nextTo"/>
        <c:spPr>
          <a:noFill/>
          <a:ln w="6350" cap="flat" cmpd="sng" algn="ctr">
            <a:solidFill>
              <a:schemeClr val="dk1"/>
            </a:solidFill>
            <a:prstDash val="solid"/>
            <a:miter lim="800000"/>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hu-HU"/>
          </a:p>
        </c:txPr>
        <c:crossAx val="1023550104"/>
        <c:crosses val="autoZero"/>
        <c:auto val="1"/>
        <c:lblAlgn val="ctr"/>
        <c:lblOffset val="100"/>
        <c:noMultiLvlLbl val="0"/>
      </c:catAx>
      <c:valAx>
        <c:axId val="10235501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0"/>
        <c:majorTickMark val="out"/>
        <c:minorTickMark val="none"/>
        <c:tickLblPos val="nextTo"/>
        <c:spPr>
          <a:noFill/>
          <a:ln w="6350" cap="flat" cmpd="sng" algn="ctr">
            <a:solidFill>
              <a:schemeClr val="dk1"/>
            </a:solidFill>
            <a:prstDash val="solid"/>
            <a:miter lim="800000"/>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hu-HU"/>
          </a:p>
        </c:txPr>
        <c:crossAx val="1023553056"/>
        <c:crosses val="autoZero"/>
        <c:crossBetween val="between"/>
      </c:valAx>
      <c:valAx>
        <c:axId val="969192344"/>
        <c:scaling>
          <c:orientation val="minMax"/>
          <c:max val="20"/>
        </c:scaling>
        <c:delete val="0"/>
        <c:axPos val="r"/>
        <c:numFmt formatCode="General" sourceLinked="1"/>
        <c:majorTickMark val="out"/>
        <c:minorTickMark val="none"/>
        <c:tickLblPos val="nextTo"/>
        <c:spPr>
          <a:noFill/>
          <a:ln w="6350" cap="flat" cmpd="sng" algn="ctr">
            <a:solidFill>
              <a:schemeClr val="dk1"/>
            </a:solidFill>
            <a:prstDash val="solid"/>
            <a:miter lim="800000"/>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hu-HU"/>
          </a:p>
        </c:txPr>
        <c:crossAx val="969190704"/>
        <c:crosses val="max"/>
        <c:crossBetween val="between"/>
      </c:valAx>
      <c:catAx>
        <c:axId val="969190704"/>
        <c:scaling>
          <c:orientation val="minMax"/>
        </c:scaling>
        <c:delete val="1"/>
        <c:axPos val="b"/>
        <c:numFmt formatCode="General" sourceLinked="1"/>
        <c:majorTickMark val="out"/>
        <c:minorTickMark val="none"/>
        <c:tickLblPos val="nextTo"/>
        <c:crossAx val="969192344"/>
        <c:crosses val="autoZero"/>
        <c:auto val="1"/>
        <c:lblAlgn val="ctr"/>
        <c:lblOffset val="100"/>
        <c:noMultiLvlLbl val="0"/>
      </c:catAx>
      <c:spPr>
        <a:noFill/>
        <a:ln>
          <a:noFill/>
        </a:ln>
        <a:effectLst/>
      </c:spPr>
    </c:plotArea>
    <c:legend>
      <c:legendPos val="b"/>
      <c:legendEntry>
        <c:idx val="3"/>
        <c:delete val="1"/>
      </c:legendEntry>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hu-HU"/>
    </a:p>
  </c:txPr>
  <c:printSettings>
    <c:headerFooter/>
    <c:pageMargins b="0.75" l="0.7" r="0.7" t="0.75" header="0.3" footer="0.3"/>
    <c:pageSetup/>
  </c:printSettings>
  <c:userShapes r:id="rId3"/>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777978653130758E-2"/>
          <c:y val="0.12547462817147853"/>
          <c:w val="0.81571536531765043"/>
          <c:h val="0.68671979986894871"/>
        </c:manualLayout>
      </c:layout>
      <c:barChart>
        <c:barDir val="col"/>
        <c:grouping val="stacked"/>
        <c:varyColors val="0"/>
        <c:ser>
          <c:idx val="0"/>
          <c:order val="0"/>
          <c:tx>
            <c:v>zöld vállalati kötvények</c:v>
          </c:tx>
          <c:spPr>
            <a:solidFill>
              <a:srgbClr val="219BD2"/>
            </a:solidFill>
            <a:ln>
              <a:noFill/>
            </a:ln>
            <a:effectLst/>
          </c:spPr>
          <c:invertIfNegative val="0"/>
          <c:cat>
            <c:numLit>
              <c:formatCode>General</c:formatCode>
              <c:ptCount val="2"/>
              <c:pt idx="0">
                <c:v>2020</c:v>
              </c:pt>
              <c:pt idx="1">
                <c:v>2021</c:v>
              </c:pt>
            </c:numLit>
          </c:cat>
          <c:val>
            <c:numLit>
              <c:formatCode>General</c:formatCode>
              <c:ptCount val="2"/>
              <c:pt idx="0">
                <c:v>101.6</c:v>
              </c:pt>
              <c:pt idx="1">
                <c:v>328.55</c:v>
              </c:pt>
            </c:numLit>
          </c:val>
          <c:extLst>
            <c:ext xmlns:c16="http://schemas.microsoft.com/office/drawing/2014/chart" uri="{C3380CC4-5D6E-409C-BE32-E72D297353CC}">
              <c16:uniqueId val="{00000000-032A-4BAE-841C-A00E65DFF114}"/>
            </c:ext>
          </c:extLst>
        </c:ser>
        <c:ser>
          <c:idx val="1"/>
          <c:order val="1"/>
          <c:tx>
            <c:v>zöld állampapírok</c:v>
          </c:tx>
          <c:spPr>
            <a:solidFill>
              <a:srgbClr val="0A2146"/>
            </a:solidFill>
            <a:ln>
              <a:noFill/>
            </a:ln>
            <a:effectLst/>
          </c:spPr>
          <c:invertIfNegative val="0"/>
          <c:cat>
            <c:numLit>
              <c:formatCode>General</c:formatCode>
              <c:ptCount val="2"/>
              <c:pt idx="0">
                <c:v>2020</c:v>
              </c:pt>
              <c:pt idx="1">
                <c:v>2021</c:v>
              </c:pt>
            </c:numLit>
          </c:cat>
          <c:val>
            <c:numLit>
              <c:formatCode>General</c:formatCode>
              <c:ptCount val="2"/>
              <c:pt idx="0">
                <c:v>573.67999999999995</c:v>
              </c:pt>
              <c:pt idx="1">
                <c:v>718.94</c:v>
              </c:pt>
            </c:numLit>
          </c:val>
          <c:extLst>
            <c:ext xmlns:c16="http://schemas.microsoft.com/office/drawing/2014/chart" uri="{C3380CC4-5D6E-409C-BE32-E72D297353CC}">
              <c16:uniqueId val="{00000001-032A-4BAE-841C-A00E65DFF114}"/>
            </c:ext>
          </c:extLst>
        </c:ser>
        <c:ser>
          <c:idx val="2"/>
          <c:order val="2"/>
          <c:tx>
            <c:v>zöld jelzáloglevelek</c:v>
          </c:tx>
          <c:spPr>
            <a:solidFill>
              <a:srgbClr val="D9111A"/>
            </a:solidFill>
            <a:ln>
              <a:noFill/>
            </a:ln>
            <a:effectLst/>
          </c:spPr>
          <c:invertIfNegative val="0"/>
          <c:cat>
            <c:numLit>
              <c:formatCode>General</c:formatCode>
              <c:ptCount val="2"/>
              <c:pt idx="0">
                <c:v>2020</c:v>
              </c:pt>
              <c:pt idx="1">
                <c:v>2021</c:v>
              </c:pt>
            </c:numLit>
          </c:cat>
          <c:val>
            <c:numLit>
              <c:formatCode>General</c:formatCode>
              <c:ptCount val="2"/>
              <c:pt idx="0">
                <c:v>0</c:v>
              </c:pt>
              <c:pt idx="1">
                <c:v>133.64999</c:v>
              </c:pt>
            </c:numLit>
          </c:val>
          <c:extLst>
            <c:ext xmlns:c16="http://schemas.microsoft.com/office/drawing/2014/chart" uri="{C3380CC4-5D6E-409C-BE32-E72D297353CC}">
              <c16:uniqueId val="{00000002-032A-4BAE-841C-A00E65DFF114}"/>
            </c:ext>
          </c:extLst>
        </c:ser>
        <c:dLbls>
          <c:showLegendKey val="0"/>
          <c:showVal val="0"/>
          <c:showCatName val="0"/>
          <c:showSerName val="0"/>
          <c:showPercent val="0"/>
          <c:showBubbleSize val="0"/>
        </c:dLbls>
        <c:gapWidth val="300"/>
        <c:overlap val="100"/>
        <c:axId val="333064072"/>
        <c:axId val="333057512"/>
      </c:barChart>
      <c:barChart>
        <c:barDir val="col"/>
        <c:grouping val="stacked"/>
        <c:varyColors val="0"/>
        <c:ser>
          <c:idx val="3"/>
          <c:order val="3"/>
          <c:tx>
            <c:v>zöld kötvények</c:v>
          </c:tx>
          <c:spPr>
            <a:solidFill>
              <a:srgbClr val="219BD2"/>
            </a:solidFill>
            <a:ln>
              <a:noFill/>
            </a:ln>
            <a:effectLst/>
          </c:spPr>
          <c:invertIfNegative val="0"/>
          <c:cat>
            <c:numLit>
              <c:formatCode>General</c:formatCode>
              <c:ptCount val="1"/>
              <c:pt idx="0">
                <c:v>2020</c:v>
              </c:pt>
            </c:numLit>
          </c:cat>
          <c:val>
            <c:numLit>
              <c:formatCode>General</c:formatCode>
              <c:ptCount val="2"/>
              <c:pt idx="0">
                <c:v>101.6</c:v>
              </c:pt>
              <c:pt idx="1">
                <c:v>328.55</c:v>
              </c:pt>
            </c:numLit>
          </c:val>
          <c:extLst>
            <c:ext xmlns:c16="http://schemas.microsoft.com/office/drawing/2014/chart" uri="{C3380CC4-5D6E-409C-BE32-E72D297353CC}">
              <c16:uniqueId val="{00000003-032A-4BAE-841C-A00E65DFF114}"/>
            </c:ext>
          </c:extLst>
        </c:ser>
        <c:dLbls>
          <c:showLegendKey val="0"/>
          <c:showVal val="0"/>
          <c:showCatName val="0"/>
          <c:showSerName val="0"/>
          <c:showPercent val="0"/>
          <c:showBubbleSize val="0"/>
        </c:dLbls>
        <c:gapWidth val="300"/>
        <c:overlap val="100"/>
        <c:axId val="404240344"/>
        <c:axId val="404240016"/>
      </c:barChart>
      <c:catAx>
        <c:axId val="333064072"/>
        <c:scaling>
          <c:orientation val="minMax"/>
        </c:scaling>
        <c:delete val="0"/>
        <c:axPos val="b"/>
        <c:numFmt formatCode="General" sourceLinked="1"/>
        <c:majorTickMark val="out"/>
        <c:minorTickMark val="none"/>
        <c:tickLblPos val="nextTo"/>
        <c:spPr>
          <a:noFill/>
          <a:ln w="6350" cap="flat" cmpd="sng" algn="ctr">
            <a:solidFill>
              <a:schemeClr val="dk1"/>
            </a:solidFill>
            <a:prstDash val="solid"/>
            <a:miter lim="800000"/>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hu-HU"/>
          </a:p>
        </c:txPr>
        <c:crossAx val="333057512"/>
        <c:crosses val="autoZero"/>
        <c:auto val="1"/>
        <c:lblAlgn val="ctr"/>
        <c:lblOffset val="100"/>
        <c:noMultiLvlLbl val="0"/>
      </c:catAx>
      <c:valAx>
        <c:axId val="333057512"/>
        <c:scaling>
          <c:orientation val="minMax"/>
        </c:scaling>
        <c:delete val="0"/>
        <c:axPos val="l"/>
        <c:majorGridlines>
          <c:spPr>
            <a:ln w="9525" cap="flat" cmpd="sng" algn="ctr">
              <a:solidFill>
                <a:schemeClr val="bg1">
                  <a:lumMod val="75000"/>
                </a:schemeClr>
              </a:solidFill>
              <a:prstDash val="sysDash"/>
              <a:round/>
            </a:ln>
            <a:effectLst/>
          </c:spPr>
        </c:majorGridlines>
        <c:numFmt formatCode="#,##0" sourceLinked="0"/>
        <c:majorTickMark val="out"/>
        <c:minorTickMark val="none"/>
        <c:tickLblPos val="nextTo"/>
        <c:spPr>
          <a:noFill/>
          <a:ln w="6350" cap="flat" cmpd="sng" algn="ctr">
            <a:solidFill>
              <a:schemeClr val="dk1"/>
            </a:solidFill>
            <a:prstDash val="solid"/>
            <a:miter lim="800000"/>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hu-HU"/>
          </a:p>
        </c:txPr>
        <c:crossAx val="333064072"/>
        <c:crosses val="autoZero"/>
        <c:crossBetween val="between"/>
        <c:minorUnit val="50"/>
      </c:valAx>
      <c:valAx>
        <c:axId val="404240016"/>
        <c:scaling>
          <c:orientation val="minMax"/>
          <c:max val="1400"/>
        </c:scaling>
        <c:delete val="0"/>
        <c:axPos val="r"/>
        <c:numFmt formatCode="#,##0" sourceLinked="0"/>
        <c:majorTickMark val="out"/>
        <c:minorTickMark val="none"/>
        <c:tickLblPos val="nextTo"/>
        <c:spPr>
          <a:noFill/>
          <a:ln w="6350" cap="flat" cmpd="sng" algn="ctr">
            <a:solidFill>
              <a:schemeClr val="dk1"/>
            </a:solidFill>
            <a:prstDash val="solid"/>
            <a:miter lim="800000"/>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hu-HU"/>
          </a:p>
        </c:txPr>
        <c:crossAx val="404240344"/>
        <c:crosses val="max"/>
        <c:crossBetween val="between"/>
      </c:valAx>
      <c:catAx>
        <c:axId val="404240344"/>
        <c:scaling>
          <c:orientation val="minMax"/>
        </c:scaling>
        <c:delete val="1"/>
        <c:axPos val="b"/>
        <c:numFmt formatCode="General" sourceLinked="1"/>
        <c:majorTickMark val="out"/>
        <c:minorTickMark val="none"/>
        <c:tickLblPos val="nextTo"/>
        <c:crossAx val="404240016"/>
        <c:crosses val="autoZero"/>
        <c:auto val="1"/>
        <c:lblAlgn val="ctr"/>
        <c:lblOffset val="100"/>
        <c:noMultiLvlLbl val="0"/>
      </c:catAx>
      <c:spPr>
        <a:noFill/>
        <a:ln>
          <a:noFill/>
        </a:ln>
        <a:effectLst/>
      </c:spPr>
    </c:plotArea>
    <c:legend>
      <c:legendPos val="b"/>
      <c:legendEntry>
        <c:idx val="0"/>
        <c:delete val="1"/>
      </c:legendEntry>
      <c:layout>
        <c:manualLayout>
          <c:xMode val="edge"/>
          <c:yMode val="edge"/>
          <c:x val="0"/>
          <c:y val="0.8868267200967006"/>
          <c:w val="1"/>
          <c:h val="0.10871991648249131"/>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hu-HU"/>
    </a:p>
  </c:txPr>
  <c:printSettings>
    <c:headerFooter/>
    <c:pageMargins b="0.75" l="0.7" r="0.7" t="0.75" header="0.3" footer="0.3"/>
    <c:pageSetup/>
  </c:printSettings>
  <c:userShapes r:id="rId3"/>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777978653130758E-2"/>
          <c:y val="0.12547462817147853"/>
          <c:w val="0.81571536531765043"/>
          <c:h val="0.68671979986894871"/>
        </c:manualLayout>
      </c:layout>
      <c:barChart>
        <c:barDir val="col"/>
        <c:grouping val="stacked"/>
        <c:varyColors val="0"/>
        <c:ser>
          <c:idx val="0"/>
          <c:order val="0"/>
          <c:tx>
            <c:v>green bonds</c:v>
          </c:tx>
          <c:spPr>
            <a:solidFill>
              <a:srgbClr val="219BD2"/>
            </a:solidFill>
            <a:ln>
              <a:noFill/>
            </a:ln>
            <a:effectLst/>
          </c:spPr>
          <c:invertIfNegative val="0"/>
          <c:cat>
            <c:numLit>
              <c:formatCode>General</c:formatCode>
              <c:ptCount val="2"/>
              <c:pt idx="0">
                <c:v>2020</c:v>
              </c:pt>
              <c:pt idx="1">
                <c:v>2021</c:v>
              </c:pt>
            </c:numLit>
          </c:cat>
          <c:val>
            <c:numLit>
              <c:formatCode>General</c:formatCode>
              <c:ptCount val="2"/>
              <c:pt idx="0">
                <c:v>101.6</c:v>
              </c:pt>
              <c:pt idx="1">
                <c:v>328.55</c:v>
              </c:pt>
            </c:numLit>
          </c:val>
          <c:extLst>
            <c:ext xmlns:c16="http://schemas.microsoft.com/office/drawing/2014/chart" uri="{C3380CC4-5D6E-409C-BE32-E72D297353CC}">
              <c16:uniqueId val="{00000000-881A-4CCC-BDCB-A05CA387FB08}"/>
            </c:ext>
          </c:extLst>
        </c:ser>
        <c:ser>
          <c:idx val="1"/>
          <c:order val="1"/>
          <c:tx>
            <c:v>green securities</c:v>
          </c:tx>
          <c:spPr>
            <a:solidFill>
              <a:srgbClr val="0A2146"/>
            </a:solidFill>
            <a:ln>
              <a:noFill/>
            </a:ln>
            <a:effectLst/>
          </c:spPr>
          <c:invertIfNegative val="0"/>
          <c:cat>
            <c:numLit>
              <c:formatCode>General</c:formatCode>
              <c:ptCount val="2"/>
              <c:pt idx="0">
                <c:v>2020</c:v>
              </c:pt>
              <c:pt idx="1">
                <c:v>2021</c:v>
              </c:pt>
            </c:numLit>
          </c:cat>
          <c:val>
            <c:numLit>
              <c:formatCode>General</c:formatCode>
              <c:ptCount val="2"/>
              <c:pt idx="0">
                <c:v>573.67999999999995</c:v>
              </c:pt>
              <c:pt idx="1">
                <c:v>718.94</c:v>
              </c:pt>
            </c:numLit>
          </c:val>
          <c:extLst>
            <c:ext xmlns:c16="http://schemas.microsoft.com/office/drawing/2014/chart" uri="{C3380CC4-5D6E-409C-BE32-E72D297353CC}">
              <c16:uniqueId val="{00000001-881A-4CCC-BDCB-A05CA387FB08}"/>
            </c:ext>
          </c:extLst>
        </c:ser>
        <c:ser>
          <c:idx val="2"/>
          <c:order val="2"/>
          <c:tx>
            <c:v>green mortgage bonds</c:v>
          </c:tx>
          <c:spPr>
            <a:solidFill>
              <a:srgbClr val="D9111A"/>
            </a:solidFill>
            <a:ln>
              <a:noFill/>
            </a:ln>
            <a:effectLst/>
          </c:spPr>
          <c:invertIfNegative val="0"/>
          <c:cat>
            <c:numLit>
              <c:formatCode>General</c:formatCode>
              <c:ptCount val="2"/>
              <c:pt idx="0">
                <c:v>2020</c:v>
              </c:pt>
              <c:pt idx="1">
                <c:v>2021</c:v>
              </c:pt>
            </c:numLit>
          </c:cat>
          <c:val>
            <c:numLit>
              <c:formatCode>General</c:formatCode>
              <c:ptCount val="2"/>
              <c:pt idx="0">
                <c:v>0</c:v>
              </c:pt>
              <c:pt idx="1">
                <c:v>133.64999</c:v>
              </c:pt>
            </c:numLit>
          </c:val>
          <c:extLst>
            <c:ext xmlns:c16="http://schemas.microsoft.com/office/drawing/2014/chart" uri="{C3380CC4-5D6E-409C-BE32-E72D297353CC}">
              <c16:uniqueId val="{00000002-881A-4CCC-BDCB-A05CA387FB08}"/>
            </c:ext>
          </c:extLst>
        </c:ser>
        <c:dLbls>
          <c:showLegendKey val="0"/>
          <c:showVal val="0"/>
          <c:showCatName val="0"/>
          <c:showSerName val="0"/>
          <c:showPercent val="0"/>
          <c:showBubbleSize val="0"/>
        </c:dLbls>
        <c:gapWidth val="300"/>
        <c:overlap val="100"/>
        <c:axId val="333064072"/>
        <c:axId val="333057512"/>
      </c:barChart>
      <c:barChart>
        <c:barDir val="col"/>
        <c:grouping val="stacked"/>
        <c:varyColors val="0"/>
        <c:ser>
          <c:idx val="3"/>
          <c:order val="3"/>
          <c:tx>
            <c:v>green bonds</c:v>
          </c:tx>
          <c:spPr>
            <a:solidFill>
              <a:srgbClr val="219BD2"/>
            </a:solidFill>
            <a:ln>
              <a:noFill/>
            </a:ln>
            <a:effectLst/>
          </c:spPr>
          <c:invertIfNegative val="0"/>
          <c:cat>
            <c:numLit>
              <c:formatCode>General</c:formatCode>
              <c:ptCount val="1"/>
              <c:pt idx="0">
                <c:v>2020</c:v>
              </c:pt>
            </c:numLit>
          </c:cat>
          <c:val>
            <c:numLit>
              <c:formatCode>General</c:formatCode>
              <c:ptCount val="2"/>
              <c:pt idx="0">
                <c:v>101.6</c:v>
              </c:pt>
              <c:pt idx="1">
                <c:v>328.55</c:v>
              </c:pt>
            </c:numLit>
          </c:val>
          <c:extLst>
            <c:ext xmlns:c16="http://schemas.microsoft.com/office/drawing/2014/chart" uri="{C3380CC4-5D6E-409C-BE32-E72D297353CC}">
              <c16:uniqueId val="{00000003-881A-4CCC-BDCB-A05CA387FB08}"/>
            </c:ext>
          </c:extLst>
        </c:ser>
        <c:dLbls>
          <c:showLegendKey val="0"/>
          <c:showVal val="0"/>
          <c:showCatName val="0"/>
          <c:showSerName val="0"/>
          <c:showPercent val="0"/>
          <c:showBubbleSize val="0"/>
        </c:dLbls>
        <c:gapWidth val="300"/>
        <c:overlap val="100"/>
        <c:axId val="404240344"/>
        <c:axId val="404240016"/>
      </c:barChart>
      <c:catAx>
        <c:axId val="333064072"/>
        <c:scaling>
          <c:orientation val="minMax"/>
        </c:scaling>
        <c:delete val="0"/>
        <c:axPos val="b"/>
        <c:numFmt formatCode="General" sourceLinked="1"/>
        <c:majorTickMark val="out"/>
        <c:minorTickMark val="none"/>
        <c:tickLblPos val="nextTo"/>
        <c:spPr>
          <a:noFill/>
          <a:ln w="6350" cap="flat" cmpd="sng" algn="ctr">
            <a:solidFill>
              <a:schemeClr val="dk1"/>
            </a:solidFill>
            <a:prstDash val="solid"/>
            <a:miter lim="800000"/>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hu-HU"/>
          </a:p>
        </c:txPr>
        <c:crossAx val="333057512"/>
        <c:crosses val="autoZero"/>
        <c:auto val="1"/>
        <c:lblAlgn val="ctr"/>
        <c:lblOffset val="100"/>
        <c:noMultiLvlLbl val="0"/>
      </c:catAx>
      <c:valAx>
        <c:axId val="333057512"/>
        <c:scaling>
          <c:orientation val="minMax"/>
        </c:scaling>
        <c:delete val="0"/>
        <c:axPos val="l"/>
        <c:majorGridlines>
          <c:spPr>
            <a:ln w="9525" cap="flat" cmpd="sng" algn="ctr">
              <a:solidFill>
                <a:schemeClr val="bg1">
                  <a:lumMod val="75000"/>
                </a:schemeClr>
              </a:solidFill>
              <a:prstDash val="sysDash"/>
              <a:round/>
            </a:ln>
            <a:effectLst/>
          </c:spPr>
        </c:majorGridlines>
        <c:numFmt formatCode="#,##0" sourceLinked="0"/>
        <c:majorTickMark val="out"/>
        <c:minorTickMark val="none"/>
        <c:tickLblPos val="nextTo"/>
        <c:spPr>
          <a:noFill/>
          <a:ln w="6350" cap="flat" cmpd="sng" algn="ctr">
            <a:solidFill>
              <a:schemeClr val="dk1"/>
            </a:solidFill>
            <a:prstDash val="solid"/>
            <a:miter lim="800000"/>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hu-HU"/>
          </a:p>
        </c:txPr>
        <c:crossAx val="333064072"/>
        <c:crosses val="autoZero"/>
        <c:crossBetween val="between"/>
        <c:minorUnit val="50"/>
      </c:valAx>
      <c:valAx>
        <c:axId val="404240016"/>
        <c:scaling>
          <c:orientation val="minMax"/>
          <c:max val="1400"/>
        </c:scaling>
        <c:delete val="0"/>
        <c:axPos val="r"/>
        <c:numFmt formatCode="#,##0" sourceLinked="0"/>
        <c:majorTickMark val="out"/>
        <c:minorTickMark val="none"/>
        <c:tickLblPos val="nextTo"/>
        <c:spPr>
          <a:noFill/>
          <a:ln w="6350" cap="flat" cmpd="sng" algn="ctr">
            <a:solidFill>
              <a:schemeClr val="dk1"/>
            </a:solidFill>
            <a:prstDash val="solid"/>
            <a:miter lim="800000"/>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hu-HU"/>
          </a:p>
        </c:txPr>
        <c:crossAx val="404240344"/>
        <c:crosses val="max"/>
        <c:crossBetween val="between"/>
      </c:valAx>
      <c:catAx>
        <c:axId val="404240344"/>
        <c:scaling>
          <c:orientation val="minMax"/>
        </c:scaling>
        <c:delete val="1"/>
        <c:axPos val="b"/>
        <c:numFmt formatCode="General" sourceLinked="1"/>
        <c:majorTickMark val="out"/>
        <c:minorTickMark val="none"/>
        <c:tickLblPos val="nextTo"/>
        <c:crossAx val="404240016"/>
        <c:crosses val="autoZero"/>
        <c:auto val="1"/>
        <c:lblAlgn val="ctr"/>
        <c:lblOffset val="100"/>
        <c:noMultiLvlLbl val="0"/>
      </c:catAx>
      <c:spPr>
        <a:noFill/>
        <a:ln>
          <a:noFill/>
        </a:ln>
        <a:effectLst/>
      </c:spPr>
    </c:plotArea>
    <c:legend>
      <c:legendPos val="b"/>
      <c:legendEntry>
        <c:idx val="2"/>
        <c:delete val="1"/>
      </c:legendEntry>
      <c:layout>
        <c:manualLayout>
          <c:xMode val="edge"/>
          <c:yMode val="edge"/>
          <c:x val="0"/>
          <c:y val="0.89437892937801378"/>
          <c:w val="1"/>
          <c:h val="0.10562107062198618"/>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hu-HU"/>
    </a:p>
  </c:txPr>
  <c:printSettings>
    <c:headerFooter/>
    <c:pageMargins b="0.75" l="0.7" r="0.7" t="0.75" header="0.3" footer="0.3"/>
    <c:pageSetup/>
  </c:printSettings>
  <c:userShapes r:id="rId3"/>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tx>
            <c:v>x</c:v>
          </c:tx>
          <c:explosion val="13"/>
          <c:dPt>
            <c:idx val="0"/>
            <c:bubble3D val="0"/>
            <c:spPr>
              <a:solidFill>
                <a:srgbClr val="00B050"/>
              </a:solidFill>
              <a:ln w="19050">
                <a:solidFill>
                  <a:schemeClr val="lt1"/>
                </a:solidFill>
              </a:ln>
              <a:effectLst/>
            </c:spPr>
            <c:extLst>
              <c:ext xmlns:c16="http://schemas.microsoft.com/office/drawing/2014/chart" uri="{C3380CC4-5D6E-409C-BE32-E72D297353CC}">
                <c16:uniqueId val="{00000001-68FC-4029-B7E9-60AE98810C80}"/>
              </c:ext>
            </c:extLst>
          </c:dPt>
          <c:dPt>
            <c:idx val="1"/>
            <c:bubble3D val="0"/>
            <c:spPr>
              <a:solidFill>
                <a:srgbClr val="002060"/>
              </a:solidFill>
              <a:ln w="19050">
                <a:solidFill>
                  <a:schemeClr val="lt1"/>
                </a:solidFill>
              </a:ln>
              <a:effectLst/>
            </c:spPr>
            <c:extLst>
              <c:ext xmlns:c16="http://schemas.microsoft.com/office/drawing/2014/chart" uri="{C3380CC4-5D6E-409C-BE32-E72D297353CC}">
                <c16:uniqueId val="{00000003-68FC-4029-B7E9-60AE98810C80}"/>
              </c:ext>
            </c:extLst>
          </c:dPt>
          <c:dLbls>
            <c:dLbl>
              <c:idx val="0"/>
              <c:dLblPos val="outEnd"/>
              <c:showLegendKey val="0"/>
              <c:showVal val="0"/>
              <c:showCatName val="0"/>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68FC-4029-B7E9-60AE98810C80}"/>
                </c:ext>
              </c:extLst>
            </c:dLbl>
            <c:dLbl>
              <c:idx val="1"/>
              <c:tx>
                <c:rich>
                  <a:bodyPr/>
                  <a:lstStyle/>
                  <a:p>
                    <a:fld id="{5286EBEB-2196-4D40-A7EE-969A20597EC7}" type="PERCENTAGE">
                      <a:rPr lang="en-US">
                        <a:solidFill>
                          <a:srgbClr val="002060"/>
                        </a:solidFill>
                      </a:rPr>
                      <a:pPr/>
                      <a:t>[PERCENTAGE]</a:t>
                    </a:fld>
                    <a:endParaRPr lang="hu-HU"/>
                  </a:p>
                </c:rich>
              </c:tx>
              <c:dLblPos val="outEnd"/>
              <c:showLegendKey val="0"/>
              <c:showVal val="0"/>
              <c:showCatName val="0"/>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3-68FC-4029-B7E9-60AE98810C80}"/>
                </c:ext>
              </c:extLst>
            </c:dLbl>
            <c:spPr>
              <a:noFill/>
              <a:ln>
                <a:noFill/>
              </a:ln>
              <a:effectLst/>
            </c:spPr>
            <c:txPr>
              <a:bodyPr rot="0" spcFirstLastPara="1" vertOverflow="ellipsis" vert="horz" wrap="square" anchor="ctr" anchorCtr="1"/>
              <a:lstStyle/>
              <a:p>
                <a:pPr>
                  <a:defRPr sz="1400" b="1" i="0" u="none" strike="noStrike" kern="1200" baseline="0">
                    <a:solidFill>
                      <a:schemeClr val="tx1">
                        <a:lumMod val="75000"/>
                        <a:lumOff val="25000"/>
                      </a:schemeClr>
                    </a:solidFill>
                    <a:latin typeface="+mn-lt"/>
                    <a:ea typeface="+mn-ea"/>
                    <a:cs typeface="+mn-cs"/>
                  </a:defRPr>
                </a:pPr>
                <a:endParaRPr lang="hu-HU"/>
              </a:p>
            </c:txPr>
            <c:dLblPos val="outEnd"/>
            <c:showLegendKey val="0"/>
            <c:showVal val="1"/>
            <c:showCatName val="0"/>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'3.18.'!$C$14:$C$15</c:f>
              <c:strCache>
                <c:ptCount val="2"/>
                <c:pt idx="0">
                  <c:v>Zöld kötvények</c:v>
                </c:pt>
                <c:pt idx="1">
                  <c:v>Hagyományos kötvények</c:v>
                </c:pt>
              </c:strCache>
            </c:strRef>
          </c:cat>
          <c:val>
            <c:numRef>
              <c:f>'3.18.'!$D$14:$D$15</c:f>
              <c:numCache>
                <c:formatCode>_-* #\ ##0.0_-;\-* #\ ##0.0_-;_-* "-"??_-;_-@_-</c:formatCode>
                <c:ptCount val="2"/>
                <c:pt idx="0">
                  <c:v>188.9</c:v>
                </c:pt>
                <c:pt idx="1">
                  <c:v>1120.5550000000001</c:v>
                </c:pt>
              </c:numCache>
            </c:numRef>
          </c:val>
          <c:extLst>
            <c:ext xmlns:c16="http://schemas.microsoft.com/office/drawing/2014/chart" uri="{C3380CC4-5D6E-409C-BE32-E72D297353CC}">
              <c16:uniqueId val="{00000004-68FC-4029-B7E9-60AE98810C80}"/>
            </c:ext>
          </c:extLst>
        </c:ser>
        <c:ser>
          <c:idx val="1"/>
          <c:order val="1"/>
          <c:tx>
            <c:v>Kibocsátók</c:v>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6-68FC-4029-B7E9-60AE98810C80}"/>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8-68FC-4029-B7E9-60AE98810C80}"/>
              </c:ext>
            </c:extLst>
          </c:dPt>
          <c:val>
            <c:numRef>
              <c:f>'3.18.'!$F$14:$F$15</c:f>
              <c:numCache>
                <c:formatCode>General</c:formatCode>
                <c:ptCount val="2"/>
                <c:pt idx="0">
                  <c:v>13</c:v>
                </c:pt>
                <c:pt idx="1">
                  <c:v>81</c:v>
                </c:pt>
              </c:numCache>
            </c:numRef>
          </c:val>
          <c:extLst>
            <c:ext xmlns:c16="http://schemas.microsoft.com/office/drawing/2014/chart" uri="{C3380CC4-5D6E-409C-BE32-E72D297353CC}">
              <c16:uniqueId val="{00000009-68FC-4029-B7E9-60AE98810C80}"/>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400" b="1"/>
      </a:pPr>
      <a:endParaRPr lang="hu-HU"/>
    </a:p>
  </c:txPr>
  <c:printSettings>
    <c:headerFooter/>
    <c:pageMargins b="0.75" l="0.7" r="0.7" t="0.75" header="0.3" footer="0.3"/>
    <c:pageSetup/>
  </c:printSettings>
  <c:userShapes r:id="rId3"/>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tx>
            <c:v>x</c:v>
          </c:tx>
          <c:explosion val="13"/>
          <c:dPt>
            <c:idx val="0"/>
            <c:bubble3D val="0"/>
            <c:spPr>
              <a:solidFill>
                <a:srgbClr val="00B050"/>
              </a:solidFill>
              <a:ln w="19050">
                <a:solidFill>
                  <a:schemeClr val="lt1"/>
                </a:solidFill>
              </a:ln>
              <a:effectLst/>
            </c:spPr>
            <c:extLst>
              <c:ext xmlns:c16="http://schemas.microsoft.com/office/drawing/2014/chart" uri="{C3380CC4-5D6E-409C-BE32-E72D297353CC}">
                <c16:uniqueId val="{00000001-2205-4874-A3A8-335C8069A4A3}"/>
              </c:ext>
            </c:extLst>
          </c:dPt>
          <c:dPt>
            <c:idx val="1"/>
            <c:bubble3D val="0"/>
            <c:spPr>
              <a:solidFill>
                <a:srgbClr val="002060"/>
              </a:solidFill>
              <a:ln w="19050">
                <a:solidFill>
                  <a:schemeClr val="lt1"/>
                </a:solidFill>
              </a:ln>
              <a:effectLst/>
            </c:spPr>
            <c:extLst>
              <c:ext xmlns:c16="http://schemas.microsoft.com/office/drawing/2014/chart" uri="{C3380CC4-5D6E-409C-BE32-E72D297353CC}">
                <c16:uniqueId val="{00000003-2205-4874-A3A8-335C8069A4A3}"/>
              </c:ext>
            </c:extLst>
          </c:dPt>
          <c:dLbls>
            <c:dLbl>
              <c:idx val="0"/>
              <c:dLblPos val="outEnd"/>
              <c:showLegendKey val="0"/>
              <c:showVal val="0"/>
              <c:showCatName val="0"/>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2205-4874-A3A8-335C8069A4A3}"/>
                </c:ext>
              </c:extLst>
            </c:dLbl>
            <c:dLbl>
              <c:idx val="1"/>
              <c:tx>
                <c:rich>
                  <a:bodyPr/>
                  <a:lstStyle/>
                  <a:p>
                    <a:fld id="{5286EBEB-2196-4D40-A7EE-969A20597EC7}" type="PERCENTAGE">
                      <a:rPr lang="en-US">
                        <a:solidFill>
                          <a:srgbClr val="002060"/>
                        </a:solidFill>
                      </a:rPr>
                      <a:pPr/>
                      <a:t>[PERCENTAGE]</a:t>
                    </a:fld>
                    <a:endParaRPr lang="hu-HU"/>
                  </a:p>
                </c:rich>
              </c:tx>
              <c:dLblPos val="outEnd"/>
              <c:showLegendKey val="0"/>
              <c:showVal val="0"/>
              <c:showCatName val="0"/>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3-2205-4874-A3A8-335C8069A4A3}"/>
                </c:ext>
              </c:extLst>
            </c:dLbl>
            <c:spPr>
              <a:noFill/>
              <a:ln>
                <a:noFill/>
              </a:ln>
              <a:effectLst/>
            </c:spPr>
            <c:txPr>
              <a:bodyPr rot="0" spcFirstLastPara="1" vertOverflow="ellipsis" vert="horz" wrap="square" anchor="ctr" anchorCtr="1"/>
              <a:lstStyle/>
              <a:p>
                <a:pPr>
                  <a:defRPr sz="1400" b="1" i="0" u="none" strike="noStrike" kern="1200" baseline="0">
                    <a:solidFill>
                      <a:schemeClr val="tx1">
                        <a:lumMod val="75000"/>
                        <a:lumOff val="25000"/>
                      </a:schemeClr>
                    </a:solidFill>
                    <a:latin typeface="+mn-lt"/>
                    <a:ea typeface="+mn-ea"/>
                    <a:cs typeface="+mn-cs"/>
                  </a:defRPr>
                </a:pPr>
                <a:endParaRPr lang="hu-HU"/>
              </a:p>
            </c:txPr>
            <c:dLblPos val="outEnd"/>
            <c:showLegendKey val="0"/>
            <c:showVal val="1"/>
            <c:showCatName val="0"/>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'3.18.'!$B$14:$B$15</c:f>
              <c:strCache>
                <c:ptCount val="2"/>
                <c:pt idx="0">
                  <c:v>Green bonds</c:v>
                </c:pt>
                <c:pt idx="1">
                  <c:v>Non-green bonds</c:v>
                </c:pt>
              </c:strCache>
            </c:strRef>
          </c:cat>
          <c:val>
            <c:numRef>
              <c:f>'3.18.'!$D$14:$D$15</c:f>
              <c:numCache>
                <c:formatCode>_-* #\ ##0.0_-;\-* #\ ##0.0_-;_-* "-"??_-;_-@_-</c:formatCode>
                <c:ptCount val="2"/>
                <c:pt idx="0">
                  <c:v>188.9</c:v>
                </c:pt>
                <c:pt idx="1">
                  <c:v>1120.5550000000001</c:v>
                </c:pt>
              </c:numCache>
            </c:numRef>
          </c:val>
          <c:extLst>
            <c:ext xmlns:c16="http://schemas.microsoft.com/office/drawing/2014/chart" uri="{C3380CC4-5D6E-409C-BE32-E72D297353CC}">
              <c16:uniqueId val="{00000004-2205-4874-A3A8-335C8069A4A3}"/>
            </c:ext>
          </c:extLst>
        </c:ser>
        <c:ser>
          <c:idx val="1"/>
          <c:order val="1"/>
          <c:tx>
            <c:v>Kibocsátók</c:v>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6-2205-4874-A3A8-335C8069A4A3}"/>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8-2205-4874-A3A8-335C8069A4A3}"/>
              </c:ext>
            </c:extLst>
          </c:dPt>
          <c:cat>
            <c:strRef>
              <c:f>'3.18.'!$B$14:$B$15</c:f>
              <c:strCache>
                <c:ptCount val="2"/>
                <c:pt idx="0">
                  <c:v>Green bonds</c:v>
                </c:pt>
                <c:pt idx="1">
                  <c:v>Non-green bonds</c:v>
                </c:pt>
              </c:strCache>
            </c:strRef>
          </c:cat>
          <c:val>
            <c:numRef>
              <c:f>'3.18.'!$F$14:$F$15</c:f>
              <c:numCache>
                <c:formatCode>General</c:formatCode>
                <c:ptCount val="2"/>
                <c:pt idx="0">
                  <c:v>13</c:v>
                </c:pt>
                <c:pt idx="1">
                  <c:v>81</c:v>
                </c:pt>
              </c:numCache>
            </c:numRef>
          </c:val>
          <c:extLst>
            <c:ext xmlns:c16="http://schemas.microsoft.com/office/drawing/2014/chart" uri="{C3380CC4-5D6E-409C-BE32-E72D297353CC}">
              <c16:uniqueId val="{00000009-2205-4874-A3A8-335C8069A4A3}"/>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400" b="1"/>
      </a:pPr>
      <a:endParaRPr lang="hu-HU"/>
    </a:p>
  </c:txPr>
  <c:printSettings>
    <c:headerFooter/>
    <c:pageMargins b="0.75" l="0.7" r="0.7" t="0.75" header="0.3" footer="0.3"/>
    <c:pageSetup/>
  </c:printSettings>
  <c:userShapes r:id="rId3"/>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7960139548426028"/>
          <c:y val="2.2605708386361816E-2"/>
          <c:w val="0.49144069078419961"/>
          <c:h val="0.88763049456662013"/>
        </c:manualLayout>
      </c:layout>
      <c:barChart>
        <c:barDir val="bar"/>
        <c:grouping val="clustered"/>
        <c:varyColors val="0"/>
        <c:ser>
          <c:idx val="0"/>
          <c:order val="0"/>
          <c:spPr>
            <a:solidFill>
              <a:srgbClr val="002060"/>
            </a:solidFill>
            <a:ln>
              <a:noFill/>
            </a:ln>
            <a:effectLst/>
          </c:spPr>
          <c:invertIfNegative val="0"/>
          <c:cat>
            <c:strRef>
              <c:f>'3.19.'!$B$11:$B$19</c:f>
              <c:strCache>
                <c:ptCount val="9"/>
                <c:pt idx="0">
                  <c:v>Az élő természeti erőforrások és a földhasználat környezeti szempontból fenntartható kezelése</c:v>
                </c:pt>
                <c:pt idx="1">
                  <c:v>Biodiverzitás</c:v>
                </c:pt>
                <c:pt idx="2">
                  <c:v>Szennyezés megelőzése és ellenőrzése</c:v>
                </c:pt>
                <c:pt idx="3">
                  <c:v>Ökohatékony és/vagy körkörös gazdasághoz igazított termékek, gyártási technológiák és eljárások</c:v>
                </c:pt>
                <c:pt idx="4">
                  <c:v>Fenntartható víz- és szennyvízgazdálkodás</c:v>
                </c:pt>
                <c:pt idx="5">
                  <c:v>Tiszta közlekedés</c:v>
                </c:pt>
                <c:pt idx="6">
                  <c:v>Zöld épületek</c:v>
                </c:pt>
                <c:pt idx="7">
                  <c:v>Megújuló energia</c:v>
                </c:pt>
                <c:pt idx="8">
                  <c:v>Energiahatékonyság</c:v>
                </c:pt>
              </c:strCache>
            </c:strRef>
          </c:cat>
          <c:val>
            <c:numRef>
              <c:f>'3.19.'!$D$11:$D$19</c:f>
              <c:numCache>
                <c:formatCode>General</c:formatCode>
                <c:ptCount val="9"/>
                <c:pt idx="0">
                  <c:v>2</c:v>
                </c:pt>
                <c:pt idx="1">
                  <c:v>2</c:v>
                </c:pt>
                <c:pt idx="2">
                  <c:v>2</c:v>
                </c:pt>
                <c:pt idx="3">
                  <c:v>3</c:v>
                </c:pt>
                <c:pt idx="4">
                  <c:v>4</c:v>
                </c:pt>
                <c:pt idx="5">
                  <c:v>6</c:v>
                </c:pt>
                <c:pt idx="6">
                  <c:v>7</c:v>
                </c:pt>
                <c:pt idx="7">
                  <c:v>9</c:v>
                </c:pt>
                <c:pt idx="8">
                  <c:v>10</c:v>
                </c:pt>
              </c:numCache>
            </c:numRef>
          </c:val>
          <c:extLst>
            <c:ext xmlns:c16="http://schemas.microsoft.com/office/drawing/2014/chart" uri="{C3380CC4-5D6E-409C-BE32-E72D297353CC}">
              <c16:uniqueId val="{00000000-D5E6-4D46-A49D-F7B1AE26D580}"/>
            </c:ext>
          </c:extLst>
        </c:ser>
        <c:dLbls>
          <c:showLegendKey val="0"/>
          <c:showVal val="0"/>
          <c:showCatName val="0"/>
          <c:showSerName val="0"/>
          <c:showPercent val="0"/>
          <c:showBubbleSize val="0"/>
        </c:dLbls>
        <c:gapWidth val="182"/>
        <c:axId val="1235452232"/>
        <c:axId val="1235453216"/>
      </c:barChart>
      <c:catAx>
        <c:axId val="123545223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chemeClr val="tx1"/>
                </a:solidFill>
                <a:latin typeface="+mn-lt"/>
                <a:ea typeface="+mn-ea"/>
                <a:cs typeface="+mn-cs"/>
              </a:defRPr>
            </a:pPr>
            <a:endParaRPr lang="hu-HU"/>
          </a:p>
        </c:txPr>
        <c:crossAx val="1235453216"/>
        <c:crosses val="autoZero"/>
        <c:auto val="1"/>
        <c:lblAlgn val="ctr"/>
        <c:lblOffset val="100"/>
        <c:noMultiLvlLbl val="0"/>
      </c:catAx>
      <c:valAx>
        <c:axId val="1235453216"/>
        <c:scaling>
          <c:orientation val="minMax"/>
          <c:max val="10"/>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hu-HU"/>
          </a:p>
        </c:txPr>
        <c:crossAx val="123545223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200"/>
      </a:pPr>
      <a:endParaRPr lang="hu-HU"/>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withinLinear" id="14">
  <a:schemeClr val="accent1"/>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withinLinearReversed" id="22">
  <a:schemeClr val="accent2"/>
</cs:colorStyle>
</file>

<file path=xl/charts/colors22.xml><?xml version="1.0" encoding="utf-8"?>
<cs:colorStyle xmlns:cs="http://schemas.microsoft.com/office/drawing/2012/chartStyle" xmlns:a="http://schemas.openxmlformats.org/drawingml/2006/main" meth="withinLinearReversed" id="22">
  <a:schemeClr val="accent2"/>
</cs:colorStyle>
</file>

<file path=xl/charts/colors23.xml><?xml version="1.0" encoding="utf-8"?>
<cs:colorStyle xmlns:cs="http://schemas.microsoft.com/office/drawing/2012/chartStyle" xmlns:a="http://schemas.openxmlformats.org/drawingml/2006/main" meth="withinLinearReversed" id="22">
  <a:schemeClr val="accent2"/>
</cs:colorStyle>
</file>

<file path=xl/charts/colors24.xml><?xml version="1.0" encoding="utf-8"?>
<cs:colorStyle xmlns:cs="http://schemas.microsoft.com/office/drawing/2012/chartStyle" xmlns:a="http://schemas.openxmlformats.org/drawingml/2006/main" meth="withinLinearReversed" id="22">
  <a:schemeClr val="accent2"/>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_rels/drawing101.xml.rels><?xml version="1.0" encoding="UTF-8" standalone="yes"?>
<Relationships xmlns="http://schemas.openxmlformats.org/package/2006/relationships"><Relationship Id="rId2" Type="http://schemas.openxmlformats.org/officeDocument/2006/relationships/chart" Target="../charts/chart116.xml"/><Relationship Id="rId1" Type="http://schemas.openxmlformats.org/officeDocument/2006/relationships/chart" Target="../charts/chart115.xml"/></Relationships>
</file>

<file path=xl/drawings/_rels/drawing104.xml.rels><?xml version="1.0" encoding="UTF-8" standalone="yes"?>
<Relationships xmlns="http://schemas.openxmlformats.org/package/2006/relationships"><Relationship Id="rId2" Type="http://schemas.openxmlformats.org/officeDocument/2006/relationships/chart" Target="../charts/chart118.xml"/><Relationship Id="rId1" Type="http://schemas.openxmlformats.org/officeDocument/2006/relationships/chart" Target="../charts/chart117.xml"/></Relationships>
</file>

<file path=xl/drawings/_rels/drawing107.xml.rels><?xml version="1.0" encoding="UTF-8" standalone="yes"?>
<Relationships xmlns="http://schemas.openxmlformats.org/package/2006/relationships"><Relationship Id="rId2" Type="http://schemas.openxmlformats.org/officeDocument/2006/relationships/chart" Target="../charts/chart120.xml"/><Relationship Id="rId1" Type="http://schemas.openxmlformats.org/officeDocument/2006/relationships/chart" Target="../charts/chart119.xml"/></Relationships>
</file>

<file path=xl/drawings/_rels/drawing11.xml.rels><?xml version="1.0" encoding="UTF-8" standalone="yes"?>
<Relationships xmlns="http://schemas.openxmlformats.org/package/2006/relationships"><Relationship Id="rId2" Type="http://schemas.openxmlformats.org/officeDocument/2006/relationships/chart" Target="../charts/chart10.xml"/><Relationship Id="rId1" Type="http://schemas.openxmlformats.org/officeDocument/2006/relationships/chart" Target="../charts/chart9.xml"/></Relationships>
</file>

<file path=xl/drawings/_rels/drawing110.xml.rels><?xml version="1.0" encoding="UTF-8" standalone="yes"?>
<Relationships xmlns="http://schemas.openxmlformats.org/package/2006/relationships"><Relationship Id="rId2" Type="http://schemas.openxmlformats.org/officeDocument/2006/relationships/chart" Target="../charts/chart122.xml"/><Relationship Id="rId1" Type="http://schemas.openxmlformats.org/officeDocument/2006/relationships/chart" Target="../charts/chart121.xml"/></Relationships>
</file>

<file path=xl/drawings/_rels/drawing113.xml.rels><?xml version="1.0" encoding="UTF-8" standalone="yes"?>
<Relationships xmlns="http://schemas.openxmlformats.org/package/2006/relationships"><Relationship Id="rId2" Type="http://schemas.openxmlformats.org/officeDocument/2006/relationships/chart" Target="../charts/chart124.xml"/><Relationship Id="rId1" Type="http://schemas.openxmlformats.org/officeDocument/2006/relationships/chart" Target="../charts/chart123.xml"/></Relationships>
</file>

<file path=xl/drawings/_rels/drawing116.xml.rels><?xml version="1.0" encoding="UTF-8" standalone="yes"?>
<Relationships xmlns="http://schemas.openxmlformats.org/package/2006/relationships"><Relationship Id="rId2" Type="http://schemas.openxmlformats.org/officeDocument/2006/relationships/chart" Target="../charts/chart126.xml"/><Relationship Id="rId1" Type="http://schemas.openxmlformats.org/officeDocument/2006/relationships/chart" Target="../charts/chart125.xml"/></Relationships>
</file>

<file path=xl/drawings/_rels/drawing119.xml.rels><?xml version="1.0" encoding="UTF-8" standalone="yes"?>
<Relationships xmlns="http://schemas.openxmlformats.org/package/2006/relationships"><Relationship Id="rId2" Type="http://schemas.openxmlformats.org/officeDocument/2006/relationships/chart" Target="../charts/chart128.xml"/><Relationship Id="rId1" Type="http://schemas.openxmlformats.org/officeDocument/2006/relationships/chart" Target="../charts/chart127.xml"/></Relationships>
</file>

<file path=xl/drawings/_rels/drawing122.xml.rels><?xml version="1.0" encoding="UTF-8" standalone="yes"?>
<Relationships xmlns="http://schemas.openxmlformats.org/package/2006/relationships"><Relationship Id="rId2" Type="http://schemas.openxmlformats.org/officeDocument/2006/relationships/chart" Target="../charts/chart130.xml"/><Relationship Id="rId1" Type="http://schemas.openxmlformats.org/officeDocument/2006/relationships/chart" Target="../charts/chart129.xml"/></Relationships>
</file>

<file path=xl/drawings/_rels/drawing123.xml.rels><?xml version="1.0" encoding="UTF-8" standalone="yes"?>
<Relationships xmlns="http://schemas.openxmlformats.org/package/2006/relationships"><Relationship Id="rId2" Type="http://schemas.openxmlformats.org/officeDocument/2006/relationships/chart" Target="../charts/chart132.xml"/><Relationship Id="rId1" Type="http://schemas.openxmlformats.org/officeDocument/2006/relationships/chart" Target="../charts/chart131.xml"/></Relationships>
</file>

<file path=xl/drawings/_rels/drawing124.xml.rels><?xml version="1.0" encoding="UTF-8" standalone="yes"?>
<Relationships xmlns="http://schemas.openxmlformats.org/package/2006/relationships"><Relationship Id="rId2" Type="http://schemas.openxmlformats.org/officeDocument/2006/relationships/chart" Target="../charts/chart134.xml"/><Relationship Id="rId1" Type="http://schemas.openxmlformats.org/officeDocument/2006/relationships/chart" Target="../charts/chart133.xml"/></Relationships>
</file>

<file path=xl/drawings/_rels/drawing13.xml.rels><?xml version="1.0" encoding="UTF-8" standalone="yes"?>
<Relationships xmlns="http://schemas.openxmlformats.org/package/2006/relationships"><Relationship Id="rId2" Type="http://schemas.openxmlformats.org/officeDocument/2006/relationships/chart" Target="../charts/chart12.xml"/><Relationship Id="rId1" Type="http://schemas.openxmlformats.org/officeDocument/2006/relationships/chart" Target="../charts/chart11.xml"/></Relationships>
</file>

<file path=xl/drawings/_rels/drawing16.xml.rels><?xml version="1.0" encoding="UTF-8" standalone="yes"?>
<Relationships xmlns="http://schemas.openxmlformats.org/package/2006/relationships"><Relationship Id="rId2" Type="http://schemas.openxmlformats.org/officeDocument/2006/relationships/chart" Target="../charts/chart14.xml"/><Relationship Id="rId1" Type="http://schemas.openxmlformats.org/officeDocument/2006/relationships/chart" Target="../charts/chart13.xml"/></Relationships>
</file>

<file path=xl/drawings/_rels/drawing19.xml.rels><?xml version="1.0" encoding="UTF-8" standalone="yes"?>
<Relationships xmlns="http://schemas.openxmlformats.org/package/2006/relationships"><Relationship Id="rId3" Type="http://schemas.openxmlformats.org/officeDocument/2006/relationships/chart" Target="../charts/chart17.xml"/><Relationship Id="rId2" Type="http://schemas.openxmlformats.org/officeDocument/2006/relationships/chart" Target="../charts/chart16.xml"/><Relationship Id="rId1" Type="http://schemas.openxmlformats.org/officeDocument/2006/relationships/chart" Target="../charts/chart15.xml"/><Relationship Id="rId4" Type="http://schemas.openxmlformats.org/officeDocument/2006/relationships/chart" Target="../charts/chart18.xml"/></Relationships>
</file>

<file path=xl/drawings/_rels/drawing20.xml.rels><?xml version="1.0" encoding="UTF-8" standalone="yes"?>
<Relationships xmlns="http://schemas.openxmlformats.org/package/2006/relationships"><Relationship Id="rId2" Type="http://schemas.openxmlformats.org/officeDocument/2006/relationships/chart" Target="../charts/chart20.xml"/><Relationship Id="rId1" Type="http://schemas.openxmlformats.org/officeDocument/2006/relationships/chart" Target="../charts/chart19.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23.xml"/><Relationship Id="rId2" Type="http://schemas.openxmlformats.org/officeDocument/2006/relationships/chart" Target="../charts/chart22.xml"/><Relationship Id="rId1" Type="http://schemas.openxmlformats.org/officeDocument/2006/relationships/chart" Target="../charts/chart21.xml"/><Relationship Id="rId4" Type="http://schemas.openxmlformats.org/officeDocument/2006/relationships/chart" Target="../charts/chart24.xml"/></Relationships>
</file>

<file path=xl/drawings/_rels/drawing22.xml.rels><?xml version="1.0" encoding="UTF-8" standalone="yes"?>
<Relationships xmlns="http://schemas.openxmlformats.org/package/2006/relationships"><Relationship Id="rId2" Type="http://schemas.openxmlformats.org/officeDocument/2006/relationships/chart" Target="../charts/chart26.xml"/><Relationship Id="rId1" Type="http://schemas.openxmlformats.org/officeDocument/2006/relationships/chart" Target="../charts/chart25.xml"/></Relationships>
</file>

<file path=xl/drawings/_rels/drawing25.xml.rels><?xml version="1.0" encoding="UTF-8" standalone="yes"?>
<Relationships xmlns="http://schemas.openxmlformats.org/package/2006/relationships"><Relationship Id="rId2" Type="http://schemas.openxmlformats.org/officeDocument/2006/relationships/chart" Target="../charts/chart28.xml"/><Relationship Id="rId1" Type="http://schemas.openxmlformats.org/officeDocument/2006/relationships/chart" Target="../charts/chart27.xml"/></Relationships>
</file>

<file path=xl/drawings/_rels/drawing28.xml.rels><?xml version="1.0" encoding="UTF-8" standalone="yes"?>
<Relationships xmlns="http://schemas.openxmlformats.org/package/2006/relationships"><Relationship Id="rId2" Type="http://schemas.openxmlformats.org/officeDocument/2006/relationships/chart" Target="../charts/chart30.xml"/><Relationship Id="rId1" Type="http://schemas.openxmlformats.org/officeDocument/2006/relationships/chart" Target="../charts/chart29.xml"/></Relationships>
</file>

<file path=xl/drawings/_rels/drawing29.xml.rels><?xml version="1.0" encoding="UTF-8" standalone="yes"?>
<Relationships xmlns="http://schemas.openxmlformats.org/package/2006/relationships"><Relationship Id="rId2" Type="http://schemas.openxmlformats.org/officeDocument/2006/relationships/chart" Target="../charts/chart32.xml"/><Relationship Id="rId1" Type="http://schemas.openxmlformats.org/officeDocument/2006/relationships/chart" Target="../charts/chart31.xml"/></Relationships>
</file>

<file path=xl/drawings/_rels/drawing30.xml.rels><?xml version="1.0" encoding="UTF-8" standalone="yes"?>
<Relationships xmlns="http://schemas.openxmlformats.org/package/2006/relationships"><Relationship Id="rId2" Type="http://schemas.openxmlformats.org/officeDocument/2006/relationships/chart" Target="../charts/chart34.xml"/><Relationship Id="rId1" Type="http://schemas.openxmlformats.org/officeDocument/2006/relationships/chart" Target="../charts/chart33.xml"/></Relationships>
</file>

<file path=xl/drawings/_rels/drawing33.xml.rels><?xml version="1.0" encoding="UTF-8" standalone="yes"?>
<Relationships xmlns="http://schemas.openxmlformats.org/package/2006/relationships"><Relationship Id="rId2" Type="http://schemas.openxmlformats.org/officeDocument/2006/relationships/chart" Target="../charts/chart36.xml"/><Relationship Id="rId1" Type="http://schemas.openxmlformats.org/officeDocument/2006/relationships/chart" Target="../charts/chart35.xml"/></Relationships>
</file>

<file path=xl/drawings/_rels/drawing34.xml.rels><?xml version="1.0" encoding="UTF-8" standalone="yes"?>
<Relationships xmlns="http://schemas.openxmlformats.org/package/2006/relationships"><Relationship Id="rId2" Type="http://schemas.openxmlformats.org/officeDocument/2006/relationships/chart" Target="../charts/chart38.xml"/><Relationship Id="rId1" Type="http://schemas.openxmlformats.org/officeDocument/2006/relationships/chart" Target="../charts/chart37.xml"/></Relationships>
</file>

<file path=xl/drawings/_rels/drawing35.xml.rels><?xml version="1.0" encoding="UTF-8" standalone="yes"?>
<Relationships xmlns="http://schemas.openxmlformats.org/package/2006/relationships"><Relationship Id="rId2" Type="http://schemas.openxmlformats.org/officeDocument/2006/relationships/chart" Target="../charts/chart40.xml"/><Relationship Id="rId1" Type="http://schemas.openxmlformats.org/officeDocument/2006/relationships/chart" Target="../charts/chart39.xml"/></Relationships>
</file>

<file path=xl/drawings/_rels/drawing38.xml.rels><?xml version="1.0" encoding="UTF-8" standalone="yes"?>
<Relationships xmlns="http://schemas.openxmlformats.org/package/2006/relationships"><Relationship Id="rId2" Type="http://schemas.openxmlformats.org/officeDocument/2006/relationships/chart" Target="../charts/chart42.xml"/><Relationship Id="rId1" Type="http://schemas.openxmlformats.org/officeDocument/2006/relationships/chart" Target="../charts/chart41.xml"/></Relationships>
</file>

<file path=xl/drawings/_rels/drawing4.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41.xml.rels><?xml version="1.0" encoding="UTF-8" standalone="yes"?>
<Relationships xmlns="http://schemas.openxmlformats.org/package/2006/relationships"><Relationship Id="rId2" Type="http://schemas.openxmlformats.org/officeDocument/2006/relationships/chart" Target="../charts/chart44.xml"/><Relationship Id="rId1" Type="http://schemas.openxmlformats.org/officeDocument/2006/relationships/chart" Target="../charts/chart43.xml"/></Relationships>
</file>

<file path=xl/drawings/_rels/drawing44.xml.rels><?xml version="1.0" encoding="UTF-8" standalone="yes"?>
<Relationships xmlns="http://schemas.openxmlformats.org/package/2006/relationships"><Relationship Id="rId2" Type="http://schemas.openxmlformats.org/officeDocument/2006/relationships/chart" Target="../charts/chart46.xml"/><Relationship Id="rId1" Type="http://schemas.openxmlformats.org/officeDocument/2006/relationships/chart" Target="../charts/chart45.xml"/></Relationships>
</file>

<file path=xl/drawings/_rels/drawing47.xml.rels><?xml version="1.0" encoding="UTF-8" standalone="yes"?>
<Relationships xmlns="http://schemas.openxmlformats.org/package/2006/relationships"><Relationship Id="rId2" Type="http://schemas.openxmlformats.org/officeDocument/2006/relationships/chart" Target="../charts/chart48.xml"/><Relationship Id="rId1" Type="http://schemas.openxmlformats.org/officeDocument/2006/relationships/chart" Target="../charts/chart47.xml"/></Relationships>
</file>

<file path=xl/drawings/_rels/drawing50.xml.rels><?xml version="1.0" encoding="UTF-8" standalone="yes"?>
<Relationships xmlns="http://schemas.openxmlformats.org/package/2006/relationships"><Relationship Id="rId2" Type="http://schemas.openxmlformats.org/officeDocument/2006/relationships/chart" Target="../charts/chart50.xml"/><Relationship Id="rId1" Type="http://schemas.openxmlformats.org/officeDocument/2006/relationships/chart" Target="../charts/chart49.xml"/></Relationships>
</file>

<file path=xl/drawings/_rels/drawing51.xml.rels><?xml version="1.0" encoding="UTF-8" standalone="yes"?>
<Relationships xmlns="http://schemas.openxmlformats.org/package/2006/relationships"><Relationship Id="rId2" Type="http://schemas.openxmlformats.org/officeDocument/2006/relationships/chart" Target="../charts/chart52.xml"/><Relationship Id="rId1" Type="http://schemas.openxmlformats.org/officeDocument/2006/relationships/chart" Target="../charts/chart51.xml"/></Relationships>
</file>

<file path=xl/drawings/_rels/drawing52.xml.rels><?xml version="1.0" encoding="UTF-8" standalone="yes"?>
<Relationships xmlns="http://schemas.openxmlformats.org/package/2006/relationships"><Relationship Id="rId2" Type="http://schemas.openxmlformats.org/officeDocument/2006/relationships/chart" Target="../charts/chart54.xml"/><Relationship Id="rId1" Type="http://schemas.openxmlformats.org/officeDocument/2006/relationships/chart" Target="../charts/chart53.xml"/></Relationships>
</file>

<file path=xl/drawings/_rels/drawing53.xml.rels><?xml version="1.0" encoding="UTF-8" standalone="yes"?>
<Relationships xmlns="http://schemas.openxmlformats.org/package/2006/relationships"><Relationship Id="rId2" Type="http://schemas.openxmlformats.org/officeDocument/2006/relationships/chart" Target="../charts/chart56.xml"/><Relationship Id="rId1" Type="http://schemas.openxmlformats.org/officeDocument/2006/relationships/chart" Target="../charts/chart55.xml"/></Relationships>
</file>

<file path=xl/drawings/_rels/drawing54.xml.rels><?xml version="1.0" encoding="UTF-8" standalone="yes"?>
<Relationships xmlns="http://schemas.openxmlformats.org/package/2006/relationships"><Relationship Id="rId2" Type="http://schemas.openxmlformats.org/officeDocument/2006/relationships/chart" Target="../charts/chart58.xml"/><Relationship Id="rId1" Type="http://schemas.openxmlformats.org/officeDocument/2006/relationships/chart" Target="../charts/chart57.xml"/></Relationships>
</file>

<file path=xl/drawings/_rels/drawing57.xml.rels><?xml version="1.0" encoding="UTF-8" standalone="yes"?>
<Relationships xmlns="http://schemas.openxmlformats.org/package/2006/relationships"><Relationship Id="rId2" Type="http://schemas.openxmlformats.org/officeDocument/2006/relationships/chart" Target="../charts/chart60.xml"/><Relationship Id="rId1" Type="http://schemas.openxmlformats.org/officeDocument/2006/relationships/chart" Target="../charts/chart59.xml"/></Relationships>
</file>

<file path=xl/drawings/_rels/drawing60.xml.rels><?xml version="1.0" encoding="UTF-8" standalone="yes"?>
<Relationships xmlns="http://schemas.openxmlformats.org/package/2006/relationships"><Relationship Id="rId2" Type="http://schemas.openxmlformats.org/officeDocument/2006/relationships/chart" Target="../charts/chart62.xml"/><Relationship Id="rId1" Type="http://schemas.openxmlformats.org/officeDocument/2006/relationships/chart" Target="../charts/chart61.xml"/></Relationships>
</file>

<file path=xl/drawings/_rels/drawing63.xml.rels><?xml version="1.0" encoding="UTF-8" standalone="yes"?>
<Relationships xmlns="http://schemas.openxmlformats.org/package/2006/relationships"><Relationship Id="rId2" Type="http://schemas.openxmlformats.org/officeDocument/2006/relationships/chart" Target="../charts/chart64.xml"/><Relationship Id="rId1" Type="http://schemas.openxmlformats.org/officeDocument/2006/relationships/chart" Target="../charts/chart63.xml"/></Relationships>
</file>

<file path=xl/drawings/_rels/drawing64.xml.rels><?xml version="1.0" encoding="UTF-8" standalone="yes"?>
<Relationships xmlns="http://schemas.openxmlformats.org/package/2006/relationships"><Relationship Id="rId2" Type="http://schemas.openxmlformats.org/officeDocument/2006/relationships/chart" Target="../charts/chart66.xml"/><Relationship Id="rId1" Type="http://schemas.openxmlformats.org/officeDocument/2006/relationships/chart" Target="../charts/chart65.xml"/></Relationships>
</file>

<file path=xl/drawings/_rels/drawing65.xml.rels><?xml version="1.0" encoding="UTF-8" standalone="yes"?>
<Relationships xmlns="http://schemas.openxmlformats.org/package/2006/relationships"><Relationship Id="rId2" Type="http://schemas.openxmlformats.org/officeDocument/2006/relationships/chart" Target="../charts/chart68.xml"/><Relationship Id="rId1" Type="http://schemas.openxmlformats.org/officeDocument/2006/relationships/chart" Target="../charts/chart67.xml"/></Relationships>
</file>

<file path=xl/drawings/_rels/drawing66.xml.rels><?xml version="1.0" encoding="UTF-8" standalone="yes"?>
<Relationships xmlns="http://schemas.openxmlformats.org/package/2006/relationships"><Relationship Id="rId8" Type="http://schemas.microsoft.com/office/2007/relationships/hdphoto" Target="../media/hdphoto4.wdp"/><Relationship Id="rId13" Type="http://schemas.openxmlformats.org/officeDocument/2006/relationships/image" Target="../media/image8.png"/><Relationship Id="rId3" Type="http://schemas.openxmlformats.org/officeDocument/2006/relationships/image" Target="../media/image2.png"/><Relationship Id="rId7" Type="http://schemas.openxmlformats.org/officeDocument/2006/relationships/image" Target="../media/image4.png"/><Relationship Id="rId12" Type="http://schemas.openxmlformats.org/officeDocument/2006/relationships/image" Target="../media/image7.png"/><Relationship Id="rId2" Type="http://schemas.microsoft.com/office/2007/relationships/hdphoto" Target="../media/hdphoto1.wdp"/><Relationship Id="rId1" Type="http://schemas.openxmlformats.org/officeDocument/2006/relationships/image" Target="../media/image1.png"/><Relationship Id="rId6" Type="http://schemas.microsoft.com/office/2007/relationships/hdphoto" Target="../media/hdphoto3.wdp"/><Relationship Id="rId11" Type="http://schemas.openxmlformats.org/officeDocument/2006/relationships/image" Target="../media/image6.png"/><Relationship Id="rId5" Type="http://schemas.openxmlformats.org/officeDocument/2006/relationships/image" Target="../media/image3.png"/><Relationship Id="rId10" Type="http://schemas.microsoft.com/office/2007/relationships/hdphoto" Target="../media/hdphoto5.wdp"/><Relationship Id="rId4" Type="http://schemas.microsoft.com/office/2007/relationships/hdphoto" Target="../media/hdphoto2.wdp"/><Relationship Id="rId9" Type="http://schemas.openxmlformats.org/officeDocument/2006/relationships/image" Target="../media/image5.png"/><Relationship Id="rId14" Type="http://schemas.openxmlformats.org/officeDocument/2006/relationships/image" Target="../media/image9.png"/></Relationships>
</file>

<file path=xl/drawings/_rels/drawing67.xml.rels><?xml version="1.0" encoding="UTF-8" standalone="yes"?>
<Relationships xmlns="http://schemas.openxmlformats.org/package/2006/relationships"><Relationship Id="rId2" Type="http://schemas.openxmlformats.org/officeDocument/2006/relationships/chart" Target="../charts/chart70.xml"/><Relationship Id="rId1" Type="http://schemas.openxmlformats.org/officeDocument/2006/relationships/chart" Target="../charts/chart69.xml"/></Relationships>
</file>

<file path=xl/drawings/_rels/drawing68.xml.rels><?xml version="1.0" encoding="UTF-8" standalone="yes"?>
<Relationships xmlns="http://schemas.openxmlformats.org/package/2006/relationships"><Relationship Id="rId2" Type="http://schemas.openxmlformats.org/officeDocument/2006/relationships/chart" Target="../charts/chart72.xml"/><Relationship Id="rId1" Type="http://schemas.openxmlformats.org/officeDocument/2006/relationships/chart" Target="../charts/chart71.xml"/></Relationships>
</file>

<file path=xl/drawings/_rels/drawing7.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chart" Target="../charts/chart5.xml"/></Relationships>
</file>

<file path=xl/drawings/_rels/drawing70.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chart" Target="../charts/chart84.xml"/><Relationship Id="rId3" Type="http://schemas.openxmlformats.org/officeDocument/2006/relationships/chart" Target="../charts/chart75.xml"/><Relationship Id="rId7" Type="http://schemas.openxmlformats.org/officeDocument/2006/relationships/chart" Target="../charts/chart79.xml"/><Relationship Id="rId12" Type="http://schemas.openxmlformats.org/officeDocument/2006/relationships/chart" Target="../charts/chart83.xml"/><Relationship Id="rId2" Type="http://schemas.openxmlformats.org/officeDocument/2006/relationships/chart" Target="../charts/chart74.xml"/><Relationship Id="rId16" Type="http://schemas.openxmlformats.org/officeDocument/2006/relationships/image" Target="../media/image11.png"/><Relationship Id="rId1" Type="http://schemas.openxmlformats.org/officeDocument/2006/relationships/chart" Target="../charts/chart73.xml"/><Relationship Id="rId6" Type="http://schemas.openxmlformats.org/officeDocument/2006/relationships/chart" Target="../charts/chart78.xml"/><Relationship Id="rId11" Type="http://schemas.openxmlformats.org/officeDocument/2006/relationships/chart" Target="../charts/chart82.xml"/><Relationship Id="rId5" Type="http://schemas.openxmlformats.org/officeDocument/2006/relationships/chart" Target="../charts/chart77.xml"/><Relationship Id="rId15" Type="http://schemas.openxmlformats.org/officeDocument/2006/relationships/chart" Target="../charts/chart86.xml"/><Relationship Id="rId10" Type="http://schemas.openxmlformats.org/officeDocument/2006/relationships/chart" Target="../charts/chart81.xml"/><Relationship Id="rId4" Type="http://schemas.openxmlformats.org/officeDocument/2006/relationships/chart" Target="../charts/chart76.xml"/><Relationship Id="rId9" Type="http://schemas.openxmlformats.org/officeDocument/2006/relationships/chart" Target="../charts/chart80.xml"/><Relationship Id="rId14" Type="http://schemas.openxmlformats.org/officeDocument/2006/relationships/chart" Target="../charts/chart85.xml"/></Relationships>
</file>

<file path=xl/drawings/_rels/drawing71.xml.rels><?xml version="1.0" encoding="UTF-8" standalone="yes"?>
<Relationships xmlns="http://schemas.openxmlformats.org/package/2006/relationships"><Relationship Id="rId2" Type="http://schemas.openxmlformats.org/officeDocument/2006/relationships/chart" Target="../charts/chart88.xml"/><Relationship Id="rId1" Type="http://schemas.openxmlformats.org/officeDocument/2006/relationships/chart" Target="../charts/chart87.xml"/></Relationships>
</file>

<file path=xl/drawings/_rels/drawing74.xml.rels><?xml version="1.0" encoding="UTF-8" standalone="yes"?>
<Relationships xmlns="http://schemas.openxmlformats.org/package/2006/relationships"><Relationship Id="rId2" Type="http://schemas.openxmlformats.org/officeDocument/2006/relationships/chart" Target="../charts/chart90.xml"/><Relationship Id="rId1" Type="http://schemas.openxmlformats.org/officeDocument/2006/relationships/chart" Target="../charts/chart89.xml"/></Relationships>
</file>

<file path=xl/drawings/_rels/drawing77.xml.rels><?xml version="1.0" encoding="UTF-8" standalone="yes"?>
<Relationships xmlns="http://schemas.openxmlformats.org/package/2006/relationships"><Relationship Id="rId2" Type="http://schemas.openxmlformats.org/officeDocument/2006/relationships/chart" Target="../charts/chart92.xml"/><Relationship Id="rId1" Type="http://schemas.openxmlformats.org/officeDocument/2006/relationships/chart" Target="../charts/chart91.xml"/></Relationships>
</file>

<file path=xl/drawings/_rels/drawing78.xml.rels><?xml version="1.0" encoding="UTF-8" standalone="yes"?>
<Relationships xmlns="http://schemas.openxmlformats.org/package/2006/relationships"><Relationship Id="rId2" Type="http://schemas.openxmlformats.org/officeDocument/2006/relationships/chart" Target="../charts/chart94.xml"/><Relationship Id="rId1" Type="http://schemas.openxmlformats.org/officeDocument/2006/relationships/chart" Target="../charts/chart93.xml"/></Relationships>
</file>

<file path=xl/drawings/_rels/drawing81.xml.rels><?xml version="1.0" encoding="UTF-8" standalone="yes"?>
<Relationships xmlns="http://schemas.openxmlformats.org/package/2006/relationships"><Relationship Id="rId2" Type="http://schemas.openxmlformats.org/officeDocument/2006/relationships/chart" Target="../charts/chart96.xml"/><Relationship Id="rId1" Type="http://schemas.openxmlformats.org/officeDocument/2006/relationships/chart" Target="../charts/chart95.xml"/></Relationships>
</file>

<file path=xl/drawings/_rels/drawing84.xml.rels><?xml version="1.0" encoding="UTF-8" standalone="yes"?>
<Relationships xmlns="http://schemas.openxmlformats.org/package/2006/relationships"><Relationship Id="rId2" Type="http://schemas.openxmlformats.org/officeDocument/2006/relationships/chart" Target="../charts/chart98.xml"/><Relationship Id="rId1" Type="http://schemas.openxmlformats.org/officeDocument/2006/relationships/chart" Target="../charts/chart97.xml"/></Relationships>
</file>

<file path=xl/drawings/_rels/drawing87.xml.rels><?xml version="1.0" encoding="UTF-8" standalone="yes"?>
<Relationships xmlns="http://schemas.openxmlformats.org/package/2006/relationships"><Relationship Id="rId2" Type="http://schemas.openxmlformats.org/officeDocument/2006/relationships/chart" Target="../charts/chart100.xml"/><Relationship Id="rId1" Type="http://schemas.openxmlformats.org/officeDocument/2006/relationships/chart" Target="../charts/chart99.xml"/></Relationships>
</file>

<file path=xl/drawings/_rels/drawing88.xml.rels><?xml version="1.0" encoding="UTF-8" standalone="yes"?>
<Relationships xmlns="http://schemas.openxmlformats.org/package/2006/relationships"><Relationship Id="rId2" Type="http://schemas.openxmlformats.org/officeDocument/2006/relationships/chart" Target="../charts/chart102.xml"/><Relationship Id="rId1" Type="http://schemas.openxmlformats.org/officeDocument/2006/relationships/chart" Target="../charts/chart101.xml"/></Relationships>
</file>

<file path=xl/drawings/_rels/drawing89.xml.rels><?xml version="1.0" encoding="UTF-8" standalone="yes"?>
<Relationships xmlns="http://schemas.openxmlformats.org/package/2006/relationships"><Relationship Id="rId2" Type="http://schemas.openxmlformats.org/officeDocument/2006/relationships/chart" Target="../charts/chart104.xml"/><Relationship Id="rId1" Type="http://schemas.openxmlformats.org/officeDocument/2006/relationships/chart" Target="../charts/chart103.xml"/></Relationships>
</file>

<file path=xl/drawings/_rels/drawing90.xml.rels><?xml version="1.0" encoding="UTF-8" standalone="yes"?>
<Relationships xmlns="http://schemas.openxmlformats.org/package/2006/relationships"><Relationship Id="rId2" Type="http://schemas.openxmlformats.org/officeDocument/2006/relationships/chart" Target="../charts/chart106.xml"/><Relationship Id="rId1" Type="http://schemas.openxmlformats.org/officeDocument/2006/relationships/chart" Target="../charts/chart105.xml"/></Relationships>
</file>

<file path=xl/drawings/_rels/drawing91.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chart" Target="../charts/chart107.xml"/></Relationships>
</file>

<file path=xl/drawings/_rels/drawing92.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chart" Target="../charts/chart108.xml"/></Relationships>
</file>

<file path=xl/drawings/_rels/drawing93.xml.rels><?xml version="1.0" encoding="UTF-8" standalone="yes"?>
<Relationships xmlns="http://schemas.openxmlformats.org/package/2006/relationships"><Relationship Id="rId2" Type="http://schemas.openxmlformats.org/officeDocument/2006/relationships/chart" Target="../charts/chart110.xml"/><Relationship Id="rId1" Type="http://schemas.openxmlformats.org/officeDocument/2006/relationships/chart" Target="../charts/chart109.xml"/></Relationships>
</file>

<file path=xl/drawings/_rels/drawing94.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5.png"/><Relationship Id="rId1" Type="http://schemas.openxmlformats.org/officeDocument/2006/relationships/image" Target="../media/image14.png"/><Relationship Id="rId4" Type="http://schemas.openxmlformats.org/officeDocument/2006/relationships/image" Target="../media/image17.png"/></Relationships>
</file>

<file path=xl/drawings/_rels/drawing95.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5.png"/><Relationship Id="rId1" Type="http://schemas.openxmlformats.org/officeDocument/2006/relationships/image" Target="../media/image14.png"/><Relationship Id="rId4" Type="http://schemas.openxmlformats.org/officeDocument/2006/relationships/image" Target="../media/image17.png"/></Relationships>
</file>

<file path=xl/drawings/_rels/drawing96.xml.rels><?xml version="1.0" encoding="UTF-8" standalone="yes"?>
<Relationships xmlns="http://schemas.openxmlformats.org/package/2006/relationships"><Relationship Id="rId3" Type="http://schemas.openxmlformats.org/officeDocument/2006/relationships/chart" Target="../charts/chart113.xml"/><Relationship Id="rId2" Type="http://schemas.openxmlformats.org/officeDocument/2006/relationships/chart" Target="../charts/chart112.xml"/><Relationship Id="rId1" Type="http://schemas.openxmlformats.org/officeDocument/2006/relationships/chart" Target="../charts/chart111.xml"/><Relationship Id="rId4" Type="http://schemas.openxmlformats.org/officeDocument/2006/relationships/chart" Target="../charts/chart114.xml"/></Relationships>
</file>

<file path=xl/drawings/drawing1.xml><?xml version="1.0" encoding="utf-8"?>
<xdr:wsDr xmlns:xdr="http://schemas.openxmlformats.org/drawingml/2006/spreadsheetDrawing" xmlns:a="http://schemas.openxmlformats.org/drawingml/2006/main">
  <xdr:absoluteAnchor>
    <xdr:pos x="11122025" y="361951"/>
    <xdr:ext cx="8967066" cy="6184322"/>
    <xdr:graphicFrame macro="">
      <xdr:nvGraphicFramePr>
        <xdr:cNvPr id="2" name="Diagram 1">
          <a:extLst>
            <a:ext uri="{FF2B5EF4-FFF2-40B4-BE49-F238E27FC236}">
              <a16:creationId xmlns:a16="http://schemas.microsoft.com/office/drawing/2014/main" id="{11AF9859-BCF0-4941-A6FE-9DE191CC3FA8}"/>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absoluteAnchor>
    <xdr:pos x="11481953" y="6754091"/>
    <xdr:ext cx="10304319" cy="6528954"/>
    <xdr:graphicFrame macro="">
      <xdr:nvGraphicFramePr>
        <xdr:cNvPr id="3" name="Diagram 2">
          <a:extLst>
            <a:ext uri="{FF2B5EF4-FFF2-40B4-BE49-F238E27FC236}">
              <a16:creationId xmlns:a16="http://schemas.microsoft.com/office/drawing/2014/main" id="{EB3572AA-A5E9-4F78-9F74-0D3EE50F7A2C}"/>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wsDr>
</file>

<file path=xl/drawings/drawing10.xml><?xml version="1.0" encoding="utf-8"?>
<xdr:wsDr xmlns:xdr="http://schemas.openxmlformats.org/drawingml/2006/spreadsheetDrawing" xmlns:a="http://schemas.openxmlformats.org/drawingml/2006/main">
  <xdr:twoCellAnchor>
    <xdr:from>
      <xdr:col>13</xdr:col>
      <xdr:colOff>822455</xdr:colOff>
      <xdr:row>12</xdr:row>
      <xdr:rowOff>84052</xdr:rowOff>
    </xdr:from>
    <xdr:to>
      <xdr:col>14</xdr:col>
      <xdr:colOff>101648</xdr:colOff>
      <xdr:row>24</xdr:row>
      <xdr:rowOff>85961</xdr:rowOff>
    </xdr:to>
    <xdr:grpSp>
      <xdr:nvGrpSpPr>
        <xdr:cNvPr id="2" name="Group 2">
          <a:extLst>
            <a:ext uri="{FF2B5EF4-FFF2-40B4-BE49-F238E27FC236}">
              <a16:creationId xmlns:a16="http://schemas.microsoft.com/office/drawing/2014/main" id="{862D2A4B-F15E-4D71-BBC5-A9E1D25CFDEC}"/>
            </a:ext>
          </a:extLst>
        </xdr:cNvPr>
        <xdr:cNvGrpSpPr/>
      </xdr:nvGrpSpPr>
      <xdr:grpSpPr>
        <a:xfrm>
          <a:off x="21742819" y="2370052"/>
          <a:ext cx="1669102" cy="2287909"/>
          <a:chOff x="7167155" y="2568166"/>
          <a:chExt cx="1673771" cy="2287909"/>
        </a:xfrm>
      </xdr:grpSpPr>
      <xdr:grpSp>
        <xdr:nvGrpSpPr>
          <xdr:cNvPr id="3" name="Group 3">
            <a:extLst>
              <a:ext uri="{FF2B5EF4-FFF2-40B4-BE49-F238E27FC236}">
                <a16:creationId xmlns:a16="http://schemas.microsoft.com/office/drawing/2014/main" id="{E6588B19-084E-4891-9BE2-8053675E16F4}"/>
              </a:ext>
            </a:extLst>
          </xdr:cNvPr>
          <xdr:cNvGrpSpPr/>
        </xdr:nvGrpSpPr>
        <xdr:grpSpPr>
          <a:xfrm>
            <a:off x="7167155" y="2691278"/>
            <a:ext cx="174171" cy="2045357"/>
            <a:chOff x="8499566" y="1668600"/>
            <a:chExt cx="174171" cy="2045357"/>
          </a:xfrm>
        </xdr:grpSpPr>
        <xdr:sp macro="" textlink="">
          <xdr:nvSpPr>
            <xdr:cNvPr id="15" name="Rectangle 15">
              <a:extLst>
                <a:ext uri="{FF2B5EF4-FFF2-40B4-BE49-F238E27FC236}">
                  <a16:creationId xmlns:a16="http://schemas.microsoft.com/office/drawing/2014/main" id="{1811B29A-874C-40E5-92F0-7C8409AD9697}"/>
                </a:ext>
              </a:extLst>
            </xdr:cNvPr>
            <xdr:cNvSpPr/>
          </xdr:nvSpPr>
          <xdr:spPr>
            <a:xfrm>
              <a:off x="8499567" y="2211977"/>
              <a:ext cx="174170" cy="583474"/>
            </a:xfrm>
            <a:prstGeom prst="rect">
              <a:avLst/>
            </a:prstGeom>
            <a:solidFill>
              <a:srgbClr val="009EE0"/>
            </a:solidFill>
            <a:ln w="9525">
              <a:solidFill>
                <a:srgbClr val="0C2148"/>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hu-HU" sz="1000">
                <a:solidFill>
                  <a:sysClr val="windowText" lastClr="000000"/>
                </a:solidFill>
              </a:endParaRPr>
            </a:p>
          </xdr:txBody>
        </xdr:sp>
        <xdr:sp macro="" textlink="">
          <xdr:nvSpPr>
            <xdr:cNvPr id="16" name="Rectangle 16">
              <a:extLst>
                <a:ext uri="{FF2B5EF4-FFF2-40B4-BE49-F238E27FC236}">
                  <a16:creationId xmlns:a16="http://schemas.microsoft.com/office/drawing/2014/main" id="{BD310BB0-DF1C-40F2-8F65-F606B92D15F7}"/>
                </a:ext>
              </a:extLst>
            </xdr:cNvPr>
            <xdr:cNvSpPr/>
          </xdr:nvSpPr>
          <xdr:spPr>
            <a:xfrm>
              <a:off x="8499566" y="2795451"/>
              <a:ext cx="174171" cy="487680"/>
            </a:xfrm>
            <a:prstGeom prst="rect">
              <a:avLst/>
            </a:prstGeom>
            <a:solidFill>
              <a:srgbClr val="009EE0"/>
            </a:solidFill>
            <a:ln w="9525">
              <a:solidFill>
                <a:srgbClr val="0C2148"/>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hu-HU" sz="1000">
                <a:solidFill>
                  <a:sysClr val="windowText" lastClr="000000"/>
                </a:solidFill>
              </a:endParaRPr>
            </a:p>
          </xdr:txBody>
        </xdr:sp>
        <xdr:cxnSp macro="">
          <xdr:nvCxnSpPr>
            <xdr:cNvPr id="17" name="Straight Connector 17">
              <a:extLst>
                <a:ext uri="{FF2B5EF4-FFF2-40B4-BE49-F238E27FC236}">
                  <a16:creationId xmlns:a16="http://schemas.microsoft.com/office/drawing/2014/main" id="{3612711F-1ACE-4653-8996-8CE781F9838E}"/>
                </a:ext>
              </a:extLst>
            </xdr:cNvPr>
            <xdr:cNvCxnSpPr>
              <a:stCxn id="15" idx="0"/>
            </xdr:cNvCxnSpPr>
          </xdr:nvCxnSpPr>
          <xdr:spPr>
            <a:xfrm flipV="1">
              <a:off x="8586652" y="1670051"/>
              <a:ext cx="0" cy="541926"/>
            </a:xfrm>
            <a:prstGeom prst="line">
              <a:avLst/>
            </a:prstGeom>
            <a:ln w="9525">
              <a:solidFill>
                <a:srgbClr val="0C2148"/>
              </a:solidFill>
            </a:ln>
          </xdr:spPr>
          <xdr:style>
            <a:lnRef idx="1">
              <a:schemeClr val="accent1"/>
            </a:lnRef>
            <a:fillRef idx="0">
              <a:schemeClr val="accent1"/>
            </a:fillRef>
            <a:effectRef idx="0">
              <a:schemeClr val="accent1"/>
            </a:effectRef>
            <a:fontRef idx="minor">
              <a:schemeClr val="tx1"/>
            </a:fontRef>
          </xdr:style>
        </xdr:cxnSp>
        <xdr:cxnSp macro="">
          <xdr:nvCxnSpPr>
            <xdr:cNvPr id="18" name="Straight Connector 18">
              <a:extLst>
                <a:ext uri="{FF2B5EF4-FFF2-40B4-BE49-F238E27FC236}">
                  <a16:creationId xmlns:a16="http://schemas.microsoft.com/office/drawing/2014/main" id="{9A981339-4BAE-4D4A-8961-23A6076E355B}"/>
                </a:ext>
              </a:extLst>
            </xdr:cNvPr>
            <xdr:cNvCxnSpPr>
              <a:cxnSpLocks/>
              <a:endCxn id="16" idx="2"/>
            </xdr:cNvCxnSpPr>
          </xdr:nvCxnSpPr>
          <xdr:spPr>
            <a:xfrm flipV="1">
              <a:off x="8586652" y="3283131"/>
              <a:ext cx="0" cy="430826"/>
            </a:xfrm>
            <a:prstGeom prst="line">
              <a:avLst/>
            </a:prstGeom>
            <a:ln w="9525">
              <a:solidFill>
                <a:srgbClr val="0C2148"/>
              </a:solidFill>
            </a:ln>
          </xdr:spPr>
          <xdr:style>
            <a:lnRef idx="1">
              <a:schemeClr val="accent1"/>
            </a:lnRef>
            <a:fillRef idx="0">
              <a:schemeClr val="accent1"/>
            </a:fillRef>
            <a:effectRef idx="0">
              <a:schemeClr val="accent1"/>
            </a:effectRef>
            <a:fontRef idx="minor">
              <a:schemeClr val="tx1"/>
            </a:fontRef>
          </xdr:style>
        </xdr:cxnSp>
        <xdr:cxnSp macro="">
          <xdr:nvCxnSpPr>
            <xdr:cNvPr id="19" name="Straight Connector 19">
              <a:extLst>
                <a:ext uri="{FF2B5EF4-FFF2-40B4-BE49-F238E27FC236}">
                  <a16:creationId xmlns:a16="http://schemas.microsoft.com/office/drawing/2014/main" id="{2826D991-74B0-41A0-B4DE-7253309D9FF2}"/>
                </a:ext>
              </a:extLst>
            </xdr:cNvPr>
            <xdr:cNvCxnSpPr>
              <a:cxnSpLocks/>
            </xdr:cNvCxnSpPr>
          </xdr:nvCxnSpPr>
          <xdr:spPr>
            <a:xfrm flipV="1">
              <a:off x="8535669" y="3712506"/>
              <a:ext cx="101963" cy="1"/>
            </a:xfrm>
            <a:prstGeom prst="line">
              <a:avLst/>
            </a:prstGeom>
            <a:ln w="9525">
              <a:solidFill>
                <a:srgbClr val="0C2148"/>
              </a:solidFill>
            </a:ln>
          </xdr:spPr>
          <xdr:style>
            <a:lnRef idx="1">
              <a:schemeClr val="accent1"/>
            </a:lnRef>
            <a:fillRef idx="0">
              <a:schemeClr val="accent1"/>
            </a:fillRef>
            <a:effectRef idx="0">
              <a:schemeClr val="accent1"/>
            </a:effectRef>
            <a:fontRef idx="minor">
              <a:schemeClr val="tx1"/>
            </a:fontRef>
          </xdr:style>
        </xdr:cxnSp>
        <xdr:cxnSp macro="">
          <xdr:nvCxnSpPr>
            <xdr:cNvPr id="20" name="Straight Connector 20">
              <a:extLst>
                <a:ext uri="{FF2B5EF4-FFF2-40B4-BE49-F238E27FC236}">
                  <a16:creationId xmlns:a16="http://schemas.microsoft.com/office/drawing/2014/main" id="{8F01126E-FAC4-4A0D-9A31-F779A911A0FF}"/>
                </a:ext>
              </a:extLst>
            </xdr:cNvPr>
            <xdr:cNvCxnSpPr>
              <a:cxnSpLocks/>
            </xdr:cNvCxnSpPr>
          </xdr:nvCxnSpPr>
          <xdr:spPr>
            <a:xfrm flipV="1">
              <a:off x="8535668" y="1668600"/>
              <a:ext cx="101963" cy="1"/>
            </a:xfrm>
            <a:prstGeom prst="line">
              <a:avLst/>
            </a:prstGeom>
            <a:ln w="9525">
              <a:solidFill>
                <a:srgbClr val="0C2148"/>
              </a:solidFill>
            </a:ln>
          </xdr:spPr>
          <xdr:style>
            <a:lnRef idx="1">
              <a:schemeClr val="accent1"/>
            </a:lnRef>
            <a:fillRef idx="0">
              <a:schemeClr val="accent1"/>
            </a:fillRef>
            <a:effectRef idx="0">
              <a:schemeClr val="accent1"/>
            </a:effectRef>
            <a:fontRef idx="minor">
              <a:schemeClr val="tx1"/>
            </a:fontRef>
          </xdr:style>
        </xdr:cxnSp>
      </xdr:grpSp>
      <xdr:grpSp>
        <xdr:nvGrpSpPr>
          <xdr:cNvPr id="4" name="Group 4">
            <a:extLst>
              <a:ext uri="{FF2B5EF4-FFF2-40B4-BE49-F238E27FC236}">
                <a16:creationId xmlns:a16="http://schemas.microsoft.com/office/drawing/2014/main" id="{0DE7688E-8804-4EEC-A56E-CE41DE19536A}"/>
              </a:ext>
            </a:extLst>
          </xdr:cNvPr>
          <xdr:cNvGrpSpPr/>
        </xdr:nvGrpSpPr>
        <xdr:grpSpPr>
          <a:xfrm>
            <a:off x="7418256" y="2568166"/>
            <a:ext cx="1422670" cy="2287909"/>
            <a:chOff x="7418256" y="2568166"/>
            <a:chExt cx="1422670" cy="2287909"/>
          </a:xfrm>
        </xdr:grpSpPr>
        <xdr:cxnSp macro="">
          <xdr:nvCxnSpPr>
            <xdr:cNvPr id="5" name="Straight Arrow Connector 5">
              <a:extLst>
                <a:ext uri="{FF2B5EF4-FFF2-40B4-BE49-F238E27FC236}">
                  <a16:creationId xmlns:a16="http://schemas.microsoft.com/office/drawing/2014/main" id="{2992CAA8-C600-404B-A04D-B2458C6B8AFD}"/>
                </a:ext>
              </a:extLst>
            </xdr:cNvPr>
            <xdr:cNvCxnSpPr>
              <a:cxnSpLocks/>
            </xdr:cNvCxnSpPr>
          </xdr:nvCxnSpPr>
          <xdr:spPr>
            <a:xfrm flipH="1">
              <a:off x="7437120" y="2691277"/>
              <a:ext cx="187258" cy="0"/>
            </a:xfrm>
            <a:prstGeom prst="straightConnector1">
              <a:avLst/>
            </a:prstGeom>
            <a:ln w="12700">
              <a:solidFill>
                <a:srgbClr val="0075C4"/>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6" name="Straight Arrow Connector 6">
              <a:extLst>
                <a:ext uri="{FF2B5EF4-FFF2-40B4-BE49-F238E27FC236}">
                  <a16:creationId xmlns:a16="http://schemas.microsoft.com/office/drawing/2014/main" id="{961A85C7-18A9-4FF3-8C49-8A0222B63261}"/>
                </a:ext>
              </a:extLst>
            </xdr:cNvPr>
            <xdr:cNvCxnSpPr>
              <a:cxnSpLocks/>
            </xdr:cNvCxnSpPr>
          </xdr:nvCxnSpPr>
          <xdr:spPr>
            <a:xfrm flipH="1">
              <a:off x="7427688" y="3818129"/>
              <a:ext cx="165734" cy="0"/>
            </a:xfrm>
            <a:prstGeom prst="straightConnector1">
              <a:avLst/>
            </a:prstGeom>
            <a:ln w="12700">
              <a:solidFill>
                <a:srgbClr val="0075C4"/>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7" name="Straight Arrow Connector 7">
              <a:extLst>
                <a:ext uri="{FF2B5EF4-FFF2-40B4-BE49-F238E27FC236}">
                  <a16:creationId xmlns:a16="http://schemas.microsoft.com/office/drawing/2014/main" id="{95AF3228-9B24-4028-A18B-FBB9952D4021}"/>
                </a:ext>
              </a:extLst>
            </xdr:cNvPr>
            <xdr:cNvCxnSpPr>
              <a:cxnSpLocks/>
            </xdr:cNvCxnSpPr>
          </xdr:nvCxnSpPr>
          <xdr:spPr>
            <a:xfrm flipH="1">
              <a:off x="7418256" y="3254702"/>
              <a:ext cx="175166" cy="0"/>
            </a:xfrm>
            <a:prstGeom prst="straightConnector1">
              <a:avLst/>
            </a:prstGeom>
            <a:ln w="12700">
              <a:solidFill>
                <a:srgbClr val="0075C4"/>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8" name="Straight Arrow Connector 8">
              <a:extLst>
                <a:ext uri="{FF2B5EF4-FFF2-40B4-BE49-F238E27FC236}">
                  <a16:creationId xmlns:a16="http://schemas.microsoft.com/office/drawing/2014/main" id="{6964AFD4-CF28-41F7-B2C1-5DA81C9BF1FF}"/>
                </a:ext>
              </a:extLst>
            </xdr:cNvPr>
            <xdr:cNvCxnSpPr>
              <a:cxnSpLocks/>
            </xdr:cNvCxnSpPr>
          </xdr:nvCxnSpPr>
          <xdr:spPr>
            <a:xfrm flipH="1">
              <a:off x="7437120" y="4722449"/>
              <a:ext cx="156302" cy="0"/>
            </a:xfrm>
            <a:prstGeom prst="straightConnector1">
              <a:avLst/>
            </a:prstGeom>
            <a:ln w="12700">
              <a:solidFill>
                <a:srgbClr val="0075C4"/>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9" name="Straight Arrow Connector 9">
              <a:extLst>
                <a:ext uri="{FF2B5EF4-FFF2-40B4-BE49-F238E27FC236}">
                  <a16:creationId xmlns:a16="http://schemas.microsoft.com/office/drawing/2014/main" id="{78D95AD7-1F9F-4C62-9DE5-386893EBED60}"/>
                </a:ext>
              </a:extLst>
            </xdr:cNvPr>
            <xdr:cNvCxnSpPr>
              <a:cxnSpLocks/>
            </xdr:cNvCxnSpPr>
          </xdr:nvCxnSpPr>
          <xdr:spPr>
            <a:xfrm flipH="1">
              <a:off x="7437120" y="4303859"/>
              <a:ext cx="156302" cy="0"/>
            </a:xfrm>
            <a:prstGeom prst="straightConnector1">
              <a:avLst/>
            </a:prstGeom>
            <a:ln w="12700">
              <a:solidFill>
                <a:srgbClr val="0075C4"/>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0" name="TextBox 26">
              <a:extLst>
                <a:ext uri="{FF2B5EF4-FFF2-40B4-BE49-F238E27FC236}">
                  <a16:creationId xmlns:a16="http://schemas.microsoft.com/office/drawing/2014/main" id="{2CF5E7FF-F1D3-46F0-8DC3-0E8310A86385}"/>
                </a:ext>
              </a:extLst>
            </xdr:cNvPr>
            <xdr:cNvSpPr txBox="1"/>
          </xdr:nvSpPr>
          <xdr:spPr>
            <a:xfrm>
              <a:off x="7576588" y="2568166"/>
              <a:ext cx="1040080" cy="256737"/>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hu-HU" sz="1000">
                  <a:solidFill>
                    <a:sysClr val="windowText" lastClr="000000"/>
                  </a:solidFill>
                </a:rPr>
                <a:t>90. percentilis</a:t>
              </a:r>
            </a:p>
          </xdr:txBody>
        </xdr:sp>
        <xdr:sp macro="" textlink="">
          <xdr:nvSpPr>
            <xdr:cNvPr id="11" name="TextBox 27">
              <a:extLst>
                <a:ext uri="{FF2B5EF4-FFF2-40B4-BE49-F238E27FC236}">
                  <a16:creationId xmlns:a16="http://schemas.microsoft.com/office/drawing/2014/main" id="{C18C618D-3F2D-4FAC-A278-3E309AE5A309}"/>
                </a:ext>
              </a:extLst>
            </xdr:cNvPr>
            <xdr:cNvSpPr txBox="1"/>
          </xdr:nvSpPr>
          <xdr:spPr>
            <a:xfrm>
              <a:off x="7576588" y="3131591"/>
              <a:ext cx="1089915" cy="256737"/>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hu-HU" sz="1000">
                  <a:solidFill>
                    <a:sysClr val="windowText" lastClr="000000"/>
                  </a:solidFill>
                </a:rPr>
                <a:t>75. percentilis</a:t>
              </a:r>
            </a:p>
          </xdr:txBody>
        </xdr:sp>
        <xdr:sp macro="" textlink="">
          <xdr:nvSpPr>
            <xdr:cNvPr id="12" name="TextBox 28">
              <a:extLst>
                <a:ext uri="{FF2B5EF4-FFF2-40B4-BE49-F238E27FC236}">
                  <a16:creationId xmlns:a16="http://schemas.microsoft.com/office/drawing/2014/main" id="{ADA66A16-0A19-4617-A36D-992C13C86CE5}"/>
                </a:ext>
              </a:extLst>
            </xdr:cNvPr>
            <xdr:cNvSpPr txBox="1"/>
          </xdr:nvSpPr>
          <xdr:spPr>
            <a:xfrm>
              <a:off x="7567156" y="3695015"/>
              <a:ext cx="1091040" cy="256737"/>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hu-HU" sz="1000">
                  <a:solidFill>
                    <a:sysClr val="windowText" lastClr="000000"/>
                  </a:solidFill>
                </a:rPr>
                <a:t>50. percentilis</a:t>
              </a:r>
            </a:p>
          </xdr:txBody>
        </xdr:sp>
        <xdr:sp macro="" textlink="">
          <xdr:nvSpPr>
            <xdr:cNvPr id="13" name="TextBox 29">
              <a:extLst>
                <a:ext uri="{FF2B5EF4-FFF2-40B4-BE49-F238E27FC236}">
                  <a16:creationId xmlns:a16="http://schemas.microsoft.com/office/drawing/2014/main" id="{7462C68F-0044-4028-A7B9-63785E1BA0B4}"/>
                </a:ext>
              </a:extLst>
            </xdr:cNvPr>
            <xdr:cNvSpPr txBox="1"/>
          </xdr:nvSpPr>
          <xdr:spPr>
            <a:xfrm>
              <a:off x="7576589" y="4180748"/>
              <a:ext cx="1131444" cy="256737"/>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hu-HU" sz="1000">
                  <a:solidFill>
                    <a:sysClr val="windowText" lastClr="000000"/>
                  </a:solidFill>
                </a:rPr>
                <a:t>25. percentilis</a:t>
              </a:r>
            </a:p>
          </xdr:txBody>
        </xdr:sp>
        <xdr:sp macro="" textlink="">
          <xdr:nvSpPr>
            <xdr:cNvPr id="14" name="TextBox 30">
              <a:extLst>
                <a:ext uri="{FF2B5EF4-FFF2-40B4-BE49-F238E27FC236}">
                  <a16:creationId xmlns:a16="http://schemas.microsoft.com/office/drawing/2014/main" id="{C0977660-AC13-4ABD-83A0-11EFFF287CD9}"/>
                </a:ext>
              </a:extLst>
            </xdr:cNvPr>
            <xdr:cNvSpPr txBox="1"/>
          </xdr:nvSpPr>
          <xdr:spPr>
            <a:xfrm>
              <a:off x="7576588" y="4599338"/>
              <a:ext cx="1264338" cy="256737"/>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hu-HU" sz="1000">
                  <a:solidFill>
                    <a:sysClr val="windowText" lastClr="000000"/>
                  </a:solidFill>
                </a:rPr>
                <a:t>10. percentilis</a:t>
              </a:r>
            </a:p>
          </xdr:txBody>
        </xdr:sp>
      </xdr:grpSp>
    </xdr:grpSp>
    <xdr:clientData/>
  </xdr:twoCellAnchor>
  <xdr:twoCellAnchor>
    <xdr:from>
      <xdr:col>13</xdr:col>
      <xdr:colOff>537729</xdr:colOff>
      <xdr:row>31</xdr:row>
      <xdr:rowOff>135948</xdr:rowOff>
    </xdr:from>
    <xdr:to>
      <xdr:col>13</xdr:col>
      <xdr:colOff>2128225</xdr:colOff>
      <xdr:row>43</xdr:row>
      <xdr:rowOff>137857</xdr:rowOff>
    </xdr:to>
    <xdr:grpSp>
      <xdr:nvGrpSpPr>
        <xdr:cNvPr id="21" name="Group 21">
          <a:extLst>
            <a:ext uri="{FF2B5EF4-FFF2-40B4-BE49-F238E27FC236}">
              <a16:creationId xmlns:a16="http://schemas.microsoft.com/office/drawing/2014/main" id="{4C181512-4927-491F-B9B2-CFFA5A76CB93}"/>
            </a:ext>
          </a:extLst>
        </xdr:cNvPr>
        <xdr:cNvGrpSpPr/>
      </xdr:nvGrpSpPr>
      <xdr:grpSpPr>
        <a:xfrm>
          <a:off x="21458093" y="6041448"/>
          <a:ext cx="1590496" cy="2287909"/>
          <a:chOff x="7167155" y="2568166"/>
          <a:chExt cx="1601890" cy="2287909"/>
        </a:xfrm>
      </xdr:grpSpPr>
      <xdr:grpSp>
        <xdr:nvGrpSpPr>
          <xdr:cNvPr id="22" name="Group 22">
            <a:extLst>
              <a:ext uri="{FF2B5EF4-FFF2-40B4-BE49-F238E27FC236}">
                <a16:creationId xmlns:a16="http://schemas.microsoft.com/office/drawing/2014/main" id="{400C4955-225A-4600-B12E-5D1222C24A15}"/>
              </a:ext>
            </a:extLst>
          </xdr:cNvPr>
          <xdr:cNvGrpSpPr/>
        </xdr:nvGrpSpPr>
        <xdr:grpSpPr>
          <a:xfrm>
            <a:off x="7167155" y="2691278"/>
            <a:ext cx="174171" cy="2045357"/>
            <a:chOff x="8499566" y="1668600"/>
            <a:chExt cx="174171" cy="2045357"/>
          </a:xfrm>
        </xdr:grpSpPr>
        <xdr:sp macro="" textlink="">
          <xdr:nvSpPr>
            <xdr:cNvPr id="34" name="Rectangle 34">
              <a:extLst>
                <a:ext uri="{FF2B5EF4-FFF2-40B4-BE49-F238E27FC236}">
                  <a16:creationId xmlns:a16="http://schemas.microsoft.com/office/drawing/2014/main" id="{23A2E2BC-2D06-4E86-8E7C-C6BF8F280667}"/>
                </a:ext>
              </a:extLst>
            </xdr:cNvPr>
            <xdr:cNvSpPr/>
          </xdr:nvSpPr>
          <xdr:spPr>
            <a:xfrm>
              <a:off x="8499567" y="2211977"/>
              <a:ext cx="174170" cy="583474"/>
            </a:xfrm>
            <a:prstGeom prst="rect">
              <a:avLst/>
            </a:prstGeom>
            <a:solidFill>
              <a:srgbClr val="009EE0"/>
            </a:solidFill>
            <a:ln w="9525">
              <a:solidFill>
                <a:srgbClr val="0C2148"/>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hu-HU" sz="1000">
                <a:solidFill>
                  <a:sysClr val="windowText" lastClr="000000"/>
                </a:solidFill>
              </a:endParaRPr>
            </a:p>
          </xdr:txBody>
        </xdr:sp>
        <xdr:sp macro="" textlink="">
          <xdr:nvSpPr>
            <xdr:cNvPr id="35" name="Rectangle 35">
              <a:extLst>
                <a:ext uri="{FF2B5EF4-FFF2-40B4-BE49-F238E27FC236}">
                  <a16:creationId xmlns:a16="http://schemas.microsoft.com/office/drawing/2014/main" id="{DC65C4D2-4967-48C2-AD8D-9FE2C51CCF13}"/>
                </a:ext>
              </a:extLst>
            </xdr:cNvPr>
            <xdr:cNvSpPr/>
          </xdr:nvSpPr>
          <xdr:spPr>
            <a:xfrm>
              <a:off x="8499566" y="2795451"/>
              <a:ext cx="174171" cy="487680"/>
            </a:xfrm>
            <a:prstGeom prst="rect">
              <a:avLst/>
            </a:prstGeom>
            <a:solidFill>
              <a:srgbClr val="009EE0"/>
            </a:solidFill>
            <a:ln w="9525">
              <a:solidFill>
                <a:srgbClr val="0C2148"/>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hu-HU" sz="1000">
                <a:solidFill>
                  <a:sysClr val="windowText" lastClr="000000"/>
                </a:solidFill>
              </a:endParaRPr>
            </a:p>
          </xdr:txBody>
        </xdr:sp>
        <xdr:cxnSp macro="">
          <xdr:nvCxnSpPr>
            <xdr:cNvPr id="36" name="Straight Connector 36">
              <a:extLst>
                <a:ext uri="{FF2B5EF4-FFF2-40B4-BE49-F238E27FC236}">
                  <a16:creationId xmlns:a16="http://schemas.microsoft.com/office/drawing/2014/main" id="{371F6574-CCC0-489E-93E8-FAFB377A5B60}"/>
                </a:ext>
              </a:extLst>
            </xdr:cNvPr>
            <xdr:cNvCxnSpPr>
              <a:stCxn id="34" idx="0"/>
            </xdr:cNvCxnSpPr>
          </xdr:nvCxnSpPr>
          <xdr:spPr>
            <a:xfrm flipV="1">
              <a:off x="8586652" y="1670051"/>
              <a:ext cx="0" cy="541926"/>
            </a:xfrm>
            <a:prstGeom prst="line">
              <a:avLst/>
            </a:prstGeom>
            <a:ln w="9525">
              <a:solidFill>
                <a:srgbClr val="0C2148"/>
              </a:solidFill>
            </a:ln>
          </xdr:spPr>
          <xdr:style>
            <a:lnRef idx="1">
              <a:schemeClr val="accent1"/>
            </a:lnRef>
            <a:fillRef idx="0">
              <a:schemeClr val="accent1"/>
            </a:fillRef>
            <a:effectRef idx="0">
              <a:schemeClr val="accent1"/>
            </a:effectRef>
            <a:fontRef idx="minor">
              <a:schemeClr val="tx1"/>
            </a:fontRef>
          </xdr:style>
        </xdr:cxnSp>
        <xdr:cxnSp macro="">
          <xdr:nvCxnSpPr>
            <xdr:cNvPr id="37" name="Straight Connector 37">
              <a:extLst>
                <a:ext uri="{FF2B5EF4-FFF2-40B4-BE49-F238E27FC236}">
                  <a16:creationId xmlns:a16="http://schemas.microsoft.com/office/drawing/2014/main" id="{77CAA9D9-3B55-457C-82DA-25982F5FE8CD}"/>
                </a:ext>
              </a:extLst>
            </xdr:cNvPr>
            <xdr:cNvCxnSpPr>
              <a:cxnSpLocks/>
              <a:endCxn id="35" idx="2"/>
            </xdr:cNvCxnSpPr>
          </xdr:nvCxnSpPr>
          <xdr:spPr>
            <a:xfrm flipV="1">
              <a:off x="8586652" y="3283131"/>
              <a:ext cx="0" cy="430826"/>
            </a:xfrm>
            <a:prstGeom prst="line">
              <a:avLst/>
            </a:prstGeom>
            <a:ln w="9525">
              <a:solidFill>
                <a:srgbClr val="0C2148"/>
              </a:solidFill>
            </a:ln>
          </xdr:spPr>
          <xdr:style>
            <a:lnRef idx="1">
              <a:schemeClr val="accent1"/>
            </a:lnRef>
            <a:fillRef idx="0">
              <a:schemeClr val="accent1"/>
            </a:fillRef>
            <a:effectRef idx="0">
              <a:schemeClr val="accent1"/>
            </a:effectRef>
            <a:fontRef idx="minor">
              <a:schemeClr val="tx1"/>
            </a:fontRef>
          </xdr:style>
        </xdr:cxnSp>
        <xdr:cxnSp macro="">
          <xdr:nvCxnSpPr>
            <xdr:cNvPr id="38" name="Straight Connector 38">
              <a:extLst>
                <a:ext uri="{FF2B5EF4-FFF2-40B4-BE49-F238E27FC236}">
                  <a16:creationId xmlns:a16="http://schemas.microsoft.com/office/drawing/2014/main" id="{31455B7B-2FFD-4B34-AFBF-510E9E2D51AD}"/>
                </a:ext>
              </a:extLst>
            </xdr:cNvPr>
            <xdr:cNvCxnSpPr>
              <a:cxnSpLocks/>
            </xdr:cNvCxnSpPr>
          </xdr:nvCxnSpPr>
          <xdr:spPr>
            <a:xfrm flipV="1">
              <a:off x="8535669" y="3712506"/>
              <a:ext cx="101963" cy="1"/>
            </a:xfrm>
            <a:prstGeom prst="line">
              <a:avLst/>
            </a:prstGeom>
            <a:ln w="9525">
              <a:solidFill>
                <a:srgbClr val="0C2148"/>
              </a:solidFill>
            </a:ln>
          </xdr:spPr>
          <xdr:style>
            <a:lnRef idx="1">
              <a:schemeClr val="accent1"/>
            </a:lnRef>
            <a:fillRef idx="0">
              <a:schemeClr val="accent1"/>
            </a:fillRef>
            <a:effectRef idx="0">
              <a:schemeClr val="accent1"/>
            </a:effectRef>
            <a:fontRef idx="minor">
              <a:schemeClr val="tx1"/>
            </a:fontRef>
          </xdr:style>
        </xdr:cxnSp>
        <xdr:cxnSp macro="">
          <xdr:nvCxnSpPr>
            <xdr:cNvPr id="39" name="Straight Connector 39">
              <a:extLst>
                <a:ext uri="{FF2B5EF4-FFF2-40B4-BE49-F238E27FC236}">
                  <a16:creationId xmlns:a16="http://schemas.microsoft.com/office/drawing/2014/main" id="{C741B8F2-CF36-402E-BBCD-CCB28D852F42}"/>
                </a:ext>
              </a:extLst>
            </xdr:cNvPr>
            <xdr:cNvCxnSpPr>
              <a:cxnSpLocks/>
            </xdr:cNvCxnSpPr>
          </xdr:nvCxnSpPr>
          <xdr:spPr>
            <a:xfrm flipV="1">
              <a:off x="8535668" y="1668600"/>
              <a:ext cx="101963" cy="1"/>
            </a:xfrm>
            <a:prstGeom prst="line">
              <a:avLst/>
            </a:prstGeom>
            <a:ln w="9525">
              <a:solidFill>
                <a:srgbClr val="0C2148"/>
              </a:solidFill>
            </a:ln>
          </xdr:spPr>
          <xdr:style>
            <a:lnRef idx="1">
              <a:schemeClr val="accent1"/>
            </a:lnRef>
            <a:fillRef idx="0">
              <a:schemeClr val="accent1"/>
            </a:fillRef>
            <a:effectRef idx="0">
              <a:schemeClr val="accent1"/>
            </a:effectRef>
            <a:fontRef idx="minor">
              <a:schemeClr val="tx1"/>
            </a:fontRef>
          </xdr:style>
        </xdr:cxnSp>
      </xdr:grpSp>
      <xdr:grpSp>
        <xdr:nvGrpSpPr>
          <xdr:cNvPr id="23" name="Group 23">
            <a:extLst>
              <a:ext uri="{FF2B5EF4-FFF2-40B4-BE49-F238E27FC236}">
                <a16:creationId xmlns:a16="http://schemas.microsoft.com/office/drawing/2014/main" id="{BE7C3F43-AB53-4FE7-B1C1-2C0D66F078F6}"/>
              </a:ext>
            </a:extLst>
          </xdr:cNvPr>
          <xdr:cNvGrpSpPr/>
        </xdr:nvGrpSpPr>
        <xdr:grpSpPr>
          <a:xfrm>
            <a:off x="7418256" y="2568166"/>
            <a:ext cx="1350789" cy="2287909"/>
            <a:chOff x="7418256" y="2568166"/>
            <a:chExt cx="1350789" cy="2287909"/>
          </a:xfrm>
        </xdr:grpSpPr>
        <xdr:cxnSp macro="">
          <xdr:nvCxnSpPr>
            <xdr:cNvPr id="24" name="Straight Arrow Connector 24">
              <a:extLst>
                <a:ext uri="{FF2B5EF4-FFF2-40B4-BE49-F238E27FC236}">
                  <a16:creationId xmlns:a16="http://schemas.microsoft.com/office/drawing/2014/main" id="{A11F136C-FB89-4C74-8D3D-91B34AF87557}"/>
                </a:ext>
              </a:extLst>
            </xdr:cNvPr>
            <xdr:cNvCxnSpPr>
              <a:cxnSpLocks/>
            </xdr:cNvCxnSpPr>
          </xdr:nvCxnSpPr>
          <xdr:spPr>
            <a:xfrm flipH="1">
              <a:off x="7437120" y="2691277"/>
              <a:ext cx="187258" cy="0"/>
            </a:xfrm>
            <a:prstGeom prst="straightConnector1">
              <a:avLst/>
            </a:prstGeom>
            <a:ln w="12700">
              <a:solidFill>
                <a:srgbClr val="0075C4"/>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25" name="Straight Arrow Connector 25">
              <a:extLst>
                <a:ext uri="{FF2B5EF4-FFF2-40B4-BE49-F238E27FC236}">
                  <a16:creationId xmlns:a16="http://schemas.microsoft.com/office/drawing/2014/main" id="{E08C3D9D-7B3D-4F45-A7C1-1A3ECC96C42B}"/>
                </a:ext>
              </a:extLst>
            </xdr:cNvPr>
            <xdr:cNvCxnSpPr>
              <a:cxnSpLocks/>
            </xdr:cNvCxnSpPr>
          </xdr:nvCxnSpPr>
          <xdr:spPr>
            <a:xfrm flipH="1">
              <a:off x="7427688" y="3818129"/>
              <a:ext cx="165734" cy="0"/>
            </a:xfrm>
            <a:prstGeom prst="straightConnector1">
              <a:avLst/>
            </a:prstGeom>
            <a:ln w="12700">
              <a:solidFill>
                <a:srgbClr val="0075C4"/>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26" name="Straight Arrow Connector 26">
              <a:extLst>
                <a:ext uri="{FF2B5EF4-FFF2-40B4-BE49-F238E27FC236}">
                  <a16:creationId xmlns:a16="http://schemas.microsoft.com/office/drawing/2014/main" id="{EDEBE633-B4AE-481D-AEFE-E6C275CC2FD0}"/>
                </a:ext>
              </a:extLst>
            </xdr:cNvPr>
            <xdr:cNvCxnSpPr>
              <a:cxnSpLocks/>
            </xdr:cNvCxnSpPr>
          </xdr:nvCxnSpPr>
          <xdr:spPr>
            <a:xfrm flipH="1">
              <a:off x="7418256" y="3254702"/>
              <a:ext cx="175166" cy="0"/>
            </a:xfrm>
            <a:prstGeom prst="straightConnector1">
              <a:avLst/>
            </a:prstGeom>
            <a:ln w="12700">
              <a:solidFill>
                <a:srgbClr val="0075C4"/>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27" name="Straight Arrow Connector 27">
              <a:extLst>
                <a:ext uri="{FF2B5EF4-FFF2-40B4-BE49-F238E27FC236}">
                  <a16:creationId xmlns:a16="http://schemas.microsoft.com/office/drawing/2014/main" id="{7A658EA9-794A-4544-93DB-740D7D2153AC}"/>
                </a:ext>
              </a:extLst>
            </xdr:cNvPr>
            <xdr:cNvCxnSpPr>
              <a:cxnSpLocks/>
            </xdr:cNvCxnSpPr>
          </xdr:nvCxnSpPr>
          <xdr:spPr>
            <a:xfrm flipH="1">
              <a:off x="7437120" y="4722449"/>
              <a:ext cx="156302" cy="0"/>
            </a:xfrm>
            <a:prstGeom prst="straightConnector1">
              <a:avLst/>
            </a:prstGeom>
            <a:ln w="12700">
              <a:solidFill>
                <a:srgbClr val="0075C4"/>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28" name="Straight Arrow Connector 28">
              <a:extLst>
                <a:ext uri="{FF2B5EF4-FFF2-40B4-BE49-F238E27FC236}">
                  <a16:creationId xmlns:a16="http://schemas.microsoft.com/office/drawing/2014/main" id="{B742D3DA-09E8-4577-AD27-91C04843C1C9}"/>
                </a:ext>
              </a:extLst>
            </xdr:cNvPr>
            <xdr:cNvCxnSpPr>
              <a:cxnSpLocks/>
            </xdr:cNvCxnSpPr>
          </xdr:nvCxnSpPr>
          <xdr:spPr>
            <a:xfrm flipH="1">
              <a:off x="7437120" y="4303859"/>
              <a:ext cx="156302" cy="0"/>
            </a:xfrm>
            <a:prstGeom prst="straightConnector1">
              <a:avLst/>
            </a:prstGeom>
            <a:ln w="12700">
              <a:solidFill>
                <a:srgbClr val="0075C4"/>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9" name="TextBox 26">
              <a:extLst>
                <a:ext uri="{FF2B5EF4-FFF2-40B4-BE49-F238E27FC236}">
                  <a16:creationId xmlns:a16="http://schemas.microsoft.com/office/drawing/2014/main" id="{DBADE63C-FFBC-4309-B9FF-0AD3C8D05750}"/>
                </a:ext>
              </a:extLst>
            </xdr:cNvPr>
            <xdr:cNvSpPr txBox="1"/>
          </xdr:nvSpPr>
          <xdr:spPr>
            <a:xfrm>
              <a:off x="7576588" y="2568166"/>
              <a:ext cx="1030816" cy="256737"/>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hu-HU" sz="1000">
                  <a:solidFill>
                    <a:sysClr val="windowText" lastClr="000000"/>
                  </a:solidFill>
                </a:rPr>
                <a:t>90th percentile</a:t>
              </a:r>
            </a:p>
          </xdr:txBody>
        </xdr:sp>
        <xdr:sp macro="" textlink="">
          <xdr:nvSpPr>
            <xdr:cNvPr id="30" name="TextBox 27">
              <a:extLst>
                <a:ext uri="{FF2B5EF4-FFF2-40B4-BE49-F238E27FC236}">
                  <a16:creationId xmlns:a16="http://schemas.microsoft.com/office/drawing/2014/main" id="{0FC43FB4-FCF9-4902-9EC5-28598EE5D46E}"/>
                </a:ext>
              </a:extLst>
            </xdr:cNvPr>
            <xdr:cNvSpPr txBox="1"/>
          </xdr:nvSpPr>
          <xdr:spPr>
            <a:xfrm>
              <a:off x="7576588" y="3131591"/>
              <a:ext cx="1067553" cy="256737"/>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hu-HU" sz="1000">
                  <a:solidFill>
                    <a:sysClr val="windowText" lastClr="000000"/>
                  </a:solidFill>
                </a:rPr>
                <a:t>75th percentile</a:t>
              </a:r>
            </a:p>
          </xdr:txBody>
        </xdr:sp>
        <xdr:sp macro="" textlink="">
          <xdr:nvSpPr>
            <xdr:cNvPr id="31" name="TextBox 28">
              <a:extLst>
                <a:ext uri="{FF2B5EF4-FFF2-40B4-BE49-F238E27FC236}">
                  <a16:creationId xmlns:a16="http://schemas.microsoft.com/office/drawing/2014/main" id="{7321A701-23A4-44DD-A478-D274E2891C84}"/>
                </a:ext>
              </a:extLst>
            </xdr:cNvPr>
            <xdr:cNvSpPr txBox="1"/>
          </xdr:nvSpPr>
          <xdr:spPr>
            <a:xfrm>
              <a:off x="7567156" y="3695015"/>
              <a:ext cx="1069634" cy="256737"/>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hu-HU" sz="1000">
                  <a:solidFill>
                    <a:sysClr val="windowText" lastClr="000000"/>
                  </a:solidFill>
                </a:rPr>
                <a:t>50th percentile</a:t>
              </a:r>
            </a:p>
          </xdr:txBody>
        </xdr:sp>
        <xdr:sp macro="" textlink="">
          <xdr:nvSpPr>
            <xdr:cNvPr id="32" name="TextBox 29">
              <a:extLst>
                <a:ext uri="{FF2B5EF4-FFF2-40B4-BE49-F238E27FC236}">
                  <a16:creationId xmlns:a16="http://schemas.microsoft.com/office/drawing/2014/main" id="{45B35E00-5D70-440B-8689-CA192A9FDFD0}"/>
                </a:ext>
              </a:extLst>
            </xdr:cNvPr>
            <xdr:cNvSpPr txBox="1"/>
          </xdr:nvSpPr>
          <xdr:spPr>
            <a:xfrm>
              <a:off x="7576588" y="4180748"/>
              <a:ext cx="1192457" cy="256737"/>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hu-HU" sz="1000">
                  <a:solidFill>
                    <a:sysClr val="windowText" lastClr="000000"/>
                  </a:solidFill>
                </a:rPr>
                <a:t>25th percentile</a:t>
              </a:r>
            </a:p>
          </xdr:txBody>
        </xdr:sp>
        <xdr:sp macro="" textlink="">
          <xdr:nvSpPr>
            <xdr:cNvPr id="33" name="TextBox 30">
              <a:extLst>
                <a:ext uri="{FF2B5EF4-FFF2-40B4-BE49-F238E27FC236}">
                  <a16:creationId xmlns:a16="http://schemas.microsoft.com/office/drawing/2014/main" id="{03FBF4D6-012C-4632-BE61-83B92DDD8606}"/>
                </a:ext>
              </a:extLst>
            </xdr:cNvPr>
            <xdr:cNvSpPr txBox="1"/>
          </xdr:nvSpPr>
          <xdr:spPr>
            <a:xfrm>
              <a:off x="7576589" y="4599338"/>
              <a:ext cx="1148371" cy="256737"/>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hu-HU" sz="1000">
                  <a:solidFill>
                    <a:sysClr val="windowText" lastClr="000000"/>
                  </a:solidFill>
                </a:rPr>
                <a:t>10th percentile</a:t>
              </a:r>
            </a:p>
          </xdr:txBody>
        </xdr:sp>
      </xdr:grpSp>
    </xdr:grpSp>
    <xdr:clientData/>
  </xdr:twoCellAnchor>
  <xdr:twoCellAnchor>
    <xdr:from>
      <xdr:col>9</xdr:col>
      <xdr:colOff>693864</xdr:colOff>
      <xdr:row>10</xdr:row>
      <xdr:rowOff>45807</xdr:rowOff>
    </xdr:from>
    <xdr:to>
      <xdr:col>12</xdr:col>
      <xdr:colOff>1281477</xdr:colOff>
      <xdr:row>26</xdr:row>
      <xdr:rowOff>162937</xdr:rowOff>
    </xdr:to>
    <xdr:grpSp>
      <xdr:nvGrpSpPr>
        <xdr:cNvPr id="40" name="Group 44">
          <a:extLst>
            <a:ext uri="{FF2B5EF4-FFF2-40B4-BE49-F238E27FC236}">
              <a16:creationId xmlns:a16="http://schemas.microsoft.com/office/drawing/2014/main" id="{9A973AFE-874F-494F-8B14-9F4DC182D5CC}"/>
            </a:ext>
          </a:extLst>
        </xdr:cNvPr>
        <xdr:cNvGrpSpPr/>
      </xdr:nvGrpSpPr>
      <xdr:grpSpPr>
        <a:xfrm>
          <a:off x="16055091" y="1950807"/>
          <a:ext cx="4795931" cy="3165130"/>
          <a:chOff x="16092071" y="1603425"/>
          <a:chExt cx="4816695" cy="3165130"/>
        </a:xfrm>
      </xdr:grpSpPr>
      <xdr:graphicFrame macro="">
        <xdr:nvGraphicFramePr>
          <xdr:cNvPr id="41" name="Chart 1">
            <a:extLst>
              <a:ext uri="{FF2B5EF4-FFF2-40B4-BE49-F238E27FC236}">
                <a16:creationId xmlns:a16="http://schemas.microsoft.com/office/drawing/2014/main" id="{4602866F-CBAE-474B-B7B2-C7215D979C1D}"/>
              </a:ext>
            </a:extLst>
          </xdr:cNvPr>
          <xdr:cNvGraphicFramePr>
            <a:graphicFrameLocks/>
          </xdr:cNvGraphicFramePr>
        </xdr:nvGraphicFramePr>
        <xdr:xfrm>
          <a:off x="16092071" y="1603425"/>
          <a:ext cx="4816695" cy="3165130"/>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42" name="TextBox 41">
            <a:extLst>
              <a:ext uri="{FF2B5EF4-FFF2-40B4-BE49-F238E27FC236}">
                <a16:creationId xmlns:a16="http://schemas.microsoft.com/office/drawing/2014/main" id="{87273FC8-4E2E-4E03-BCAA-989C94B7CF0A}"/>
              </a:ext>
            </a:extLst>
          </xdr:cNvPr>
          <xdr:cNvSpPr txBox="1"/>
        </xdr:nvSpPr>
        <xdr:spPr>
          <a:xfrm>
            <a:off x="20528072" y="1818550"/>
            <a:ext cx="269327" cy="25618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hu-HU" sz="1000"/>
              <a:t>%</a:t>
            </a:r>
          </a:p>
        </xdr:txBody>
      </xdr:sp>
    </xdr:grpSp>
    <xdr:clientData/>
  </xdr:twoCellAnchor>
  <xdr:twoCellAnchor>
    <xdr:from>
      <xdr:col>9</xdr:col>
      <xdr:colOff>808265</xdr:colOff>
      <xdr:row>28</xdr:row>
      <xdr:rowOff>136071</xdr:rowOff>
    </xdr:from>
    <xdr:to>
      <xdr:col>12</xdr:col>
      <xdr:colOff>1234491</xdr:colOff>
      <xdr:row>45</xdr:row>
      <xdr:rowOff>62701</xdr:rowOff>
    </xdr:to>
    <xdr:grpSp>
      <xdr:nvGrpSpPr>
        <xdr:cNvPr id="43" name="Group 43">
          <a:extLst>
            <a:ext uri="{FF2B5EF4-FFF2-40B4-BE49-F238E27FC236}">
              <a16:creationId xmlns:a16="http://schemas.microsoft.com/office/drawing/2014/main" id="{C312CD6C-D6F2-4B9B-93BC-751DA2292B57}"/>
            </a:ext>
          </a:extLst>
        </xdr:cNvPr>
        <xdr:cNvGrpSpPr/>
      </xdr:nvGrpSpPr>
      <xdr:grpSpPr>
        <a:xfrm>
          <a:off x="16169492" y="5470071"/>
          <a:ext cx="4634544" cy="3165130"/>
          <a:chOff x="16159605" y="5470071"/>
          <a:chExt cx="4649882" cy="3165130"/>
        </a:xfrm>
      </xdr:grpSpPr>
      <xdr:graphicFrame macro="">
        <xdr:nvGraphicFramePr>
          <xdr:cNvPr id="44" name="Chart 40">
            <a:extLst>
              <a:ext uri="{FF2B5EF4-FFF2-40B4-BE49-F238E27FC236}">
                <a16:creationId xmlns:a16="http://schemas.microsoft.com/office/drawing/2014/main" id="{5C590BA7-0363-48BB-BC23-2DD84C301CF6}"/>
              </a:ext>
            </a:extLst>
          </xdr:cNvPr>
          <xdr:cNvGraphicFramePr>
            <a:graphicFrameLocks/>
          </xdr:cNvGraphicFramePr>
        </xdr:nvGraphicFramePr>
        <xdr:xfrm>
          <a:off x="16159605" y="5470071"/>
          <a:ext cx="4649882" cy="3165130"/>
        </xdr:xfrm>
        <a:graphic>
          <a:graphicData uri="http://schemas.openxmlformats.org/drawingml/2006/chart">
            <c:chart xmlns:c="http://schemas.openxmlformats.org/drawingml/2006/chart" xmlns:r="http://schemas.openxmlformats.org/officeDocument/2006/relationships" r:id="rId2"/>
          </a:graphicData>
        </a:graphic>
      </xdr:graphicFrame>
      <xdr:sp macro="" textlink="">
        <xdr:nvSpPr>
          <xdr:cNvPr id="45" name="TextBox 42">
            <a:extLst>
              <a:ext uri="{FF2B5EF4-FFF2-40B4-BE49-F238E27FC236}">
                <a16:creationId xmlns:a16="http://schemas.microsoft.com/office/drawing/2014/main" id="{32354D3E-9AE4-47B2-A765-8F30DDF17199}"/>
              </a:ext>
            </a:extLst>
          </xdr:cNvPr>
          <xdr:cNvSpPr txBox="1"/>
        </xdr:nvSpPr>
        <xdr:spPr>
          <a:xfrm>
            <a:off x="20478042" y="5668454"/>
            <a:ext cx="269327" cy="25618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hu-HU" sz="1000"/>
              <a:t>%</a:t>
            </a:r>
          </a:p>
        </xdr:txBody>
      </xdr:sp>
    </xdr:grpSp>
    <xdr:clientData/>
  </xdr:twoCellAnchor>
</xdr:wsDr>
</file>

<file path=xl/drawings/drawing100.xml><?xml version="1.0" encoding="utf-8"?>
<c:userShapes xmlns:c="http://schemas.openxmlformats.org/drawingml/2006/chart">
  <cdr:relSizeAnchor xmlns:cdr="http://schemas.openxmlformats.org/drawingml/2006/chartDrawing">
    <cdr:from>
      <cdr:x>0.12178</cdr:x>
      <cdr:y>0.05514</cdr:y>
    </cdr:from>
    <cdr:to>
      <cdr:x>0.54126</cdr:x>
      <cdr:y>0.16367</cdr:y>
    </cdr:to>
    <cdr:sp macro="" textlink="">
      <cdr:nvSpPr>
        <cdr:cNvPr id="2" name="Szövegdoboz 1">
          <a:extLst xmlns:a="http://schemas.openxmlformats.org/drawingml/2006/main">
            <a:ext uri="{FF2B5EF4-FFF2-40B4-BE49-F238E27FC236}">
              <a16:creationId xmlns:a16="http://schemas.microsoft.com/office/drawing/2014/main" id="{295DEC45-03AB-4336-A1EF-1727A9ABB8B8}"/>
            </a:ext>
          </a:extLst>
        </cdr:cNvPr>
        <cdr:cNvSpPr txBox="1"/>
      </cdr:nvSpPr>
      <cdr:spPr>
        <a:xfrm xmlns:a="http://schemas.openxmlformats.org/drawingml/2006/main">
          <a:off x="285750" y="103188"/>
          <a:ext cx="984246" cy="20311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900"/>
            <a:t>billion</a:t>
          </a:r>
          <a:r>
            <a:rPr lang="hu-HU" sz="900" baseline="0"/>
            <a:t> forint</a:t>
          </a:r>
          <a:endParaRPr lang="hu-HU" sz="900"/>
        </a:p>
      </cdr:txBody>
    </cdr:sp>
  </cdr:relSizeAnchor>
  <cdr:relSizeAnchor xmlns:cdr="http://schemas.openxmlformats.org/drawingml/2006/chartDrawing">
    <cdr:from>
      <cdr:x>0.55412</cdr:x>
      <cdr:y>0.05514</cdr:y>
    </cdr:from>
    <cdr:to>
      <cdr:x>0.94587</cdr:x>
      <cdr:y>0.16367</cdr:y>
    </cdr:to>
    <cdr:sp macro="" textlink="">
      <cdr:nvSpPr>
        <cdr:cNvPr id="3" name="Szövegdoboz 1">
          <a:extLst xmlns:a="http://schemas.openxmlformats.org/drawingml/2006/main">
            <a:ext uri="{FF2B5EF4-FFF2-40B4-BE49-F238E27FC236}">
              <a16:creationId xmlns:a16="http://schemas.microsoft.com/office/drawing/2014/main" id="{77D2A185-137D-490A-9C42-ED37E79E0D8B}"/>
            </a:ext>
          </a:extLst>
        </cdr:cNvPr>
        <cdr:cNvSpPr txBox="1"/>
      </cdr:nvSpPr>
      <cdr:spPr>
        <a:xfrm xmlns:a="http://schemas.openxmlformats.org/drawingml/2006/main">
          <a:off x="1300167" y="103188"/>
          <a:ext cx="919182" cy="20311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a:t>billion</a:t>
          </a:r>
          <a:r>
            <a:rPr lang="hu-HU" sz="900" baseline="0"/>
            <a:t> forint</a:t>
          </a:r>
          <a:endParaRPr lang="hu-HU" sz="900"/>
        </a:p>
      </cdr:txBody>
    </cdr:sp>
  </cdr:relSizeAnchor>
</c:userShapes>
</file>

<file path=xl/drawings/drawing101.xml><?xml version="1.0" encoding="utf-8"?>
<xdr:wsDr xmlns:xdr="http://schemas.openxmlformats.org/drawingml/2006/spreadsheetDrawing" xmlns:a="http://schemas.openxmlformats.org/drawingml/2006/main">
  <xdr:twoCellAnchor>
    <xdr:from>
      <xdr:col>4</xdr:col>
      <xdr:colOff>600075</xdr:colOff>
      <xdr:row>7</xdr:row>
      <xdr:rowOff>185737</xdr:rowOff>
    </xdr:from>
    <xdr:to>
      <xdr:col>9</xdr:col>
      <xdr:colOff>75</xdr:colOff>
      <xdr:row>20</xdr:row>
      <xdr:rowOff>157237</xdr:rowOff>
    </xdr:to>
    <xdr:graphicFrame macro="">
      <xdr:nvGraphicFramePr>
        <xdr:cNvPr id="2" name="Diagram 1">
          <a:extLst>
            <a:ext uri="{FF2B5EF4-FFF2-40B4-BE49-F238E27FC236}">
              <a16:creationId xmlns:a16="http://schemas.microsoft.com/office/drawing/2014/main" id="{908D972F-00E9-4F2E-A495-5413E0435EF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0</xdr:colOff>
      <xdr:row>8</xdr:row>
      <xdr:rowOff>0</xdr:rowOff>
    </xdr:from>
    <xdr:to>
      <xdr:col>14</xdr:col>
      <xdr:colOff>9600</xdr:colOff>
      <xdr:row>20</xdr:row>
      <xdr:rowOff>162000</xdr:rowOff>
    </xdr:to>
    <xdr:graphicFrame macro="">
      <xdr:nvGraphicFramePr>
        <xdr:cNvPr id="3" name="Diagram 2">
          <a:extLst>
            <a:ext uri="{FF2B5EF4-FFF2-40B4-BE49-F238E27FC236}">
              <a16:creationId xmlns:a16="http://schemas.microsoft.com/office/drawing/2014/main" id="{A5465A12-0D5A-47A4-94C1-3D3CEE797E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02.xml><?xml version="1.0" encoding="utf-8"?>
<c:userShapes xmlns:c="http://schemas.openxmlformats.org/drawingml/2006/chart">
  <cdr:relSizeAnchor xmlns:cdr="http://schemas.openxmlformats.org/drawingml/2006/chartDrawing">
    <cdr:from>
      <cdr:x>0.3009</cdr:x>
      <cdr:y>0.33203</cdr:y>
    </cdr:from>
    <cdr:to>
      <cdr:x>0.73279</cdr:x>
      <cdr:y>0.59661</cdr:y>
    </cdr:to>
    <cdr:sp macro="" textlink="">
      <cdr:nvSpPr>
        <cdr:cNvPr id="2" name="Szövegdoboz 1">
          <a:extLst xmlns:a="http://schemas.openxmlformats.org/drawingml/2006/main">
            <a:ext uri="{FF2B5EF4-FFF2-40B4-BE49-F238E27FC236}">
              <a16:creationId xmlns:a16="http://schemas.microsoft.com/office/drawing/2014/main" id="{DAE71F81-89B3-445C-B029-08642B3C9AAB}"/>
            </a:ext>
          </a:extLst>
        </cdr:cNvPr>
        <cdr:cNvSpPr txBox="1"/>
      </cdr:nvSpPr>
      <cdr:spPr>
        <a:xfrm xmlns:a="http://schemas.openxmlformats.org/drawingml/2006/main">
          <a:off x="736600" y="812800"/>
          <a:ext cx="1057267" cy="64769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500" b="0">
              <a:solidFill>
                <a:sysClr val="windowText" lastClr="000000"/>
              </a:solidFill>
            </a:rPr>
            <a:t>Zöld</a:t>
          </a:r>
          <a:r>
            <a:rPr lang="hu-HU" sz="1500" b="0" baseline="0">
              <a:solidFill>
                <a:sysClr val="windowText" lastClr="000000"/>
              </a:solidFill>
            </a:rPr>
            <a:t> arány</a:t>
          </a:r>
          <a:br>
            <a:rPr lang="hu-HU" sz="1500" b="1" baseline="0">
              <a:solidFill>
                <a:sysClr val="windowText" lastClr="000000"/>
              </a:solidFill>
            </a:rPr>
          </a:br>
          <a:r>
            <a:rPr lang="hu-HU" sz="1500" b="1" baseline="0">
              <a:solidFill>
                <a:sysClr val="windowText" lastClr="000000"/>
              </a:solidFill>
            </a:rPr>
            <a:t>8,66%</a:t>
          </a:r>
        </a:p>
        <a:p xmlns:a="http://schemas.openxmlformats.org/drawingml/2006/main">
          <a:pPr algn="ctr"/>
          <a:endParaRPr lang="hu-HU" sz="1500" b="1">
            <a:solidFill>
              <a:srgbClr val="339999"/>
            </a:solidFill>
          </a:endParaRPr>
        </a:p>
      </cdr:txBody>
    </cdr:sp>
  </cdr:relSizeAnchor>
</c:userShapes>
</file>

<file path=xl/drawings/drawing103.xml><?xml version="1.0" encoding="utf-8"?>
<c:userShapes xmlns:c="http://schemas.openxmlformats.org/drawingml/2006/chart">
  <cdr:relSizeAnchor xmlns:cdr="http://schemas.openxmlformats.org/drawingml/2006/chartDrawing">
    <cdr:from>
      <cdr:x>0.27237</cdr:x>
      <cdr:y>0.33203</cdr:y>
    </cdr:from>
    <cdr:to>
      <cdr:x>0.75095</cdr:x>
      <cdr:y>0.59661</cdr:y>
    </cdr:to>
    <cdr:sp macro="" textlink="">
      <cdr:nvSpPr>
        <cdr:cNvPr id="2" name="Szövegdoboz 1">
          <a:extLst xmlns:a="http://schemas.openxmlformats.org/drawingml/2006/main">
            <a:ext uri="{FF2B5EF4-FFF2-40B4-BE49-F238E27FC236}">
              <a16:creationId xmlns:a16="http://schemas.microsoft.com/office/drawing/2014/main" id="{DAE71F81-89B3-445C-B029-08642B3C9AAB}"/>
            </a:ext>
          </a:extLst>
        </cdr:cNvPr>
        <cdr:cNvSpPr txBox="1"/>
      </cdr:nvSpPr>
      <cdr:spPr>
        <a:xfrm xmlns:a="http://schemas.openxmlformats.org/drawingml/2006/main">
          <a:off x="666751" y="812809"/>
          <a:ext cx="1171574" cy="64769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500" b="0">
              <a:solidFill>
                <a:sysClr val="windowText" lastClr="000000"/>
              </a:solidFill>
            </a:rPr>
            <a:t>Green</a:t>
          </a:r>
          <a:r>
            <a:rPr lang="hu-HU" sz="1500" b="0" baseline="0">
              <a:solidFill>
                <a:sysClr val="windowText" lastClr="000000"/>
              </a:solidFill>
            </a:rPr>
            <a:t> ratio</a:t>
          </a:r>
          <a:br>
            <a:rPr lang="hu-HU" sz="1500" b="1" baseline="0">
              <a:solidFill>
                <a:sysClr val="windowText" lastClr="000000"/>
              </a:solidFill>
            </a:rPr>
          </a:br>
          <a:r>
            <a:rPr lang="hu-HU" sz="1500" b="1" baseline="0">
              <a:solidFill>
                <a:sysClr val="windowText" lastClr="000000"/>
              </a:solidFill>
            </a:rPr>
            <a:t>8,66%</a:t>
          </a:r>
        </a:p>
        <a:p xmlns:a="http://schemas.openxmlformats.org/drawingml/2006/main">
          <a:pPr algn="ctr"/>
          <a:endParaRPr lang="hu-HU" sz="1500" b="1">
            <a:solidFill>
              <a:srgbClr val="339999"/>
            </a:solidFill>
          </a:endParaRPr>
        </a:p>
      </cdr:txBody>
    </cdr:sp>
  </cdr:relSizeAnchor>
</c:userShapes>
</file>

<file path=xl/drawings/drawing104.xml><?xml version="1.0" encoding="utf-8"?>
<xdr:wsDr xmlns:xdr="http://schemas.openxmlformats.org/drawingml/2006/spreadsheetDrawing" xmlns:a="http://schemas.openxmlformats.org/drawingml/2006/main">
  <xdr:twoCellAnchor>
    <xdr:from>
      <xdr:col>8</xdr:col>
      <xdr:colOff>180975</xdr:colOff>
      <xdr:row>2</xdr:row>
      <xdr:rowOff>119062</xdr:rowOff>
    </xdr:from>
    <xdr:to>
      <xdr:col>15</xdr:col>
      <xdr:colOff>485775</xdr:colOff>
      <xdr:row>16</xdr:row>
      <xdr:rowOff>157162</xdr:rowOff>
    </xdr:to>
    <xdr:graphicFrame macro="">
      <xdr:nvGraphicFramePr>
        <xdr:cNvPr id="2" name="Diagram 1">
          <a:extLst>
            <a:ext uri="{FF2B5EF4-FFF2-40B4-BE49-F238E27FC236}">
              <a16:creationId xmlns:a16="http://schemas.microsoft.com/office/drawing/2014/main" id="{854BE27A-B65E-4E2A-86F8-77841E335A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19050</xdr:colOff>
      <xdr:row>2</xdr:row>
      <xdr:rowOff>104775</xdr:rowOff>
    </xdr:from>
    <xdr:to>
      <xdr:col>23</xdr:col>
      <xdr:colOff>323850</xdr:colOff>
      <xdr:row>16</xdr:row>
      <xdr:rowOff>142875</xdr:rowOff>
    </xdr:to>
    <xdr:graphicFrame macro="">
      <xdr:nvGraphicFramePr>
        <xdr:cNvPr id="3" name="Diagram 2">
          <a:extLst>
            <a:ext uri="{FF2B5EF4-FFF2-40B4-BE49-F238E27FC236}">
              <a16:creationId xmlns:a16="http://schemas.microsoft.com/office/drawing/2014/main" id="{520DC611-71DD-440A-82C2-1CD7C38F89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05.xml><?xml version="1.0" encoding="utf-8"?>
<c:userShapes xmlns:c="http://schemas.openxmlformats.org/drawingml/2006/chart">
  <cdr:relSizeAnchor xmlns:cdr="http://schemas.openxmlformats.org/drawingml/2006/chartDrawing">
    <cdr:from>
      <cdr:x>0.08542</cdr:x>
      <cdr:y>0.01562</cdr:y>
    </cdr:from>
    <cdr:to>
      <cdr:x>0.2125</cdr:x>
      <cdr:y>0.08854</cdr:y>
    </cdr:to>
    <cdr:sp macro="" textlink="">
      <cdr:nvSpPr>
        <cdr:cNvPr id="2" name="Szövegdoboz 1">
          <a:extLst xmlns:a="http://schemas.openxmlformats.org/drawingml/2006/main">
            <a:ext uri="{FF2B5EF4-FFF2-40B4-BE49-F238E27FC236}">
              <a16:creationId xmlns:a16="http://schemas.microsoft.com/office/drawing/2014/main" id="{03DA4F16-8001-403D-BABC-35880A899A66}"/>
            </a:ext>
          </a:extLst>
        </cdr:cNvPr>
        <cdr:cNvSpPr txBox="1"/>
      </cdr:nvSpPr>
      <cdr:spPr>
        <a:xfrm xmlns:a="http://schemas.openxmlformats.org/drawingml/2006/main">
          <a:off x="390524" y="42862"/>
          <a:ext cx="581025" cy="20002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1000"/>
            <a:t>forint</a:t>
          </a:r>
          <a:endParaRPr lang="en-GB" sz="1000"/>
        </a:p>
      </cdr:txBody>
    </cdr:sp>
  </cdr:relSizeAnchor>
  <cdr:relSizeAnchor xmlns:cdr="http://schemas.openxmlformats.org/drawingml/2006/chartDrawing">
    <cdr:from>
      <cdr:x>0.81111</cdr:x>
      <cdr:y>0.01505</cdr:y>
    </cdr:from>
    <cdr:to>
      <cdr:x>0.93819</cdr:x>
      <cdr:y>0.08796</cdr:y>
    </cdr:to>
    <cdr:sp macro="" textlink="">
      <cdr:nvSpPr>
        <cdr:cNvPr id="3" name="Szövegdoboz 1">
          <a:extLst xmlns:a="http://schemas.openxmlformats.org/drawingml/2006/main">
            <a:ext uri="{FF2B5EF4-FFF2-40B4-BE49-F238E27FC236}">
              <a16:creationId xmlns:a16="http://schemas.microsoft.com/office/drawing/2014/main" id="{895B2C77-E9B0-4A8A-BF01-464D662DF2C5}"/>
            </a:ext>
          </a:extLst>
        </cdr:cNvPr>
        <cdr:cNvSpPr txBox="1"/>
      </cdr:nvSpPr>
      <cdr:spPr>
        <a:xfrm xmlns:a="http://schemas.openxmlformats.org/drawingml/2006/main">
          <a:off x="3708400" y="41275"/>
          <a:ext cx="581025" cy="20002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000"/>
            <a:t>forint</a:t>
          </a:r>
          <a:endParaRPr lang="en-GB" sz="1000"/>
        </a:p>
      </cdr:txBody>
    </cdr:sp>
  </cdr:relSizeAnchor>
</c:userShapes>
</file>

<file path=xl/drawings/drawing106.xml><?xml version="1.0" encoding="utf-8"?>
<c:userShapes xmlns:c="http://schemas.openxmlformats.org/drawingml/2006/chart">
  <cdr:relSizeAnchor xmlns:cdr="http://schemas.openxmlformats.org/drawingml/2006/chartDrawing">
    <cdr:from>
      <cdr:x>0.08542</cdr:x>
      <cdr:y>0.01562</cdr:y>
    </cdr:from>
    <cdr:to>
      <cdr:x>0.2125</cdr:x>
      <cdr:y>0.08854</cdr:y>
    </cdr:to>
    <cdr:sp macro="" textlink="">
      <cdr:nvSpPr>
        <cdr:cNvPr id="2" name="Szövegdoboz 1">
          <a:extLst xmlns:a="http://schemas.openxmlformats.org/drawingml/2006/main">
            <a:ext uri="{FF2B5EF4-FFF2-40B4-BE49-F238E27FC236}">
              <a16:creationId xmlns:a16="http://schemas.microsoft.com/office/drawing/2014/main" id="{03DA4F16-8001-403D-BABC-35880A899A66}"/>
            </a:ext>
          </a:extLst>
        </cdr:cNvPr>
        <cdr:cNvSpPr txBox="1"/>
      </cdr:nvSpPr>
      <cdr:spPr>
        <a:xfrm xmlns:a="http://schemas.openxmlformats.org/drawingml/2006/main">
          <a:off x="390524" y="42862"/>
          <a:ext cx="581025" cy="20002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1000"/>
            <a:t>HUF</a:t>
          </a:r>
          <a:endParaRPr lang="en-GB" sz="1000"/>
        </a:p>
      </cdr:txBody>
    </cdr:sp>
  </cdr:relSizeAnchor>
  <cdr:relSizeAnchor xmlns:cdr="http://schemas.openxmlformats.org/drawingml/2006/chartDrawing">
    <cdr:from>
      <cdr:x>0.81736</cdr:x>
      <cdr:y>0.01505</cdr:y>
    </cdr:from>
    <cdr:to>
      <cdr:x>0.94444</cdr:x>
      <cdr:y>0.08796</cdr:y>
    </cdr:to>
    <cdr:sp macro="" textlink="">
      <cdr:nvSpPr>
        <cdr:cNvPr id="3" name="Szövegdoboz 1">
          <a:extLst xmlns:a="http://schemas.openxmlformats.org/drawingml/2006/main">
            <a:ext uri="{FF2B5EF4-FFF2-40B4-BE49-F238E27FC236}">
              <a16:creationId xmlns:a16="http://schemas.microsoft.com/office/drawing/2014/main" id="{895B2C77-E9B0-4A8A-BF01-464D662DF2C5}"/>
            </a:ext>
          </a:extLst>
        </cdr:cNvPr>
        <cdr:cNvSpPr txBox="1"/>
      </cdr:nvSpPr>
      <cdr:spPr>
        <a:xfrm xmlns:a="http://schemas.openxmlformats.org/drawingml/2006/main">
          <a:off x="3736970" y="41285"/>
          <a:ext cx="581010" cy="20000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000"/>
            <a:t>HUF</a:t>
          </a:r>
          <a:endParaRPr lang="en-GB" sz="1000"/>
        </a:p>
      </cdr:txBody>
    </cdr:sp>
  </cdr:relSizeAnchor>
</c:userShapes>
</file>

<file path=xl/drawings/drawing107.xml><?xml version="1.0" encoding="utf-8"?>
<xdr:wsDr xmlns:xdr="http://schemas.openxmlformats.org/drawingml/2006/spreadsheetDrawing" xmlns:a="http://schemas.openxmlformats.org/drawingml/2006/main">
  <xdr:twoCellAnchor>
    <xdr:from>
      <xdr:col>11</xdr:col>
      <xdr:colOff>228600</xdr:colOff>
      <xdr:row>5</xdr:row>
      <xdr:rowOff>109537</xdr:rowOff>
    </xdr:from>
    <xdr:to>
      <xdr:col>19</xdr:col>
      <xdr:colOff>247650</xdr:colOff>
      <xdr:row>19</xdr:row>
      <xdr:rowOff>176212</xdr:rowOff>
    </xdr:to>
    <xdr:graphicFrame macro="">
      <xdr:nvGraphicFramePr>
        <xdr:cNvPr id="2" name="Diagram 1">
          <a:extLst>
            <a:ext uri="{FF2B5EF4-FFF2-40B4-BE49-F238E27FC236}">
              <a16:creationId xmlns:a16="http://schemas.microsoft.com/office/drawing/2014/main" id="{87C5EA20-F106-4D40-A85D-053114D295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152400</xdr:colOff>
      <xdr:row>20</xdr:row>
      <xdr:rowOff>19050</xdr:rowOff>
    </xdr:from>
    <xdr:to>
      <xdr:col>19</xdr:col>
      <xdr:colOff>171450</xdr:colOff>
      <xdr:row>34</xdr:row>
      <xdr:rowOff>95250</xdr:rowOff>
    </xdr:to>
    <xdr:graphicFrame macro="">
      <xdr:nvGraphicFramePr>
        <xdr:cNvPr id="3" name="Diagram 2">
          <a:extLst>
            <a:ext uri="{FF2B5EF4-FFF2-40B4-BE49-F238E27FC236}">
              <a16:creationId xmlns:a16="http://schemas.microsoft.com/office/drawing/2014/main" id="{68D92E61-A7C4-4CAA-B099-A9C16415D94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08.xml><?xml version="1.0" encoding="utf-8"?>
<c:userShapes xmlns:c="http://schemas.openxmlformats.org/drawingml/2006/chart">
  <cdr:relSizeAnchor xmlns:cdr="http://schemas.openxmlformats.org/drawingml/2006/chartDrawing">
    <cdr:from>
      <cdr:x>0.0642</cdr:x>
      <cdr:y>0.82813</cdr:y>
    </cdr:from>
    <cdr:to>
      <cdr:x>0.10117</cdr:x>
      <cdr:y>0.89757</cdr:y>
    </cdr:to>
    <cdr:sp macro="" textlink="">
      <cdr:nvSpPr>
        <cdr:cNvPr id="2" name="Szövegdoboz 1">
          <a:extLst xmlns:a="http://schemas.openxmlformats.org/drawingml/2006/main">
            <a:ext uri="{FF2B5EF4-FFF2-40B4-BE49-F238E27FC236}">
              <a16:creationId xmlns:a16="http://schemas.microsoft.com/office/drawing/2014/main" id="{CF1E105D-21F7-4820-97DA-520A355A46E5}"/>
            </a:ext>
          </a:extLst>
        </cdr:cNvPr>
        <cdr:cNvSpPr txBox="1"/>
      </cdr:nvSpPr>
      <cdr:spPr>
        <a:xfrm xmlns:a="http://schemas.openxmlformats.org/drawingml/2006/main">
          <a:off x="314325" y="2271713"/>
          <a:ext cx="180975"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1000"/>
            <a:t>%</a:t>
          </a:r>
          <a:endParaRPr lang="en-GB" sz="1000"/>
        </a:p>
      </cdr:txBody>
    </cdr:sp>
  </cdr:relSizeAnchor>
  <cdr:relSizeAnchor xmlns:cdr="http://schemas.openxmlformats.org/drawingml/2006/chartDrawing">
    <cdr:from>
      <cdr:x>0.87419</cdr:x>
      <cdr:y>0.83449</cdr:y>
    </cdr:from>
    <cdr:to>
      <cdr:x>0.91115</cdr:x>
      <cdr:y>0.90394</cdr:y>
    </cdr:to>
    <cdr:sp macro="" textlink="">
      <cdr:nvSpPr>
        <cdr:cNvPr id="4" name="Szövegdoboz 1">
          <a:extLst xmlns:a="http://schemas.openxmlformats.org/drawingml/2006/main">
            <a:ext uri="{FF2B5EF4-FFF2-40B4-BE49-F238E27FC236}">
              <a16:creationId xmlns:a16="http://schemas.microsoft.com/office/drawing/2014/main" id="{B0B776AA-B43E-4EDB-89D1-94C848A9A1F0}"/>
            </a:ext>
          </a:extLst>
        </cdr:cNvPr>
        <cdr:cNvSpPr txBox="1"/>
      </cdr:nvSpPr>
      <cdr:spPr>
        <a:xfrm xmlns:a="http://schemas.openxmlformats.org/drawingml/2006/main">
          <a:off x="4279900" y="2289175"/>
          <a:ext cx="180975"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000"/>
            <a:t>%</a:t>
          </a:r>
          <a:endParaRPr lang="en-GB" sz="1000"/>
        </a:p>
      </cdr:txBody>
    </cdr:sp>
  </cdr:relSizeAnchor>
</c:userShapes>
</file>

<file path=xl/drawings/drawing109.xml><?xml version="1.0" encoding="utf-8"?>
<c:userShapes xmlns:c="http://schemas.openxmlformats.org/drawingml/2006/chart">
  <cdr:relSizeAnchor xmlns:cdr="http://schemas.openxmlformats.org/drawingml/2006/chartDrawing">
    <cdr:from>
      <cdr:x>0.0642</cdr:x>
      <cdr:y>0.82813</cdr:y>
    </cdr:from>
    <cdr:to>
      <cdr:x>0.10117</cdr:x>
      <cdr:y>0.89757</cdr:y>
    </cdr:to>
    <cdr:sp macro="" textlink="">
      <cdr:nvSpPr>
        <cdr:cNvPr id="2" name="Szövegdoboz 1">
          <a:extLst xmlns:a="http://schemas.openxmlformats.org/drawingml/2006/main">
            <a:ext uri="{FF2B5EF4-FFF2-40B4-BE49-F238E27FC236}">
              <a16:creationId xmlns:a16="http://schemas.microsoft.com/office/drawing/2014/main" id="{CF1E105D-21F7-4820-97DA-520A355A46E5}"/>
            </a:ext>
          </a:extLst>
        </cdr:cNvPr>
        <cdr:cNvSpPr txBox="1"/>
      </cdr:nvSpPr>
      <cdr:spPr>
        <a:xfrm xmlns:a="http://schemas.openxmlformats.org/drawingml/2006/main">
          <a:off x="314325" y="2271713"/>
          <a:ext cx="180975"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1000"/>
            <a:t>%</a:t>
          </a:r>
          <a:endParaRPr lang="en-GB" sz="1000"/>
        </a:p>
      </cdr:txBody>
    </cdr:sp>
  </cdr:relSizeAnchor>
  <cdr:relSizeAnchor xmlns:cdr="http://schemas.openxmlformats.org/drawingml/2006/chartDrawing">
    <cdr:from>
      <cdr:x>0.87419</cdr:x>
      <cdr:y>0.83449</cdr:y>
    </cdr:from>
    <cdr:to>
      <cdr:x>0.91115</cdr:x>
      <cdr:y>0.90394</cdr:y>
    </cdr:to>
    <cdr:sp macro="" textlink="">
      <cdr:nvSpPr>
        <cdr:cNvPr id="4" name="Szövegdoboz 1">
          <a:extLst xmlns:a="http://schemas.openxmlformats.org/drawingml/2006/main">
            <a:ext uri="{FF2B5EF4-FFF2-40B4-BE49-F238E27FC236}">
              <a16:creationId xmlns:a16="http://schemas.microsoft.com/office/drawing/2014/main" id="{B0B776AA-B43E-4EDB-89D1-94C848A9A1F0}"/>
            </a:ext>
          </a:extLst>
        </cdr:cNvPr>
        <cdr:cNvSpPr txBox="1"/>
      </cdr:nvSpPr>
      <cdr:spPr>
        <a:xfrm xmlns:a="http://schemas.openxmlformats.org/drawingml/2006/main">
          <a:off x="4279900" y="2289175"/>
          <a:ext cx="180975"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000"/>
            <a:t>%</a:t>
          </a:r>
          <a:endParaRPr lang="en-GB" sz="1000"/>
        </a:p>
      </cdr:txBody>
    </cdr:sp>
  </cdr:relSizeAnchor>
</c:userShapes>
</file>

<file path=xl/drawings/drawing11.xml><?xml version="1.0" encoding="utf-8"?>
<xdr:wsDr xmlns:xdr="http://schemas.openxmlformats.org/drawingml/2006/spreadsheetDrawing" xmlns:a="http://schemas.openxmlformats.org/drawingml/2006/main">
  <xdr:twoCellAnchor>
    <xdr:from>
      <xdr:col>8</xdr:col>
      <xdr:colOff>492580</xdr:colOff>
      <xdr:row>8</xdr:row>
      <xdr:rowOff>93508</xdr:rowOff>
    </xdr:from>
    <xdr:to>
      <xdr:col>10</xdr:col>
      <xdr:colOff>904877</xdr:colOff>
      <xdr:row>22</xdr:row>
      <xdr:rowOff>158051</xdr:rowOff>
    </xdr:to>
    <xdr:graphicFrame macro="">
      <xdr:nvGraphicFramePr>
        <xdr:cNvPr id="2" name="Chart 1">
          <a:extLst>
            <a:ext uri="{FF2B5EF4-FFF2-40B4-BE49-F238E27FC236}">
              <a16:creationId xmlns:a16="http://schemas.microsoft.com/office/drawing/2014/main" id="{0E1D43EF-A1C1-480A-B5B4-4306E8BEF9A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990966</xdr:colOff>
      <xdr:row>10</xdr:row>
      <xdr:rowOff>3663</xdr:rowOff>
    </xdr:from>
    <xdr:to>
      <xdr:col>11</xdr:col>
      <xdr:colOff>659818</xdr:colOff>
      <xdr:row>22</xdr:row>
      <xdr:rowOff>5572</xdr:rowOff>
    </xdr:to>
    <xdr:grpSp>
      <xdr:nvGrpSpPr>
        <xdr:cNvPr id="3" name="Group 2">
          <a:extLst>
            <a:ext uri="{FF2B5EF4-FFF2-40B4-BE49-F238E27FC236}">
              <a16:creationId xmlns:a16="http://schemas.microsoft.com/office/drawing/2014/main" id="{63B1861D-3F0B-4D22-A839-A7D831FE68DB}"/>
            </a:ext>
          </a:extLst>
        </xdr:cNvPr>
        <xdr:cNvGrpSpPr/>
      </xdr:nvGrpSpPr>
      <xdr:grpSpPr>
        <a:xfrm>
          <a:off x="21741859" y="1908663"/>
          <a:ext cx="1655495" cy="2287909"/>
          <a:chOff x="7167155" y="2568166"/>
          <a:chExt cx="1673771" cy="2287909"/>
        </a:xfrm>
      </xdr:grpSpPr>
      <xdr:grpSp>
        <xdr:nvGrpSpPr>
          <xdr:cNvPr id="4" name="Group 3">
            <a:extLst>
              <a:ext uri="{FF2B5EF4-FFF2-40B4-BE49-F238E27FC236}">
                <a16:creationId xmlns:a16="http://schemas.microsoft.com/office/drawing/2014/main" id="{958887ED-A32C-4763-9C59-A2ED5B2C049E}"/>
              </a:ext>
            </a:extLst>
          </xdr:cNvPr>
          <xdr:cNvGrpSpPr/>
        </xdr:nvGrpSpPr>
        <xdr:grpSpPr>
          <a:xfrm>
            <a:off x="7167155" y="2691278"/>
            <a:ext cx="174171" cy="2045357"/>
            <a:chOff x="8499566" y="1668600"/>
            <a:chExt cx="174171" cy="2045357"/>
          </a:xfrm>
        </xdr:grpSpPr>
        <xdr:sp macro="" textlink="">
          <xdr:nvSpPr>
            <xdr:cNvPr id="16" name="Rectangle 15">
              <a:extLst>
                <a:ext uri="{FF2B5EF4-FFF2-40B4-BE49-F238E27FC236}">
                  <a16:creationId xmlns:a16="http://schemas.microsoft.com/office/drawing/2014/main" id="{91DF1AD1-0BB0-4F5A-9814-C490898D4D55}"/>
                </a:ext>
              </a:extLst>
            </xdr:cNvPr>
            <xdr:cNvSpPr/>
          </xdr:nvSpPr>
          <xdr:spPr>
            <a:xfrm>
              <a:off x="8499567" y="2211977"/>
              <a:ext cx="174170" cy="583474"/>
            </a:xfrm>
            <a:prstGeom prst="rect">
              <a:avLst/>
            </a:prstGeom>
            <a:solidFill>
              <a:srgbClr val="009EE0"/>
            </a:solidFill>
            <a:ln w="9525">
              <a:solidFill>
                <a:srgbClr val="0C2148"/>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hu-HU" sz="1000">
                <a:solidFill>
                  <a:sysClr val="windowText" lastClr="000000"/>
                </a:solidFill>
              </a:endParaRPr>
            </a:p>
          </xdr:txBody>
        </xdr:sp>
        <xdr:sp macro="" textlink="">
          <xdr:nvSpPr>
            <xdr:cNvPr id="17" name="Rectangle 16">
              <a:extLst>
                <a:ext uri="{FF2B5EF4-FFF2-40B4-BE49-F238E27FC236}">
                  <a16:creationId xmlns:a16="http://schemas.microsoft.com/office/drawing/2014/main" id="{799F1FBA-EC24-4AEA-9926-AD875B19AE47}"/>
                </a:ext>
              </a:extLst>
            </xdr:cNvPr>
            <xdr:cNvSpPr/>
          </xdr:nvSpPr>
          <xdr:spPr>
            <a:xfrm>
              <a:off x="8499566" y="2795451"/>
              <a:ext cx="174171" cy="487680"/>
            </a:xfrm>
            <a:prstGeom prst="rect">
              <a:avLst/>
            </a:prstGeom>
            <a:solidFill>
              <a:srgbClr val="009EE0"/>
            </a:solidFill>
            <a:ln w="9525">
              <a:solidFill>
                <a:srgbClr val="0C2148"/>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hu-HU" sz="1000">
                <a:solidFill>
                  <a:sysClr val="windowText" lastClr="000000"/>
                </a:solidFill>
              </a:endParaRPr>
            </a:p>
          </xdr:txBody>
        </xdr:sp>
        <xdr:cxnSp macro="">
          <xdr:nvCxnSpPr>
            <xdr:cNvPr id="18" name="Straight Connector 17">
              <a:extLst>
                <a:ext uri="{FF2B5EF4-FFF2-40B4-BE49-F238E27FC236}">
                  <a16:creationId xmlns:a16="http://schemas.microsoft.com/office/drawing/2014/main" id="{B7B071CB-3093-4853-A781-C5950C9F64CD}"/>
                </a:ext>
              </a:extLst>
            </xdr:cNvPr>
            <xdr:cNvCxnSpPr>
              <a:stCxn id="16" idx="0"/>
            </xdr:cNvCxnSpPr>
          </xdr:nvCxnSpPr>
          <xdr:spPr>
            <a:xfrm flipV="1">
              <a:off x="8586652" y="1670051"/>
              <a:ext cx="0" cy="541926"/>
            </a:xfrm>
            <a:prstGeom prst="line">
              <a:avLst/>
            </a:prstGeom>
            <a:ln w="9525">
              <a:solidFill>
                <a:srgbClr val="0C2148"/>
              </a:solidFill>
            </a:ln>
          </xdr:spPr>
          <xdr:style>
            <a:lnRef idx="1">
              <a:schemeClr val="accent1"/>
            </a:lnRef>
            <a:fillRef idx="0">
              <a:schemeClr val="accent1"/>
            </a:fillRef>
            <a:effectRef idx="0">
              <a:schemeClr val="accent1"/>
            </a:effectRef>
            <a:fontRef idx="minor">
              <a:schemeClr val="tx1"/>
            </a:fontRef>
          </xdr:style>
        </xdr:cxnSp>
        <xdr:cxnSp macro="">
          <xdr:nvCxnSpPr>
            <xdr:cNvPr id="19" name="Straight Connector 18">
              <a:extLst>
                <a:ext uri="{FF2B5EF4-FFF2-40B4-BE49-F238E27FC236}">
                  <a16:creationId xmlns:a16="http://schemas.microsoft.com/office/drawing/2014/main" id="{866D09E8-8487-4BDC-A8EE-9E942ED380CE}"/>
                </a:ext>
              </a:extLst>
            </xdr:cNvPr>
            <xdr:cNvCxnSpPr>
              <a:cxnSpLocks/>
              <a:endCxn id="17" idx="2"/>
            </xdr:cNvCxnSpPr>
          </xdr:nvCxnSpPr>
          <xdr:spPr>
            <a:xfrm flipV="1">
              <a:off x="8586652" y="3283131"/>
              <a:ext cx="0" cy="430826"/>
            </a:xfrm>
            <a:prstGeom prst="line">
              <a:avLst/>
            </a:prstGeom>
            <a:ln w="9525">
              <a:solidFill>
                <a:srgbClr val="0C2148"/>
              </a:solidFill>
            </a:ln>
          </xdr:spPr>
          <xdr:style>
            <a:lnRef idx="1">
              <a:schemeClr val="accent1"/>
            </a:lnRef>
            <a:fillRef idx="0">
              <a:schemeClr val="accent1"/>
            </a:fillRef>
            <a:effectRef idx="0">
              <a:schemeClr val="accent1"/>
            </a:effectRef>
            <a:fontRef idx="minor">
              <a:schemeClr val="tx1"/>
            </a:fontRef>
          </xdr:style>
        </xdr:cxnSp>
        <xdr:cxnSp macro="">
          <xdr:nvCxnSpPr>
            <xdr:cNvPr id="20" name="Straight Connector 19">
              <a:extLst>
                <a:ext uri="{FF2B5EF4-FFF2-40B4-BE49-F238E27FC236}">
                  <a16:creationId xmlns:a16="http://schemas.microsoft.com/office/drawing/2014/main" id="{B958DE2E-DAF9-45F6-A90B-D5DE92E5E1C3}"/>
                </a:ext>
              </a:extLst>
            </xdr:cNvPr>
            <xdr:cNvCxnSpPr>
              <a:cxnSpLocks/>
            </xdr:cNvCxnSpPr>
          </xdr:nvCxnSpPr>
          <xdr:spPr>
            <a:xfrm flipV="1">
              <a:off x="8535669" y="3712506"/>
              <a:ext cx="101963" cy="1"/>
            </a:xfrm>
            <a:prstGeom prst="line">
              <a:avLst/>
            </a:prstGeom>
            <a:ln w="9525">
              <a:solidFill>
                <a:srgbClr val="0C2148"/>
              </a:solidFill>
            </a:ln>
          </xdr:spPr>
          <xdr:style>
            <a:lnRef idx="1">
              <a:schemeClr val="accent1"/>
            </a:lnRef>
            <a:fillRef idx="0">
              <a:schemeClr val="accent1"/>
            </a:fillRef>
            <a:effectRef idx="0">
              <a:schemeClr val="accent1"/>
            </a:effectRef>
            <a:fontRef idx="minor">
              <a:schemeClr val="tx1"/>
            </a:fontRef>
          </xdr:style>
        </xdr:cxnSp>
        <xdr:cxnSp macro="">
          <xdr:nvCxnSpPr>
            <xdr:cNvPr id="21" name="Straight Connector 20">
              <a:extLst>
                <a:ext uri="{FF2B5EF4-FFF2-40B4-BE49-F238E27FC236}">
                  <a16:creationId xmlns:a16="http://schemas.microsoft.com/office/drawing/2014/main" id="{B3578554-A277-4F0A-8F2E-0AD05EC84ACE}"/>
                </a:ext>
              </a:extLst>
            </xdr:cNvPr>
            <xdr:cNvCxnSpPr>
              <a:cxnSpLocks/>
            </xdr:cNvCxnSpPr>
          </xdr:nvCxnSpPr>
          <xdr:spPr>
            <a:xfrm flipV="1">
              <a:off x="8535668" y="1668600"/>
              <a:ext cx="101963" cy="1"/>
            </a:xfrm>
            <a:prstGeom prst="line">
              <a:avLst/>
            </a:prstGeom>
            <a:ln w="9525">
              <a:solidFill>
                <a:srgbClr val="0C2148"/>
              </a:solidFill>
            </a:ln>
          </xdr:spPr>
          <xdr:style>
            <a:lnRef idx="1">
              <a:schemeClr val="accent1"/>
            </a:lnRef>
            <a:fillRef idx="0">
              <a:schemeClr val="accent1"/>
            </a:fillRef>
            <a:effectRef idx="0">
              <a:schemeClr val="accent1"/>
            </a:effectRef>
            <a:fontRef idx="minor">
              <a:schemeClr val="tx1"/>
            </a:fontRef>
          </xdr:style>
        </xdr:cxnSp>
      </xdr:grpSp>
      <xdr:grpSp>
        <xdr:nvGrpSpPr>
          <xdr:cNvPr id="5" name="Group 4">
            <a:extLst>
              <a:ext uri="{FF2B5EF4-FFF2-40B4-BE49-F238E27FC236}">
                <a16:creationId xmlns:a16="http://schemas.microsoft.com/office/drawing/2014/main" id="{BD024922-6F74-4E43-8C4E-080DAE41F111}"/>
              </a:ext>
            </a:extLst>
          </xdr:cNvPr>
          <xdr:cNvGrpSpPr/>
        </xdr:nvGrpSpPr>
        <xdr:grpSpPr>
          <a:xfrm>
            <a:off x="7418256" y="2568166"/>
            <a:ext cx="1422670" cy="2287909"/>
            <a:chOff x="7418256" y="2568166"/>
            <a:chExt cx="1422670" cy="2287909"/>
          </a:xfrm>
        </xdr:grpSpPr>
        <xdr:cxnSp macro="">
          <xdr:nvCxnSpPr>
            <xdr:cNvPr id="6" name="Straight Arrow Connector 5">
              <a:extLst>
                <a:ext uri="{FF2B5EF4-FFF2-40B4-BE49-F238E27FC236}">
                  <a16:creationId xmlns:a16="http://schemas.microsoft.com/office/drawing/2014/main" id="{BB9EC2EB-93B6-4322-9A22-AED803B78626}"/>
                </a:ext>
              </a:extLst>
            </xdr:cNvPr>
            <xdr:cNvCxnSpPr>
              <a:cxnSpLocks/>
            </xdr:cNvCxnSpPr>
          </xdr:nvCxnSpPr>
          <xdr:spPr>
            <a:xfrm flipH="1">
              <a:off x="7437120" y="2691277"/>
              <a:ext cx="187258" cy="0"/>
            </a:xfrm>
            <a:prstGeom prst="straightConnector1">
              <a:avLst/>
            </a:prstGeom>
            <a:ln w="12700">
              <a:solidFill>
                <a:srgbClr val="0075C4"/>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7" name="Straight Arrow Connector 6">
              <a:extLst>
                <a:ext uri="{FF2B5EF4-FFF2-40B4-BE49-F238E27FC236}">
                  <a16:creationId xmlns:a16="http://schemas.microsoft.com/office/drawing/2014/main" id="{FF6DE094-4670-4440-9946-FBFC329AD739}"/>
                </a:ext>
              </a:extLst>
            </xdr:cNvPr>
            <xdr:cNvCxnSpPr>
              <a:cxnSpLocks/>
            </xdr:cNvCxnSpPr>
          </xdr:nvCxnSpPr>
          <xdr:spPr>
            <a:xfrm flipH="1">
              <a:off x="7427688" y="3818129"/>
              <a:ext cx="165734" cy="0"/>
            </a:xfrm>
            <a:prstGeom prst="straightConnector1">
              <a:avLst/>
            </a:prstGeom>
            <a:ln w="12700">
              <a:solidFill>
                <a:srgbClr val="0075C4"/>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8" name="Straight Arrow Connector 7">
              <a:extLst>
                <a:ext uri="{FF2B5EF4-FFF2-40B4-BE49-F238E27FC236}">
                  <a16:creationId xmlns:a16="http://schemas.microsoft.com/office/drawing/2014/main" id="{05EF09C2-3D65-4526-95E5-7E5E3A07EF44}"/>
                </a:ext>
              </a:extLst>
            </xdr:cNvPr>
            <xdr:cNvCxnSpPr>
              <a:cxnSpLocks/>
            </xdr:cNvCxnSpPr>
          </xdr:nvCxnSpPr>
          <xdr:spPr>
            <a:xfrm flipH="1">
              <a:off x="7418256" y="3254702"/>
              <a:ext cx="175166" cy="0"/>
            </a:xfrm>
            <a:prstGeom prst="straightConnector1">
              <a:avLst/>
            </a:prstGeom>
            <a:ln w="12700">
              <a:solidFill>
                <a:srgbClr val="0075C4"/>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9" name="Straight Arrow Connector 8">
              <a:extLst>
                <a:ext uri="{FF2B5EF4-FFF2-40B4-BE49-F238E27FC236}">
                  <a16:creationId xmlns:a16="http://schemas.microsoft.com/office/drawing/2014/main" id="{E2A73287-F1BE-4352-9EDF-D7C394B217EB}"/>
                </a:ext>
              </a:extLst>
            </xdr:cNvPr>
            <xdr:cNvCxnSpPr>
              <a:cxnSpLocks/>
            </xdr:cNvCxnSpPr>
          </xdr:nvCxnSpPr>
          <xdr:spPr>
            <a:xfrm flipH="1">
              <a:off x="7437120" y="4722449"/>
              <a:ext cx="156302" cy="0"/>
            </a:xfrm>
            <a:prstGeom prst="straightConnector1">
              <a:avLst/>
            </a:prstGeom>
            <a:ln w="12700">
              <a:solidFill>
                <a:srgbClr val="0075C4"/>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0" name="Straight Arrow Connector 9">
              <a:extLst>
                <a:ext uri="{FF2B5EF4-FFF2-40B4-BE49-F238E27FC236}">
                  <a16:creationId xmlns:a16="http://schemas.microsoft.com/office/drawing/2014/main" id="{EFDA8B85-6A4A-4BE8-AB9B-ECC9A9E6F8BE}"/>
                </a:ext>
              </a:extLst>
            </xdr:cNvPr>
            <xdr:cNvCxnSpPr>
              <a:cxnSpLocks/>
            </xdr:cNvCxnSpPr>
          </xdr:nvCxnSpPr>
          <xdr:spPr>
            <a:xfrm flipH="1">
              <a:off x="7437120" y="4303859"/>
              <a:ext cx="156302" cy="0"/>
            </a:xfrm>
            <a:prstGeom prst="straightConnector1">
              <a:avLst/>
            </a:prstGeom>
            <a:ln w="12700">
              <a:solidFill>
                <a:srgbClr val="0075C4"/>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1" name="TextBox 26">
              <a:extLst>
                <a:ext uri="{FF2B5EF4-FFF2-40B4-BE49-F238E27FC236}">
                  <a16:creationId xmlns:a16="http://schemas.microsoft.com/office/drawing/2014/main" id="{ED4274EC-7EFA-49C1-A05D-B7E581B87203}"/>
                </a:ext>
              </a:extLst>
            </xdr:cNvPr>
            <xdr:cNvSpPr txBox="1"/>
          </xdr:nvSpPr>
          <xdr:spPr>
            <a:xfrm>
              <a:off x="7576588" y="2568166"/>
              <a:ext cx="1040080" cy="256737"/>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hu-HU" sz="1000">
                  <a:solidFill>
                    <a:sysClr val="windowText" lastClr="000000"/>
                  </a:solidFill>
                </a:rPr>
                <a:t>90. percentilis</a:t>
              </a:r>
            </a:p>
          </xdr:txBody>
        </xdr:sp>
        <xdr:sp macro="" textlink="">
          <xdr:nvSpPr>
            <xdr:cNvPr id="12" name="TextBox 27">
              <a:extLst>
                <a:ext uri="{FF2B5EF4-FFF2-40B4-BE49-F238E27FC236}">
                  <a16:creationId xmlns:a16="http://schemas.microsoft.com/office/drawing/2014/main" id="{0CD8267C-016E-499B-9B21-6D183EB869AA}"/>
                </a:ext>
              </a:extLst>
            </xdr:cNvPr>
            <xdr:cNvSpPr txBox="1"/>
          </xdr:nvSpPr>
          <xdr:spPr>
            <a:xfrm>
              <a:off x="7576588" y="3131591"/>
              <a:ext cx="1089915" cy="256737"/>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hu-HU" sz="1000">
                  <a:solidFill>
                    <a:sysClr val="windowText" lastClr="000000"/>
                  </a:solidFill>
                </a:rPr>
                <a:t>75. percentilis</a:t>
              </a:r>
            </a:p>
          </xdr:txBody>
        </xdr:sp>
        <xdr:sp macro="" textlink="">
          <xdr:nvSpPr>
            <xdr:cNvPr id="13" name="TextBox 28">
              <a:extLst>
                <a:ext uri="{FF2B5EF4-FFF2-40B4-BE49-F238E27FC236}">
                  <a16:creationId xmlns:a16="http://schemas.microsoft.com/office/drawing/2014/main" id="{DC38CA96-9426-4667-A6C8-A4D796077BB6}"/>
                </a:ext>
              </a:extLst>
            </xdr:cNvPr>
            <xdr:cNvSpPr txBox="1"/>
          </xdr:nvSpPr>
          <xdr:spPr>
            <a:xfrm>
              <a:off x="7567156" y="3695015"/>
              <a:ext cx="1091040" cy="256737"/>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hu-HU" sz="1000">
                  <a:solidFill>
                    <a:sysClr val="windowText" lastClr="000000"/>
                  </a:solidFill>
                </a:rPr>
                <a:t>50. percentilis</a:t>
              </a:r>
            </a:p>
          </xdr:txBody>
        </xdr:sp>
        <xdr:sp macro="" textlink="">
          <xdr:nvSpPr>
            <xdr:cNvPr id="14" name="TextBox 29">
              <a:extLst>
                <a:ext uri="{FF2B5EF4-FFF2-40B4-BE49-F238E27FC236}">
                  <a16:creationId xmlns:a16="http://schemas.microsoft.com/office/drawing/2014/main" id="{868F879D-0931-4C5D-BCFB-10106EFD3570}"/>
                </a:ext>
              </a:extLst>
            </xdr:cNvPr>
            <xdr:cNvSpPr txBox="1"/>
          </xdr:nvSpPr>
          <xdr:spPr>
            <a:xfrm>
              <a:off x="7576589" y="4180748"/>
              <a:ext cx="1131444" cy="256737"/>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hu-HU" sz="1000">
                  <a:solidFill>
                    <a:sysClr val="windowText" lastClr="000000"/>
                  </a:solidFill>
                </a:rPr>
                <a:t>25. percentilis</a:t>
              </a:r>
            </a:p>
          </xdr:txBody>
        </xdr:sp>
        <xdr:sp macro="" textlink="">
          <xdr:nvSpPr>
            <xdr:cNvPr id="15" name="TextBox 30">
              <a:extLst>
                <a:ext uri="{FF2B5EF4-FFF2-40B4-BE49-F238E27FC236}">
                  <a16:creationId xmlns:a16="http://schemas.microsoft.com/office/drawing/2014/main" id="{30BE1BDC-EEE4-4655-891F-EAE3FAA4631E}"/>
                </a:ext>
              </a:extLst>
            </xdr:cNvPr>
            <xdr:cNvSpPr txBox="1"/>
          </xdr:nvSpPr>
          <xdr:spPr>
            <a:xfrm>
              <a:off x="7576588" y="4599338"/>
              <a:ext cx="1264338" cy="256737"/>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hu-HU" sz="1000">
                  <a:solidFill>
                    <a:sysClr val="windowText" lastClr="000000"/>
                  </a:solidFill>
                </a:rPr>
                <a:t>10. percentilis</a:t>
              </a:r>
            </a:p>
          </xdr:txBody>
        </xdr:sp>
      </xdr:grpSp>
    </xdr:grpSp>
    <xdr:clientData/>
  </xdr:twoCellAnchor>
  <xdr:twoCellAnchor>
    <xdr:from>
      <xdr:col>10</xdr:col>
      <xdr:colOff>1224642</xdr:colOff>
      <xdr:row>25</xdr:row>
      <xdr:rowOff>134711</xdr:rowOff>
    </xdr:from>
    <xdr:to>
      <xdr:col>11</xdr:col>
      <xdr:colOff>829981</xdr:colOff>
      <xdr:row>37</xdr:row>
      <xdr:rowOff>136620</xdr:rowOff>
    </xdr:to>
    <xdr:grpSp>
      <xdr:nvGrpSpPr>
        <xdr:cNvPr id="22" name="Group 22">
          <a:extLst>
            <a:ext uri="{FF2B5EF4-FFF2-40B4-BE49-F238E27FC236}">
              <a16:creationId xmlns:a16="http://schemas.microsoft.com/office/drawing/2014/main" id="{13D0F311-6D07-4B33-8674-D1F7B0285680}"/>
            </a:ext>
          </a:extLst>
        </xdr:cNvPr>
        <xdr:cNvGrpSpPr/>
      </xdr:nvGrpSpPr>
      <xdr:grpSpPr>
        <a:xfrm>
          <a:off x="21975535" y="4897211"/>
          <a:ext cx="1591982" cy="2287909"/>
          <a:chOff x="7167155" y="2568166"/>
          <a:chExt cx="1601890" cy="2287909"/>
        </a:xfrm>
      </xdr:grpSpPr>
      <xdr:grpSp>
        <xdr:nvGrpSpPr>
          <xdr:cNvPr id="23" name="Group 23">
            <a:extLst>
              <a:ext uri="{FF2B5EF4-FFF2-40B4-BE49-F238E27FC236}">
                <a16:creationId xmlns:a16="http://schemas.microsoft.com/office/drawing/2014/main" id="{204E3EF0-DBD3-4A44-8D2A-87129A1CEA32}"/>
              </a:ext>
            </a:extLst>
          </xdr:cNvPr>
          <xdr:cNvGrpSpPr/>
        </xdr:nvGrpSpPr>
        <xdr:grpSpPr>
          <a:xfrm>
            <a:off x="7167155" y="2691278"/>
            <a:ext cx="174171" cy="2045357"/>
            <a:chOff x="8499566" y="1668600"/>
            <a:chExt cx="174171" cy="2045357"/>
          </a:xfrm>
        </xdr:grpSpPr>
        <xdr:sp macro="" textlink="">
          <xdr:nvSpPr>
            <xdr:cNvPr id="35" name="Rectangle 35">
              <a:extLst>
                <a:ext uri="{FF2B5EF4-FFF2-40B4-BE49-F238E27FC236}">
                  <a16:creationId xmlns:a16="http://schemas.microsoft.com/office/drawing/2014/main" id="{9C1B87B0-73C1-4248-8D79-8E406DC849FE}"/>
                </a:ext>
              </a:extLst>
            </xdr:cNvPr>
            <xdr:cNvSpPr/>
          </xdr:nvSpPr>
          <xdr:spPr>
            <a:xfrm>
              <a:off x="8499567" y="2211977"/>
              <a:ext cx="174170" cy="583474"/>
            </a:xfrm>
            <a:prstGeom prst="rect">
              <a:avLst/>
            </a:prstGeom>
            <a:solidFill>
              <a:srgbClr val="009EE0"/>
            </a:solidFill>
            <a:ln w="9525">
              <a:solidFill>
                <a:srgbClr val="0C2148"/>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hu-HU" sz="1000">
                <a:solidFill>
                  <a:sysClr val="windowText" lastClr="000000"/>
                </a:solidFill>
              </a:endParaRPr>
            </a:p>
          </xdr:txBody>
        </xdr:sp>
        <xdr:sp macro="" textlink="">
          <xdr:nvSpPr>
            <xdr:cNvPr id="36" name="Rectangle 36">
              <a:extLst>
                <a:ext uri="{FF2B5EF4-FFF2-40B4-BE49-F238E27FC236}">
                  <a16:creationId xmlns:a16="http://schemas.microsoft.com/office/drawing/2014/main" id="{8E112DD1-8846-4134-83AB-957E486F8AE7}"/>
                </a:ext>
              </a:extLst>
            </xdr:cNvPr>
            <xdr:cNvSpPr/>
          </xdr:nvSpPr>
          <xdr:spPr>
            <a:xfrm>
              <a:off x="8499566" y="2795451"/>
              <a:ext cx="174171" cy="487680"/>
            </a:xfrm>
            <a:prstGeom prst="rect">
              <a:avLst/>
            </a:prstGeom>
            <a:solidFill>
              <a:srgbClr val="009EE0"/>
            </a:solidFill>
            <a:ln w="9525">
              <a:solidFill>
                <a:srgbClr val="0C2148"/>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hu-HU" sz="1000">
                <a:solidFill>
                  <a:sysClr val="windowText" lastClr="000000"/>
                </a:solidFill>
              </a:endParaRPr>
            </a:p>
          </xdr:txBody>
        </xdr:sp>
        <xdr:cxnSp macro="">
          <xdr:nvCxnSpPr>
            <xdr:cNvPr id="37" name="Straight Connector 37">
              <a:extLst>
                <a:ext uri="{FF2B5EF4-FFF2-40B4-BE49-F238E27FC236}">
                  <a16:creationId xmlns:a16="http://schemas.microsoft.com/office/drawing/2014/main" id="{234CC841-AD09-4FAA-9EB3-39CCFCEDE278}"/>
                </a:ext>
              </a:extLst>
            </xdr:cNvPr>
            <xdr:cNvCxnSpPr>
              <a:stCxn id="35" idx="0"/>
            </xdr:cNvCxnSpPr>
          </xdr:nvCxnSpPr>
          <xdr:spPr>
            <a:xfrm flipV="1">
              <a:off x="8586652" y="1670051"/>
              <a:ext cx="0" cy="541926"/>
            </a:xfrm>
            <a:prstGeom prst="line">
              <a:avLst/>
            </a:prstGeom>
            <a:ln w="9525">
              <a:solidFill>
                <a:srgbClr val="0C2148"/>
              </a:solidFill>
            </a:ln>
          </xdr:spPr>
          <xdr:style>
            <a:lnRef idx="1">
              <a:schemeClr val="accent1"/>
            </a:lnRef>
            <a:fillRef idx="0">
              <a:schemeClr val="accent1"/>
            </a:fillRef>
            <a:effectRef idx="0">
              <a:schemeClr val="accent1"/>
            </a:effectRef>
            <a:fontRef idx="minor">
              <a:schemeClr val="tx1"/>
            </a:fontRef>
          </xdr:style>
        </xdr:cxnSp>
        <xdr:cxnSp macro="">
          <xdr:nvCxnSpPr>
            <xdr:cNvPr id="38" name="Straight Connector 38">
              <a:extLst>
                <a:ext uri="{FF2B5EF4-FFF2-40B4-BE49-F238E27FC236}">
                  <a16:creationId xmlns:a16="http://schemas.microsoft.com/office/drawing/2014/main" id="{62792A88-CBEF-472A-9DE8-21F30B1D9889}"/>
                </a:ext>
              </a:extLst>
            </xdr:cNvPr>
            <xdr:cNvCxnSpPr>
              <a:cxnSpLocks/>
              <a:endCxn id="36" idx="2"/>
            </xdr:cNvCxnSpPr>
          </xdr:nvCxnSpPr>
          <xdr:spPr>
            <a:xfrm flipV="1">
              <a:off x="8586652" y="3283131"/>
              <a:ext cx="0" cy="430826"/>
            </a:xfrm>
            <a:prstGeom prst="line">
              <a:avLst/>
            </a:prstGeom>
            <a:ln w="9525">
              <a:solidFill>
                <a:srgbClr val="0C2148"/>
              </a:solidFill>
            </a:ln>
          </xdr:spPr>
          <xdr:style>
            <a:lnRef idx="1">
              <a:schemeClr val="accent1"/>
            </a:lnRef>
            <a:fillRef idx="0">
              <a:schemeClr val="accent1"/>
            </a:fillRef>
            <a:effectRef idx="0">
              <a:schemeClr val="accent1"/>
            </a:effectRef>
            <a:fontRef idx="minor">
              <a:schemeClr val="tx1"/>
            </a:fontRef>
          </xdr:style>
        </xdr:cxnSp>
        <xdr:cxnSp macro="">
          <xdr:nvCxnSpPr>
            <xdr:cNvPr id="39" name="Straight Connector 39">
              <a:extLst>
                <a:ext uri="{FF2B5EF4-FFF2-40B4-BE49-F238E27FC236}">
                  <a16:creationId xmlns:a16="http://schemas.microsoft.com/office/drawing/2014/main" id="{61E78A4A-A22B-47A4-9CBF-F32EE7D19567}"/>
                </a:ext>
              </a:extLst>
            </xdr:cNvPr>
            <xdr:cNvCxnSpPr>
              <a:cxnSpLocks/>
            </xdr:cNvCxnSpPr>
          </xdr:nvCxnSpPr>
          <xdr:spPr>
            <a:xfrm flipV="1">
              <a:off x="8535669" y="3712506"/>
              <a:ext cx="101963" cy="1"/>
            </a:xfrm>
            <a:prstGeom prst="line">
              <a:avLst/>
            </a:prstGeom>
            <a:ln w="9525">
              <a:solidFill>
                <a:srgbClr val="0C2148"/>
              </a:solidFill>
            </a:ln>
          </xdr:spPr>
          <xdr:style>
            <a:lnRef idx="1">
              <a:schemeClr val="accent1"/>
            </a:lnRef>
            <a:fillRef idx="0">
              <a:schemeClr val="accent1"/>
            </a:fillRef>
            <a:effectRef idx="0">
              <a:schemeClr val="accent1"/>
            </a:effectRef>
            <a:fontRef idx="minor">
              <a:schemeClr val="tx1"/>
            </a:fontRef>
          </xdr:style>
        </xdr:cxnSp>
        <xdr:cxnSp macro="">
          <xdr:nvCxnSpPr>
            <xdr:cNvPr id="40" name="Straight Connector 40">
              <a:extLst>
                <a:ext uri="{FF2B5EF4-FFF2-40B4-BE49-F238E27FC236}">
                  <a16:creationId xmlns:a16="http://schemas.microsoft.com/office/drawing/2014/main" id="{83DEE559-C2B0-4D2F-9F2C-3873A96E1285}"/>
                </a:ext>
              </a:extLst>
            </xdr:cNvPr>
            <xdr:cNvCxnSpPr>
              <a:cxnSpLocks/>
            </xdr:cNvCxnSpPr>
          </xdr:nvCxnSpPr>
          <xdr:spPr>
            <a:xfrm flipV="1">
              <a:off x="8535668" y="1668600"/>
              <a:ext cx="101963" cy="1"/>
            </a:xfrm>
            <a:prstGeom prst="line">
              <a:avLst/>
            </a:prstGeom>
            <a:ln w="9525">
              <a:solidFill>
                <a:srgbClr val="0C2148"/>
              </a:solidFill>
            </a:ln>
          </xdr:spPr>
          <xdr:style>
            <a:lnRef idx="1">
              <a:schemeClr val="accent1"/>
            </a:lnRef>
            <a:fillRef idx="0">
              <a:schemeClr val="accent1"/>
            </a:fillRef>
            <a:effectRef idx="0">
              <a:schemeClr val="accent1"/>
            </a:effectRef>
            <a:fontRef idx="minor">
              <a:schemeClr val="tx1"/>
            </a:fontRef>
          </xdr:style>
        </xdr:cxnSp>
      </xdr:grpSp>
      <xdr:grpSp>
        <xdr:nvGrpSpPr>
          <xdr:cNvPr id="24" name="Group 24">
            <a:extLst>
              <a:ext uri="{FF2B5EF4-FFF2-40B4-BE49-F238E27FC236}">
                <a16:creationId xmlns:a16="http://schemas.microsoft.com/office/drawing/2014/main" id="{11D23426-E5DD-4ACB-98C4-443C52C41F1A}"/>
              </a:ext>
            </a:extLst>
          </xdr:cNvPr>
          <xdr:cNvGrpSpPr/>
        </xdr:nvGrpSpPr>
        <xdr:grpSpPr>
          <a:xfrm>
            <a:off x="7418256" y="2568166"/>
            <a:ext cx="1350789" cy="2287909"/>
            <a:chOff x="7418256" y="2568166"/>
            <a:chExt cx="1350789" cy="2287909"/>
          </a:xfrm>
        </xdr:grpSpPr>
        <xdr:cxnSp macro="">
          <xdr:nvCxnSpPr>
            <xdr:cNvPr id="25" name="Straight Arrow Connector 25">
              <a:extLst>
                <a:ext uri="{FF2B5EF4-FFF2-40B4-BE49-F238E27FC236}">
                  <a16:creationId xmlns:a16="http://schemas.microsoft.com/office/drawing/2014/main" id="{A46CFBC7-6230-4981-99B6-F8E8E4E866D3}"/>
                </a:ext>
              </a:extLst>
            </xdr:cNvPr>
            <xdr:cNvCxnSpPr>
              <a:cxnSpLocks/>
            </xdr:cNvCxnSpPr>
          </xdr:nvCxnSpPr>
          <xdr:spPr>
            <a:xfrm flipH="1">
              <a:off x="7437120" y="2691277"/>
              <a:ext cx="187258" cy="0"/>
            </a:xfrm>
            <a:prstGeom prst="straightConnector1">
              <a:avLst/>
            </a:prstGeom>
            <a:ln w="12700">
              <a:solidFill>
                <a:srgbClr val="0075C4"/>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26" name="Straight Arrow Connector 26">
              <a:extLst>
                <a:ext uri="{FF2B5EF4-FFF2-40B4-BE49-F238E27FC236}">
                  <a16:creationId xmlns:a16="http://schemas.microsoft.com/office/drawing/2014/main" id="{84AF8FE2-E543-4C04-B6F2-161114EA1460}"/>
                </a:ext>
              </a:extLst>
            </xdr:cNvPr>
            <xdr:cNvCxnSpPr>
              <a:cxnSpLocks/>
            </xdr:cNvCxnSpPr>
          </xdr:nvCxnSpPr>
          <xdr:spPr>
            <a:xfrm flipH="1">
              <a:off x="7427688" y="3818129"/>
              <a:ext cx="165734" cy="0"/>
            </a:xfrm>
            <a:prstGeom prst="straightConnector1">
              <a:avLst/>
            </a:prstGeom>
            <a:ln w="12700">
              <a:solidFill>
                <a:srgbClr val="0075C4"/>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27" name="Straight Arrow Connector 27">
              <a:extLst>
                <a:ext uri="{FF2B5EF4-FFF2-40B4-BE49-F238E27FC236}">
                  <a16:creationId xmlns:a16="http://schemas.microsoft.com/office/drawing/2014/main" id="{E0603A4C-7E68-4528-8A55-5391205DB0FB}"/>
                </a:ext>
              </a:extLst>
            </xdr:cNvPr>
            <xdr:cNvCxnSpPr>
              <a:cxnSpLocks/>
            </xdr:cNvCxnSpPr>
          </xdr:nvCxnSpPr>
          <xdr:spPr>
            <a:xfrm flipH="1">
              <a:off x="7418256" y="3254702"/>
              <a:ext cx="175166" cy="0"/>
            </a:xfrm>
            <a:prstGeom prst="straightConnector1">
              <a:avLst/>
            </a:prstGeom>
            <a:ln w="12700">
              <a:solidFill>
                <a:srgbClr val="0075C4"/>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28" name="Straight Arrow Connector 28">
              <a:extLst>
                <a:ext uri="{FF2B5EF4-FFF2-40B4-BE49-F238E27FC236}">
                  <a16:creationId xmlns:a16="http://schemas.microsoft.com/office/drawing/2014/main" id="{905B2650-8353-4FD5-AA59-804F5600D15B}"/>
                </a:ext>
              </a:extLst>
            </xdr:cNvPr>
            <xdr:cNvCxnSpPr>
              <a:cxnSpLocks/>
            </xdr:cNvCxnSpPr>
          </xdr:nvCxnSpPr>
          <xdr:spPr>
            <a:xfrm flipH="1">
              <a:off x="7437120" y="4722449"/>
              <a:ext cx="156302" cy="0"/>
            </a:xfrm>
            <a:prstGeom prst="straightConnector1">
              <a:avLst/>
            </a:prstGeom>
            <a:ln w="12700">
              <a:solidFill>
                <a:srgbClr val="0075C4"/>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29" name="Straight Arrow Connector 29">
              <a:extLst>
                <a:ext uri="{FF2B5EF4-FFF2-40B4-BE49-F238E27FC236}">
                  <a16:creationId xmlns:a16="http://schemas.microsoft.com/office/drawing/2014/main" id="{D739C2EA-5708-419A-9E6D-351223ECCD4B}"/>
                </a:ext>
              </a:extLst>
            </xdr:cNvPr>
            <xdr:cNvCxnSpPr>
              <a:cxnSpLocks/>
            </xdr:cNvCxnSpPr>
          </xdr:nvCxnSpPr>
          <xdr:spPr>
            <a:xfrm flipH="1">
              <a:off x="7437120" y="4303859"/>
              <a:ext cx="156302" cy="0"/>
            </a:xfrm>
            <a:prstGeom prst="straightConnector1">
              <a:avLst/>
            </a:prstGeom>
            <a:ln w="12700">
              <a:solidFill>
                <a:srgbClr val="0075C4"/>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30" name="TextBox 26">
              <a:extLst>
                <a:ext uri="{FF2B5EF4-FFF2-40B4-BE49-F238E27FC236}">
                  <a16:creationId xmlns:a16="http://schemas.microsoft.com/office/drawing/2014/main" id="{8DC555D3-E8C9-4435-A85F-08FB39CB79D1}"/>
                </a:ext>
              </a:extLst>
            </xdr:cNvPr>
            <xdr:cNvSpPr txBox="1"/>
          </xdr:nvSpPr>
          <xdr:spPr>
            <a:xfrm>
              <a:off x="7576588" y="2568166"/>
              <a:ext cx="1030816" cy="256737"/>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hu-HU" sz="1000">
                  <a:solidFill>
                    <a:sysClr val="windowText" lastClr="000000"/>
                  </a:solidFill>
                </a:rPr>
                <a:t>90th percentile</a:t>
              </a:r>
            </a:p>
          </xdr:txBody>
        </xdr:sp>
        <xdr:sp macro="" textlink="">
          <xdr:nvSpPr>
            <xdr:cNvPr id="31" name="TextBox 27">
              <a:extLst>
                <a:ext uri="{FF2B5EF4-FFF2-40B4-BE49-F238E27FC236}">
                  <a16:creationId xmlns:a16="http://schemas.microsoft.com/office/drawing/2014/main" id="{B7600ECC-06C4-4BD0-8D11-9C7970DC92AA}"/>
                </a:ext>
              </a:extLst>
            </xdr:cNvPr>
            <xdr:cNvSpPr txBox="1"/>
          </xdr:nvSpPr>
          <xdr:spPr>
            <a:xfrm>
              <a:off x="7576588" y="3131591"/>
              <a:ext cx="1067553" cy="256737"/>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hu-HU" sz="1000">
                  <a:solidFill>
                    <a:sysClr val="windowText" lastClr="000000"/>
                  </a:solidFill>
                </a:rPr>
                <a:t>75th percentile</a:t>
              </a:r>
            </a:p>
          </xdr:txBody>
        </xdr:sp>
        <xdr:sp macro="" textlink="">
          <xdr:nvSpPr>
            <xdr:cNvPr id="32" name="TextBox 28">
              <a:extLst>
                <a:ext uri="{FF2B5EF4-FFF2-40B4-BE49-F238E27FC236}">
                  <a16:creationId xmlns:a16="http://schemas.microsoft.com/office/drawing/2014/main" id="{13D04B61-4526-48DF-B348-B3F31D123EC3}"/>
                </a:ext>
              </a:extLst>
            </xdr:cNvPr>
            <xdr:cNvSpPr txBox="1"/>
          </xdr:nvSpPr>
          <xdr:spPr>
            <a:xfrm>
              <a:off x="7567156" y="3695015"/>
              <a:ext cx="1069634" cy="256737"/>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hu-HU" sz="1000">
                  <a:solidFill>
                    <a:sysClr val="windowText" lastClr="000000"/>
                  </a:solidFill>
                </a:rPr>
                <a:t>50th percentile</a:t>
              </a:r>
            </a:p>
          </xdr:txBody>
        </xdr:sp>
        <xdr:sp macro="" textlink="">
          <xdr:nvSpPr>
            <xdr:cNvPr id="33" name="TextBox 29">
              <a:extLst>
                <a:ext uri="{FF2B5EF4-FFF2-40B4-BE49-F238E27FC236}">
                  <a16:creationId xmlns:a16="http://schemas.microsoft.com/office/drawing/2014/main" id="{933AD82C-A7AF-4AF3-919D-A174FC5000EF}"/>
                </a:ext>
              </a:extLst>
            </xdr:cNvPr>
            <xdr:cNvSpPr txBox="1"/>
          </xdr:nvSpPr>
          <xdr:spPr>
            <a:xfrm>
              <a:off x="7576588" y="4180748"/>
              <a:ext cx="1192457" cy="256737"/>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hu-HU" sz="1000">
                  <a:solidFill>
                    <a:sysClr val="windowText" lastClr="000000"/>
                  </a:solidFill>
                </a:rPr>
                <a:t>25th percentile</a:t>
              </a:r>
            </a:p>
          </xdr:txBody>
        </xdr:sp>
        <xdr:sp macro="" textlink="">
          <xdr:nvSpPr>
            <xdr:cNvPr id="34" name="TextBox 30">
              <a:extLst>
                <a:ext uri="{FF2B5EF4-FFF2-40B4-BE49-F238E27FC236}">
                  <a16:creationId xmlns:a16="http://schemas.microsoft.com/office/drawing/2014/main" id="{7793C5F4-44DC-4F30-AD3F-6C9005BF61B6}"/>
                </a:ext>
              </a:extLst>
            </xdr:cNvPr>
            <xdr:cNvSpPr txBox="1"/>
          </xdr:nvSpPr>
          <xdr:spPr>
            <a:xfrm>
              <a:off x="7576589" y="4599338"/>
              <a:ext cx="1148371" cy="256737"/>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hu-HU" sz="1000">
                  <a:solidFill>
                    <a:sysClr val="windowText" lastClr="000000"/>
                  </a:solidFill>
                </a:rPr>
                <a:t>10th percentile</a:t>
              </a:r>
            </a:p>
          </xdr:txBody>
        </xdr:sp>
      </xdr:grpSp>
    </xdr:grpSp>
    <xdr:clientData/>
  </xdr:twoCellAnchor>
  <xdr:twoCellAnchor>
    <xdr:from>
      <xdr:col>8</xdr:col>
      <xdr:colOff>544993</xdr:colOff>
      <xdr:row>24</xdr:row>
      <xdr:rowOff>137432</xdr:rowOff>
    </xdr:from>
    <xdr:to>
      <xdr:col>10</xdr:col>
      <xdr:colOff>946099</xdr:colOff>
      <xdr:row>39</xdr:row>
      <xdr:rowOff>11475</xdr:rowOff>
    </xdr:to>
    <xdr:grpSp>
      <xdr:nvGrpSpPr>
        <xdr:cNvPr id="41" name="Group 42">
          <a:extLst>
            <a:ext uri="{FF2B5EF4-FFF2-40B4-BE49-F238E27FC236}">
              <a16:creationId xmlns:a16="http://schemas.microsoft.com/office/drawing/2014/main" id="{5204B677-1406-40E8-ABBC-C500207F8E8E}"/>
            </a:ext>
          </a:extLst>
        </xdr:cNvPr>
        <xdr:cNvGrpSpPr/>
      </xdr:nvGrpSpPr>
      <xdr:grpSpPr>
        <a:xfrm>
          <a:off x="17390636" y="4709432"/>
          <a:ext cx="4306356" cy="2731543"/>
          <a:chOff x="17386125" y="4709432"/>
          <a:chExt cx="4321451" cy="2731543"/>
        </a:xfrm>
      </xdr:grpSpPr>
      <xdr:graphicFrame macro="">
        <xdr:nvGraphicFramePr>
          <xdr:cNvPr id="42" name="Chart 21">
            <a:extLst>
              <a:ext uri="{FF2B5EF4-FFF2-40B4-BE49-F238E27FC236}">
                <a16:creationId xmlns:a16="http://schemas.microsoft.com/office/drawing/2014/main" id="{D1D2A23C-EA76-41D0-83CF-0C8BD2A647ED}"/>
              </a:ext>
            </a:extLst>
          </xdr:cNvPr>
          <xdr:cNvGraphicFramePr>
            <a:graphicFrameLocks/>
          </xdr:cNvGraphicFramePr>
        </xdr:nvGraphicFramePr>
        <xdr:xfrm>
          <a:off x="17386125" y="4709432"/>
          <a:ext cx="4321451" cy="2731543"/>
        </xdr:xfrm>
        <a:graphic>
          <a:graphicData uri="http://schemas.openxmlformats.org/drawingml/2006/chart">
            <c:chart xmlns:c="http://schemas.openxmlformats.org/drawingml/2006/chart" xmlns:r="http://schemas.openxmlformats.org/officeDocument/2006/relationships" r:id="rId2"/>
          </a:graphicData>
        </a:graphic>
      </xdr:graphicFrame>
      <xdr:sp macro="" textlink="">
        <xdr:nvSpPr>
          <xdr:cNvPr id="43" name="TextBox 1">
            <a:extLst>
              <a:ext uri="{FF2B5EF4-FFF2-40B4-BE49-F238E27FC236}">
                <a16:creationId xmlns:a16="http://schemas.microsoft.com/office/drawing/2014/main" id="{57F94772-1C5C-439F-9060-4398E2D881EE}"/>
              </a:ext>
            </a:extLst>
          </xdr:cNvPr>
          <xdr:cNvSpPr txBox="1"/>
        </xdr:nvSpPr>
        <xdr:spPr>
          <a:xfrm>
            <a:off x="21349774" y="4986723"/>
            <a:ext cx="177280" cy="262758"/>
          </a:xfrm>
          <a:prstGeom prst="rect">
            <a:avLst/>
          </a:prstGeom>
        </xdr:spPr>
        <xdr:txBody>
          <a:bodyPr wrap="square" rtlCol="0" anchor="ct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r>
              <a:rPr lang="hu-HU" sz="1000"/>
              <a:t>%</a:t>
            </a:r>
          </a:p>
        </xdr:txBody>
      </xdr:sp>
    </xdr:grpSp>
    <xdr:clientData/>
  </xdr:twoCellAnchor>
</xdr:wsDr>
</file>

<file path=xl/drawings/drawing110.xml><?xml version="1.0" encoding="utf-8"?>
<xdr:wsDr xmlns:xdr="http://schemas.openxmlformats.org/drawingml/2006/spreadsheetDrawing" xmlns:a="http://schemas.openxmlformats.org/drawingml/2006/main">
  <xdr:twoCellAnchor>
    <xdr:from>
      <xdr:col>7</xdr:col>
      <xdr:colOff>114300</xdr:colOff>
      <xdr:row>7</xdr:row>
      <xdr:rowOff>47625</xdr:rowOff>
    </xdr:from>
    <xdr:to>
      <xdr:col>14</xdr:col>
      <xdr:colOff>419100</xdr:colOff>
      <xdr:row>21</xdr:row>
      <xdr:rowOff>123825</xdr:rowOff>
    </xdr:to>
    <xdr:graphicFrame macro="">
      <xdr:nvGraphicFramePr>
        <xdr:cNvPr id="2" name="Diagram 1">
          <a:extLst>
            <a:ext uri="{FF2B5EF4-FFF2-40B4-BE49-F238E27FC236}">
              <a16:creationId xmlns:a16="http://schemas.microsoft.com/office/drawing/2014/main" id="{BD27BA84-B298-40DB-90CF-FA792149A6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9525</xdr:colOff>
      <xdr:row>6</xdr:row>
      <xdr:rowOff>180975</xdr:rowOff>
    </xdr:from>
    <xdr:to>
      <xdr:col>22</xdr:col>
      <xdr:colOff>314325</xdr:colOff>
      <xdr:row>21</xdr:row>
      <xdr:rowOff>66675</xdr:rowOff>
    </xdr:to>
    <xdr:graphicFrame macro="">
      <xdr:nvGraphicFramePr>
        <xdr:cNvPr id="3" name="Diagram 2">
          <a:extLst>
            <a:ext uri="{FF2B5EF4-FFF2-40B4-BE49-F238E27FC236}">
              <a16:creationId xmlns:a16="http://schemas.microsoft.com/office/drawing/2014/main" id="{37FC7B8D-335A-4BB5-A17B-8EDC93341A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1.xml><?xml version="1.0" encoding="utf-8"?>
<c:userShapes xmlns:c="http://schemas.openxmlformats.org/drawingml/2006/chart">
  <cdr:relSizeAnchor xmlns:cdr="http://schemas.openxmlformats.org/drawingml/2006/chartDrawing">
    <cdr:from>
      <cdr:x>0.04167</cdr:x>
      <cdr:y>0.02083</cdr:y>
    </cdr:from>
    <cdr:to>
      <cdr:x>0.22708</cdr:x>
      <cdr:y>0.10764</cdr:y>
    </cdr:to>
    <cdr:sp macro="" textlink="">
      <cdr:nvSpPr>
        <cdr:cNvPr id="2" name="Szövegdoboz 1">
          <a:extLst xmlns:a="http://schemas.openxmlformats.org/drawingml/2006/main">
            <a:ext uri="{FF2B5EF4-FFF2-40B4-BE49-F238E27FC236}">
              <a16:creationId xmlns:a16="http://schemas.microsoft.com/office/drawing/2014/main" id="{A1A19DBC-E0C5-4581-AE62-96A8C3ECF849}"/>
            </a:ext>
          </a:extLst>
        </cdr:cNvPr>
        <cdr:cNvSpPr txBox="1"/>
      </cdr:nvSpPr>
      <cdr:spPr>
        <a:xfrm xmlns:a="http://schemas.openxmlformats.org/drawingml/2006/main">
          <a:off x="190501" y="57149"/>
          <a:ext cx="847724" cy="2381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1000"/>
            <a:t>EUR/tonna</a:t>
          </a:r>
          <a:endParaRPr lang="en-GB" sz="1000"/>
        </a:p>
      </cdr:txBody>
    </cdr:sp>
  </cdr:relSizeAnchor>
  <cdr:relSizeAnchor xmlns:cdr="http://schemas.openxmlformats.org/drawingml/2006/chartDrawing">
    <cdr:from>
      <cdr:x>0.79444</cdr:x>
      <cdr:y>0.02546</cdr:y>
    </cdr:from>
    <cdr:to>
      <cdr:x>0.97986</cdr:x>
      <cdr:y>0.11227</cdr:y>
    </cdr:to>
    <cdr:sp macro="" textlink="">
      <cdr:nvSpPr>
        <cdr:cNvPr id="3" name="Szövegdoboz 1">
          <a:extLst xmlns:a="http://schemas.openxmlformats.org/drawingml/2006/main">
            <a:ext uri="{FF2B5EF4-FFF2-40B4-BE49-F238E27FC236}">
              <a16:creationId xmlns:a16="http://schemas.microsoft.com/office/drawing/2014/main" id="{DFAFE61B-D3D6-4167-B732-65AF417E984F}"/>
            </a:ext>
          </a:extLst>
        </cdr:cNvPr>
        <cdr:cNvSpPr txBox="1"/>
      </cdr:nvSpPr>
      <cdr:spPr>
        <a:xfrm xmlns:a="http://schemas.openxmlformats.org/drawingml/2006/main">
          <a:off x="3632200" y="69850"/>
          <a:ext cx="847724" cy="2381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000"/>
            <a:t>EUR/tonna</a:t>
          </a:r>
          <a:endParaRPr lang="en-GB" sz="1000"/>
        </a:p>
      </cdr:txBody>
    </cdr:sp>
  </cdr:relSizeAnchor>
</c:userShapes>
</file>

<file path=xl/drawings/drawing112.xml><?xml version="1.0" encoding="utf-8"?>
<c:userShapes xmlns:c="http://schemas.openxmlformats.org/drawingml/2006/chart">
  <cdr:relSizeAnchor xmlns:cdr="http://schemas.openxmlformats.org/drawingml/2006/chartDrawing">
    <cdr:from>
      <cdr:x>0.04167</cdr:x>
      <cdr:y>0.02083</cdr:y>
    </cdr:from>
    <cdr:to>
      <cdr:x>0.22708</cdr:x>
      <cdr:y>0.10764</cdr:y>
    </cdr:to>
    <cdr:sp macro="" textlink="">
      <cdr:nvSpPr>
        <cdr:cNvPr id="2" name="Szövegdoboz 1">
          <a:extLst xmlns:a="http://schemas.openxmlformats.org/drawingml/2006/main">
            <a:ext uri="{FF2B5EF4-FFF2-40B4-BE49-F238E27FC236}">
              <a16:creationId xmlns:a16="http://schemas.microsoft.com/office/drawing/2014/main" id="{A1A19DBC-E0C5-4581-AE62-96A8C3ECF849}"/>
            </a:ext>
          </a:extLst>
        </cdr:cNvPr>
        <cdr:cNvSpPr txBox="1"/>
      </cdr:nvSpPr>
      <cdr:spPr>
        <a:xfrm xmlns:a="http://schemas.openxmlformats.org/drawingml/2006/main">
          <a:off x="190501" y="57149"/>
          <a:ext cx="847724" cy="2381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1000"/>
            <a:t>EUR/ton</a:t>
          </a:r>
          <a:endParaRPr lang="en-GB" sz="1000"/>
        </a:p>
      </cdr:txBody>
    </cdr:sp>
  </cdr:relSizeAnchor>
  <cdr:relSizeAnchor xmlns:cdr="http://schemas.openxmlformats.org/drawingml/2006/chartDrawing">
    <cdr:from>
      <cdr:x>0.79444</cdr:x>
      <cdr:y>0.02546</cdr:y>
    </cdr:from>
    <cdr:to>
      <cdr:x>0.97986</cdr:x>
      <cdr:y>0.11227</cdr:y>
    </cdr:to>
    <cdr:sp macro="" textlink="">
      <cdr:nvSpPr>
        <cdr:cNvPr id="3" name="Szövegdoboz 1">
          <a:extLst xmlns:a="http://schemas.openxmlformats.org/drawingml/2006/main">
            <a:ext uri="{FF2B5EF4-FFF2-40B4-BE49-F238E27FC236}">
              <a16:creationId xmlns:a16="http://schemas.microsoft.com/office/drawing/2014/main" id="{DFAFE61B-D3D6-4167-B732-65AF417E984F}"/>
            </a:ext>
          </a:extLst>
        </cdr:cNvPr>
        <cdr:cNvSpPr txBox="1"/>
      </cdr:nvSpPr>
      <cdr:spPr>
        <a:xfrm xmlns:a="http://schemas.openxmlformats.org/drawingml/2006/main">
          <a:off x="3632200" y="69850"/>
          <a:ext cx="847724" cy="2381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000"/>
            <a:t>EUR/ton</a:t>
          </a:r>
          <a:endParaRPr lang="en-GB" sz="1000"/>
        </a:p>
      </cdr:txBody>
    </cdr:sp>
  </cdr:relSizeAnchor>
</c:userShapes>
</file>

<file path=xl/drawings/drawing113.xml><?xml version="1.0" encoding="utf-8"?>
<xdr:wsDr xmlns:xdr="http://schemas.openxmlformats.org/drawingml/2006/spreadsheetDrawing" xmlns:a="http://schemas.openxmlformats.org/drawingml/2006/main">
  <xdr:twoCellAnchor>
    <xdr:from>
      <xdr:col>7</xdr:col>
      <xdr:colOff>390525</xdr:colOff>
      <xdr:row>5</xdr:row>
      <xdr:rowOff>66675</xdr:rowOff>
    </xdr:from>
    <xdr:to>
      <xdr:col>15</xdr:col>
      <xdr:colOff>85725</xdr:colOff>
      <xdr:row>20</xdr:row>
      <xdr:rowOff>133350</xdr:rowOff>
    </xdr:to>
    <xdr:graphicFrame macro="">
      <xdr:nvGraphicFramePr>
        <xdr:cNvPr id="2" name="Diagram 1">
          <a:extLst>
            <a:ext uri="{FF2B5EF4-FFF2-40B4-BE49-F238E27FC236}">
              <a16:creationId xmlns:a16="http://schemas.microsoft.com/office/drawing/2014/main" id="{DF742F79-D357-476A-B02D-5EB494EE9C0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161925</xdr:colOff>
      <xdr:row>5</xdr:row>
      <xdr:rowOff>38100</xdr:rowOff>
    </xdr:from>
    <xdr:to>
      <xdr:col>22</xdr:col>
      <xdr:colOff>466725</xdr:colOff>
      <xdr:row>20</xdr:row>
      <xdr:rowOff>104775</xdr:rowOff>
    </xdr:to>
    <xdr:graphicFrame macro="">
      <xdr:nvGraphicFramePr>
        <xdr:cNvPr id="3" name="Diagram 2">
          <a:extLst>
            <a:ext uri="{FF2B5EF4-FFF2-40B4-BE49-F238E27FC236}">
              <a16:creationId xmlns:a16="http://schemas.microsoft.com/office/drawing/2014/main" id="{AF0AA02A-D452-4CB8-B810-8D89D619DEF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4.xml><?xml version="1.0" encoding="utf-8"?>
<c:userShapes xmlns:c="http://schemas.openxmlformats.org/drawingml/2006/chart">
  <cdr:relSizeAnchor xmlns:cdr="http://schemas.openxmlformats.org/drawingml/2006/chartDrawing">
    <cdr:from>
      <cdr:x>0.06875</cdr:x>
      <cdr:y>0.01389</cdr:y>
    </cdr:from>
    <cdr:to>
      <cdr:x>0.27917</cdr:x>
      <cdr:y>0.11111</cdr:y>
    </cdr:to>
    <cdr:sp macro="" textlink="">
      <cdr:nvSpPr>
        <cdr:cNvPr id="2" name="Szövegdoboz 1">
          <a:extLst xmlns:a="http://schemas.openxmlformats.org/drawingml/2006/main">
            <a:ext uri="{FF2B5EF4-FFF2-40B4-BE49-F238E27FC236}">
              <a16:creationId xmlns:a16="http://schemas.microsoft.com/office/drawing/2014/main" id="{B018E87F-C0F3-4B18-9B49-462187D4F7FB}"/>
            </a:ext>
          </a:extLst>
        </cdr:cNvPr>
        <cdr:cNvSpPr txBox="1"/>
      </cdr:nvSpPr>
      <cdr:spPr>
        <a:xfrm xmlns:a="http://schemas.openxmlformats.org/drawingml/2006/main">
          <a:off x="314325" y="38100"/>
          <a:ext cx="962025" cy="2667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1000"/>
            <a:t>százalékpont</a:t>
          </a:r>
          <a:endParaRPr lang="en-GB" sz="1000"/>
        </a:p>
      </cdr:txBody>
    </cdr:sp>
  </cdr:relSizeAnchor>
  <cdr:relSizeAnchor xmlns:cdr="http://schemas.openxmlformats.org/drawingml/2006/chartDrawing">
    <cdr:from>
      <cdr:x>0.73194</cdr:x>
      <cdr:y>0.01157</cdr:y>
    </cdr:from>
    <cdr:to>
      <cdr:x>0.94236</cdr:x>
      <cdr:y>0.1088</cdr:y>
    </cdr:to>
    <cdr:sp macro="" textlink="">
      <cdr:nvSpPr>
        <cdr:cNvPr id="3" name="Szövegdoboz 1">
          <a:extLst xmlns:a="http://schemas.openxmlformats.org/drawingml/2006/main">
            <a:ext uri="{FF2B5EF4-FFF2-40B4-BE49-F238E27FC236}">
              <a16:creationId xmlns:a16="http://schemas.microsoft.com/office/drawing/2014/main" id="{F45EAFE2-31D0-4FCF-B02B-8C91F581EFC4}"/>
            </a:ext>
          </a:extLst>
        </cdr:cNvPr>
        <cdr:cNvSpPr txBox="1"/>
      </cdr:nvSpPr>
      <cdr:spPr>
        <a:xfrm xmlns:a="http://schemas.openxmlformats.org/drawingml/2006/main">
          <a:off x="3346450" y="31750"/>
          <a:ext cx="962025" cy="2667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000"/>
            <a:t>százalékpont</a:t>
          </a:r>
          <a:endParaRPr lang="en-GB" sz="1000"/>
        </a:p>
      </cdr:txBody>
    </cdr:sp>
  </cdr:relSizeAnchor>
</c:userShapes>
</file>

<file path=xl/drawings/drawing115.xml><?xml version="1.0" encoding="utf-8"?>
<c:userShapes xmlns:c="http://schemas.openxmlformats.org/drawingml/2006/chart">
  <cdr:relSizeAnchor xmlns:cdr="http://schemas.openxmlformats.org/drawingml/2006/chartDrawing">
    <cdr:from>
      <cdr:x>0.06875</cdr:x>
      <cdr:y>0.01389</cdr:y>
    </cdr:from>
    <cdr:to>
      <cdr:x>0.32292</cdr:x>
      <cdr:y>0.11111</cdr:y>
    </cdr:to>
    <cdr:sp macro="" textlink="">
      <cdr:nvSpPr>
        <cdr:cNvPr id="2" name="Szövegdoboz 1">
          <a:extLst xmlns:a="http://schemas.openxmlformats.org/drawingml/2006/main">
            <a:ext uri="{FF2B5EF4-FFF2-40B4-BE49-F238E27FC236}">
              <a16:creationId xmlns:a16="http://schemas.microsoft.com/office/drawing/2014/main" id="{B018E87F-C0F3-4B18-9B49-462187D4F7FB}"/>
            </a:ext>
          </a:extLst>
        </cdr:cNvPr>
        <cdr:cNvSpPr txBox="1"/>
      </cdr:nvSpPr>
      <cdr:spPr>
        <a:xfrm xmlns:a="http://schemas.openxmlformats.org/drawingml/2006/main">
          <a:off x="314324" y="38103"/>
          <a:ext cx="1162051" cy="26669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1000"/>
            <a:t>percentage point</a:t>
          </a:r>
          <a:endParaRPr lang="en-GB" sz="1000"/>
        </a:p>
      </cdr:txBody>
    </cdr:sp>
  </cdr:relSizeAnchor>
  <cdr:relSizeAnchor xmlns:cdr="http://schemas.openxmlformats.org/drawingml/2006/chartDrawing">
    <cdr:from>
      <cdr:x>0.69792</cdr:x>
      <cdr:y>0.01157</cdr:y>
    </cdr:from>
    <cdr:to>
      <cdr:x>0.94236</cdr:x>
      <cdr:y>0.1088</cdr:y>
    </cdr:to>
    <cdr:sp macro="" textlink="">
      <cdr:nvSpPr>
        <cdr:cNvPr id="3" name="Szövegdoboz 1">
          <a:extLst xmlns:a="http://schemas.openxmlformats.org/drawingml/2006/main">
            <a:ext uri="{FF2B5EF4-FFF2-40B4-BE49-F238E27FC236}">
              <a16:creationId xmlns:a16="http://schemas.microsoft.com/office/drawing/2014/main" id="{F45EAFE2-31D0-4FCF-B02B-8C91F581EFC4}"/>
            </a:ext>
          </a:extLst>
        </cdr:cNvPr>
        <cdr:cNvSpPr txBox="1"/>
      </cdr:nvSpPr>
      <cdr:spPr>
        <a:xfrm xmlns:a="http://schemas.openxmlformats.org/drawingml/2006/main">
          <a:off x="3190875" y="31739"/>
          <a:ext cx="1117595" cy="26672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000">
              <a:effectLst/>
              <a:latin typeface="+mn-lt"/>
              <a:ea typeface="+mn-ea"/>
              <a:cs typeface="+mn-cs"/>
            </a:rPr>
            <a:t>percentage point</a:t>
          </a:r>
          <a:endParaRPr lang="en-GB" sz="1000">
            <a:effectLst/>
          </a:endParaRPr>
        </a:p>
      </cdr:txBody>
    </cdr:sp>
  </cdr:relSizeAnchor>
</c:userShapes>
</file>

<file path=xl/drawings/drawing116.xml><?xml version="1.0" encoding="utf-8"?>
<xdr:wsDr xmlns:xdr="http://schemas.openxmlformats.org/drawingml/2006/spreadsheetDrawing" xmlns:a="http://schemas.openxmlformats.org/drawingml/2006/main">
  <xdr:twoCellAnchor>
    <xdr:from>
      <xdr:col>7</xdr:col>
      <xdr:colOff>371475</xdr:colOff>
      <xdr:row>5</xdr:row>
      <xdr:rowOff>171450</xdr:rowOff>
    </xdr:from>
    <xdr:to>
      <xdr:col>15</xdr:col>
      <xdr:colOff>66675</xdr:colOff>
      <xdr:row>21</xdr:row>
      <xdr:rowOff>47625</xdr:rowOff>
    </xdr:to>
    <xdr:graphicFrame macro="">
      <xdr:nvGraphicFramePr>
        <xdr:cNvPr id="2" name="Diagram 1">
          <a:extLst>
            <a:ext uri="{FF2B5EF4-FFF2-40B4-BE49-F238E27FC236}">
              <a16:creationId xmlns:a16="http://schemas.microsoft.com/office/drawing/2014/main" id="{EA7F7649-E3E7-46C3-9651-FFD946D4A8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228600</xdr:colOff>
      <xdr:row>5</xdr:row>
      <xdr:rowOff>190500</xdr:rowOff>
    </xdr:from>
    <xdr:to>
      <xdr:col>22</xdr:col>
      <xdr:colOff>533400</xdr:colOff>
      <xdr:row>21</xdr:row>
      <xdr:rowOff>66675</xdr:rowOff>
    </xdr:to>
    <xdr:graphicFrame macro="">
      <xdr:nvGraphicFramePr>
        <xdr:cNvPr id="3" name="Diagram 2">
          <a:extLst>
            <a:ext uri="{FF2B5EF4-FFF2-40B4-BE49-F238E27FC236}">
              <a16:creationId xmlns:a16="http://schemas.microsoft.com/office/drawing/2014/main" id="{02AF574F-1905-46CE-9119-BECDDB6098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7.xml><?xml version="1.0" encoding="utf-8"?>
<c:userShapes xmlns:c="http://schemas.openxmlformats.org/drawingml/2006/chart">
  <cdr:relSizeAnchor xmlns:cdr="http://schemas.openxmlformats.org/drawingml/2006/chartDrawing">
    <cdr:from>
      <cdr:x>0.06875</cdr:x>
      <cdr:y>0.01389</cdr:y>
    </cdr:from>
    <cdr:to>
      <cdr:x>0.27917</cdr:x>
      <cdr:y>0.11111</cdr:y>
    </cdr:to>
    <cdr:sp macro="" textlink="">
      <cdr:nvSpPr>
        <cdr:cNvPr id="2" name="Szövegdoboz 1">
          <a:extLst xmlns:a="http://schemas.openxmlformats.org/drawingml/2006/main">
            <a:ext uri="{FF2B5EF4-FFF2-40B4-BE49-F238E27FC236}">
              <a16:creationId xmlns:a16="http://schemas.microsoft.com/office/drawing/2014/main" id="{B018E87F-C0F3-4B18-9B49-462187D4F7FB}"/>
            </a:ext>
          </a:extLst>
        </cdr:cNvPr>
        <cdr:cNvSpPr txBox="1"/>
      </cdr:nvSpPr>
      <cdr:spPr>
        <a:xfrm xmlns:a="http://schemas.openxmlformats.org/drawingml/2006/main">
          <a:off x="314325" y="38100"/>
          <a:ext cx="962025" cy="2667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1000"/>
            <a:t>százalékpont</a:t>
          </a:r>
          <a:endParaRPr lang="en-GB" sz="1000"/>
        </a:p>
      </cdr:txBody>
    </cdr:sp>
  </cdr:relSizeAnchor>
  <cdr:relSizeAnchor xmlns:cdr="http://schemas.openxmlformats.org/drawingml/2006/chartDrawing">
    <cdr:from>
      <cdr:x>0.73194</cdr:x>
      <cdr:y>0.01157</cdr:y>
    </cdr:from>
    <cdr:to>
      <cdr:x>0.94236</cdr:x>
      <cdr:y>0.1088</cdr:y>
    </cdr:to>
    <cdr:sp macro="" textlink="">
      <cdr:nvSpPr>
        <cdr:cNvPr id="3" name="Szövegdoboz 1">
          <a:extLst xmlns:a="http://schemas.openxmlformats.org/drawingml/2006/main">
            <a:ext uri="{FF2B5EF4-FFF2-40B4-BE49-F238E27FC236}">
              <a16:creationId xmlns:a16="http://schemas.microsoft.com/office/drawing/2014/main" id="{F45EAFE2-31D0-4FCF-B02B-8C91F581EFC4}"/>
            </a:ext>
          </a:extLst>
        </cdr:cNvPr>
        <cdr:cNvSpPr txBox="1"/>
      </cdr:nvSpPr>
      <cdr:spPr>
        <a:xfrm xmlns:a="http://schemas.openxmlformats.org/drawingml/2006/main">
          <a:off x="3346450" y="31750"/>
          <a:ext cx="962025" cy="2667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000"/>
            <a:t>százalékpont</a:t>
          </a:r>
          <a:endParaRPr lang="en-GB" sz="1000"/>
        </a:p>
      </cdr:txBody>
    </cdr:sp>
  </cdr:relSizeAnchor>
</c:userShapes>
</file>

<file path=xl/drawings/drawing118.xml><?xml version="1.0" encoding="utf-8"?>
<c:userShapes xmlns:c="http://schemas.openxmlformats.org/drawingml/2006/chart">
  <cdr:relSizeAnchor xmlns:cdr="http://schemas.openxmlformats.org/drawingml/2006/chartDrawing">
    <cdr:from>
      <cdr:x>0.06875</cdr:x>
      <cdr:y>0.01389</cdr:y>
    </cdr:from>
    <cdr:to>
      <cdr:x>0.3375</cdr:x>
      <cdr:y>0.11111</cdr:y>
    </cdr:to>
    <cdr:sp macro="" textlink="">
      <cdr:nvSpPr>
        <cdr:cNvPr id="2" name="Szövegdoboz 1">
          <a:extLst xmlns:a="http://schemas.openxmlformats.org/drawingml/2006/main">
            <a:ext uri="{FF2B5EF4-FFF2-40B4-BE49-F238E27FC236}">
              <a16:creationId xmlns:a16="http://schemas.microsoft.com/office/drawing/2014/main" id="{B018E87F-C0F3-4B18-9B49-462187D4F7FB}"/>
            </a:ext>
          </a:extLst>
        </cdr:cNvPr>
        <cdr:cNvSpPr txBox="1"/>
      </cdr:nvSpPr>
      <cdr:spPr>
        <a:xfrm xmlns:a="http://schemas.openxmlformats.org/drawingml/2006/main">
          <a:off x="314324" y="38103"/>
          <a:ext cx="1228725" cy="26669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lvl="0" indent="0" defTabSz="914400" eaLnBrk="1" fontAlgn="auto" latinLnBrk="0" hangingPunct="1">
            <a:lnSpc>
              <a:spcPct val="100000"/>
            </a:lnSpc>
            <a:spcBef>
              <a:spcPts val="0"/>
            </a:spcBef>
            <a:spcAft>
              <a:spcPts val="0"/>
            </a:spcAft>
            <a:buClrTx/>
            <a:buSzTx/>
            <a:buFontTx/>
            <a:buNone/>
            <a:tabLst/>
            <a:defRPr/>
          </a:pPr>
          <a:r>
            <a:rPr lang="hu-HU" sz="1000">
              <a:effectLst/>
              <a:latin typeface="+mn-lt"/>
              <a:ea typeface="+mn-ea"/>
              <a:cs typeface="+mn-cs"/>
            </a:rPr>
            <a:t>percentage point</a:t>
          </a:r>
          <a:endParaRPr lang="en-GB" sz="1000">
            <a:effectLst/>
          </a:endParaRPr>
        </a:p>
        <a:p xmlns:a="http://schemas.openxmlformats.org/drawingml/2006/main">
          <a:endParaRPr lang="en-GB" sz="1000"/>
        </a:p>
      </cdr:txBody>
    </cdr:sp>
  </cdr:relSizeAnchor>
  <cdr:relSizeAnchor xmlns:cdr="http://schemas.openxmlformats.org/drawingml/2006/chartDrawing">
    <cdr:from>
      <cdr:x>0.70625</cdr:x>
      <cdr:y>0.01157</cdr:y>
    </cdr:from>
    <cdr:to>
      <cdr:x>0.94236</cdr:x>
      <cdr:y>0.1088</cdr:y>
    </cdr:to>
    <cdr:sp macro="" textlink="">
      <cdr:nvSpPr>
        <cdr:cNvPr id="3" name="Szövegdoboz 1">
          <a:extLst xmlns:a="http://schemas.openxmlformats.org/drawingml/2006/main">
            <a:ext uri="{FF2B5EF4-FFF2-40B4-BE49-F238E27FC236}">
              <a16:creationId xmlns:a16="http://schemas.microsoft.com/office/drawing/2014/main" id="{F45EAFE2-31D0-4FCF-B02B-8C91F581EFC4}"/>
            </a:ext>
          </a:extLst>
        </cdr:cNvPr>
        <cdr:cNvSpPr txBox="1"/>
      </cdr:nvSpPr>
      <cdr:spPr>
        <a:xfrm xmlns:a="http://schemas.openxmlformats.org/drawingml/2006/main">
          <a:off x="3228975" y="31739"/>
          <a:ext cx="1079495" cy="26672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lvl="0" indent="0" defTabSz="914400" eaLnBrk="1" fontAlgn="auto" latinLnBrk="0" hangingPunct="1">
            <a:lnSpc>
              <a:spcPct val="100000"/>
            </a:lnSpc>
            <a:spcBef>
              <a:spcPts val="0"/>
            </a:spcBef>
            <a:spcAft>
              <a:spcPts val="0"/>
            </a:spcAft>
            <a:buClrTx/>
            <a:buSzTx/>
            <a:buFontTx/>
            <a:buNone/>
            <a:tabLst/>
            <a:defRPr/>
          </a:pPr>
          <a:r>
            <a:rPr lang="hu-HU" sz="1000">
              <a:effectLst/>
              <a:latin typeface="+mn-lt"/>
              <a:ea typeface="+mn-ea"/>
              <a:cs typeface="+mn-cs"/>
            </a:rPr>
            <a:t>percentage point</a:t>
          </a:r>
          <a:endParaRPr lang="en-GB" sz="1000">
            <a:effectLst/>
          </a:endParaRPr>
        </a:p>
        <a:p xmlns:a="http://schemas.openxmlformats.org/drawingml/2006/main">
          <a:endParaRPr lang="en-GB" sz="1000"/>
        </a:p>
      </cdr:txBody>
    </cdr:sp>
  </cdr:relSizeAnchor>
</c:userShapes>
</file>

<file path=xl/drawings/drawing119.xml><?xml version="1.0" encoding="utf-8"?>
<xdr:wsDr xmlns:xdr="http://schemas.openxmlformats.org/drawingml/2006/spreadsheetDrawing" xmlns:a="http://schemas.openxmlformats.org/drawingml/2006/main">
  <xdr:twoCellAnchor>
    <xdr:from>
      <xdr:col>7</xdr:col>
      <xdr:colOff>133350</xdr:colOff>
      <xdr:row>3</xdr:row>
      <xdr:rowOff>147636</xdr:rowOff>
    </xdr:from>
    <xdr:to>
      <xdr:col>14</xdr:col>
      <xdr:colOff>438150</xdr:colOff>
      <xdr:row>18</xdr:row>
      <xdr:rowOff>47624</xdr:rowOff>
    </xdr:to>
    <xdr:graphicFrame macro="">
      <xdr:nvGraphicFramePr>
        <xdr:cNvPr id="2" name="Diagram 1">
          <a:extLst>
            <a:ext uri="{FF2B5EF4-FFF2-40B4-BE49-F238E27FC236}">
              <a16:creationId xmlns:a16="http://schemas.microsoft.com/office/drawing/2014/main" id="{79DD58B4-CE2D-4597-BF62-29638F7C03B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571500</xdr:colOff>
      <xdr:row>4</xdr:row>
      <xdr:rowOff>9525</xdr:rowOff>
    </xdr:from>
    <xdr:to>
      <xdr:col>22</xdr:col>
      <xdr:colOff>266700</xdr:colOff>
      <xdr:row>18</xdr:row>
      <xdr:rowOff>66675</xdr:rowOff>
    </xdr:to>
    <xdr:graphicFrame macro="">
      <xdr:nvGraphicFramePr>
        <xdr:cNvPr id="3" name="Diagram 2">
          <a:extLst>
            <a:ext uri="{FF2B5EF4-FFF2-40B4-BE49-F238E27FC236}">
              <a16:creationId xmlns:a16="http://schemas.microsoft.com/office/drawing/2014/main" id="{6B5AA7BC-2A56-43A0-98C0-D4D1AA473D3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2.xml><?xml version="1.0" encoding="utf-8"?>
<c:userShapes xmlns:c="http://schemas.openxmlformats.org/drawingml/2006/chart">
  <cdr:relSizeAnchor xmlns:cdr="http://schemas.openxmlformats.org/drawingml/2006/chartDrawing">
    <cdr:from>
      <cdr:x>0.92836</cdr:x>
      <cdr:y>0.09855</cdr:y>
    </cdr:from>
    <cdr:to>
      <cdr:x>0.9693</cdr:x>
      <cdr:y>0.19474</cdr:y>
    </cdr:to>
    <cdr:sp macro="" textlink="">
      <cdr:nvSpPr>
        <cdr:cNvPr id="2" name="TextBox 1">
          <a:extLst xmlns:a="http://schemas.openxmlformats.org/drawingml/2006/main">
            <a:ext uri="{FF2B5EF4-FFF2-40B4-BE49-F238E27FC236}">
              <a16:creationId xmlns:a16="http://schemas.microsoft.com/office/drawing/2014/main" id="{08FD014E-BFDA-4813-BD88-2DA410CBDD61}"/>
            </a:ext>
          </a:extLst>
        </cdr:cNvPr>
        <cdr:cNvSpPr txBox="1"/>
      </cdr:nvSpPr>
      <cdr:spPr>
        <a:xfrm xmlns:a="http://schemas.openxmlformats.org/drawingml/2006/main">
          <a:off x="4022177" y="269193"/>
          <a:ext cx="177362" cy="262758"/>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hu-HU" sz="1000"/>
            <a:t>%</a:t>
          </a:r>
        </a:p>
      </cdr:txBody>
    </cdr:sp>
  </cdr:relSizeAnchor>
</c:userShapes>
</file>

<file path=xl/drawings/drawing120.xml><?xml version="1.0" encoding="utf-8"?>
<c:userShapes xmlns:c="http://schemas.openxmlformats.org/drawingml/2006/chart">
  <cdr:relSizeAnchor xmlns:cdr="http://schemas.openxmlformats.org/drawingml/2006/chartDrawing">
    <cdr:from>
      <cdr:x>0.0625</cdr:x>
      <cdr:y>0.01736</cdr:y>
    </cdr:from>
    <cdr:to>
      <cdr:x>0.1125</cdr:x>
      <cdr:y>0.09896</cdr:y>
    </cdr:to>
    <cdr:sp macro="" textlink="">
      <cdr:nvSpPr>
        <cdr:cNvPr id="2" name="Szövegdoboz 1">
          <a:extLst xmlns:a="http://schemas.openxmlformats.org/drawingml/2006/main">
            <a:ext uri="{FF2B5EF4-FFF2-40B4-BE49-F238E27FC236}">
              <a16:creationId xmlns:a16="http://schemas.microsoft.com/office/drawing/2014/main" id="{5E519309-88C8-4628-88D7-682E07047B22}"/>
            </a:ext>
          </a:extLst>
        </cdr:cNvPr>
        <cdr:cNvSpPr txBox="1"/>
      </cdr:nvSpPr>
      <cdr:spPr>
        <a:xfrm xmlns:a="http://schemas.openxmlformats.org/drawingml/2006/main">
          <a:off x="285750" y="47625"/>
          <a:ext cx="228600" cy="2238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1100"/>
            <a:t>%</a:t>
          </a:r>
          <a:endParaRPr lang="en-GB" sz="1100"/>
        </a:p>
      </cdr:txBody>
    </cdr:sp>
  </cdr:relSizeAnchor>
  <cdr:relSizeAnchor xmlns:cdr="http://schemas.openxmlformats.org/drawingml/2006/chartDrawing">
    <cdr:from>
      <cdr:x>0.86319</cdr:x>
      <cdr:y>0.01852</cdr:y>
    </cdr:from>
    <cdr:to>
      <cdr:x>0.91319</cdr:x>
      <cdr:y>0.10012</cdr:y>
    </cdr:to>
    <cdr:sp macro="" textlink="">
      <cdr:nvSpPr>
        <cdr:cNvPr id="3" name="Szövegdoboz 1">
          <a:extLst xmlns:a="http://schemas.openxmlformats.org/drawingml/2006/main">
            <a:ext uri="{FF2B5EF4-FFF2-40B4-BE49-F238E27FC236}">
              <a16:creationId xmlns:a16="http://schemas.microsoft.com/office/drawing/2014/main" id="{EB7DF04F-75A3-43BA-A821-FFDD26573696}"/>
            </a:ext>
          </a:extLst>
        </cdr:cNvPr>
        <cdr:cNvSpPr txBox="1"/>
      </cdr:nvSpPr>
      <cdr:spPr>
        <a:xfrm xmlns:a="http://schemas.openxmlformats.org/drawingml/2006/main">
          <a:off x="3946525" y="50800"/>
          <a:ext cx="228600" cy="22383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100"/>
            <a:t>%</a:t>
          </a:r>
          <a:endParaRPr lang="en-GB" sz="1100"/>
        </a:p>
      </cdr:txBody>
    </cdr:sp>
  </cdr:relSizeAnchor>
</c:userShapes>
</file>

<file path=xl/drawings/drawing121.xml><?xml version="1.0" encoding="utf-8"?>
<c:userShapes xmlns:c="http://schemas.openxmlformats.org/drawingml/2006/chart">
  <cdr:relSizeAnchor xmlns:cdr="http://schemas.openxmlformats.org/drawingml/2006/chartDrawing">
    <cdr:from>
      <cdr:x>0.0625</cdr:x>
      <cdr:y>0.01736</cdr:y>
    </cdr:from>
    <cdr:to>
      <cdr:x>0.1125</cdr:x>
      <cdr:y>0.09896</cdr:y>
    </cdr:to>
    <cdr:sp macro="" textlink="">
      <cdr:nvSpPr>
        <cdr:cNvPr id="2" name="Szövegdoboz 1">
          <a:extLst xmlns:a="http://schemas.openxmlformats.org/drawingml/2006/main">
            <a:ext uri="{FF2B5EF4-FFF2-40B4-BE49-F238E27FC236}">
              <a16:creationId xmlns:a16="http://schemas.microsoft.com/office/drawing/2014/main" id="{5E519309-88C8-4628-88D7-682E07047B22}"/>
            </a:ext>
          </a:extLst>
        </cdr:cNvPr>
        <cdr:cNvSpPr txBox="1"/>
      </cdr:nvSpPr>
      <cdr:spPr>
        <a:xfrm xmlns:a="http://schemas.openxmlformats.org/drawingml/2006/main">
          <a:off x="285750" y="47625"/>
          <a:ext cx="228600" cy="2238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1100"/>
            <a:t>%</a:t>
          </a:r>
          <a:endParaRPr lang="en-GB" sz="1100"/>
        </a:p>
      </cdr:txBody>
    </cdr:sp>
  </cdr:relSizeAnchor>
  <cdr:relSizeAnchor xmlns:cdr="http://schemas.openxmlformats.org/drawingml/2006/chartDrawing">
    <cdr:from>
      <cdr:x>0.86319</cdr:x>
      <cdr:y>0.01852</cdr:y>
    </cdr:from>
    <cdr:to>
      <cdr:x>0.91319</cdr:x>
      <cdr:y>0.10012</cdr:y>
    </cdr:to>
    <cdr:sp macro="" textlink="">
      <cdr:nvSpPr>
        <cdr:cNvPr id="3" name="Szövegdoboz 1">
          <a:extLst xmlns:a="http://schemas.openxmlformats.org/drawingml/2006/main">
            <a:ext uri="{FF2B5EF4-FFF2-40B4-BE49-F238E27FC236}">
              <a16:creationId xmlns:a16="http://schemas.microsoft.com/office/drawing/2014/main" id="{EB7DF04F-75A3-43BA-A821-FFDD26573696}"/>
            </a:ext>
          </a:extLst>
        </cdr:cNvPr>
        <cdr:cNvSpPr txBox="1"/>
      </cdr:nvSpPr>
      <cdr:spPr>
        <a:xfrm xmlns:a="http://schemas.openxmlformats.org/drawingml/2006/main">
          <a:off x="3946525" y="50800"/>
          <a:ext cx="228600" cy="22383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100"/>
            <a:t>%</a:t>
          </a:r>
          <a:endParaRPr lang="en-GB" sz="1100"/>
        </a:p>
      </cdr:txBody>
    </cdr:sp>
  </cdr:relSizeAnchor>
</c:userShapes>
</file>

<file path=xl/drawings/drawing122.xml><?xml version="1.0" encoding="utf-8"?>
<xdr:wsDr xmlns:xdr="http://schemas.openxmlformats.org/drawingml/2006/spreadsheetDrawing" xmlns:a="http://schemas.openxmlformats.org/drawingml/2006/main">
  <xdr:twoCellAnchor>
    <xdr:from>
      <xdr:col>11</xdr:col>
      <xdr:colOff>218746</xdr:colOff>
      <xdr:row>14</xdr:row>
      <xdr:rowOff>184963</xdr:rowOff>
    </xdr:from>
    <xdr:to>
      <xdr:col>19</xdr:col>
      <xdr:colOff>182230</xdr:colOff>
      <xdr:row>34</xdr:row>
      <xdr:rowOff>109707</xdr:rowOff>
    </xdr:to>
    <xdr:grpSp>
      <xdr:nvGrpSpPr>
        <xdr:cNvPr id="2" name="Group 1">
          <a:extLst>
            <a:ext uri="{FF2B5EF4-FFF2-40B4-BE49-F238E27FC236}">
              <a16:creationId xmlns:a16="http://schemas.microsoft.com/office/drawing/2014/main" id="{A6E28015-183F-4B25-B3ED-AE92BEAD558B}"/>
            </a:ext>
          </a:extLst>
        </xdr:cNvPr>
        <xdr:cNvGrpSpPr/>
      </xdr:nvGrpSpPr>
      <xdr:grpSpPr>
        <a:xfrm>
          <a:off x="10628210" y="2851963"/>
          <a:ext cx="4862056" cy="3734744"/>
          <a:chOff x="7376103" y="3641178"/>
          <a:chExt cx="4862056" cy="3734744"/>
        </a:xfrm>
      </xdr:grpSpPr>
      <xdr:grpSp>
        <xdr:nvGrpSpPr>
          <xdr:cNvPr id="3" name="Group 16">
            <a:extLst>
              <a:ext uri="{FF2B5EF4-FFF2-40B4-BE49-F238E27FC236}">
                <a16:creationId xmlns:a16="http://schemas.microsoft.com/office/drawing/2014/main" id="{B0E813B9-FE16-424D-8437-726AA8E0B004}"/>
              </a:ext>
            </a:extLst>
          </xdr:cNvPr>
          <xdr:cNvGrpSpPr/>
        </xdr:nvGrpSpPr>
        <xdr:grpSpPr>
          <a:xfrm>
            <a:off x="7396960" y="3641178"/>
            <a:ext cx="4822249" cy="3734744"/>
            <a:chOff x="9033477" y="945931"/>
            <a:chExt cx="4199088" cy="3734744"/>
          </a:xfrm>
        </xdr:grpSpPr>
        <xdr:graphicFrame macro="">
          <xdr:nvGraphicFramePr>
            <xdr:cNvPr id="6" name="Chart 17">
              <a:extLst>
                <a:ext uri="{FF2B5EF4-FFF2-40B4-BE49-F238E27FC236}">
                  <a16:creationId xmlns:a16="http://schemas.microsoft.com/office/drawing/2014/main" id="{7692AE87-C47D-4419-93D2-BF8F63A9A971}"/>
                </a:ext>
              </a:extLst>
            </xdr:cNvPr>
            <xdr:cNvGraphicFramePr/>
          </xdr:nvGraphicFramePr>
          <xdr:xfrm>
            <a:off x="9033477" y="945931"/>
            <a:ext cx="4199088" cy="3734744"/>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7" name="TextBox 18">
              <a:extLst>
                <a:ext uri="{FF2B5EF4-FFF2-40B4-BE49-F238E27FC236}">
                  <a16:creationId xmlns:a16="http://schemas.microsoft.com/office/drawing/2014/main" id="{4C6BDBFF-D329-4129-86A3-7D891DF58680}"/>
                </a:ext>
              </a:extLst>
            </xdr:cNvPr>
            <xdr:cNvSpPr txBox="1"/>
          </xdr:nvSpPr>
          <xdr:spPr>
            <a:xfrm>
              <a:off x="10191922" y="2252464"/>
              <a:ext cx="741602" cy="2693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hu-HU" sz="1000" b="1">
                  <a:solidFill>
                    <a:srgbClr val="262626"/>
                  </a:solidFill>
                </a:rPr>
                <a:t>Egyéb</a:t>
              </a:r>
            </a:p>
          </xdr:txBody>
        </xdr:sp>
        <xdr:sp macro="" textlink="">
          <xdr:nvSpPr>
            <xdr:cNvPr id="8" name="TextBox 19">
              <a:extLst>
                <a:ext uri="{FF2B5EF4-FFF2-40B4-BE49-F238E27FC236}">
                  <a16:creationId xmlns:a16="http://schemas.microsoft.com/office/drawing/2014/main" id="{C3A3B0EF-B7F5-4386-9380-110128AEFCE2}"/>
                </a:ext>
              </a:extLst>
            </xdr:cNvPr>
            <xdr:cNvSpPr txBox="1"/>
          </xdr:nvSpPr>
          <xdr:spPr>
            <a:xfrm>
              <a:off x="9487245" y="2174259"/>
              <a:ext cx="742811" cy="2693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hu-HU" sz="1000" b="1">
                  <a:solidFill>
                    <a:srgbClr val="004E6F"/>
                  </a:solidFill>
                </a:rPr>
                <a:t>D35</a:t>
              </a:r>
            </a:p>
          </xdr:txBody>
        </xdr:sp>
        <xdr:sp macro="" textlink="">
          <xdr:nvSpPr>
            <xdr:cNvPr id="9" name="TextBox 20">
              <a:extLst>
                <a:ext uri="{FF2B5EF4-FFF2-40B4-BE49-F238E27FC236}">
                  <a16:creationId xmlns:a16="http://schemas.microsoft.com/office/drawing/2014/main" id="{47F0919E-EB95-4C27-B110-D1C4E45EB0C5}"/>
                </a:ext>
              </a:extLst>
            </xdr:cNvPr>
            <xdr:cNvSpPr txBox="1"/>
          </xdr:nvSpPr>
          <xdr:spPr>
            <a:xfrm>
              <a:off x="9554422" y="2762804"/>
              <a:ext cx="742811" cy="2693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hu-HU" sz="1000" b="1">
                  <a:solidFill>
                    <a:srgbClr val="70AD47"/>
                  </a:solidFill>
                </a:rPr>
                <a:t>A01</a:t>
              </a:r>
            </a:p>
          </xdr:txBody>
        </xdr:sp>
        <xdr:sp macro="" textlink="">
          <xdr:nvSpPr>
            <xdr:cNvPr id="10" name="TextBox 21">
              <a:extLst>
                <a:ext uri="{FF2B5EF4-FFF2-40B4-BE49-F238E27FC236}">
                  <a16:creationId xmlns:a16="http://schemas.microsoft.com/office/drawing/2014/main" id="{79E2558B-AED2-4929-A0A0-BEAE4C66FAF3}"/>
                </a:ext>
              </a:extLst>
            </xdr:cNvPr>
            <xdr:cNvSpPr txBox="1"/>
          </xdr:nvSpPr>
          <xdr:spPr>
            <a:xfrm>
              <a:off x="9862057" y="2669560"/>
              <a:ext cx="742293" cy="2693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hu-HU" sz="1000" b="1">
                  <a:solidFill>
                    <a:srgbClr val="A40000"/>
                  </a:solidFill>
                </a:rPr>
                <a:t>C20</a:t>
              </a:r>
            </a:p>
          </xdr:txBody>
        </xdr:sp>
        <xdr:sp macro="" textlink="">
          <xdr:nvSpPr>
            <xdr:cNvPr id="11" name="TextBox 22">
              <a:extLst>
                <a:ext uri="{FF2B5EF4-FFF2-40B4-BE49-F238E27FC236}">
                  <a16:creationId xmlns:a16="http://schemas.microsoft.com/office/drawing/2014/main" id="{095F9E6E-2EEF-4438-AD75-0EB91E83E58D}"/>
                </a:ext>
              </a:extLst>
            </xdr:cNvPr>
            <xdr:cNvSpPr txBox="1"/>
          </xdr:nvSpPr>
          <xdr:spPr>
            <a:xfrm>
              <a:off x="9583499" y="2967342"/>
              <a:ext cx="742120" cy="2693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hu-HU" sz="1000" b="1">
                  <a:solidFill>
                    <a:srgbClr val="FFC000"/>
                  </a:solidFill>
                </a:rPr>
                <a:t>H52</a:t>
              </a:r>
            </a:p>
          </xdr:txBody>
        </xdr:sp>
      </xdr:grpSp>
      <xdr:sp macro="" textlink="">
        <xdr:nvSpPr>
          <xdr:cNvPr id="4" name="TextBox 15">
            <a:extLst>
              <a:ext uri="{FF2B5EF4-FFF2-40B4-BE49-F238E27FC236}">
                <a16:creationId xmlns:a16="http://schemas.microsoft.com/office/drawing/2014/main" id="{BB47C5DF-CF4C-4672-AE50-30BB73E64FC1}"/>
              </a:ext>
            </a:extLst>
          </xdr:cNvPr>
          <xdr:cNvSpPr txBox="1"/>
        </xdr:nvSpPr>
        <xdr:spPr>
          <a:xfrm>
            <a:off x="7376103" y="3698657"/>
            <a:ext cx="2677358" cy="5007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hu-HU" sz="1000">
                <a:solidFill>
                  <a:sysClr val="windowText" lastClr="000000"/>
                </a:solidFill>
              </a:rPr>
              <a:t>Szektorális</a:t>
            </a:r>
            <a:r>
              <a:rPr lang="hu-HU" sz="1000" baseline="0">
                <a:solidFill>
                  <a:sysClr val="windowText" lastClr="000000"/>
                </a:solidFill>
              </a:rPr>
              <a:t> BKI</a:t>
            </a:r>
          </a:p>
          <a:p>
            <a:pPr algn="l"/>
            <a:r>
              <a:rPr lang="hu-HU" sz="1000" baseline="0">
                <a:solidFill>
                  <a:sysClr val="windowText" lastClr="000000"/>
                </a:solidFill>
              </a:rPr>
              <a:t>(Lineáris súlyozás)</a:t>
            </a:r>
            <a:endParaRPr lang="hu-HU" sz="1000">
              <a:solidFill>
                <a:sysClr val="windowText" lastClr="000000"/>
              </a:solidFill>
            </a:endParaRPr>
          </a:p>
        </xdr:txBody>
      </xdr:sp>
      <xdr:sp macro="" textlink="">
        <xdr:nvSpPr>
          <xdr:cNvPr id="5" name="TextBox 23">
            <a:extLst>
              <a:ext uri="{FF2B5EF4-FFF2-40B4-BE49-F238E27FC236}">
                <a16:creationId xmlns:a16="http://schemas.microsoft.com/office/drawing/2014/main" id="{0BEC0987-68EB-4C97-9E4C-17593C712322}"/>
              </a:ext>
            </a:extLst>
          </xdr:cNvPr>
          <xdr:cNvSpPr txBox="1"/>
        </xdr:nvSpPr>
        <xdr:spPr>
          <a:xfrm>
            <a:off x="10090810" y="3711137"/>
            <a:ext cx="2147349" cy="4190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hu-HU" sz="1000">
                <a:solidFill>
                  <a:sysClr val="windowText" lastClr="000000"/>
                </a:solidFill>
              </a:rPr>
              <a:t>Szektorális</a:t>
            </a:r>
            <a:r>
              <a:rPr lang="hu-HU" sz="1000" baseline="0">
                <a:solidFill>
                  <a:sysClr val="windowText" lastClr="000000"/>
                </a:solidFill>
              </a:rPr>
              <a:t> BKI</a:t>
            </a:r>
          </a:p>
          <a:p>
            <a:pPr algn="r"/>
            <a:r>
              <a:rPr lang="hu-HU" sz="1000" baseline="0">
                <a:solidFill>
                  <a:sysClr val="windowText" lastClr="000000"/>
                </a:solidFill>
              </a:rPr>
              <a:t>(Lineáris súlyozás)</a:t>
            </a:r>
            <a:endParaRPr lang="hu-HU" sz="1000">
              <a:solidFill>
                <a:sysClr val="windowText" lastClr="000000"/>
              </a:solidFill>
            </a:endParaRPr>
          </a:p>
        </xdr:txBody>
      </xdr:sp>
    </xdr:grpSp>
    <xdr:clientData/>
  </xdr:twoCellAnchor>
  <xdr:twoCellAnchor>
    <xdr:from>
      <xdr:col>11</xdr:col>
      <xdr:colOff>258535</xdr:colOff>
      <xdr:row>36</xdr:row>
      <xdr:rowOff>136071</xdr:rowOff>
    </xdr:from>
    <xdr:to>
      <xdr:col>19</xdr:col>
      <xdr:colOff>222019</xdr:colOff>
      <xdr:row>56</xdr:row>
      <xdr:rowOff>60815</xdr:rowOff>
    </xdr:to>
    <xdr:grpSp>
      <xdr:nvGrpSpPr>
        <xdr:cNvPr id="12" name="Group 45">
          <a:extLst>
            <a:ext uri="{FF2B5EF4-FFF2-40B4-BE49-F238E27FC236}">
              <a16:creationId xmlns:a16="http://schemas.microsoft.com/office/drawing/2014/main" id="{5461DC2C-FC90-4C9C-9511-63B93834AE3C}"/>
            </a:ext>
          </a:extLst>
        </xdr:cNvPr>
        <xdr:cNvGrpSpPr/>
      </xdr:nvGrpSpPr>
      <xdr:grpSpPr>
        <a:xfrm>
          <a:off x="10667999" y="6994071"/>
          <a:ext cx="4862056" cy="3734744"/>
          <a:chOff x="7376103" y="3641178"/>
          <a:chExt cx="4862056" cy="3734744"/>
        </a:xfrm>
      </xdr:grpSpPr>
      <xdr:grpSp>
        <xdr:nvGrpSpPr>
          <xdr:cNvPr id="13" name="Group 46">
            <a:extLst>
              <a:ext uri="{FF2B5EF4-FFF2-40B4-BE49-F238E27FC236}">
                <a16:creationId xmlns:a16="http://schemas.microsoft.com/office/drawing/2014/main" id="{DDBDACA5-025C-4BE1-9AD6-EAA4720517F8}"/>
              </a:ext>
            </a:extLst>
          </xdr:cNvPr>
          <xdr:cNvGrpSpPr/>
        </xdr:nvGrpSpPr>
        <xdr:grpSpPr>
          <a:xfrm>
            <a:off x="7396960" y="3641178"/>
            <a:ext cx="4822249" cy="3734744"/>
            <a:chOff x="9033477" y="945931"/>
            <a:chExt cx="4199088" cy="3734744"/>
          </a:xfrm>
        </xdr:grpSpPr>
        <xdr:graphicFrame macro="">
          <xdr:nvGraphicFramePr>
            <xdr:cNvPr id="16" name="Chart 49">
              <a:extLst>
                <a:ext uri="{FF2B5EF4-FFF2-40B4-BE49-F238E27FC236}">
                  <a16:creationId xmlns:a16="http://schemas.microsoft.com/office/drawing/2014/main" id="{0870BADE-35F2-4005-B3F5-CA2703CEC0FB}"/>
                </a:ext>
              </a:extLst>
            </xdr:cNvPr>
            <xdr:cNvGraphicFramePr/>
          </xdr:nvGraphicFramePr>
          <xdr:xfrm>
            <a:off x="9033477" y="945931"/>
            <a:ext cx="4199088" cy="3734744"/>
          </xdr:xfrm>
          <a:graphic>
            <a:graphicData uri="http://schemas.openxmlformats.org/drawingml/2006/chart">
              <c:chart xmlns:c="http://schemas.openxmlformats.org/drawingml/2006/chart" xmlns:r="http://schemas.openxmlformats.org/officeDocument/2006/relationships" r:id="rId2"/>
            </a:graphicData>
          </a:graphic>
        </xdr:graphicFrame>
        <xdr:sp macro="" textlink="">
          <xdr:nvSpPr>
            <xdr:cNvPr id="17" name="TextBox 50">
              <a:extLst>
                <a:ext uri="{FF2B5EF4-FFF2-40B4-BE49-F238E27FC236}">
                  <a16:creationId xmlns:a16="http://schemas.microsoft.com/office/drawing/2014/main" id="{12B5627D-C149-4A67-A3B7-1FD83B8258F1}"/>
                </a:ext>
              </a:extLst>
            </xdr:cNvPr>
            <xdr:cNvSpPr txBox="1"/>
          </xdr:nvSpPr>
          <xdr:spPr>
            <a:xfrm>
              <a:off x="10191922" y="2252464"/>
              <a:ext cx="741602" cy="2693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hu-HU" sz="1000" b="1">
                  <a:solidFill>
                    <a:srgbClr val="262626"/>
                  </a:solidFill>
                </a:rPr>
                <a:t>Others</a:t>
              </a:r>
            </a:p>
          </xdr:txBody>
        </xdr:sp>
        <xdr:sp macro="" textlink="">
          <xdr:nvSpPr>
            <xdr:cNvPr id="18" name="TextBox 51">
              <a:extLst>
                <a:ext uri="{FF2B5EF4-FFF2-40B4-BE49-F238E27FC236}">
                  <a16:creationId xmlns:a16="http://schemas.microsoft.com/office/drawing/2014/main" id="{390A0913-66D9-465A-B661-89F5262DEC2C}"/>
                </a:ext>
              </a:extLst>
            </xdr:cNvPr>
            <xdr:cNvSpPr txBox="1"/>
          </xdr:nvSpPr>
          <xdr:spPr>
            <a:xfrm>
              <a:off x="9487245" y="2174259"/>
              <a:ext cx="742811" cy="2693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hu-HU" sz="1000" b="1">
                  <a:solidFill>
                    <a:srgbClr val="004E6F"/>
                  </a:solidFill>
                </a:rPr>
                <a:t>D35</a:t>
              </a:r>
            </a:p>
          </xdr:txBody>
        </xdr:sp>
        <xdr:sp macro="" textlink="">
          <xdr:nvSpPr>
            <xdr:cNvPr id="19" name="TextBox 52">
              <a:extLst>
                <a:ext uri="{FF2B5EF4-FFF2-40B4-BE49-F238E27FC236}">
                  <a16:creationId xmlns:a16="http://schemas.microsoft.com/office/drawing/2014/main" id="{9E7B005F-2D2A-4BF7-AFDA-431164D6B89C}"/>
                </a:ext>
              </a:extLst>
            </xdr:cNvPr>
            <xdr:cNvSpPr txBox="1"/>
          </xdr:nvSpPr>
          <xdr:spPr>
            <a:xfrm>
              <a:off x="9554422" y="2762804"/>
              <a:ext cx="742811" cy="2693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hu-HU" sz="1000" b="1">
                  <a:solidFill>
                    <a:srgbClr val="70AD47"/>
                  </a:solidFill>
                </a:rPr>
                <a:t>A01</a:t>
              </a:r>
            </a:p>
          </xdr:txBody>
        </xdr:sp>
        <xdr:sp macro="" textlink="">
          <xdr:nvSpPr>
            <xdr:cNvPr id="20" name="TextBox 53">
              <a:extLst>
                <a:ext uri="{FF2B5EF4-FFF2-40B4-BE49-F238E27FC236}">
                  <a16:creationId xmlns:a16="http://schemas.microsoft.com/office/drawing/2014/main" id="{1027BE27-4056-4766-B7F8-20F6C06411AE}"/>
                </a:ext>
              </a:extLst>
            </xdr:cNvPr>
            <xdr:cNvSpPr txBox="1"/>
          </xdr:nvSpPr>
          <xdr:spPr>
            <a:xfrm>
              <a:off x="9862057" y="2669560"/>
              <a:ext cx="742293" cy="2693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hu-HU" sz="1000" b="1">
                  <a:solidFill>
                    <a:srgbClr val="A40000"/>
                  </a:solidFill>
                </a:rPr>
                <a:t>C20</a:t>
              </a:r>
            </a:p>
          </xdr:txBody>
        </xdr:sp>
        <xdr:sp macro="" textlink="">
          <xdr:nvSpPr>
            <xdr:cNvPr id="21" name="TextBox 54">
              <a:extLst>
                <a:ext uri="{FF2B5EF4-FFF2-40B4-BE49-F238E27FC236}">
                  <a16:creationId xmlns:a16="http://schemas.microsoft.com/office/drawing/2014/main" id="{9F1103E9-08BC-4357-8E83-9B7936B58C65}"/>
                </a:ext>
              </a:extLst>
            </xdr:cNvPr>
            <xdr:cNvSpPr txBox="1"/>
          </xdr:nvSpPr>
          <xdr:spPr>
            <a:xfrm>
              <a:off x="9583499" y="2967342"/>
              <a:ext cx="742120" cy="2693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hu-HU" sz="1000" b="1">
                  <a:solidFill>
                    <a:srgbClr val="FFC000"/>
                  </a:solidFill>
                </a:rPr>
                <a:t>H52</a:t>
              </a:r>
            </a:p>
          </xdr:txBody>
        </xdr:sp>
      </xdr:grpSp>
      <xdr:sp macro="" textlink="">
        <xdr:nvSpPr>
          <xdr:cNvPr id="14" name="TextBox 47">
            <a:extLst>
              <a:ext uri="{FF2B5EF4-FFF2-40B4-BE49-F238E27FC236}">
                <a16:creationId xmlns:a16="http://schemas.microsoft.com/office/drawing/2014/main" id="{69ACF774-931E-4B6D-939C-E1C9637321BA}"/>
              </a:ext>
            </a:extLst>
          </xdr:cNvPr>
          <xdr:cNvSpPr txBox="1"/>
        </xdr:nvSpPr>
        <xdr:spPr>
          <a:xfrm>
            <a:off x="7376103" y="3698657"/>
            <a:ext cx="2677358" cy="5007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hu-HU" sz="1000">
                <a:solidFill>
                  <a:sysClr val="windowText" lastClr="000000"/>
                </a:solidFill>
              </a:rPr>
              <a:t>Sectoral BCRI</a:t>
            </a:r>
          </a:p>
          <a:p>
            <a:pPr algn="l"/>
            <a:r>
              <a:rPr lang="hu-HU" sz="1000">
                <a:solidFill>
                  <a:sysClr val="windowText" lastClr="000000"/>
                </a:solidFill>
              </a:rPr>
              <a:t>(Linear weighting)</a:t>
            </a:r>
          </a:p>
        </xdr:txBody>
      </xdr:sp>
      <xdr:sp macro="" textlink="">
        <xdr:nvSpPr>
          <xdr:cNvPr id="15" name="TextBox 48">
            <a:extLst>
              <a:ext uri="{FF2B5EF4-FFF2-40B4-BE49-F238E27FC236}">
                <a16:creationId xmlns:a16="http://schemas.microsoft.com/office/drawing/2014/main" id="{7D84BE67-ECA7-41FC-B126-B16189CD5888}"/>
              </a:ext>
            </a:extLst>
          </xdr:cNvPr>
          <xdr:cNvSpPr txBox="1"/>
        </xdr:nvSpPr>
        <xdr:spPr>
          <a:xfrm>
            <a:off x="10090810" y="3711137"/>
            <a:ext cx="2147349" cy="4190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hu-HU" sz="1000">
                <a:solidFill>
                  <a:sysClr val="windowText" lastClr="000000"/>
                </a:solidFill>
              </a:rPr>
              <a:t>Sectoral BCRI</a:t>
            </a:r>
          </a:p>
          <a:p>
            <a:pPr algn="r"/>
            <a:r>
              <a:rPr lang="hu-HU" sz="1000">
                <a:solidFill>
                  <a:sysClr val="windowText" lastClr="000000"/>
                </a:solidFill>
              </a:rPr>
              <a:t>(Linear weighting)</a:t>
            </a:r>
          </a:p>
        </xdr:txBody>
      </xdr:sp>
    </xdr:grpSp>
    <xdr:clientData/>
  </xdr:twoCellAnchor>
</xdr:wsDr>
</file>

<file path=xl/drawings/drawing123.xml><?xml version="1.0" encoding="utf-8"?>
<xdr:wsDr xmlns:xdr="http://schemas.openxmlformats.org/drawingml/2006/spreadsheetDrawing" xmlns:a="http://schemas.openxmlformats.org/drawingml/2006/main">
  <xdr:twoCellAnchor>
    <xdr:from>
      <xdr:col>10</xdr:col>
      <xdr:colOff>86335</xdr:colOff>
      <xdr:row>10</xdr:row>
      <xdr:rowOff>188740</xdr:rowOff>
    </xdr:from>
    <xdr:to>
      <xdr:col>17</xdr:col>
      <xdr:colOff>79765</xdr:colOff>
      <xdr:row>29</xdr:row>
      <xdr:rowOff>106217</xdr:rowOff>
    </xdr:to>
    <xdr:grpSp>
      <xdr:nvGrpSpPr>
        <xdr:cNvPr id="2" name="Group 10">
          <a:extLst>
            <a:ext uri="{FF2B5EF4-FFF2-40B4-BE49-F238E27FC236}">
              <a16:creationId xmlns:a16="http://schemas.microsoft.com/office/drawing/2014/main" id="{C2CB5496-2714-44C3-8EB1-540854BBD644}"/>
            </a:ext>
          </a:extLst>
        </xdr:cNvPr>
        <xdr:cNvGrpSpPr/>
      </xdr:nvGrpSpPr>
      <xdr:grpSpPr>
        <a:xfrm>
          <a:off x="9815442" y="2093740"/>
          <a:ext cx="4279680" cy="3536977"/>
          <a:chOff x="1863623" y="3162300"/>
          <a:chExt cx="4228657" cy="3536977"/>
        </a:xfrm>
      </xdr:grpSpPr>
      <xdr:grpSp>
        <xdr:nvGrpSpPr>
          <xdr:cNvPr id="3" name="Group 1">
            <a:extLst>
              <a:ext uri="{FF2B5EF4-FFF2-40B4-BE49-F238E27FC236}">
                <a16:creationId xmlns:a16="http://schemas.microsoft.com/office/drawing/2014/main" id="{E2DFEDF2-DED8-494F-903E-1B436CC94299}"/>
              </a:ext>
            </a:extLst>
          </xdr:cNvPr>
          <xdr:cNvGrpSpPr/>
        </xdr:nvGrpSpPr>
        <xdr:grpSpPr>
          <a:xfrm>
            <a:off x="1900071" y="3162300"/>
            <a:ext cx="4151104" cy="3536977"/>
            <a:chOff x="9033476" y="986373"/>
            <a:chExt cx="4199088" cy="3536977"/>
          </a:xfrm>
        </xdr:grpSpPr>
        <xdr:graphicFrame macro="">
          <xdr:nvGraphicFramePr>
            <xdr:cNvPr id="6" name="Chart 2">
              <a:extLst>
                <a:ext uri="{FF2B5EF4-FFF2-40B4-BE49-F238E27FC236}">
                  <a16:creationId xmlns:a16="http://schemas.microsoft.com/office/drawing/2014/main" id="{8508566C-C84E-456E-B3C6-8DA5177089F5}"/>
                </a:ext>
              </a:extLst>
            </xdr:cNvPr>
            <xdr:cNvGraphicFramePr/>
          </xdr:nvGraphicFramePr>
          <xdr:xfrm>
            <a:off x="9033476" y="986373"/>
            <a:ext cx="4199088" cy="3536977"/>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7" name="TextBox 3">
              <a:extLst>
                <a:ext uri="{FF2B5EF4-FFF2-40B4-BE49-F238E27FC236}">
                  <a16:creationId xmlns:a16="http://schemas.microsoft.com/office/drawing/2014/main" id="{A7FAEAC3-7213-4856-8934-A6004ECED0FA}"/>
                </a:ext>
              </a:extLst>
            </xdr:cNvPr>
            <xdr:cNvSpPr txBox="1"/>
          </xdr:nvSpPr>
          <xdr:spPr>
            <a:xfrm>
              <a:off x="9401348" y="1865511"/>
              <a:ext cx="741602" cy="2693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hu-HU" sz="1000" b="1">
                  <a:solidFill>
                    <a:srgbClr val="262626"/>
                  </a:solidFill>
                </a:rPr>
                <a:t>Egyéb</a:t>
              </a:r>
            </a:p>
          </xdr:txBody>
        </xdr:sp>
        <xdr:sp macro="" textlink="">
          <xdr:nvSpPr>
            <xdr:cNvPr id="8" name="TextBox 4">
              <a:extLst>
                <a:ext uri="{FF2B5EF4-FFF2-40B4-BE49-F238E27FC236}">
                  <a16:creationId xmlns:a16="http://schemas.microsoft.com/office/drawing/2014/main" id="{B8FB6DCC-A6F3-4343-855A-5DFC346850FD}"/>
                </a:ext>
              </a:extLst>
            </xdr:cNvPr>
            <xdr:cNvSpPr txBox="1"/>
          </xdr:nvSpPr>
          <xdr:spPr>
            <a:xfrm>
              <a:off x="11379833" y="2549306"/>
              <a:ext cx="742811" cy="2693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hu-HU" sz="1000" b="1">
                  <a:solidFill>
                    <a:srgbClr val="004E6F"/>
                  </a:solidFill>
                </a:rPr>
                <a:t>D35</a:t>
              </a:r>
            </a:p>
          </xdr:txBody>
        </xdr:sp>
        <xdr:sp macro="" textlink="">
          <xdr:nvSpPr>
            <xdr:cNvPr id="9" name="TextBox 5">
              <a:extLst>
                <a:ext uri="{FF2B5EF4-FFF2-40B4-BE49-F238E27FC236}">
                  <a16:creationId xmlns:a16="http://schemas.microsoft.com/office/drawing/2014/main" id="{1C4DE41B-9643-4F11-80E4-CB0C304A5DB1}"/>
                </a:ext>
              </a:extLst>
            </xdr:cNvPr>
            <xdr:cNvSpPr txBox="1"/>
          </xdr:nvSpPr>
          <xdr:spPr>
            <a:xfrm>
              <a:off x="10848090" y="1721008"/>
              <a:ext cx="742811" cy="2693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hu-HU" sz="1000" b="1">
                  <a:solidFill>
                    <a:srgbClr val="70AD47"/>
                  </a:solidFill>
                </a:rPr>
                <a:t>A01</a:t>
              </a:r>
            </a:p>
          </xdr:txBody>
        </xdr:sp>
        <xdr:sp macro="" textlink="">
          <xdr:nvSpPr>
            <xdr:cNvPr id="10" name="TextBox 6">
              <a:extLst>
                <a:ext uri="{FF2B5EF4-FFF2-40B4-BE49-F238E27FC236}">
                  <a16:creationId xmlns:a16="http://schemas.microsoft.com/office/drawing/2014/main" id="{DD9665FC-1868-406B-95D5-5C01238E4EA8}"/>
                </a:ext>
              </a:extLst>
            </xdr:cNvPr>
            <xdr:cNvSpPr txBox="1"/>
          </xdr:nvSpPr>
          <xdr:spPr>
            <a:xfrm>
              <a:off x="10017776" y="1562279"/>
              <a:ext cx="742293" cy="2693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hu-HU" sz="1000" b="1">
                  <a:solidFill>
                    <a:srgbClr val="A40000"/>
                  </a:solidFill>
                </a:rPr>
                <a:t>C20</a:t>
              </a:r>
            </a:p>
          </xdr:txBody>
        </xdr:sp>
        <xdr:sp macro="" textlink="">
          <xdr:nvSpPr>
            <xdr:cNvPr id="11" name="TextBox 7">
              <a:extLst>
                <a:ext uri="{FF2B5EF4-FFF2-40B4-BE49-F238E27FC236}">
                  <a16:creationId xmlns:a16="http://schemas.microsoft.com/office/drawing/2014/main" id="{7EB37AF6-25AE-478C-9816-562780CD01DE}"/>
                </a:ext>
              </a:extLst>
            </xdr:cNvPr>
            <xdr:cNvSpPr txBox="1"/>
          </xdr:nvSpPr>
          <xdr:spPr>
            <a:xfrm>
              <a:off x="9403823" y="2598248"/>
              <a:ext cx="742120" cy="2693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hu-HU" sz="1000" b="1">
                  <a:solidFill>
                    <a:srgbClr val="FFC000"/>
                  </a:solidFill>
                </a:rPr>
                <a:t>H52</a:t>
              </a:r>
            </a:p>
          </xdr:txBody>
        </xdr:sp>
      </xdr:grpSp>
      <xdr:sp macro="" textlink="">
        <xdr:nvSpPr>
          <xdr:cNvPr id="4" name="TextBox 8">
            <a:extLst>
              <a:ext uri="{FF2B5EF4-FFF2-40B4-BE49-F238E27FC236}">
                <a16:creationId xmlns:a16="http://schemas.microsoft.com/office/drawing/2014/main" id="{86BD908A-4875-4547-9924-998E5DDC4F49}"/>
              </a:ext>
            </a:extLst>
          </xdr:cNvPr>
          <xdr:cNvSpPr txBox="1"/>
        </xdr:nvSpPr>
        <xdr:spPr>
          <a:xfrm>
            <a:off x="1863623" y="3254829"/>
            <a:ext cx="2093655" cy="5007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hu-HU" sz="1000">
                <a:solidFill>
                  <a:sysClr val="windowText" lastClr="000000"/>
                </a:solidFill>
              </a:rPr>
              <a:t>Szektorális</a:t>
            </a:r>
            <a:r>
              <a:rPr lang="hu-HU" sz="1000" baseline="0">
                <a:solidFill>
                  <a:sysClr val="windowText" lastClr="000000"/>
                </a:solidFill>
              </a:rPr>
              <a:t> BKI</a:t>
            </a:r>
          </a:p>
          <a:p>
            <a:pPr algn="l"/>
            <a:r>
              <a:rPr lang="hu-HU" sz="1000" baseline="0">
                <a:solidFill>
                  <a:sysClr val="windowText" lastClr="000000"/>
                </a:solidFill>
              </a:rPr>
              <a:t>(Gompertz-féle súlyozás)</a:t>
            </a:r>
            <a:endParaRPr lang="hu-HU" sz="1000">
              <a:solidFill>
                <a:sysClr val="windowText" lastClr="000000"/>
              </a:solidFill>
            </a:endParaRPr>
          </a:p>
        </xdr:txBody>
      </xdr:sp>
      <xdr:sp macro="" textlink="">
        <xdr:nvSpPr>
          <xdr:cNvPr id="5" name="TextBox 9">
            <a:extLst>
              <a:ext uri="{FF2B5EF4-FFF2-40B4-BE49-F238E27FC236}">
                <a16:creationId xmlns:a16="http://schemas.microsoft.com/office/drawing/2014/main" id="{4097C0BA-893B-4DF7-A6C3-BCDB47676C9E}"/>
              </a:ext>
            </a:extLst>
          </xdr:cNvPr>
          <xdr:cNvSpPr txBox="1"/>
        </xdr:nvSpPr>
        <xdr:spPr>
          <a:xfrm>
            <a:off x="3935506" y="3254828"/>
            <a:ext cx="2156774" cy="4190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hu-HU" sz="1000">
                <a:solidFill>
                  <a:sysClr val="windowText" lastClr="000000"/>
                </a:solidFill>
              </a:rPr>
              <a:t>Szektorális</a:t>
            </a:r>
            <a:r>
              <a:rPr lang="hu-HU" sz="1000" baseline="0">
                <a:solidFill>
                  <a:sysClr val="windowText" lastClr="000000"/>
                </a:solidFill>
              </a:rPr>
              <a:t> BKI</a:t>
            </a:r>
          </a:p>
          <a:p>
            <a:pPr algn="r"/>
            <a:r>
              <a:rPr lang="hu-HU" sz="1000" baseline="0">
                <a:solidFill>
                  <a:sysClr val="windowText" lastClr="000000"/>
                </a:solidFill>
              </a:rPr>
              <a:t>(Gompertz-féle súlyozás)</a:t>
            </a:r>
            <a:endParaRPr lang="hu-HU" sz="1000">
              <a:solidFill>
                <a:sysClr val="windowText" lastClr="000000"/>
              </a:solidFill>
            </a:endParaRPr>
          </a:p>
        </xdr:txBody>
      </xdr:sp>
    </xdr:grpSp>
    <xdr:clientData/>
  </xdr:twoCellAnchor>
  <xdr:twoCellAnchor>
    <xdr:from>
      <xdr:col>10</xdr:col>
      <xdr:colOff>23213</xdr:colOff>
      <xdr:row>31</xdr:row>
      <xdr:rowOff>66435</xdr:rowOff>
    </xdr:from>
    <xdr:to>
      <xdr:col>17</xdr:col>
      <xdr:colOff>16644</xdr:colOff>
      <xdr:row>49</xdr:row>
      <xdr:rowOff>174412</xdr:rowOff>
    </xdr:to>
    <xdr:grpSp>
      <xdr:nvGrpSpPr>
        <xdr:cNvPr id="12" name="Group 11">
          <a:extLst>
            <a:ext uri="{FF2B5EF4-FFF2-40B4-BE49-F238E27FC236}">
              <a16:creationId xmlns:a16="http://schemas.microsoft.com/office/drawing/2014/main" id="{BE06032D-C76D-4E2E-A9AC-F77A265D002C}"/>
            </a:ext>
          </a:extLst>
        </xdr:cNvPr>
        <xdr:cNvGrpSpPr/>
      </xdr:nvGrpSpPr>
      <xdr:grpSpPr>
        <a:xfrm>
          <a:off x="9752320" y="5971935"/>
          <a:ext cx="4279681" cy="3536977"/>
          <a:chOff x="1863623" y="3162300"/>
          <a:chExt cx="4228657" cy="3536977"/>
        </a:xfrm>
      </xdr:grpSpPr>
      <xdr:grpSp>
        <xdr:nvGrpSpPr>
          <xdr:cNvPr id="13" name="Group 12">
            <a:extLst>
              <a:ext uri="{FF2B5EF4-FFF2-40B4-BE49-F238E27FC236}">
                <a16:creationId xmlns:a16="http://schemas.microsoft.com/office/drawing/2014/main" id="{B63DA6C2-FF38-48EC-B1E7-10B128455A23}"/>
              </a:ext>
            </a:extLst>
          </xdr:cNvPr>
          <xdr:cNvGrpSpPr/>
        </xdr:nvGrpSpPr>
        <xdr:grpSpPr>
          <a:xfrm>
            <a:off x="1900070" y="3162300"/>
            <a:ext cx="4151103" cy="3536977"/>
            <a:chOff x="9033475" y="986373"/>
            <a:chExt cx="4199087" cy="3536977"/>
          </a:xfrm>
        </xdr:grpSpPr>
        <xdr:graphicFrame macro="">
          <xdr:nvGraphicFramePr>
            <xdr:cNvPr id="16" name="Chart 15">
              <a:extLst>
                <a:ext uri="{FF2B5EF4-FFF2-40B4-BE49-F238E27FC236}">
                  <a16:creationId xmlns:a16="http://schemas.microsoft.com/office/drawing/2014/main" id="{2A93B6FD-B673-4D21-9482-5039C402D19E}"/>
                </a:ext>
              </a:extLst>
            </xdr:cNvPr>
            <xdr:cNvGraphicFramePr/>
          </xdr:nvGraphicFramePr>
          <xdr:xfrm>
            <a:off x="9033475" y="986373"/>
            <a:ext cx="4199087" cy="3536977"/>
          </xdr:xfrm>
          <a:graphic>
            <a:graphicData uri="http://schemas.openxmlformats.org/drawingml/2006/chart">
              <c:chart xmlns:c="http://schemas.openxmlformats.org/drawingml/2006/chart" xmlns:r="http://schemas.openxmlformats.org/officeDocument/2006/relationships" r:id="rId2"/>
            </a:graphicData>
          </a:graphic>
        </xdr:graphicFrame>
        <xdr:sp macro="" textlink="">
          <xdr:nvSpPr>
            <xdr:cNvPr id="17" name="TextBox 16">
              <a:extLst>
                <a:ext uri="{FF2B5EF4-FFF2-40B4-BE49-F238E27FC236}">
                  <a16:creationId xmlns:a16="http://schemas.microsoft.com/office/drawing/2014/main" id="{7DCF031B-0404-4E0A-9762-9C85227ABEA1}"/>
                </a:ext>
              </a:extLst>
            </xdr:cNvPr>
            <xdr:cNvSpPr txBox="1"/>
          </xdr:nvSpPr>
          <xdr:spPr>
            <a:xfrm>
              <a:off x="9401348" y="1865511"/>
              <a:ext cx="741602" cy="2693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hu-HU" sz="1000" b="1">
                  <a:solidFill>
                    <a:srgbClr val="262626"/>
                  </a:solidFill>
                </a:rPr>
                <a:t>Others</a:t>
              </a:r>
            </a:p>
          </xdr:txBody>
        </xdr:sp>
        <xdr:sp macro="" textlink="">
          <xdr:nvSpPr>
            <xdr:cNvPr id="18" name="TextBox 17">
              <a:extLst>
                <a:ext uri="{FF2B5EF4-FFF2-40B4-BE49-F238E27FC236}">
                  <a16:creationId xmlns:a16="http://schemas.microsoft.com/office/drawing/2014/main" id="{218DC451-B4D2-43D6-9B50-4848BC2CED1B}"/>
                </a:ext>
              </a:extLst>
            </xdr:cNvPr>
            <xdr:cNvSpPr txBox="1"/>
          </xdr:nvSpPr>
          <xdr:spPr>
            <a:xfrm>
              <a:off x="11379833" y="2549306"/>
              <a:ext cx="742811" cy="2693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hu-HU" sz="1000" b="1">
                  <a:solidFill>
                    <a:srgbClr val="004E6F"/>
                  </a:solidFill>
                </a:rPr>
                <a:t>D35</a:t>
              </a:r>
            </a:p>
          </xdr:txBody>
        </xdr:sp>
        <xdr:sp macro="" textlink="">
          <xdr:nvSpPr>
            <xdr:cNvPr id="19" name="TextBox 18">
              <a:extLst>
                <a:ext uri="{FF2B5EF4-FFF2-40B4-BE49-F238E27FC236}">
                  <a16:creationId xmlns:a16="http://schemas.microsoft.com/office/drawing/2014/main" id="{77B12CC4-60E8-452C-B963-88853F87E084}"/>
                </a:ext>
              </a:extLst>
            </xdr:cNvPr>
            <xdr:cNvSpPr txBox="1"/>
          </xdr:nvSpPr>
          <xdr:spPr>
            <a:xfrm>
              <a:off x="10848090" y="1721008"/>
              <a:ext cx="742811" cy="2693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hu-HU" sz="1000" b="1">
                  <a:solidFill>
                    <a:srgbClr val="70AD47"/>
                  </a:solidFill>
                </a:rPr>
                <a:t>A01</a:t>
              </a:r>
            </a:p>
          </xdr:txBody>
        </xdr:sp>
        <xdr:sp macro="" textlink="">
          <xdr:nvSpPr>
            <xdr:cNvPr id="20" name="TextBox 19">
              <a:extLst>
                <a:ext uri="{FF2B5EF4-FFF2-40B4-BE49-F238E27FC236}">
                  <a16:creationId xmlns:a16="http://schemas.microsoft.com/office/drawing/2014/main" id="{4E69EF42-DBFD-4890-A33D-2243E3AA0FCC}"/>
                </a:ext>
              </a:extLst>
            </xdr:cNvPr>
            <xdr:cNvSpPr txBox="1"/>
          </xdr:nvSpPr>
          <xdr:spPr>
            <a:xfrm>
              <a:off x="10017776" y="1562279"/>
              <a:ext cx="742293" cy="2693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hu-HU" sz="1000" b="1">
                  <a:solidFill>
                    <a:srgbClr val="A40000"/>
                  </a:solidFill>
                </a:rPr>
                <a:t>C20</a:t>
              </a:r>
            </a:p>
          </xdr:txBody>
        </xdr:sp>
        <xdr:sp macro="" textlink="">
          <xdr:nvSpPr>
            <xdr:cNvPr id="21" name="TextBox 20">
              <a:extLst>
                <a:ext uri="{FF2B5EF4-FFF2-40B4-BE49-F238E27FC236}">
                  <a16:creationId xmlns:a16="http://schemas.microsoft.com/office/drawing/2014/main" id="{3A43A971-8E5E-40DF-8950-D391829E9596}"/>
                </a:ext>
              </a:extLst>
            </xdr:cNvPr>
            <xdr:cNvSpPr txBox="1"/>
          </xdr:nvSpPr>
          <xdr:spPr>
            <a:xfrm>
              <a:off x="9403823" y="2598248"/>
              <a:ext cx="742120" cy="2693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hu-HU" sz="1000" b="1">
                  <a:solidFill>
                    <a:srgbClr val="FFC000"/>
                  </a:solidFill>
                </a:rPr>
                <a:t>H52</a:t>
              </a:r>
            </a:p>
          </xdr:txBody>
        </xdr:sp>
      </xdr:grpSp>
      <xdr:sp macro="" textlink="">
        <xdr:nvSpPr>
          <xdr:cNvPr id="14" name="TextBox 13">
            <a:extLst>
              <a:ext uri="{FF2B5EF4-FFF2-40B4-BE49-F238E27FC236}">
                <a16:creationId xmlns:a16="http://schemas.microsoft.com/office/drawing/2014/main" id="{99F7877A-596D-4411-9BB1-F2BD8763F70A}"/>
              </a:ext>
            </a:extLst>
          </xdr:cNvPr>
          <xdr:cNvSpPr txBox="1"/>
        </xdr:nvSpPr>
        <xdr:spPr>
          <a:xfrm>
            <a:off x="1863623" y="3254829"/>
            <a:ext cx="2093655" cy="5007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hu-HU" sz="1000">
                <a:solidFill>
                  <a:sysClr val="windowText" lastClr="000000"/>
                </a:solidFill>
              </a:rPr>
              <a:t>Sectoral BCRI</a:t>
            </a:r>
          </a:p>
          <a:p>
            <a:pPr algn="l"/>
            <a:r>
              <a:rPr lang="hu-HU" sz="1000">
                <a:solidFill>
                  <a:sysClr val="windowText" lastClr="000000"/>
                </a:solidFill>
              </a:rPr>
              <a:t>(Gompertz weighting)</a:t>
            </a:r>
          </a:p>
        </xdr:txBody>
      </xdr:sp>
      <xdr:sp macro="" textlink="">
        <xdr:nvSpPr>
          <xdr:cNvPr id="15" name="TextBox 14">
            <a:extLst>
              <a:ext uri="{FF2B5EF4-FFF2-40B4-BE49-F238E27FC236}">
                <a16:creationId xmlns:a16="http://schemas.microsoft.com/office/drawing/2014/main" id="{F7723A5A-BC4B-4D2E-AD14-A3F2BF2E6786}"/>
              </a:ext>
            </a:extLst>
          </xdr:cNvPr>
          <xdr:cNvSpPr txBox="1"/>
        </xdr:nvSpPr>
        <xdr:spPr>
          <a:xfrm>
            <a:off x="3935506" y="3254828"/>
            <a:ext cx="2156774" cy="4190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hu-HU" sz="1000">
                <a:solidFill>
                  <a:sysClr val="windowText" lastClr="000000"/>
                </a:solidFill>
              </a:rPr>
              <a:t>Sectoral BCRI</a:t>
            </a:r>
          </a:p>
          <a:p>
            <a:pPr algn="r"/>
            <a:r>
              <a:rPr lang="hu-HU" sz="1000">
                <a:solidFill>
                  <a:sysClr val="windowText" lastClr="000000"/>
                </a:solidFill>
              </a:rPr>
              <a:t>(Gompertz weighting)</a:t>
            </a:r>
          </a:p>
        </xdr:txBody>
      </xdr:sp>
    </xdr:grpSp>
    <xdr:clientData/>
  </xdr:twoCellAnchor>
</xdr:wsDr>
</file>

<file path=xl/drawings/drawing124.xml><?xml version="1.0" encoding="utf-8"?>
<xdr:wsDr xmlns:xdr="http://schemas.openxmlformats.org/drawingml/2006/spreadsheetDrawing" xmlns:a="http://schemas.openxmlformats.org/drawingml/2006/main">
  <xdr:twoCellAnchor>
    <xdr:from>
      <xdr:col>11</xdr:col>
      <xdr:colOff>666</xdr:colOff>
      <xdr:row>17</xdr:row>
      <xdr:rowOff>181411</xdr:rowOff>
    </xdr:from>
    <xdr:to>
      <xdr:col>21</xdr:col>
      <xdr:colOff>375398</xdr:colOff>
      <xdr:row>35</xdr:row>
      <xdr:rowOff>125969</xdr:rowOff>
    </xdr:to>
    <xdr:graphicFrame macro="">
      <xdr:nvGraphicFramePr>
        <xdr:cNvPr id="2" name="Chart 3">
          <a:extLst>
            <a:ext uri="{FF2B5EF4-FFF2-40B4-BE49-F238E27FC236}">
              <a16:creationId xmlns:a16="http://schemas.microsoft.com/office/drawing/2014/main" id="{1F3092C2-823A-45C3-9C91-18F6FCFF9A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566859</xdr:colOff>
      <xdr:row>36</xdr:row>
      <xdr:rowOff>141274</xdr:rowOff>
    </xdr:from>
    <xdr:to>
      <xdr:col>21</xdr:col>
      <xdr:colOff>336472</xdr:colOff>
      <xdr:row>54</xdr:row>
      <xdr:rowOff>85832</xdr:rowOff>
    </xdr:to>
    <xdr:graphicFrame macro="">
      <xdr:nvGraphicFramePr>
        <xdr:cNvPr id="3" name="Chart 2">
          <a:extLst>
            <a:ext uri="{FF2B5EF4-FFF2-40B4-BE49-F238E27FC236}">
              <a16:creationId xmlns:a16="http://schemas.microsoft.com/office/drawing/2014/main" id="{18FFFB53-A236-4B66-BCB4-D513CE1398D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25.xml><?xml version="1.0" encoding="utf-8"?>
<c:userShapes xmlns:c="http://schemas.openxmlformats.org/drawingml/2006/chart">
  <cdr:relSizeAnchor xmlns:cdr="http://schemas.openxmlformats.org/drawingml/2006/chartDrawing">
    <cdr:from>
      <cdr:x>0</cdr:x>
      <cdr:y>0</cdr:y>
    </cdr:from>
    <cdr:to>
      <cdr:x>0.3483</cdr:x>
      <cdr:y>0.18023</cdr:y>
    </cdr:to>
    <cdr:sp macro="" textlink="">
      <cdr:nvSpPr>
        <cdr:cNvPr id="2" name="TextBox 1">
          <a:extLst xmlns:a="http://schemas.openxmlformats.org/drawingml/2006/main">
            <a:ext uri="{FF2B5EF4-FFF2-40B4-BE49-F238E27FC236}">
              <a16:creationId xmlns:a16="http://schemas.microsoft.com/office/drawing/2014/main" id="{9E462A0A-3856-4186-94B2-883FD32921F5}"/>
            </a:ext>
          </a:extLst>
        </cdr:cNvPr>
        <cdr:cNvSpPr txBox="1"/>
      </cdr:nvSpPr>
      <cdr:spPr>
        <a:xfrm xmlns:a="http://schemas.openxmlformats.org/drawingml/2006/main">
          <a:off x="0" y="0"/>
          <a:ext cx="2260351" cy="608024"/>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hu-HU" sz="1000">
              <a:solidFill>
                <a:sysClr val="windowText" lastClr="000000"/>
              </a:solidFill>
            </a:rPr>
            <a:t>Banki</a:t>
          </a:r>
          <a:endParaRPr lang="hu-HU" sz="1000" baseline="0">
            <a:solidFill>
              <a:sysClr val="windowText" lastClr="000000"/>
            </a:solidFill>
          </a:endParaRPr>
        </a:p>
        <a:p xmlns:a="http://schemas.openxmlformats.org/drawingml/2006/main">
          <a:r>
            <a:rPr lang="hu-HU" sz="1000" baseline="0">
              <a:solidFill>
                <a:sysClr val="windowText" lastClr="000000"/>
              </a:solidFill>
            </a:rPr>
            <a:t>Karbonkockázati</a:t>
          </a:r>
        </a:p>
        <a:p xmlns:a="http://schemas.openxmlformats.org/drawingml/2006/main">
          <a:r>
            <a:rPr lang="hu-HU" sz="1000" baseline="0">
              <a:solidFill>
                <a:sysClr val="windowText" lastClr="000000"/>
              </a:solidFill>
            </a:rPr>
            <a:t>Index</a:t>
          </a:r>
          <a:endParaRPr lang="hu-HU" sz="1000">
            <a:solidFill>
              <a:sysClr val="windowText" lastClr="000000"/>
            </a:solidFill>
          </a:endParaRPr>
        </a:p>
      </cdr:txBody>
    </cdr:sp>
  </cdr:relSizeAnchor>
  <cdr:relSizeAnchor xmlns:cdr="http://schemas.openxmlformats.org/drawingml/2006/chartDrawing">
    <cdr:from>
      <cdr:x>0.05006</cdr:x>
      <cdr:y>0</cdr:y>
    </cdr:from>
    <cdr:to>
      <cdr:x>0.39836</cdr:x>
      <cdr:y>0.14362</cdr:y>
    </cdr:to>
    <cdr:sp macro="" textlink="">
      <cdr:nvSpPr>
        <cdr:cNvPr id="3" name="TextBox 1">
          <a:extLst xmlns:a="http://schemas.openxmlformats.org/drawingml/2006/main">
            <a:ext uri="{FF2B5EF4-FFF2-40B4-BE49-F238E27FC236}">
              <a16:creationId xmlns:a16="http://schemas.microsoft.com/office/drawing/2014/main" id="{DBC783E3-15A1-497F-87D4-B2D47A9A6CEE}"/>
            </a:ext>
          </a:extLst>
        </cdr:cNvPr>
        <cdr:cNvSpPr txBox="1"/>
      </cdr:nvSpPr>
      <cdr:spPr>
        <a:xfrm xmlns:a="http://schemas.openxmlformats.org/drawingml/2006/main">
          <a:off x="324896" y="0"/>
          <a:ext cx="2260350" cy="970595"/>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hu-HU" sz="1000">
              <a:solidFill>
                <a:sysClr val="windowText" lastClr="000000"/>
              </a:solidFill>
            </a:rPr>
            <a:t>Banki</a:t>
          </a:r>
          <a:endParaRPr lang="hu-HU" sz="1000" baseline="0">
            <a:solidFill>
              <a:sysClr val="windowText" lastClr="000000"/>
            </a:solidFill>
          </a:endParaRPr>
        </a:p>
        <a:p xmlns:a="http://schemas.openxmlformats.org/drawingml/2006/main">
          <a:pPr algn="r"/>
          <a:r>
            <a:rPr lang="hu-HU" sz="1000" baseline="0">
              <a:solidFill>
                <a:sysClr val="windowText" lastClr="000000"/>
              </a:solidFill>
            </a:rPr>
            <a:t>Karbonkockázati</a:t>
          </a:r>
        </a:p>
        <a:p xmlns:a="http://schemas.openxmlformats.org/drawingml/2006/main">
          <a:pPr algn="r"/>
          <a:r>
            <a:rPr lang="hu-HU" sz="1000" baseline="0">
              <a:solidFill>
                <a:sysClr val="windowText" lastClr="000000"/>
              </a:solidFill>
            </a:rPr>
            <a:t>Index</a:t>
          </a:r>
          <a:endParaRPr lang="hu-HU" sz="1000">
            <a:solidFill>
              <a:sysClr val="windowText" lastClr="000000"/>
            </a:solidFill>
          </a:endParaRPr>
        </a:p>
      </cdr:txBody>
    </cdr:sp>
  </cdr:relSizeAnchor>
</c:userShapes>
</file>

<file path=xl/drawings/drawing126.xml><?xml version="1.0" encoding="utf-8"?>
<c:userShapes xmlns:c="http://schemas.openxmlformats.org/drawingml/2006/chart">
  <cdr:relSizeAnchor xmlns:cdr="http://schemas.openxmlformats.org/drawingml/2006/chartDrawing">
    <cdr:from>
      <cdr:x>0</cdr:x>
      <cdr:y>0</cdr:y>
    </cdr:from>
    <cdr:to>
      <cdr:x>0.3483</cdr:x>
      <cdr:y>0.18023</cdr:y>
    </cdr:to>
    <cdr:sp macro="" textlink="">
      <cdr:nvSpPr>
        <cdr:cNvPr id="2" name="TextBox 1">
          <a:extLst xmlns:a="http://schemas.openxmlformats.org/drawingml/2006/main">
            <a:ext uri="{FF2B5EF4-FFF2-40B4-BE49-F238E27FC236}">
              <a16:creationId xmlns:a16="http://schemas.microsoft.com/office/drawing/2014/main" id="{9E462A0A-3856-4186-94B2-883FD32921F5}"/>
            </a:ext>
          </a:extLst>
        </cdr:cNvPr>
        <cdr:cNvSpPr txBox="1"/>
      </cdr:nvSpPr>
      <cdr:spPr>
        <a:xfrm xmlns:a="http://schemas.openxmlformats.org/drawingml/2006/main">
          <a:off x="0" y="0"/>
          <a:ext cx="2260351" cy="608024"/>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hu-HU" sz="1000">
              <a:solidFill>
                <a:sysClr val="windowText" lastClr="000000"/>
              </a:solidFill>
            </a:rPr>
            <a:t>Bank</a:t>
          </a:r>
        </a:p>
        <a:p xmlns:a="http://schemas.openxmlformats.org/drawingml/2006/main">
          <a:r>
            <a:rPr lang="hu-HU" sz="1000">
              <a:solidFill>
                <a:sysClr val="windowText" lastClr="000000"/>
              </a:solidFill>
            </a:rPr>
            <a:t>Carbon Risk</a:t>
          </a:r>
        </a:p>
        <a:p xmlns:a="http://schemas.openxmlformats.org/drawingml/2006/main">
          <a:r>
            <a:rPr lang="hu-HU" sz="1000">
              <a:solidFill>
                <a:sysClr val="windowText" lastClr="000000"/>
              </a:solidFill>
            </a:rPr>
            <a:t>Index</a:t>
          </a:r>
        </a:p>
      </cdr:txBody>
    </cdr:sp>
  </cdr:relSizeAnchor>
  <cdr:relSizeAnchor xmlns:cdr="http://schemas.openxmlformats.org/drawingml/2006/chartDrawing">
    <cdr:from>
      <cdr:x>0.05006</cdr:x>
      <cdr:y>0</cdr:y>
    </cdr:from>
    <cdr:to>
      <cdr:x>0.39836</cdr:x>
      <cdr:y>0.14362</cdr:y>
    </cdr:to>
    <cdr:sp macro="" textlink="">
      <cdr:nvSpPr>
        <cdr:cNvPr id="3" name="TextBox 1">
          <a:extLst xmlns:a="http://schemas.openxmlformats.org/drawingml/2006/main">
            <a:ext uri="{FF2B5EF4-FFF2-40B4-BE49-F238E27FC236}">
              <a16:creationId xmlns:a16="http://schemas.microsoft.com/office/drawing/2014/main" id="{DBC783E3-15A1-497F-87D4-B2D47A9A6CEE}"/>
            </a:ext>
          </a:extLst>
        </cdr:cNvPr>
        <cdr:cNvSpPr txBox="1"/>
      </cdr:nvSpPr>
      <cdr:spPr>
        <a:xfrm xmlns:a="http://schemas.openxmlformats.org/drawingml/2006/main">
          <a:off x="324896" y="0"/>
          <a:ext cx="2260350" cy="970595"/>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hu-HU" sz="1000">
              <a:solidFill>
                <a:sysClr val="windowText" lastClr="000000"/>
              </a:solidFill>
            </a:rPr>
            <a:t>Bank</a:t>
          </a:r>
        </a:p>
        <a:p xmlns:a="http://schemas.openxmlformats.org/drawingml/2006/main">
          <a:pPr algn="r"/>
          <a:r>
            <a:rPr lang="hu-HU" sz="1000">
              <a:solidFill>
                <a:sysClr val="windowText" lastClr="000000"/>
              </a:solidFill>
            </a:rPr>
            <a:t>Carbon Risk</a:t>
          </a:r>
        </a:p>
        <a:p xmlns:a="http://schemas.openxmlformats.org/drawingml/2006/main">
          <a:pPr algn="r"/>
          <a:r>
            <a:rPr lang="hu-HU" sz="1000">
              <a:solidFill>
                <a:sysClr val="windowText" lastClr="000000"/>
              </a:solidFill>
            </a:rPr>
            <a:t>Index</a:t>
          </a:r>
        </a:p>
      </cdr:txBody>
    </cdr:sp>
  </cdr:relSizeAnchor>
</c:userShapes>
</file>

<file path=xl/drawings/drawing13.xml><?xml version="1.0" encoding="utf-8"?>
<xdr:wsDr xmlns:xdr="http://schemas.openxmlformats.org/drawingml/2006/spreadsheetDrawing" xmlns:a="http://schemas.openxmlformats.org/drawingml/2006/main">
  <xdr:twoCellAnchor>
    <xdr:from>
      <xdr:col>4</xdr:col>
      <xdr:colOff>481127</xdr:colOff>
      <xdr:row>9</xdr:row>
      <xdr:rowOff>39128</xdr:rowOff>
    </xdr:from>
    <xdr:to>
      <xdr:col>10</xdr:col>
      <xdr:colOff>599851</xdr:colOff>
      <xdr:row>27</xdr:row>
      <xdr:rowOff>72465</xdr:rowOff>
    </xdr:to>
    <xdr:grpSp>
      <xdr:nvGrpSpPr>
        <xdr:cNvPr id="2" name="Group 11">
          <a:extLst>
            <a:ext uri="{FF2B5EF4-FFF2-40B4-BE49-F238E27FC236}">
              <a16:creationId xmlns:a16="http://schemas.microsoft.com/office/drawing/2014/main" id="{7CB233B4-54EC-4393-AEA8-787CA67AE971}"/>
            </a:ext>
          </a:extLst>
        </xdr:cNvPr>
        <xdr:cNvGrpSpPr/>
      </xdr:nvGrpSpPr>
      <xdr:grpSpPr>
        <a:xfrm>
          <a:off x="5366091" y="1753628"/>
          <a:ext cx="3792653" cy="3462337"/>
          <a:chOff x="4206888" y="3733800"/>
          <a:chExt cx="3762036" cy="3462337"/>
        </a:xfrm>
      </xdr:grpSpPr>
      <xdr:graphicFrame macro="">
        <xdr:nvGraphicFramePr>
          <xdr:cNvPr id="3" name="Chart 1">
            <a:extLst>
              <a:ext uri="{FF2B5EF4-FFF2-40B4-BE49-F238E27FC236}">
                <a16:creationId xmlns:a16="http://schemas.microsoft.com/office/drawing/2014/main" id="{A4E955D8-C5D4-4ED2-AB43-F6195D6A8640}"/>
              </a:ext>
            </a:extLst>
          </xdr:cNvPr>
          <xdr:cNvGraphicFramePr/>
        </xdr:nvGraphicFramePr>
        <xdr:xfrm>
          <a:off x="4206888" y="3733800"/>
          <a:ext cx="3762036" cy="3462337"/>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4" name="Rectangle 2">
            <a:extLst>
              <a:ext uri="{FF2B5EF4-FFF2-40B4-BE49-F238E27FC236}">
                <a16:creationId xmlns:a16="http://schemas.microsoft.com/office/drawing/2014/main" id="{A670A7A6-25C4-415E-9EE9-9C99B83DDFED}"/>
              </a:ext>
            </a:extLst>
          </xdr:cNvPr>
          <xdr:cNvSpPr/>
        </xdr:nvSpPr>
        <xdr:spPr>
          <a:xfrm>
            <a:off x="4750946" y="4095101"/>
            <a:ext cx="706318" cy="1958103"/>
          </a:xfrm>
          <a:prstGeom prst="rect">
            <a:avLst/>
          </a:prstGeom>
          <a:solidFill>
            <a:schemeClr val="bg1">
              <a:lumMod val="50000"/>
              <a:alpha val="3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hu-HU" sz="1000"/>
          </a:p>
        </xdr:txBody>
      </xdr:sp>
      <xdr:sp macro="" textlink="">
        <xdr:nvSpPr>
          <xdr:cNvPr id="5" name="Rectangle 3">
            <a:extLst>
              <a:ext uri="{FF2B5EF4-FFF2-40B4-BE49-F238E27FC236}">
                <a16:creationId xmlns:a16="http://schemas.microsoft.com/office/drawing/2014/main" id="{BC12A713-D8C5-455D-AEDB-FCF3262279E0}"/>
              </a:ext>
            </a:extLst>
          </xdr:cNvPr>
          <xdr:cNvSpPr/>
        </xdr:nvSpPr>
        <xdr:spPr>
          <a:xfrm rot="5400000">
            <a:off x="6207683" y="5300703"/>
            <a:ext cx="644944" cy="2145889"/>
          </a:xfrm>
          <a:prstGeom prst="rect">
            <a:avLst/>
          </a:prstGeom>
          <a:solidFill>
            <a:schemeClr val="bg1">
              <a:lumMod val="50000"/>
              <a:alpha val="3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hu-HU" sz="1000"/>
          </a:p>
        </xdr:txBody>
      </xdr:sp>
      <xdr:sp macro="" textlink="">
        <xdr:nvSpPr>
          <xdr:cNvPr id="6" name="Rectangle 4">
            <a:extLst>
              <a:ext uri="{FF2B5EF4-FFF2-40B4-BE49-F238E27FC236}">
                <a16:creationId xmlns:a16="http://schemas.microsoft.com/office/drawing/2014/main" id="{60E3C1CA-452F-47C0-9187-78B2338546DD}"/>
              </a:ext>
            </a:extLst>
          </xdr:cNvPr>
          <xdr:cNvSpPr/>
        </xdr:nvSpPr>
        <xdr:spPr>
          <a:xfrm rot="5400000">
            <a:off x="4779372" y="6021676"/>
            <a:ext cx="646507" cy="709276"/>
          </a:xfrm>
          <a:prstGeom prst="rect">
            <a:avLst/>
          </a:prstGeom>
          <a:solidFill>
            <a:schemeClr val="accent6">
              <a:lumMod val="50000"/>
              <a:alpha val="3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hu-HU" sz="1000"/>
          </a:p>
        </xdr:txBody>
      </xdr:sp>
      <xdr:sp macro="" textlink="">
        <xdr:nvSpPr>
          <xdr:cNvPr id="7" name="Rectangle 5">
            <a:extLst>
              <a:ext uri="{FF2B5EF4-FFF2-40B4-BE49-F238E27FC236}">
                <a16:creationId xmlns:a16="http://schemas.microsoft.com/office/drawing/2014/main" id="{B000A87E-EE7D-441F-A7B3-297F304B177B}"/>
              </a:ext>
            </a:extLst>
          </xdr:cNvPr>
          <xdr:cNvSpPr/>
        </xdr:nvSpPr>
        <xdr:spPr>
          <a:xfrm>
            <a:off x="5457336" y="4093420"/>
            <a:ext cx="724108" cy="1958103"/>
          </a:xfrm>
          <a:prstGeom prst="rect">
            <a:avLst/>
          </a:prstGeom>
          <a:solidFill>
            <a:srgbClr val="FFC000">
              <a:alpha val="20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hu-HU" sz="1000"/>
          </a:p>
        </xdr:txBody>
      </xdr:sp>
      <xdr:sp macro="" textlink="">
        <xdr:nvSpPr>
          <xdr:cNvPr id="8" name="Rectangle 6">
            <a:extLst>
              <a:ext uri="{FF2B5EF4-FFF2-40B4-BE49-F238E27FC236}">
                <a16:creationId xmlns:a16="http://schemas.microsoft.com/office/drawing/2014/main" id="{4DDC9A5A-E0C9-49AC-B93B-FA0838BAB090}"/>
              </a:ext>
            </a:extLst>
          </xdr:cNvPr>
          <xdr:cNvSpPr/>
        </xdr:nvSpPr>
        <xdr:spPr>
          <a:xfrm rot="5400000">
            <a:off x="6557336" y="5013163"/>
            <a:ext cx="657876" cy="1423376"/>
          </a:xfrm>
          <a:prstGeom prst="rect">
            <a:avLst/>
          </a:prstGeom>
          <a:solidFill>
            <a:srgbClr val="FFC000">
              <a:alpha val="20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hu-HU" sz="1000"/>
          </a:p>
        </xdr:txBody>
      </xdr:sp>
      <xdr:sp macro="" textlink="">
        <xdr:nvSpPr>
          <xdr:cNvPr id="9" name="Rectangle 7">
            <a:extLst>
              <a:ext uri="{FF2B5EF4-FFF2-40B4-BE49-F238E27FC236}">
                <a16:creationId xmlns:a16="http://schemas.microsoft.com/office/drawing/2014/main" id="{EC2E7C95-AB57-4F96-8F51-79993C217033}"/>
              </a:ext>
            </a:extLst>
          </xdr:cNvPr>
          <xdr:cNvSpPr/>
        </xdr:nvSpPr>
        <xdr:spPr>
          <a:xfrm>
            <a:off x="6181065" y="4095750"/>
            <a:ext cx="717159" cy="1300033"/>
          </a:xfrm>
          <a:prstGeom prst="rect">
            <a:avLst/>
          </a:prstGeom>
          <a:solidFill>
            <a:schemeClr val="accent4">
              <a:lumMod val="50000"/>
              <a:alpha val="2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hu-HU" sz="1000"/>
          </a:p>
        </xdr:txBody>
      </xdr:sp>
      <xdr:sp macro="" textlink="">
        <xdr:nvSpPr>
          <xdr:cNvPr id="10" name="Rectangle 8">
            <a:extLst>
              <a:ext uri="{FF2B5EF4-FFF2-40B4-BE49-F238E27FC236}">
                <a16:creationId xmlns:a16="http://schemas.microsoft.com/office/drawing/2014/main" id="{56FF2001-7DCC-46F2-89B9-9C49404A4D8E}"/>
              </a:ext>
            </a:extLst>
          </xdr:cNvPr>
          <xdr:cNvSpPr/>
        </xdr:nvSpPr>
        <xdr:spPr>
          <a:xfrm rot="5400000">
            <a:off x="6929529" y="4712670"/>
            <a:ext cx="652730" cy="715343"/>
          </a:xfrm>
          <a:prstGeom prst="rect">
            <a:avLst/>
          </a:prstGeom>
          <a:solidFill>
            <a:schemeClr val="accent4">
              <a:lumMod val="50000"/>
              <a:alpha val="2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hu-HU" sz="1000"/>
          </a:p>
        </xdr:txBody>
      </xdr:sp>
      <xdr:sp macro="" textlink="">
        <xdr:nvSpPr>
          <xdr:cNvPr id="11" name="Rectangle 9">
            <a:extLst>
              <a:ext uri="{FF2B5EF4-FFF2-40B4-BE49-F238E27FC236}">
                <a16:creationId xmlns:a16="http://schemas.microsoft.com/office/drawing/2014/main" id="{42C14299-1F6E-4F4F-A484-5BFC4CA74398}"/>
              </a:ext>
            </a:extLst>
          </xdr:cNvPr>
          <xdr:cNvSpPr/>
        </xdr:nvSpPr>
        <xdr:spPr>
          <a:xfrm rot="5400000">
            <a:off x="6923777" y="4066076"/>
            <a:ext cx="652730" cy="705698"/>
          </a:xfrm>
          <a:prstGeom prst="rect">
            <a:avLst/>
          </a:prstGeom>
          <a:solidFill>
            <a:srgbClr val="FF0000">
              <a:alpha val="28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hu-HU" sz="1000"/>
          </a:p>
        </xdr:txBody>
      </xdr:sp>
    </xdr:grpSp>
    <xdr:clientData/>
  </xdr:twoCellAnchor>
  <xdr:twoCellAnchor>
    <xdr:from>
      <xdr:col>11</xdr:col>
      <xdr:colOff>327236</xdr:colOff>
      <xdr:row>10</xdr:row>
      <xdr:rowOff>32524</xdr:rowOff>
    </xdr:from>
    <xdr:to>
      <xdr:col>14</xdr:col>
      <xdr:colOff>54097</xdr:colOff>
      <xdr:row>15</xdr:row>
      <xdr:rowOff>181207</xdr:rowOff>
    </xdr:to>
    <xdr:grpSp>
      <xdr:nvGrpSpPr>
        <xdr:cNvPr id="12" name="Group 26">
          <a:extLst>
            <a:ext uri="{FF2B5EF4-FFF2-40B4-BE49-F238E27FC236}">
              <a16:creationId xmlns:a16="http://schemas.microsoft.com/office/drawing/2014/main" id="{F9308C72-238C-4893-820D-DA770AF19547}"/>
            </a:ext>
          </a:extLst>
        </xdr:cNvPr>
        <xdr:cNvGrpSpPr/>
      </xdr:nvGrpSpPr>
      <xdr:grpSpPr>
        <a:xfrm>
          <a:off x="9498450" y="1937524"/>
          <a:ext cx="1563826" cy="1101183"/>
          <a:chOff x="8795525" y="2969012"/>
          <a:chExt cx="1556525" cy="1101183"/>
        </a:xfrm>
      </xdr:grpSpPr>
      <xdr:sp macro="" textlink="">
        <xdr:nvSpPr>
          <xdr:cNvPr id="13" name="Rectangle 25">
            <a:extLst>
              <a:ext uri="{FF2B5EF4-FFF2-40B4-BE49-F238E27FC236}">
                <a16:creationId xmlns:a16="http://schemas.microsoft.com/office/drawing/2014/main" id="{3F7BED7F-CC13-419E-94CE-71CC4A342862}"/>
              </a:ext>
            </a:extLst>
          </xdr:cNvPr>
          <xdr:cNvSpPr/>
        </xdr:nvSpPr>
        <xdr:spPr>
          <a:xfrm>
            <a:off x="8795525" y="2969012"/>
            <a:ext cx="1556525" cy="1101183"/>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hu-HU" sz="1100"/>
          </a:p>
        </xdr:txBody>
      </xdr:sp>
      <xdr:grpSp>
        <xdr:nvGrpSpPr>
          <xdr:cNvPr id="14" name="Group 13">
            <a:extLst>
              <a:ext uri="{FF2B5EF4-FFF2-40B4-BE49-F238E27FC236}">
                <a16:creationId xmlns:a16="http://schemas.microsoft.com/office/drawing/2014/main" id="{0CF4670F-B822-44FE-8102-14D8B0E3073C}"/>
              </a:ext>
            </a:extLst>
          </xdr:cNvPr>
          <xdr:cNvGrpSpPr/>
        </xdr:nvGrpSpPr>
        <xdr:grpSpPr>
          <a:xfrm>
            <a:off x="8823255" y="3021863"/>
            <a:ext cx="1505560" cy="1013715"/>
            <a:chOff x="8474890" y="845398"/>
            <a:chExt cx="1502786" cy="1013715"/>
          </a:xfrm>
        </xdr:grpSpPr>
        <xdr:grpSp>
          <xdr:nvGrpSpPr>
            <xdr:cNvPr id="15" name="Group 14">
              <a:extLst>
                <a:ext uri="{FF2B5EF4-FFF2-40B4-BE49-F238E27FC236}">
                  <a16:creationId xmlns:a16="http://schemas.microsoft.com/office/drawing/2014/main" id="{83404D26-49A4-4FD2-BB25-6EE2FEE17F54}"/>
                </a:ext>
              </a:extLst>
            </xdr:cNvPr>
            <xdr:cNvGrpSpPr/>
          </xdr:nvGrpSpPr>
          <xdr:grpSpPr>
            <a:xfrm>
              <a:off x="8474890" y="845398"/>
              <a:ext cx="1502786" cy="844501"/>
              <a:chOff x="8474890" y="845398"/>
              <a:chExt cx="1502786" cy="844501"/>
            </a:xfrm>
          </xdr:grpSpPr>
          <xdr:sp macro="" textlink="">
            <xdr:nvSpPr>
              <xdr:cNvPr id="18" name="Rectangle 17">
                <a:extLst>
                  <a:ext uri="{FF2B5EF4-FFF2-40B4-BE49-F238E27FC236}">
                    <a16:creationId xmlns:a16="http://schemas.microsoft.com/office/drawing/2014/main" id="{554295DF-012E-4CF4-B59D-357905389D20}"/>
                  </a:ext>
                </a:extLst>
              </xdr:cNvPr>
              <xdr:cNvSpPr/>
            </xdr:nvSpPr>
            <xdr:spPr>
              <a:xfrm>
                <a:off x="8481169" y="921271"/>
                <a:ext cx="324000" cy="108000"/>
              </a:xfrm>
              <a:prstGeom prst="rect">
                <a:avLst/>
              </a:prstGeom>
              <a:solidFill>
                <a:srgbClr val="FF0000">
                  <a:alpha val="28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hu-HU"/>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hu-HU" sz="1000">
                  <a:solidFill>
                    <a:sysClr val="windowText" lastClr="000000"/>
                  </a:solidFill>
                </a:endParaRPr>
              </a:p>
            </xdr:txBody>
          </xdr:sp>
          <xdr:sp macro="" textlink="">
            <xdr:nvSpPr>
              <xdr:cNvPr id="19" name="Rectangle 18">
                <a:extLst>
                  <a:ext uri="{FF2B5EF4-FFF2-40B4-BE49-F238E27FC236}">
                    <a16:creationId xmlns:a16="http://schemas.microsoft.com/office/drawing/2014/main" id="{30BF6F05-C440-403D-9107-0C67FB23F770}"/>
                  </a:ext>
                </a:extLst>
              </xdr:cNvPr>
              <xdr:cNvSpPr/>
            </xdr:nvSpPr>
            <xdr:spPr>
              <a:xfrm>
                <a:off x="8480843" y="1133952"/>
                <a:ext cx="324000" cy="108000"/>
              </a:xfrm>
              <a:prstGeom prst="rect">
                <a:avLst/>
              </a:prstGeom>
              <a:solidFill>
                <a:schemeClr val="accent4">
                  <a:lumMod val="50000"/>
                  <a:alpha val="2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hu-HU"/>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hu-HU" sz="1000">
                  <a:solidFill>
                    <a:sysClr val="windowText" lastClr="000000"/>
                  </a:solidFill>
                </a:endParaRPr>
              </a:p>
            </xdr:txBody>
          </xdr:sp>
          <xdr:sp macro="" textlink="">
            <xdr:nvSpPr>
              <xdr:cNvPr id="20" name="Rectangle 19">
                <a:extLst>
                  <a:ext uri="{FF2B5EF4-FFF2-40B4-BE49-F238E27FC236}">
                    <a16:creationId xmlns:a16="http://schemas.microsoft.com/office/drawing/2014/main" id="{DAC1859E-CDE0-4A44-B4EC-90B8B12BAA55}"/>
                  </a:ext>
                </a:extLst>
              </xdr:cNvPr>
              <xdr:cNvSpPr/>
            </xdr:nvSpPr>
            <xdr:spPr>
              <a:xfrm>
                <a:off x="8474890" y="1328774"/>
                <a:ext cx="324000" cy="108000"/>
              </a:xfrm>
              <a:prstGeom prst="rect">
                <a:avLst/>
              </a:prstGeom>
              <a:solidFill>
                <a:srgbClr val="FFC000">
                  <a:alpha val="20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hu-HU"/>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hu-HU" sz="1000">
                  <a:solidFill>
                    <a:sysClr val="windowText" lastClr="000000"/>
                  </a:solidFill>
                </a:endParaRPr>
              </a:p>
            </xdr:txBody>
          </xdr:sp>
          <xdr:sp macro="" textlink="">
            <xdr:nvSpPr>
              <xdr:cNvPr id="21" name="Rectangle 20">
                <a:extLst>
                  <a:ext uri="{FF2B5EF4-FFF2-40B4-BE49-F238E27FC236}">
                    <a16:creationId xmlns:a16="http://schemas.microsoft.com/office/drawing/2014/main" id="{AE27E1DE-C61A-49FC-A8BA-EBE7A79E1566}"/>
                  </a:ext>
                </a:extLst>
              </xdr:cNvPr>
              <xdr:cNvSpPr/>
            </xdr:nvSpPr>
            <xdr:spPr>
              <a:xfrm>
                <a:off x="8474890" y="1517644"/>
                <a:ext cx="324000" cy="108000"/>
              </a:xfrm>
              <a:prstGeom prst="rect">
                <a:avLst/>
              </a:prstGeom>
              <a:solidFill>
                <a:schemeClr val="accent6">
                  <a:lumMod val="50000"/>
                  <a:alpha val="3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hu-HU"/>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hu-HU" sz="1000">
                  <a:solidFill>
                    <a:sysClr val="windowText" lastClr="000000"/>
                  </a:solidFill>
                </a:endParaRPr>
              </a:p>
            </xdr:txBody>
          </xdr:sp>
          <xdr:sp macro="" textlink="">
            <xdr:nvSpPr>
              <xdr:cNvPr id="22" name="TextBox 4">
                <a:extLst>
                  <a:ext uri="{FF2B5EF4-FFF2-40B4-BE49-F238E27FC236}">
                    <a16:creationId xmlns:a16="http://schemas.microsoft.com/office/drawing/2014/main" id="{FB0C428A-FE3F-4CF0-ACF5-AB3974AA29B1}"/>
                  </a:ext>
                </a:extLst>
              </xdr:cNvPr>
              <xdr:cNvSpPr txBox="1"/>
            </xdr:nvSpPr>
            <xdr:spPr>
              <a:xfrm>
                <a:off x="8756727" y="845398"/>
                <a:ext cx="970261" cy="248851"/>
              </a:xfrm>
              <a:prstGeom prst="rect">
                <a:avLst/>
              </a:prstGeom>
              <a:noFill/>
            </xdr:spPr>
            <xdr:txBody>
              <a:bodyPr wrap="square" rtlCol="0">
                <a:spAutoFit/>
              </a:bodyPr>
              <a:lstStyle>
                <a:defPPr>
                  <a:defRPr lang="hu-HU"/>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hu-HU" sz="1000">
                    <a:solidFill>
                      <a:sysClr val="windowText" lastClr="000000"/>
                    </a:solidFill>
                  </a:rPr>
                  <a:t>Felső negyed</a:t>
                </a:r>
              </a:p>
            </xdr:txBody>
          </xdr:sp>
          <xdr:sp macro="" textlink="">
            <xdr:nvSpPr>
              <xdr:cNvPr id="23" name="TextBox 20">
                <a:extLst>
                  <a:ext uri="{FF2B5EF4-FFF2-40B4-BE49-F238E27FC236}">
                    <a16:creationId xmlns:a16="http://schemas.microsoft.com/office/drawing/2014/main" id="{8AFB7BEE-BF8A-44A6-B815-4A20176D703A}"/>
                  </a:ext>
                </a:extLst>
              </xdr:cNvPr>
              <xdr:cNvSpPr txBox="1"/>
            </xdr:nvSpPr>
            <xdr:spPr>
              <a:xfrm>
                <a:off x="8753086" y="1056049"/>
                <a:ext cx="1194858" cy="248851"/>
              </a:xfrm>
              <a:prstGeom prst="rect">
                <a:avLst/>
              </a:prstGeom>
              <a:noFill/>
            </xdr:spPr>
            <xdr:txBody>
              <a:bodyPr wrap="square" rtlCol="0">
                <a:spAutoFit/>
              </a:bodyPr>
              <a:lstStyle>
                <a:defPPr>
                  <a:defRPr lang="hu-HU"/>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hu-HU" sz="1000">
                    <a:solidFill>
                      <a:sysClr val="windowText" lastClr="000000"/>
                    </a:solidFill>
                  </a:rPr>
                  <a:t>Közép-felső negyed</a:t>
                </a:r>
              </a:p>
            </xdr:txBody>
          </xdr:sp>
          <xdr:sp macro="" textlink="">
            <xdr:nvSpPr>
              <xdr:cNvPr id="24" name="TextBox 21">
                <a:extLst>
                  <a:ext uri="{FF2B5EF4-FFF2-40B4-BE49-F238E27FC236}">
                    <a16:creationId xmlns:a16="http://schemas.microsoft.com/office/drawing/2014/main" id="{0B2AB804-3254-4A8A-9F57-7DFDB1FD5B22}"/>
                  </a:ext>
                </a:extLst>
              </xdr:cNvPr>
              <xdr:cNvSpPr txBox="1"/>
            </xdr:nvSpPr>
            <xdr:spPr>
              <a:xfrm>
                <a:off x="8756408" y="1255518"/>
                <a:ext cx="1221268" cy="248851"/>
              </a:xfrm>
              <a:prstGeom prst="rect">
                <a:avLst/>
              </a:prstGeom>
              <a:noFill/>
            </xdr:spPr>
            <xdr:txBody>
              <a:bodyPr wrap="square" rtlCol="0">
                <a:spAutoFit/>
              </a:bodyPr>
              <a:lstStyle>
                <a:defPPr>
                  <a:defRPr lang="hu-HU"/>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hu-HU" sz="1000">
                    <a:solidFill>
                      <a:sysClr val="windowText" lastClr="000000"/>
                    </a:solidFill>
                  </a:rPr>
                  <a:t>Közép-alsó negyed</a:t>
                </a:r>
              </a:p>
            </xdr:txBody>
          </xdr:sp>
          <xdr:sp macro="" textlink="">
            <xdr:nvSpPr>
              <xdr:cNvPr id="25" name="TextBox 22">
                <a:extLst>
                  <a:ext uri="{FF2B5EF4-FFF2-40B4-BE49-F238E27FC236}">
                    <a16:creationId xmlns:a16="http://schemas.microsoft.com/office/drawing/2014/main" id="{DAF2FEC1-3DF2-4650-816F-1AE968FF1928}"/>
                  </a:ext>
                </a:extLst>
              </xdr:cNvPr>
              <xdr:cNvSpPr txBox="1"/>
            </xdr:nvSpPr>
            <xdr:spPr>
              <a:xfrm>
                <a:off x="8765377" y="1441048"/>
                <a:ext cx="1022150" cy="248851"/>
              </a:xfrm>
              <a:prstGeom prst="rect">
                <a:avLst/>
              </a:prstGeom>
              <a:noFill/>
            </xdr:spPr>
            <xdr:txBody>
              <a:bodyPr wrap="square" rtlCol="0">
                <a:spAutoFit/>
              </a:bodyPr>
              <a:lstStyle>
                <a:defPPr>
                  <a:defRPr lang="hu-HU"/>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hu-HU" sz="1000">
                    <a:solidFill>
                      <a:sysClr val="windowText" lastClr="000000"/>
                    </a:solidFill>
                  </a:rPr>
                  <a:t>Alsó negyed</a:t>
                </a:r>
              </a:p>
            </xdr:txBody>
          </xdr:sp>
        </xdr:grpSp>
        <xdr:sp macro="" textlink="">
          <xdr:nvSpPr>
            <xdr:cNvPr id="16" name="Rectangle 15">
              <a:extLst>
                <a:ext uri="{FF2B5EF4-FFF2-40B4-BE49-F238E27FC236}">
                  <a16:creationId xmlns:a16="http://schemas.microsoft.com/office/drawing/2014/main" id="{FB98D253-77F8-4219-83EA-3B0A7ECA1B63}"/>
                </a:ext>
              </a:extLst>
            </xdr:cNvPr>
            <xdr:cNvSpPr/>
          </xdr:nvSpPr>
          <xdr:spPr>
            <a:xfrm>
              <a:off x="8474890" y="1686858"/>
              <a:ext cx="324000" cy="108000"/>
            </a:xfrm>
            <a:prstGeom prst="rect">
              <a:avLst/>
            </a:prstGeom>
            <a:solidFill>
              <a:schemeClr val="bg1">
                <a:lumMod val="50000"/>
                <a:alpha val="3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hu-HU"/>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hu-HU" sz="1000">
                <a:solidFill>
                  <a:sysClr val="windowText" lastClr="000000"/>
                </a:solidFill>
              </a:endParaRPr>
            </a:p>
          </xdr:txBody>
        </xdr:sp>
        <xdr:sp macro="" textlink="">
          <xdr:nvSpPr>
            <xdr:cNvPr id="17" name="TextBox 33">
              <a:extLst>
                <a:ext uri="{FF2B5EF4-FFF2-40B4-BE49-F238E27FC236}">
                  <a16:creationId xmlns:a16="http://schemas.microsoft.com/office/drawing/2014/main" id="{2CFC2530-0DD6-4649-AB60-C799339DB754}"/>
                </a:ext>
              </a:extLst>
            </xdr:cNvPr>
            <xdr:cNvSpPr txBox="1"/>
          </xdr:nvSpPr>
          <xdr:spPr>
            <a:xfrm>
              <a:off x="8762745" y="1610262"/>
              <a:ext cx="871736" cy="248851"/>
            </a:xfrm>
            <a:prstGeom prst="rect">
              <a:avLst/>
            </a:prstGeom>
            <a:noFill/>
          </xdr:spPr>
          <xdr:txBody>
            <a:bodyPr wrap="square" rtlCol="0">
              <a:spAutoFit/>
            </a:bodyPr>
            <a:lstStyle>
              <a:defPPr>
                <a:defRPr lang="hu-HU"/>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hu-HU" sz="1000">
                  <a:solidFill>
                    <a:sysClr val="windowText" lastClr="000000"/>
                  </a:solidFill>
                </a:rPr>
                <a:t>Szürke zóna</a:t>
              </a:r>
            </a:p>
          </xdr:txBody>
        </xdr:sp>
      </xdr:grpSp>
    </xdr:grpSp>
    <xdr:clientData/>
  </xdr:twoCellAnchor>
  <xdr:twoCellAnchor>
    <xdr:from>
      <xdr:col>4</xdr:col>
      <xdr:colOff>469444</xdr:colOff>
      <xdr:row>28</xdr:row>
      <xdr:rowOff>178253</xdr:rowOff>
    </xdr:from>
    <xdr:to>
      <xdr:col>10</xdr:col>
      <xdr:colOff>590890</xdr:colOff>
      <xdr:row>47</xdr:row>
      <xdr:rowOff>21090</xdr:rowOff>
    </xdr:to>
    <xdr:grpSp>
      <xdr:nvGrpSpPr>
        <xdr:cNvPr id="26" name="Group 27">
          <a:extLst>
            <a:ext uri="{FF2B5EF4-FFF2-40B4-BE49-F238E27FC236}">
              <a16:creationId xmlns:a16="http://schemas.microsoft.com/office/drawing/2014/main" id="{48F0787A-DA9B-4B02-9260-7CD24B807FA7}"/>
            </a:ext>
          </a:extLst>
        </xdr:cNvPr>
        <xdr:cNvGrpSpPr/>
      </xdr:nvGrpSpPr>
      <xdr:grpSpPr>
        <a:xfrm>
          <a:off x="5354408" y="5512253"/>
          <a:ext cx="3795375" cy="3462337"/>
          <a:chOff x="4206887" y="3733800"/>
          <a:chExt cx="3762036" cy="3462337"/>
        </a:xfrm>
      </xdr:grpSpPr>
      <xdr:graphicFrame macro="">
        <xdr:nvGraphicFramePr>
          <xdr:cNvPr id="27" name="Chart 28">
            <a:extLst>
              <a:ext uri="{FF2B5EF4-FFF2-40B4-BE49-F238E27FC236}">
                <a16:creationId xmlns:a16="http://schemas.microsoft.com/office/drawing/2014/main" id="{A1C3271E-031E-43B0-A0B5-A68F8673336A}"/>
              </a:ext>
            </a:extLst>
          </xdr:cNvPr>
          <xdr:cNvGraphicFramePr/>
        </xdr:nvGraphicFramePr>
        <xdr:xfrm>
          <a:off x="4206887" y="3733800"/>
          <a:ext cx="3762036" cy="3462337"/>
        </xdr:xfrm>
        <a:graphic>
          <a:graphicData uri="http://schemas.openxmlformats.org/drawingml/2006/chart">
            <c:chart xmlns:c="http://schemas.openxmlformats.org/drawingml/2006/chart" xmlns:r="http://schemas.openxmlformats.org/officeDocument/2006/relationships" r:id="rId2"/>
          </a:graphicData>
        </a:graphic>
      </xdr:graphicFrame>
      <xdr:sp macro="" textlink="">
        <xdr:nvSpPr>
          <xdr:cNvPr id="28" name="Rectangle 29">
            <a:extLst>
              <a:ext uri="{FF2B5EF4-FFF2-40B4-BE49-F238E27FC236}">
                <a16:creationId xmlns:a16="http://schemas.microsoft.com/office/drawing/2014/main" id="{9F87A352-D457-4614-96E1-0799FC60BCE0}"/>
              </a:ext>
            </a:extLst>
          </xdr:cNvPr>
          <xdr:cNvSpPr/>
        </xdr:nvSpPr>
        <xdr:spPr>
          <a:xfrm>
            <a:off x="4750946" y="4095101"/>
            <a:ext cx="706318" cy="1958103"/>
          </a:xfrm>
          <a:prstGeom prst="rect">
            <a:avLst/>
          </a:prstGeom>
          <a:solidFill>
            <a:schemeClr val="bg1">
              <a:lumMod val="50000"/>
              <a:alpha val="3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hu-HU" sz="1000"/>
          </a:p>
        </xdr:txBody>
      </xdr:sp>
      <xdr:sp macro="" textlink="">
        <xdr:nvSpPr>
          <xdr:cNvPr id="29" name="Rectangle 30">
            <a:extLst>
              <a:ext uri="{FF2B5EF4-FFF2-40B4-BE49-F238E27FC236}">
                <a16:creationId xmlns:a16="http://schemas.microsoft.com/office/drawing/2014/main" id="{1AF63BA9-F4AA-4075-8BB4-B2E7E4CC63D9}"/>
              </a:ext>
            </a:extLst>
          </xdr:cNvPr>
          <xdr:cNvSpPr/>
        </xdr:nvSpPr>
        <xdr:spPr>
          <a:xfrm rot="5400000">
            <a:off x="6207683" y="5300703"/>
            <a:ext cx="644944" cy="2145889"/>
          </a:xfrm>
          <a:prstGeom prst="rect">
            <a:avLst/>
          </a:prstGeom>
          <a:solidFill>
            <a:schemeClr val="bg1">
              <a:lumMod val="50000"/>
              <a:alpha val="3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hu-HU" sz="1000"/>
          </a:p>
        </xdr:txBody>
      </xdr:sp>
      <xdr:sp macro="" textlink="">
        <xdr:nvSpPr>
          <xdr:cNvPr id="30" name="Rectangle 31">
            <a:extLst>
              <a:ext uri="{FF2B5EF4-FFF2-40B4-BE49-F238E27FC236}">
                <a16:creationId xmlns:a16="http://schemas.microsoft.com/office/drawing/2014/main" id="{A95A51AD-7B0D-4F41-8CB0-B84BE359DBE3}"/>
              </a:ext>
            </a:extLst>
          </xdr:cNvPr>
          <xdr:cNvSpPr/>
        </xdr:nvSpPr>
        <xdr:spPr>
          <a:xfrm rot="5400000">
            <a:off x="4779372" y="6021676"/>
            <a:ext cx="646507" cy="709276"/>
          </a:xfrm>
          <a:prstGeom prst="rect">
            <a:avLst/>
          </a:prstGeom>
          <a:solidFill>
            <a:schemeClr val="accent6">
              <a:lumMod val="50000"/>
              <a:alpha val="3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hu-HU" sz="1000"/>
          </a:p>
        </xdr:txBody>
      </xdr:sp>
      <xdr:sp macro="" textlink="">
        <xdr:nvSpPr>
          <xdr:cNvPr id="31" name="Rectangle 32">
            <a:extLst>
              <a:ext uri="{FF2B5EF4-FFF2-40B4-BE49-F238E27FC236}">
                <a16:creationId xmlns:a16="http://schemas.microsoft.com/office/drawing/2014/main" id="{5A85F550-CDDD-4638-BE6F-84EB6698E226}"/>
              </a:ext>
            </a:extLst>
          </xdr:cNvPr>
          <xdr:cNvSpPr/>
        </xdr:nvSpPr>
        <xdr:spPr>
          <a:xfrm>
            <a:off x="5457336" y="4093420"/>
            <a:ext cx="724108" cy="1958103"/>
          </a:xfrm>
          <a:prstGeom prst="rect">
            <a:avLst/>
          </a:prstGeom>
          <a:solidFill>
            <a:srgbClr val="FFC000">
              <a:alpha val="20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hu-HU" sz="1000"/>
          </a:p>
        </xdr:txBody>
      </xdr:sp>
      <xdr:sp macro="" textlink="">
        <xdr:nvSpPr>
          <xdr:cNvPr id="32" name="Rectangle 33">
            <a:extLst>
              <a:ext uri="{FF2B5EF4-FFF2-40B4-BE49-F238E27FC236}">
                <a16:creationId xmlns:a16="http://schemas.microsoft.com/office/drawing/2014/main" id="{93B2B257-2810-434C-824A-5F63BD6C2EBE}"/>
              </a:ext>
            </a:extLst>
          </xdr:cNvPr>
          <xdr:cNvSpPr/>
        </xdr:nvSpPr>
        <xdr:spPr>
          <a:xfrm rot="5400000">
            <a:off x="6565545" y="5013163"/>
            <a:ext cx="657876" cy="1423376"/>
          </a:xfrm>
          <a:prstGeom prst="rect">
            <a:avLst/>
          </a:prstGeom>
          <a:solidFill>
            <a:srgbClr val="FFC000">
              <a:alpha val="20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hu-HU" sz="1000"/>
          </a:p>
        </xdr:txBody>
      </xdr:sp>
      <xdr:sp macro="" textlink="">
        <xdr:nvSpPr>
          <xdr:cNvPr id="33" name="Rectangle 34">
            <a:extLst>
              <a:ext uri="{FF2B5EF4-FFF2-40B4-BE49-F238E27FC236}">
                <a16:creationId xmlns:a16="http://schemas.microsoft.com/office/drawing/2014/main" id="{48A8EE94-D892-4961-BC6E-705B45BDD2DE}"/>
              </a:ext>
            </a:extLst>
          </xdr:cNvPr>
          <xdr:cNvSpPr/>
        </xdr:nvSpPr>
        <xdr:spPr>
          <a:xfrm>
            <a:off x="6181065" y="4095750"/>
            <a:ext cx="717159" cy="1300033"/>
          </a:xfrm>
          <a:prstGeom prst="rect">
            <a:avLst/>
          </a:prstGeom>
          <a:solidFill>
            <a:schemeClr val="accent4">
              <a:lumMod val="50000"/>
              <a:alpha val="2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hu-HU" sz="1000"/>
          </a:p>
        </xdr:txBody>
      </xdr:sp>
      <xdr:sp macro="" textlink="">
        <xdr:nvSpPr>
          <xdr:cNvPr id="34" name="Rectangle 35">
            <a:extLst>
              <a:ext uri="{FF2B5EF4-FFF2-40B4-BE49-F238E27FC236}">
                <a16:creationId xmlns:a16="http://schemas.microsoft.com/office/drawing/2014/main" id="{2E6166D8-F923-4F3E-AE90-1EA30B8AF658}"/>
              </a:ext>
            </a:extLst>
          </xdr:cNvPr>
          <xdr:cNvSpPr/>
        </xdr:nvSpPr>
        <xdr:spPr>
          <a:xfrm rot="5400000">
            <a:off x="6929529" y="4712670"/>
            <a:ext cx="652730" cy="715343"/>
          </a:xfrm>
          <a:prstGeom prst="rect">
            <a:avLst/>
          </a:prstGeom>
          <a:solidFill>
            <a:schemeClr val="accent4">
              <a:lumMod val="50000"/>
              <a:alpha val="2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hu-HU" sz="1000"/>
          </a:p>
        </xdr:txBody>
      </xdr:sp>
      <xdr:sp macro="" textlink="">
        <xdr:nvSpPr>
          <xdr:cNvPr id="35" name="Rectangle 36">
            <a:extLst>
              <a:ext uri="{FF2B5EF4-FFF2-40B4-BE49-F238E27FC236}">
                <a16:creationId xmlns:a16="http://schemas.microsoft.com/office/drawing/2014/main" id="{ED9FFFF7-F93A-4DCE-9AE7-E2ABB8C44B59}"/>
              </a:ext>
            </a:extLst>
          </xdr:cNvPr>
          <xdr:cNvSpPr/>
        </xdr:nvSpPr>
        <xdr:spPr>
          <a:xfrm rot="5400000">
            <a:off x="6923777" y="4066076"/>
            <a:ext cx="652730" cy="705698"/>
          </a:xfrm>
          <a:prstGeom prst="rect">
            <a:avLst/>
          </a:prstGeom>
          <a:solidFill>
            <a:srgbClr val="FF0000">
              <a:alpha val="28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hu-HU" sz="1000"/>
          </a:p>
        </xdr:txBody>
      </xdr:sp>
    </xdr:grpSp>
    <xdr:clientData/>
  </xdr:twoCellAnchor>
  <xdr:twoCellAnchor>
    <xdr:from>
      <xdr:col>11</xdr:col>
      <xdr:colOff>257172</xdr:colOff>
      <xdr:row>30</xdr:row>
      <xdr:rowOff>93889</xdr:rowOff>
    </xdr:from>
    <xdr:to>
      <xdr:col>14</xdr:col>
      <xdr:colOff>121101</xdr:colOff>
      <xdr:row>36</xdr:row>
      <xdr:rowOff>52072</xdr:rowOff>
    </xdr:to>
    <xdr:grpSp>
      <xdr:nvGrpSpPr>
        <xdr:cNvPr id="36" name="Group 37">
          <a:extLst>
            <a:ext uri="{FF2B5EF4-FFF2-40B4-BE49-F238E27FC236}">
              <a16:creationId xmlns:a16="http://schemas.microsoft.com/office/drawing/2014/main" id="{AEE9FD11-211F-46DC-B6E4-A2AA58351390}"/>
            </a:ext>
          </a:extLst>
        </xdr:cNvPr>
        <xdr:cNvGrpSpPr/>
      </xdr:nvGrpSpPr>
      <xdr:grpSpPr>
        <a:xfrm>
          <a:off x="9428386" y="5808889"/>
          <a:ext cx="1700894" cy="1101183"/>
          <a:chOff x="8795524" y="2969012"/>
          <a:chExt cx="1693429" cy="1101183"/>
        </a:xfrm>
      </xdr:grpSpPr>
      <xdr:sp macro="" textlink="">
        <xdr:nvSpPr>
          <xdr:cNvPr id="37" name="Rectangle 38">
            <a:extLst>
              <a:ext uri="{FF2B5EF4-FFF2-40B4-BE49-F238E27FC236}">
                <a16:creationId xmlns:a16="http://schemas.microsoft.com/office/drawing/2014/main" id="{96EA9311-08D8-4751-94F2-C4AED93CDD46}"/>
              </a:ext>
            </a:extLst>
          </xdr:cNvPr>
          <xdr:cNvSpPr/>
        </xdr:nvSpPr>
        <xdr:spPr>
          <a:xfrm>
            <a:off x="8795524" y="2969012"/>
            <a:ext cx="1598295" cy="1101183"/>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hu-HU" sz="1100"/>
          </a:p>
        </xdr:txBody>
      </xdr:sp>
      <xdr:grpSp>
        <xdr:nvGrpSpPr>
          <xdr:cNvPr id="38" name="Group 39">
            <a:extLst>
              <a:ext uri="{FF2B5EF4-FFF2-40B4-BE49-F238E27FC236}">
                <a16:creationId xmlns:a16="http://schemas.microsoft.com/office/drawing/2014/main" id="{D1A96996-A7D6-4446-89F1-4B7D680FD07D}"/>
              </a:ext>
            </a:extLst>
          </xdr:cNvPr>
          <xdr:cNvGrpSpPr/>
        </xdr:nvGrpSpPr>
        <xdr:grpSpPr>
          <a:xfrm>
            <a:off x="8823255" y="3021863"/>
            <a:ext cx="1665698" cy="1013715"/>
            <a:chOff x="8474890" y="845398"/>
            <a:chExt cx="1662629" cy="1013715"/>
          </a:xfrm>
        </xdr:grpSpPr>
        <xdr:grpSp>
          <xdr:nvGrpSpPr>
            <xdr:cNvPr id="39" name="Group 40">
              <a:extLst>
                <a:ext uri="{FF2B5EF4-FFF2-40B4-BE49-F238E27FC236}">
                  <a16:creationId xmlns:a16="http://schemas.microsoft.com/office/drawing/2014/main" id="{7437621A-1D49-4916-8638-53950AF029E9}"/>
                </a:ext>
              </a:extLst>
            </xdr:cNvPr>
            <xdr:cNvGrpSpPr/>
          </xdr:nvGrpSpPr>
          <xdr:grpSpPr>
            <a:xfrm>
              <a:off x="8474890" y="845398"/>
              <a:ext cx="1662629" cy="844501"/>
              <a:chOff x="8474890" y="845398"/>
              <a:chExt cx="1662629" cy="844501"/>
            </a:xfrm>
          </xdr:grpSpPr>
          <xdr:sp macro="" textlink="">
            <xdr:nvSpPr>
              <xdr:cNvPr id="42" name="Rectangle 43">
                <a:extLst>
                  <a:ext uri="{FF2B5EF4-FFF2-40B4-BE49-F238E27FC236}">
                    <a16:creationId xmlns:a16="http://schemas.microsoft.com/office/drawing/2014/main" id="{620D1251-9753-455D-98A4-B38262B5A81B}"/>
                  </a:ext>
                </a:extLst>
              </xdr:cNvPr>
              <xdr:cNvSpPr/>
            </xdr:nvSpPr>
            <xdr:spPr>
              <a:xfrm>
                <a:off x="8481169" y="921271"/>
                <a:ext cx="324000" cy="108000"/>
              </a:xfrm>
              <a:prstGeom prst="rect">
                <a:avLst/>
              </a:prstGeom>
              <a:solidFill>
                <a:srgbClr val="FF0000">
                  <a:alpha val="28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hu-HU"/>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hu-HU" sz="1000">
                  <a:solidFill>
                    <a:sysClr val="windowText" lastClr="000000"/>
                  </a:solidFill>
                </a:endParaRPr>
              </a:p>
            </xdr:txBody>
          </xdr:sp>
          <xdr:sp macro="" textlink="">
            <xdr:nvSpPr>
              <xdr:cNvPr id="43" name="Rectangle 44">
                <a:extLst>
                  <a:ext uri="{FF2B5EF4-FFF2-40B4-BE49-F238E27FC236}">
                    <a16:creationId xmlns:a16="http://schemas.microsoft.com/office/drawing/2014/main" id="{0669F3A4-37AB-4017-B194-080376B393EF}"/>
                  </a:ext>
                </a:extLst>
              </xdr:cNvPr>
              <xdr:cNvSpPr/>
            </xdr:nvSpPr>
            <xdr:spPr>
              <a:xfrm>
                <a:off x="8480843" y="1133952"/>
                <a:ext cx="324000" cy="108000"/>
              </a:xfrm>
              <a:prstGeom prst="rect">
                <a:avLst/>
              </a:prstGeom>
              <a:solidFill>
                <a:schemeClr val="accent4">
                  <a:lumMod val="50000"/>
                  <a:alpha val="2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hu-HU"/>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hu-HU" sz="1000">
                  <a:solidFill>
                    <a:sysClr val="windowText" lastClr="000000"/>
                  </a:solidFill>
                </a:endParaRPr>
              </a:p>
            </xdr:txBody>
          </xdr:sp>
          <xdr:sp macro="" textlink="">
            <xdr:nvSpPr>
              <xdr:cNvPr id="44" name="Rectangle 45">
                <a:extLst>
                  <a:ext uri="{FF2B5EF4-FFF2-40B4-BE49-F238E27FC236}">
                    <a16:creationId xmlns:a16="http://schemas.microsoft.com/office/drawing/2014/main" id="{39F43D9F-F8ED-404E-ADBA-21E74A2CED1F}"/>
                  </a:ext>
                </a:extLst>
              </xdr:cNvPr>
              <xdr:cNvSpPr/>
            </xdr:nvSpPr>
            <xdr:spPr>
              <a:xfrm>
                <a:off x="8474890" y="1328774"/>
                <a:ext cx="324000" cy="108000"/>
              </a:xfrm>
              <a:prstGeom prst="rect">
                <a:avLst/>
              </a:prstGeom>
              <a:solidFill>
                <a:srgbClr val="FFC000">
                  <a:alpha val="20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hu-HU"/>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hu-HU" sz="1000">
                  <a:solidFill>
                    <a:sysClr val="windowText" lastClr="000000"/>
                  </a:solidFill>
                </a:endParaRPr>
              </a:p>
            </xdr:txBody>
          </xdr:sp>
          <xdr:sp macro="" textlink="">
            <xdr:nvSpPr>
              <xdr:cNvPr id="45" name="Rectangle 46">
                <a:extLst>
                  <a:ext uri="{FF2B5EF4-FFF2-40B4-BE49-F238E27FC236}">
                    <a16:creationId xmlns:a16="http://schemas.microsoft.com/office/drawing/2014/main" id="{76790D77-5275-4818-A07B-B1A017F66D2C}"/>
                  </a:ext>
                </a:extLst>
              </xdr:cNvPr>
              <xdr:cNvSpPr/>
            </xdr:nvSpPr>
            <xdr:spPr>
              <a:xfrm>
                <a:off x="8474890" y="1517644"/>
                <a:ext cx="324000" cy="108000"/>
              </a:xfrm>
              <a:prstGeom prst="rect">
                <a:avLst/>
              </a:prstGeom>
              <a:solidFill>
                <a:schemeClr val="accent6">
                  <a:lumMod val="50000"/>
                  <a:alpha val="3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hu-HU"/>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hu-HU" sz="1000">
                  <a:solidFill>
                    <a:sysClr val="windowText" lastClr="000000"/>
                  </a:solidFill>
                </a:endParaRPr>
              </a:p>
            </xdr:txBody>
          </xdr:sp>
          <xdr:sp macro="" textlink="">
            <xdr:nvSpPr>
              <xdr:cNvPr id="46" name="TextBox 4">
                <a:extLst>
                  <a:ext uri="{FF2B5EF4-FFF2-40B4-BE49-F238E27FC236}">
                    <a16:creationId xmlns:a16="http://schemas.microsoft.com/office/drawing/2014/main" id="{014D759E-CE6C-48C7-B437-6C5FC539A8E9}"/>
                  </a:ext>
                </a:extLst>
              </xdr:cNvPr>
              <xdr:cNvSpPr txBox="1"/>
            </xdr:nvSpPr>
            <xdr:spPr>
              <a:xfrm>
                <a:off x="8756727" y="845398"/>
                <a:ext cx="970261" cy="248851"/>
              </a:xfrm>
              <a:prstGeom prst="rect">
                <a:avLst/>
              </a:prstGeom>
              <a:noFill/>
            </xdr:spPr>
            <xdr:txBody>
              <a:bodyPr wrap="square" rtlCol="0">
                <a:spAutoFit/>
              </a:bodyPr>
              <a:lstStyle>
                <a:defPPr>
                  <a:defRPr lang="hu-HU"/>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hu-HU" sz="1000">
                    <a:solidFill>
                      <a:sysClr val="windowText" lastClr="000000"/>
                    </a:solidFill>
                  </a:rPr>
                  <a:t>Upper quarter</a:t>
                </a:r>
              </a:p>
            </xdr:txBody>
          </xdr:sp>
          <xdr:sp macro="" textlink="">
            <xdr:nvSpPr>
              <xdr:cNvPr id="47" name="TextBox 20">
                <a:extLst>
                  <a:ext uri="{FF2B5EF4-FFF2-40B4-BE49-F238E27FC236}">
                    <a16:creationId xmlns:a16="http://schemas.microsoft.com/office/drawing/2014/main" id="{58FFB2FE-9178-468A-BB64-4638C2E9C807}"/>
                  </a:ext>
                </a:extLst>
              </xdr:cNvPr>
              <xdr:cNvSpPr txBox="1"/>
            </xdr:nvSpPr>
            <xdr:spPr>
              <a:xfrm>
                <a:off x="8753086" y="1056049"/>
                <a:ext cx="1384433" cy="248851"/>
              </a:xfrm>
              <a:prstGeom prst="rect">
                <a:avLst/>
              </a:prstGeom>
              <a:noFill/>
            </xdr:spPr>
            <xdr:txBody>
              <a:bodyPr wrap="square" rtlCol="0">
                <a:spAutoFit/>
              </a:bodyPr>
              <a:lstStyle>
                <a:defPPr>
                  <a:defRPr lang="hu-HU"/>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hu-HU" sz="1000">
                    <a:solidFill>
                      <a:sysClr val="windowText" lastClr="000000"/>
                    </a:solidFill>
                  </a:rPr>
                  <a:t>Upper-middle quarter</a:t>
                </a:r>
              </a:p>
            </xdr:txBody>
          </xdr:sp>
          <xdr:sp macro="" textlink="">
            <xdr:nvSpPr>
              <xdr:cNvPr id="48" name="TextBox 21">
                <a:extLst>
                  <a:ext uri="{FF2B5EF4-FFF2-40B4-BE49-F238E27FC236}">
                    <a16:creationId xmlns:a16="http://schemas.microsoft.com/office/drawing/2014/main" id="{E1DB4232-916B-4E57-ADE1-6CF863AAC0E7}"/>
                  </a:ext>
                </a:extLst>
              </xdr:cNvPr>
              <xdr:cNvSpPr txBox="1"/>
            </xdr:nvSpPr>
            <xdr:spPr>
              <a:xfrm>
                <a:off x="8756408" y="1255518"/>
                <a:ext cx="1314640" cy="248851"/>
              </a:xfrm>
              <a:prstGeom prst="rect">
                <a:avLst/>
              </a:prstGeom>
              <a:noFill/>
            </xdr:spPr>
            <xdr:txBody>
              <a:bodyPr wrap="square" rtlCol="0">
                <a:spAutoFit/>
              </a:bodyPr>
              <a:lstStyle>
                <a:defPPr>
                  <a:defRPr lang="hu-HU"/>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hu-HU" sz="1000">
                    <a:solidFill>
                      <a:sysClr val="windowText" lastClr="000000"/>
                    </a:solidFill>
                  </a:rPr>
                  <a:t>Lower-middle quarter</a:t>
                </a:r>
              </a:p>
            </xdr:txBody>
          </xdr:sp>
          <xdr:sp macro="" textlink="">
            <xdr:nvSpPr>
              <xdr:cNvPr id="49" name="TextBox 22">
                <a:extLst>
                  <a:ext uri="{FF2B5EF4-FFF2-40B4-BE49-F238E27FC236}">
                    <a16:creationId xmlns:a16="http://schemas.microsoft.com/office/drawing/2014/main" id="{B9CA0F38-90F5-4401-AA1E-6F7900FF1F1C}"/>
                  </a:ext>
                </a:extLst>
              </xdr:cNvPr>
              <xdr:cNvSpPr txBox="1"/>
            </xdr:nvSpPr>
            <xdr:spPr>
              <a:xfrm>
                <a:off x="8765377" y="1441048"/>
                <a:ext cx="1022150" cy="248851"/>
              </a:xfrm>
              <a:prstGeom prst="rect">
                <a:avLst/>
              </a:prstGeom>
              <a:noFill/>
            </xdr:spPr>
            <xdr:txBody>
              <a:bodyPr wrap="square" rtlCol="0">
                <a:spAutoFit/>
              </a:bodyPr>
              <a:lstStyle>
                <a:defPPr>
                  <a:defRPr lang="hu-HU"/>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hu-HU" sz="1000">
                    <a:solidFill>
                      <a:sysClr val="windowText" lastClr="000000"/>
                    </a:solidFill>
                  </a:rPr>
                  <a:t>Lower quarter</a:t>
                </a:r>
              </a:p>
            </xdr:txBody>
          </xdr:sp>
        </xdr:grpSp>
        <xdr:sp macro="" textlink="">
          <xdr:nvSpPr>
            <xdr:cNvPr id="40" name="Rectangle 41">
              <a:extLst>
                <a:ext uri="{FF2B5EF4-FFF2-40B4-BE49-F238E27FC236}">
                  <a16:creationId xmlns:a16="http://schemas.microsoft.com/office/drawing/2014/main" id="{B46406A9-B901-4319-9924-9D3A13961C69}"/>
                </a:ext>
              </a:extLst>
            </xdr:cNvPr>
            <xdr:cNvSpPr/>
          </xdr:nvSpPr>
          <xdr:spPr>
            <a:xfrm>
              <a:off x="8474890" y="1686858"/>
              <a:ext cx="324000" cy="108000"/>
            </a:xfrm>
            <a:prstGeom prst="rect">
              <a:avLst/>
            </a:prstGeom>
            <a:solidFill>
              <a:schemeClr val="bg1">
                <a:lumMod val="50000"/>
                <a:alpha val="3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hu-HU"/>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hu-HU" sz="1000">
                <a:solidFill>
                  <a:sysClr val="windowText" lastClr="000000"/>
                </a:solidFill>
              </a:endParaRPr>
            </a:p>
          </xdr:txBody>
        </xdr:sp>
        <xdr:sp macro="" textlink="">
          <xdr:nvSpPr>
            <xdr:cNvPr id="41" name="TextBox 33">
              <a:extLst>
                <a:ext uri="{FF2B5EF4-FFF2-40B4-BE49-F238E27FC236}">
                  <a16:creationId xmlns:a16="http://schemas.microsoft.com/office/drawing/2014/main" id="{F67DBC58-CB27-40DA-87A0-C448FA9C18BA}"/>
                </a:ext>
              </a:extLst>
            </xdr:cNvPr>
            <xdr:cNvSpPr txBox="1"/>
          </xdr:nvSpPr>
          <xdr:spPr>
            <a:xfrm>
              <a:off x="8762745" y="1610262"/>
              <a:ext cx="871736" cy="248851"/>
            </a:xfrm>
            <a:prstGeom prst="rect">
              <a:avLst/>
            </a:prstGeom>
            <a:noFill/>
          </xdr:spPr>
          <xdr:txBody>
            <a:bodyPr wrap="square" rtlCol="0">
              <a:spAutoFit/>
            </a:bodyPr>
            <a:lstStyle>
              <a:defPPr>
                <a:defRPr lang="hu-HU"/>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hu-HU" sz="1000">
                  <a:solidFill>
                    <a:sysClr val="windowText" lastClr="000000"/>
                  </a:solidFill>
                </a:rPr>
                <a:t>Grey zone</a:t>
              </a:r>
            </a:p>
          </xdr:txBody>
        </xdr:sp>
      </xdr:grpSp>
    </xdr:grpSp>
    <xdr:clientData/>
  </xdr:twoCellAnchor>
</xdr:wsDr>
</file>

<file path=xl/drawings/drawing14.xml><?xml version="1.0" encoding="utf-8"?>
<c:userShapes xmlns:c="http://schemas.openxmlformats.org/drawingml/2006/chart">
  <cdr:relSizeAnchor xmlns:cdr="http://schemas.openxmlformats.org/drawingml/2006/chartDrawing">
    <cdr:from>
      <cdr:x>0.11811</cdr:x>
      <cdr:y>0.03458</cdr:y>
    </cdr:from>
    <cdr:to>
      <cdr:x>0.2103</cdr:x>
      <cdr:y>0.10061</cdr:y>
    </cdr:to>
    <cdr:sp macro="" textlink="">
      <cdr:nvSpPr>
        <cdr:cNvPr id="2" name="TextBox 1">
          <a:extLst xmlns:a="http://schemas.openxmlformats.org/drawingml/2006/main">
            <a:ext uri="{FF2B5EF4-FFF2-40B4-BE49-F238E27FC236}">
              <a16:creationId xmlns:a16="http://schemas.microsoft.com/office/drawing/2014/main" id="{176430A5-A73F-48B6-8FCD-BACAF6D81730}"/>
            </a:ext>
          </a:extLst>
        </cdr:cNvPr>
        <cdr:cNvSpPr txBox="1"/>
      </cdr:nvSpPr>
      <cdr:spPr>
        <a:xfrm xmlns:a="http://schemas.openxmlformats.org/drawingml/2006/main">
          <a:off x="446033" y="119743"/>
          <a:ext cx="348123" cy="2286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hu-HU" sz="1000"/>
            <a:t>%</a:t>
          </a:r>
        </a:p>
      </cdr:txBody>
    </cdr:sp>
  </cdr:relSizeAnchor>
  <cdr:relSizeAnchor xmlns:cdr="http://schemas.openxmlformats.org/drawingml/2006/chartDrawing">
    <cdr:from>
      <cdr:x>0.84696</cdr:x>
      <cdr:y>0.03616</cdr:y>
    </cdr:from>
    <cdr:to>
      <cdr:x>0.92042</cdr:x>
      <cdr:y>0.09589</cdr:y>
    </cdr:to>
    <cdr:sp macro="" textlink="">
      <cdr:nvSpPr>
        <cdr:cNvPr id="4" name="TextBox 3">
          <a:extLst xmlns:a="http://schemas.openxmlformats.org/drawingml/2006/main">
            <a:ext uri="{FF2B5EF4-FFF2-40B4-BE49-F238E27FC236}">
              <a16:creationId xmlns:a16="http://schemas.microsoft.com/office/drawing/2014/main" id="{F93137B3-AF31-47B3-9DBE-0FAA0C6A3DCF}"/>
            </a:ext>
          </a:extLst>
        </cdr:cNvPr>
        <cdr:cNvSpPr txBox="1"/>
      </cdr:nvSpPr>
      <cdr:spPr>
        <a:xfrm xmlns:a="http://schemas.openxmlformats.org/drawingml/2006/main">
          <a:off x="3198387" y="125187"/>
          <a:ext cx="277411" cy="20682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hu-HU" sz="1000"/>
            <a:t>%</a:t>
          </a:r>
        </a:p>
      </cdr:txBody>
    </cdr:sp>
  </cdr:relSizeAnchor>
  <cdr:relSizeAnchor xmlns:cdr="http://schemas.openxmlformats.org/drawingml/2006/chartDrawing">
    <cdr:from>
      <cdr:x>0.02161</cdr:x>
      <cdr:y>0.18864</cdr:y>
    </cdr:from>
    <cdr:to>
      <cdr:x>0.09219</cdr:x>
      <cdr:y>0.79308</cdr:y>
    </cdr:to>
    <cdr:sp macro="" textlink="">
      <cdr:nvSpPr>
        <cdr:cNvPr id="5" name="TextBox 4">
          <a:extLst xmlns:a="http://schemas.openxmlformats.org/drawingml/2006/main">
            <a:ext uri="{FF2B5EF4-FFF2-40B4-BE49-F238E27FC236}">
              <a16:creationId xmlns:a16="http://schemas.microsoft.com/office/drawing/2014/main" id="{D2A80CD2-039B-49C6-8C08-FFFD904E78ED}"/>
            </a:ext>
          </a:extLst>
        </cdr:cNvPr>
        <cdr:cNvSpPr txBox="1"/>
      </cdr:nvSpPr>
      <cdr:spPr>
        <a:xfrm xmlns:a="http://schemas.openxmlformats.org/drawingml/2006/main" rot="16200000">
          <a:off x="-831394" y="1566181"/>
          <a:ext cx="2092779" cy="2667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hu-HU" sz="1000"/>
            <a:t>ÜHG kitettség részarány</a:t>
          </a:r>
        </a:p>
      </cdr:txBody>
    </cdr:sp>
  </cdr:relSizeAnchor>
  <cdr:relSizeAnchor xmlns:cdr="http://schemas.openxmlformats.org/drawingml/2006/chartDrawing">
    <cdr:from>
      <cdr:x>0.24919</cdr:x>
      <cdr:y>0.91819</cdr:y>
    </cdr:from>
    <cdr:to>
      <cdr:x>0.83399</cdr:x>
      <cdr:y>0.99522</cdr:y>
    </cdr:to>
    <cdr:sp macro="" textlink="">
      <cdr:nvSpPr>
        <cdr:cNvPr id="6" name="TextBox 1">
          <a:extLst xmlns:a="http://schemas.openxmlformats.org/drawingml/2006/main">
            <a:ext uri="{FF2B5EF4-FFF2-40B4-BE49-F238E27FC236}">
              <a16:creationId xmlns:a16="http://schemas.microsoft.com/office/drawing/2014/main" id="{21205545-745C-4CC0-9C66-7B9107B471D0}"/>
            </a:ext>
          </a:extLst>
        </cdr:cNvPr>
        <cdr:cNvSpPr txBox="1"/>
      </cdr:nvSpPr>
      <cdr:spPr>
        <a:xfrm xmlns:a="http://schemas.openxmlformats.org/drawingml/2006/main">
          <a:off x="941614" y="3179082"/>
          <a:ext cx="2209800" cy="26670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000"/>
            <a:t>CPRS 1-6 kitettség részarány</a:t>
          </a:r>
        </a:p>
      </cdr:txBody>
    </cdr:sp>
  </cdr:relSizeAnchor>
</c:userShapes>
</file>

<file path=xl/drawings/drawing15.xml><?xml version="1.0" encoding="utf-8"?>
<c:userShapes xmlns:c="http://schemas.openxmlformats.org/drawingml/2006/chart">
  <cdr:relSizeAnchor xmlns:cdr="http://schemas.openxmlformats.org/drawingml/2006/chartDrawing">
    <cdr:from>
      <cdr:x>0.11811</cdr:x>
      <cdr:y>0.03458</cdr:y>
    </cdr:from>
    <cdr:to>
      <cdr:x>0.2103</cdr:x>
      <cdr:y>0.10061</cdr:y>
    </cdr:to>
    <cdr:sp macro="" textlink="">
      <cdr:nvSpPr>
        <cdr:cNvPr id="2" name="TextBox 1">
          <a:extLst xmlns:a="http://schemas.openxmlformats.org/drawingml/2006/main">
            <a:ext uri="{FF2B5EF4-FFF2-40B4-BE49-F238E27FC236}">
              <a16:creationId xmlns:a16="http://schemas.microsoft.com/office/drawing/2014/main" id="{176430A5-A73F-48B6-8FCD-BACAF6D81730}"/>
            </a:ext>
          </a:extLst>
        </cdr:cNvPr>
        <cdr:cNvSpPr txBox="1"/>
      </cdr:nvSpPr>
      <cdr:spPr>
        <a:xfrm xmlns:a="http://schemas.openxmlformats.org/drawingml/2006/main">
          <a:off x="446033" y="119743"/>
          <a:ext cx="348123" cy="2286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hu-HU" sz="1000"/>
            <a:t>%</a:t>
          </a:r>
        </a:p>
      </cdr:txBody>
    </cdr:sp>
  </cdr:relSizeAnchor>
  <cdr:relSizeAnchor xmlns:cdr="http://schemas.openxmlformats.org/drawingml/2006/chartDrawing">
    <cdr:from>
      <cdr:x>0.84696</cdr:x>
      <cdr:y>0.03616</cdr:y>
    </cdr:from>
    <cdr:to>
      <cdr:x>0.92042</cdr:x>
      <cdr:y>0.09589</cdr:y>
    </cdr:to>
    <cdr:sp macro="" textlink="">
      <cdr:nvSpPr>
        <cdr:cNvPr id="4" name="TextBox 3">
          <a:extLst xmlns:a="http://schemas.openxmlformats.org/drawingml/2006/main">
            <a:ext uri="{FF2B5EF4-FFF2-40B4-BE49-F238E27FC236}">
              <a16:creationId xmlns:a16="http://schemas.microsoft.com/office/drawing/2014/main" id="{F93137B3-AF31-47B3-9DBE-0FAA0C6A3DCF}"/>
            </a:ext>
          </a:extLst>
        </cdr:cNvPr>
        <cdr:cNvSpPr txBox="1"/>
      </cdr:nvSpPr>
      <cdr:spPr>
        <a:xfrm xmlns:a="http://schemas.openxmlformats.org/drawingml/2006/main">
          <a:off x="3198387" y="125187"/>
          <a:ext cx="277411" cy="20682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hu-HU" sz="1000"/>
            <a:t>%</a:t>
          </a:r>
        </a:p>
      </cdr:txBody>
    </cdr:sp>
  </cdr:relSizeAnchor>
  <cdr:relSizeAnchor xmlns:cdr="http://schemas.openxmlformats.org/drawingml/2006/chartDrawing">
    <cdr:from>
      <cdr:x>0.02161</cdr:x>
      <cdr:y>0.18864</cdr:y>
    </cdr:from>
    <cdr:to>
      <cdr:x>0.09219</cdr:x>
      <cdr:y>0.79308</cdr:y>
    </cdr:to>
    <cdr:sp macro="" textlink="">
      <cdr:nvSpPr>
        <cdr:cNvPr id="5" name="TextBox 4">
          <a:extLst xmlns:a="http://schemas.openxmlformats.org/drawingml/2006/main">
            <a:ext uri="{FF2B5EF4-FFF2-40B4-BE49-F238E27FC236}">
              <a16:creationId xmlns:a16="http://schemas.microsoft.com/office/drawing/2014/main" id="{D2A80CD2-039B-49C6-8C08-FFFD904E78ED}"/>
            </a:ext>
          </a:extLst>
        </cdr:cNvPr>
        <cdr:cNvSpPr txBox="1"/>
      </cdr:nvSpPr>
      <cdr:spPr>
        <a:xfrm xmlns:a="http://schemas.openxmlformats.org/drawingml/2006/main" rot="16200000">
          <a:off x="-831394" y="1566181"/>
          <a:ext cx="2092779" cy="2667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hu-HU" sz="1000"/>
            <a:t>GHG exposure share</a:t>
          </a:r>
        </a:p>
      </cdr:txBody>
    </cdr:sp>
  </cdr:relSizeAnchor>
  <cdr:relSizeAnchor xmlns:cdr="http://schemas.openxmlformats.org/drawingml/2006/chartDrawing">
    <cdr:from>
      <cdr:x>0.24919</cdr:x>
      <cdr:y>0.91819</cdr:y>
    </cdr:from>
    <cdr:to>
      <cdr:x>0.83399</cdr:x>
      <cdr:y>0.99522</cdr:y>
    </cdr:to>
    <cdr:sp macro="" textlink="">
      <cdr:nvSpPr>
        <cdr:cNvPr id="6" name="TextBox 1">
          <a:extLst xmlns:a="http://schemas.openxmlformats.org/drawingml/2006/main">
            <a:ext uri="{FF2B5EF4-FFF2-40B4-BE49-F238E27FC236}">
              <a16:creationId xmlns:a16="http://schemas.microsoft.com/office/drawing/2014/main" id="{21205545-745C-4CC0-9C66-7B9107B471D0}"/>
            </a:ext>
          </a:extLst>
        </cdr:cNvPr>
        <cdr:cNvSpPr txBox="1"/>
      </cdr:nvSpPr>
      <cdr:spPr>
        <a:xfrm xmlns:a="http://schemas.openxmlformats.org/drawingml/2006/main">
          <a:off x="941614" y="3179082"/>
          <a:ext cx="2209800" cy="26670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000"/>
            <a:t>CPRS 1-6 exposure share</a:t>
          </a:r>
        </a:p>
      </cdr:txBody>
    </cdr:sp>
  </cdr:relSizeAnchor>
</c:userShapes>
</file>

<file path=xl/drawings/drawing16.xml><?xml version="1.0" encoding="utf-8"?>
<xdr:wsDr xmlns:xdr="http://schemas.openxmlformats.org/drawingml/2006/spreadsheetDrawing" xmlns:a="http://schemas.openxmlformats.org/drawingml/2006/main">
  <xdr:twoCellAnchor>
    <xdr:from>
      <xdr:col>6</xdr:col>
      <xdr:colOff>360838</xdr:colOff>
      <xdr:row>12</xdr:row>
      <xdr:rowOff>118751</xdr:rowOff>
    </xdr:from>
    <xdr:to>
      <xdr:col>14</xdr:col>
      <xdr:colOff>180156</xdr:colOff>
      <xdr:row>30</xdr:row>
      <xdr:rowOff>74368</xdr:rowOff>
    </xdr:to>
    <xdr:graphicFrame macro="">
      <xdr:nvGraphicFramePr>
        <xdr:cNvPr id="2" name="Chart 1">
          <a:extLst>
            <a:ext uri="{FF2B5EF4-FFF2-40B4-BE49-F238E27FC236}">
              <a16:creationId xmlns:a16="http://schemas.microsoft.com/office/drawing/2014/main" id="{E6DEDF74-FD87-4F55-9C02-2E6C70C7AC9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388889</xdr:colOff>
      <xdr:row>31</xdr:row>
      <xdr:rowOff>11480</xdr:rowOff>
    </xdr:from>
    <xdr:to>
      <xdr:col>14</xdr:col>
      <xdr:colOff>384017</xdr:colOff>
      <xdr:row>48</xdr:row>
      <xdr:rowOff>75425</xdr:rowOff>
    </xdr:to>
    <xdr:graphicFrame macro="">
      <xdr:nvGraphicFramePr>
        <xdr:cNvPr id="3" name="Chart 2">
          <a:extLst>
            <a:ext uri="{FF2B5EF4-FFF2-40B4-BE49-F238E27FC236}">
              <a16:creationId xmlns:a16="http://schemas.microsoft.com/office/drawing/2014/main" id="{F017505E-6CE1-4377-9999-CCB1D36D86C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7.xml><?xml version="1.0" encoding="utf-8"?>
<c:userShapes xmlns:c="http://schemas.openxmlformats.org/drawingml/2006/chart">
  <cdr:relSizeAnchor xmlns:cdr="http://schemas.openxmlformats.org/drawingml/2006/chartDrawing">
    <cdr:from>
      <cdr:x>0</cdr:x>
      <cdr:y>0</cdr:y>
    </cdr:from>
    <cdr:to>
      <cdr:x>0.40928</cdr:x>
      <cdr:y>0.16932</cdr:y>
    </cdr:to>
    <cdr:sp macro="" textlink="">
      <cdr:nvSpPr>
        <cdr:cNvPr id="2" name="TextBox 1">
          <a:extLst xmlns:a="http://schemas.openxmlformats.org/drawingml/2006/main">
            <a:ext uri="{FF2B5EF4-FFF2-40B4-BE49-F238E27FC236}">
              <a16:creationId xmlns:a16="http://schemas.microsoft.com/office/drawing/2014/main" id="{9E462A0A-3856-4186-94B2-883FD32921F5}"/>
            </a:ext>
          </a:extLst>
        </cdr:cNvPr>
        <cdr:cNvSpPr txBox="1"/>
      </cdr:nvSpPr>
      <cdr:spPr>
        <a:xfrm xmlns:a="http://schemas.openxmlformats.org/drawingml/2006/main">
          <a:off x="0" y="0"/>
          <a:ext cx="1926329" cy="5731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hu-HU" sz="1000">
              <a:solidFill>
                <a:schemeClr val="tx1"/>
              </a:solidFill>
            </a:rPr>
            <a:t>Banki</a:t>
          </a:r>
          <a:endParaRPr lang="hu-HU" sz="1000" baseline="0">
            <a:solidFill>
              <a:schemeClr val="tx1"/>
            </a:solidFill>
          </a:endParaRPr>
        </a:p>
        <a:p xmlns:a="http://schemas.openxmlformats.org/drawingml/2006/main">
          <a:r>
            <a:rPr lang="hu-HU" sz="1000" baseline="0">
              <a:solidFill>
                <a:schemeClr val="tx1"/>
              </a:solidFill>
            </a:rPr>
            <a:t>Karbonkockázati</a:t>
          </a:r>
        </a:p>
        <a:p xmlns:a="http://schemas.openxmlformats.org/drawingml/2006/main">
          <a:r>
            <a:rPr lang="hu-HU" sz="1000" baseline="0">
              <a:solidFill>
                <a:schemeClr val="tx1"/>
              </a:solidFill>
            </a:rPr>
            <a:t>Index</a:t>
          </a:r>
          <a:endParaRPr lang="hu-HU" sz="1000">
            <a:solidFill>
              <a:schemeClr val="tx1"/>
            </a:solidFill>
          </a:endParaRPr>
        </a:p>
      </cdr:txBody>
    </cdr:sp>
  </cdr:relSizeAnchor>
  <cdr:relSizeAnchor xmlns:cdr="http://schemas.openxmlformats.org/drawingml/2006/chartDrawing">
    <cdr:from>
      <cdr:x>0.19112</cdr:x>
      <cdr:y>0</cdr:y>
    </cdr:from>
    <cdr:to>
      <cdr:x>0.53942</cdr:x>
      <cdr:y>0.14362</cdr:y>
    </cdr:to>
    <cdr:sp macro="" textlink="">
      <cdr:nvSpPr>
        <cdr:cNvPr id="3" name="TextBox 1">
          <a:extLst xmlns:a="http://schemas.openxmlformats.org/drawingml/2006/main">
            <a:ext uri="{FF2B5EF4-FFF2-40B4-BE49-F238E27FC236}">
              <a16:creationId xmlns:a16="http://schemas.microsoft.com/office/drawing/2014/main" id="{DBC783E3-15A1-497F-87D4-B2D47A9A6CEE}"/>
            </a:ext>
          </a:extLst>
        </cdr:cNvPr>
        <cdr:cNvSpPr txBox="1"/>
      </cdr:nvSpPr>
      <cdr:spPr>
        <a:xfrm xmlns:a="http://schemas.openxmlformats.org/drawingml/2006/main">
          <a:off x="899551" y="0"/>
          <a:ext cx="1639319" cy="693371"/>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hu-HU" sz="1000">
              <a:solidFill>
                <a:schemeClr val="tx1"/>
              </a:solidFill>
            </a:rPr>
            <a:t>Banki</a:t>
          </a:r>
          <a:endParaRPr lang="hu-HU" sz="1000" baseline="0">
            <a:solidFill>
              <a:schemeClr val="tx1"/>
            </a:solidFill>
          </a:endParaRPr>
        </a:p>
        <a:p xmlns:a="http://schemas.openxmlformats.org/drawingml/2006/main">
          <a:pPr algn="r"/>
          <a:r>
            <a:rPr lang="hu-HU" sz="1000" baseline="0">
              <a:solidFill>
                <a:schemeClr val="tx1"/>
              </a:solidFill>
            </a:rPr>
            <a:t>Karbonkockázati</a:t>
          </a:r>
        </a:p>
        <a:p xmlns:a="http://schemas.openxmlformats.org/drawingml/2006/main">
          <a:pPr algn="r"/>
          <a:r>
            <a:rPr lang="hu-HU" sz="1000" baseline="0">
              <a:solidFill>
                <a:schemeClr val="tx1"/>
              </a:solidFill>
            </a:rPr>
            <a:t>Index</a:t>
          </a:r>
          <a:endParaRPr lang="hu-HU" sz="1000">
            <a:solidFill>
              <a:schemeClr val="tx1"/>
            </a:solidFill>
          </a:endParaRPr>
        </a:p>
      </cdr:txBody>
    </cdr:sp>
  </cdr:relSizeAnchor>
</c:userShapes>
</file>

<file path=xl/drawings/drawing18.xml><?xml version="1.0" encoding="utf-8"?>
<c:userShapes xmlns:c="http://schemas.openxmlformats.org/drawingml/2006/chart">
  <cdr:relSizeAnchor xmlns:cdr="http://schemas.openxmlformats.org/drawingml/2006/chartDrawing">
    <cdr:from>
      <cdr:x>0</cdr:x>
      <cdr:y>0</cdr:y>
    </cdr:from>
    <cdr:to>
      <cdr:x>0.21547</cdr:x>
      <cdr:y>0.18224</cdr:y>
    </cdr:to>
    <cdr:sp macro="" textlink="">
      <cdr:nvSpPr>
        <cdr:cNvPr id="2" name="TextBox 1">
          <a:extLst xmlns:a="http://schemas.openxmlformats.org/drawingml/2006/main">
            <a:ext uri="{FF2B5EF4-FFF2-40B4-BE49-F238E27FC236}">
              <a16:creationId xmlns:a16="http://schemas.microsoft.com/office/drawing/2014/main" id="{9E462A0A-3856-4186-94B2-883FD32921F5}"/>
            </a:ext>
          </a:extLst>
        </cdr:cNvPr>
        <cdr:cNvSpPr txBox="1"/>
      </cdr:nvSpPr>
      <cdr:spPr>
        <a:xfrm xmlns:a="http://schemas.openxmlformats.org/drawingml/2006/main">
          <a:off x="0" y="0"/>
          <a:ext cx="1042017" cy="601827"/>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hu-HU" sz="1000">
              <a:solidFill>
                <a:schemeClr val="tx1"/>
              </a:solidFill>
            </a:rPr>
            <a:t>Bank</a:t>
          </a:r>
        </a:p>
        <a:p xmlns:a="http://schemas.openxmlformats.org/drawingml/2006/main">
          <a:r>
            <a:rPr lang="hu-HU" sz="1000">
              <a:solidFill>
                <a:schemeClr val="tx1"/>
              </a:solidFill>
            </a:rPr>
            <a:t>Carbon Risk</a:t>
          </a:r>
        </a:p>
        <a:p xmlns:a="http://schemas.openxmlformats.org/drawingml/2006/main">
          <a:r>
            <a:rPr lang="hu-HU" sz="1000">
              <a:solidFill>
                <a:schemeClr val="tx1"/>
              </a:solidFill>
            </a:rPr>
            <a:t>Index</a:t>
          </a:r>
        </a:p>
      </cdr:txBody>
    </cdr:sp>
  </cdr:relSizeAnchor>
  <cdr:relSizeAnchor xmlns:cdr="http://schemas.openxmlformats.org/drawingml/2006/chartDrawing">
    <cdr:from>
      <cdr:x>0.33364</cdr:x>
      <cdr:y>0</cdr:y>
    </cdr:from>
    <cdr:to>
      <cdr:x>0.50553</cdr:x>
      <cdr:y>0.16527</cdr:y>
    </cdr:to>
    <cdr:sp macro="" textlink="">
      <cdr:nvSpPr>
        <cdr:cNvPr id="3" name="TextBox 1">
          <a:extLst xmlns:a="http://schemas.openxmlformats.org/drawingml/2006/main">
            <a:ext uri="{FF2B5EF4-FFF2-40B4-BE49-F238E27FC236}">
              <a16:creationId xmlns:a16="http://schemas.microsoft.com/office/drawing/2014/main" id="{DBC783E3-15A1-497F-87D4-B2D47A9A6CEE}"/>
            </a:ext>
          </a:extLst>
        </cdr:cNvPr>
        <cdr:cNvSpPr txBox="1"/>
      </cdr:nvSpPr>
      <cdr:spPr>
        <a:xfrm xmlns:a="http://schemas.openxmlformats.org/drawingml/2006/main">
          <a:off x="1613517" y="0"/>
          <a:ext cx="831257" cy="545798"/>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hu-HU" sz="1000">
              <a:solidFill>
                <a:schemeClr val="tx1"/>
              </a:solidFill>
            </a:rPr>
            <a:t>Bank</a:t>
          </a:r>
        </a:p>
        <a:p xmlns:a="http://schemas.openxmlformats.org/drawingml/2006/main">
          <a:pPr algn="r"/>
          <a:r>
            <a:rPr lang="hu-HU" sz="1000">
              <a:solidFill>
                <a:schemeClr val="tx1"/>
              </a:solidFill>
            </a:rPr>
            <a:t>Carbon Risk</a:t>
          </a:r>
        </a:p>
        <a:p xmlns:a="http://schemas.openxmlformats.org/drawingml/2006/main">
          <a:pPr algn="r"/>
          <a:r>
            <a:rPr lang="hu-HU" sz="1000">
              <a:solidFill>
                <a:schemeClr val="tx1"/>
              </a:solidFill>
            </a:rPr>
            <a:t>Index</a:t>
          </a:r>
        </a:p>
      </cdr:txBody>
    </cdr:sp>
  </cdr:relSizeAnchor>
</c:userShapes>
</file>

<file path=xl/drawings/drawing19.xml><?xml version="1.0" encoding="utf-8"?>
<xdr:wsDr xmlns:xdr="http://schemas.openxmlformats.org/drawingml/2006/spreadsheetDrawing" xmlns:a="http://schemas.openxmlformats.org/drawingml/2006/main">
  <xdr:twoCellAnchor>
    <xdr:from>
      <xdr:col>31</xdr:col>
      <xdr:colOff>293439</xdr:colOff>
      <xdr:row>6</xdr:row>
      <xdr:rowOff>76268</xdr:rowOff>
    </xdr:from>
    <xdr:to>
      <xdr:col>36</xdr:col>
      <xdr:colOff>582835</xdr:colOff>
      <xdr:row>29</xdr:row>
      <xdr:rowOff>1046</xdr:rowOff>
    </xdr:to>
    <xdr:graphicFrame macro="">
      <xdr:nvGraphicFramePr>
        <xdr:cNvPr id="2" name="Diagram 7">
          <a:extLst>
            <a:ext uri="{FF2B5EF4-FFF2-40B4-BE49-F238E27FC236}">
              <a16:creationId xmlns:a16="http://schemas.microsoft.com/office/drawing/2014/main" id="{A01FBCE8-47C6-406A-95DA-AE6367C771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23</xdr:col>
      <xdr:colOff>236603</xdr:colOff>
      <xdr:row>5</xdr:row>
      <xdr:rowOff>154688</xdr:rowOff>
    </xdr:from>
    <xdr:to>
      <xdr:col>30</xdr:col>
      <xdr:colOff>89375</xdr:colOff>
      <xdr:row>28</xdr:row>
      <xdr:rowOff>78448</xdr:rowOff>
    </xdr:to>
    <xdr:graphicFrame macro="">
      <xdr:nvGraphicFramePr>
        <xdr:cNvPr id="3" name="Diagram 7">
          <a:extLst>
            <a:ext uri="{FF2B5EF4-FFF2-40B4-BE49-F238E27FC236}">
              <a16:creationId xmlns:a16="http://schemas.microsoft.com/office/drawing/2014/main" id="{6BC7AA3A-DB9A-46E2-8227-82D5622E768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23</xdr:col>
      <xdr:colOff>230581</xdr:colOff>
      <xdr:row>30</xdr:row>
      <xdr:rowOff>25331</xdr:rowOff>
    </xdr:from>
    <xdr:to>
      <xdr:col>30</xdr:col>
      <xdr:colOff>286430</xdr:colOff>
      <xdr:row>51</xdr:row>
      <xdr:rowOff>106991</xdr:rowOff>
    </xdr:to>
    <xdr:graphicFrame macro="">
      <xdr:nvGraphicFramePr>
        <xdr:cNvPr id="4" name="Diagram 7">
          <a:extLst>
            <a:ext uri="{FF2B5EF4-FFF2-40B4-BE49-F238E27FC236}">
              <a16:creationId xmlns:a16="http://schemas.microsoft.com/office/drawing/2014/main" id="{D0B15CFA-9B3D-41AA-8A7A-095B45128A7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30</xdr:col>
      <xdr:colOff>392141</xdr:colOff>
      <xdr:row>30</xdr:row>
      <xdr:rowOff>23952</xdr:rowOff>
    </xdr:from>
    <xdr:to>
      <xdr:col>36</xdr:col>
      <xdr:colOff>259566</xdr:colOff>
      <xdr:row>51</xdr:row>
      <xdr:rowOff>97123</xdr:rowOff>
    </xdr:to>
    <xdr:graphicFrame macro="">
      <xdr:nvGraphicFramePr>
        <xdr:cNvPr id="5" name="Diagram 7">
          <a:extLst>
            <a:ext uri="{FF2B5EF4-FFF2-40B4-BE49-F238E27FC236}">
              <a16:creationId xmlns:a16="http://schemas.microsoft.com/office/drawing/2014/main" id="{0A68E0AA-B921-4358-BE40-DBB3675F47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0.86239</cdr:x>
      <cdr:y>0.00838</cdr:y>
    </cdr:from>
    <cdr:to>
      <cdr:x>0.99643</cdr:x>
      <cdr:y>0.05457</cdr:y>
    </cdr:to>
    <cdr:sp macro="" textlink="">
      <cdr:nvSpPr>
        <cdr:cNvPr id="3" name="Szövegdoboz 1">
          <a:extLst xmlns:a="http://schemas.openxmlformats.org/drawingml/2006/main">
            <a:ext uri="{FF2B5EF4-FFF2-40B4-BE49-F238E27FC236}">
              <a16:creationId xmlns:a16="http://schemas.microsoft.com/office/drawing/2014/main" id="{28E3913A-63A6-4077-B064-B42336280213}"/>
            </a:ext>
          </a:extLst>
        </cdr:cNvPr>
        <cdr:cNvSpPr txBox="1"/>
      </cdr:nvSpPr>
      <cdr:spPr>
        <a:xfrm xmlns:a="http://schemas.openxmlformats.org/drawingml/2006/main">
          <a:off x="8020984" y="50800"/>
          <a:ext cx="1246654" cy="28014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hu-HU" sz="1400"/>
            <a:t>pont</a:t>
          </a:r>
        </a:p>
      </cdr:txBody>
    </cdr:sp>
  </cdr:relSizeAnchor>
</c:userShapes>
</file>

<file path=xl/drawings/drawing20.xml><?xml version="1.0" encoding="utf-8"?>
<xdr:wsDr xmlns:xdr="http://schemas.openxmlformats.org/drawingml/2006/spreadsheetDrawing" xmlns:a="http://schemas.openxmlformats.org/drawingml/2006/main">
  <xdr:twoCellAnchor>
    <xdr:from>
      <xdr:col>16</xdr:col>
      <xdr:colOff>71071</xdr:colOff>
      <xdr:row>7</xdr:row>
      <xdr:rowOff>151178</xdr:rowOff>
    </xdr:from>
    <xdr:to>
      <xdr:col>23</xdr:col>
      <xdr:colOff>47625</xdr:colOff>
      <xdr:row>30</xdr:row>
      <xdr:rowOff>75955</xdr:rowOff>
    </xdr:to>
    <xdr:graphicFrame macro="">
      <xdr:nvGraphicFramePr>
        <xdr:cNvPr id="2" name="Diagram 7">
          <a:extLst>
            <a:ext uri="{FF2B5EF4-FFF2-40B4-BE49-F238E27FC236}">
              <a16:creationId xmlns:a16="http://schemas.microsoft.com/office/drawing/2014/main" id="{9874C414-3309-492C-B6D0-EB365328069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36633</xdr:colOff>
      <xdr:row>31</xdr:row>
      <xdr:rowOff>52510</xdr:rowOff>
    </xdr:from>
    <xdr:to>
      <xdr:col>23</xdr:col>
      <xdr:colOff>38099</xdr:colOff>
      <xdr:row>52</xdr:row>
      <xdr:rowOff>128710</xdr:rowOff>
    </xdr:to>
    <xdr:graphicFrame macro="">
      <xdr:nvGraphicFramePr>
        <xdr:cNvPr id="3" name="Diagram 7">
          <a:extLst>
            <a:ext uri="{FF2B5EF4-FFF2-40B4-BE49-F238E27FC236}">
              <a16:creationId xmlns:a16="http://schemas.microsoft.com/office/drawing/2014/main" id="{27C69984-A423-4C93-AF07-41DD3C3B50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editAs="oneCell">
    <xdr:from>
      <xdr:col>11</xdr:col>
      <xdr:colOff>0</xdr:colOff>
      <xdr:row>10</xdr:row>
      <xdr:rowOff>0</xdr:rowOff>
    </xdr:from>
    <xdr:to>
      <xdr:col>18</xdr:col>
      <xdr:colOff>353330</xdr:colOff>
      <xdr:row>36</xdr:row>
      <xdr:rowOff>2000</xdr:rowOff>
    </xdr:to>
    <xdr:graphicFrame macro="">
      <xdr:nvGraphicFramePr>
        <xdr:cNvPr id="2" name="Diagram 13">
          <a:extLst>
            <a:ext uri="{FF2B5EF4-FFF2-40B4-BE49-F238E27FC236}">
              <a16:creationId xmlns:a16="http://schemas.microsoft.com/office/drawing/2014/main" id="{219ED79C-0E4A-4F97-B7DA-7503A311059D}"/>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17</xdr:col>
      <xdr:colOff>420077</xdr:colOff>
      <xdr:row>10</xdr:row>
      <xdr:rowOff>14654</xdr:rowOff>
    </xdr:from>
    <xdr:to>
      <xdr:col>27</xdr:col>
      <xdr:colOff>4940</xdr:colOff>
      <xdr:row>36</xdr:row>
      <xdr:rowOff>16654</xdr:rowOff>
    </xdr:to>
    <xdr:graphicFrame macro="">
      <xdr:nvGraphicFramePr>
        <xdr:cNvPr id="3" name="Diagram 15">
          <a:extLst>
            <a:ext uri="{FF2B5EF4-FFF2-40B4-BE49-F238E27FC236}">
              <a16:creationId xmlns:a16="http://schemas.microsoft.com/office/drawing/2014/main" id="{939F4509-3AE1-4BEF-A67C-D30C9F908817}"/>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10</xdr:col>
      <xdr:colOff>420077</xdr:colOff>
      <xdr:row>36</xdr:row>
      <xdr:rowOff>2093</xdr:rowOff>
    </xdr:from>
    <xdr:to>
      <xdr:col>20</xdr:col>
      <xdr:colOff>27214</xdr:colOff>
      <xdr:row>62</xdr:row>
      <xdr:rowOff>4094</xdr:rowOff>
    </xdr:to>
    <xdr:graphicFrame macro="">
      <xdr:nvGraphicFramePr>
        <xdr:cNvPr id="4" name="Diagram 13">
          <a:extLst>
            <a:ext uri="{FF2B5EF4-FFF2-40B4-BE49-F238E27FC236}">
              <a16:creationId xmlns:a16="http://schemas.microsoft.com/office/drawing/2014/main" id="{474B95F9-72C0-4891-9DA8-C70C6DBD5668}"/>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18</xdr:col>
      <xdr:colOff>18143</xdr:colOff>
      <xdr:row>35</xdr:row>
      <xdr:rowOff>150726</xdr:rowOff>
    </xdr:from>
    <xdr:to>
      <xdr:col>26</xdr:col>
      <xdr:colOff>407607</xdr:colOff>
      <xdr:row>61</xdr:row>
      <xdr:rowOff>152726</xdr:rowOff>
    </xdr:to>
    <xdr:graphicFrame macro="">
      <xdr:nvGraphicFramePr>
        <xdr:cNvPr id="5" name="Diagram 15">
          <a:extLst>
            <a:ext uri="{FF2B5EF4-FFF2-40B4-BE49-F238E27FC236}">
              <a16:creationId xmlns:a16="http://schemas.microsoft.com/office/drawing/2014/main" id="{CA46B6A9-2B5F-4E3D-AA72-CE656082103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8</xdr:col>
      <xdr:colOff>843242</xdr:colOff>
      <xdr:row>9</xdr:row>
      <xdr:rowOff>90208</xdr:rowOff>
    </xdr:from>
    <xdr:to>
      <xdr:col>16</xdr:col>
      <xdr:colOff>138392</xdr:colOff>
      <xdr:row>26</xdr:row>
      <xdr:rowOff>4484</xdr:rowOff>
    </xdr:to>
    <xdr:graphicFrame macro="">
      <xdr:nvGraphicFramePr>
        <xdr:cNvPr id="4" name="Diagram 3">
          <a:extLst>
            <a:ext uri="{FF2B5EF4-FFF2-40B4-BE49-F238E27FC236}">
              <a16:creationId xmlns:a16="http://schemas.microsoft.com/office/drawing/2014/main" id="{DDB7D413-DF42-4AE1-A1F7-B2B15DF1E22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798979</xdr:colOff>
      <xdr:row>27</xdr:row>
      <xdr:rowOff>36979</xdr:rowOff>
    </xdr:from>
    <xdr:to>
      <xdr:col>16</xdr:col>
      <xdr:colOff>136711</xdr:colOff>
      <xdr:row>44</xdr:row>
      <xdr:rowOff>27454</xdr:rowOff>
    </xdr:to>
    <xdr:graphicFrame macro="">
      <xdr:nvGraphicFramePr>
        <xdr:cNvPr id="5" name="Diagram 4">
          <a:extLst>
            <a:ext uri="{FF2B5EF4-FFF2-40B4-BE49-F238E27FC236}">
              <a16:creationId xmlns:a16="http://schemas.microsoft.com/office/drawing/2014/main" id="{1F58B3EB-CFC8-477A-A9F7-630E6C472DE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3.xml><?xml version="1.0" encoding="utf-8"?>
<c:userShapes xmlns:c="http://schemas.openxmlformats.org/drawingml/2006/chart">
  <cdr:relSizeAnchor xmlns:cdr="http://schemas.openxmlformats.org/drawingml/2006/chartDrawing">
    <cdr:from>
      <cdr:x>0.05762</cdr:x>
      <cdr:y>0.00295</cdr:y>
    </cdr:from>
    <cdr:to>
      <cdr:x>0.10409</cdr:x>
      <cdr:y>0.0648</cdr:y>
    </cdr:to>
    <cdr:sp macro="" textlink="">
      <cdr:nvSpPr>
        <cdr:cNvPr id="2" name="Szövegdoboz 1">
          <a:extLst xmlns:a="http://schemas.openxmlformats.org/drawingml/2006/main">
            <a:ext uri="{FF2B5EF4-FFF2-40B4-BE49-F238E27FC236}">
              <a16:creationId xmlns:a16="http://schemas.microsoft.com/office/drawing/2014/main" id="{EE0205EC-0F87-453F-983E-F8988246450A}"/>
            </a:ext>
          </a:extLst>
        </cdr:cNvPr>
        <cdr:cNvSpPr txBox="1"/>
      </cdr:nvSpPr>
      <cdr:spPr>
        <a:xfrm xmlns:a="http://schemas.openxmlformats.org/drawingml/2006/main">
          <a:off x="295275" y="9525"/>
          <a:ext cx="238125" cy="2000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1000"/>
            <a:t>%</a:t>
          </a:r>
          <a:endParaRPr lang="en-GB" sz="1000"/>
        </a:p>
      </cdr:txBody>
    </cdr:sp>
  </cdr:relSizeAnchor>
  <cdr:relSizeAnchor xmlns:cdr="http://schemas.openxmlformats.org/drawingml/2006/chartDrawing">
    <cdr:from>
      <cdr:x>0.88538</cdr:x>
      <cdr:y>0</cdr:y>
    </cdr:from>
    <cdr:to>
      <cdr:x>0.93185</cdr:x>
      <cdr:y>0.06186</cdr:y>
    </cdr:to>
    <cdr:sp macro="" textlink="">
      <cdr:nvSpPr>
        <cdr:cNvPr id="3" name="Szövegdoboz 1">
          <a:extLst xmlns:a="http://schemas.openxmlformats.org/drawingml/2006/main">
            <a:ext uri="{FF2B5EF4-FFF2-40B4-BE49-F238E27FC236}">
              <a16:creationId xmlns:a16="http://schemas.microsoft.com/office/drawing/2014/main" id="{F6A586E5-155A-42E9-9D44-4A7CA57A9913}"/>
            </a:ext>
          </a:extLst>
        </cdr:cNvPr>
        <cdr:cNvSpPr txBox="1"/>
      </cdr:nvSpPr>
      <cdr:spPr>
        <a:xfrm xmlns:a="http://schemas.openxmlformats.org/drawingml/2006/main">
          <a:off x="4537075" y="0"/>
          <a:ext cx="238125"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000"/>
            <a:t>%</a:t>
          </a:r>
          <a:endParaRPr lang="en-GB" sz="1000"/>
        </a:p>
      </cdr:txBody>
    </cdr:sp>
  </cdr:relSizeAnchor>
</c:userShapes>
</file>

<file path=xl/drawings/drawing24.xml><?xml version="1.0" encoding="utf-8"?>
<c:userShapes xmlns:c="http://schemas.openxmlformats.org/drawingml/2006/chart">
  <cdr:relSizeAnchor xmlns:cdr="http://schemas.openxmlformats.org/drawingml/2006/chartDrawing">
    <cdr:from>
      <cdr:x>0.05762</cdr:x>
      <cdr:y>0.00295</cdr:y>
    </cdr:from>
    <cdr:to>
      <cdr:x>0.10409</cdr:x>
      <cdr:y>0.0648</cdr:y>
    </cdr:to>
    <cdr:sp macro="" textlink="">
      <cdr:nvSpPr>
        <cdr:cNvPr id="2" name="Szövegdoboz 1">
          <a:extLst xmlns:a="http://schemas.openxmlformats.org/drawingml/2006/main">
            <a:ext uri="{FF2B5EF4-FFF2-40B4-BE49-F238E27FC236}">
              <a16:creationId xmlns:a16="http://schemas.microsoft.com/office/drawing/2014/main" id="{EE0205EC-0F87-453F-983E-F8988246450A}"/>
            </a:ext>
          </a:extLst>
        </cdr:cNvPr>
        <cdr:cNvSpPr txBox="1"/>
      </cdr:nvSpPr>
      <cdr:spPr>
        <a:xfrm xmlns:a="http://schemas.openxmlformats.org/drawingml/2006/main">
          <a:off x="295275" y="9525"/>
          <a:ext cx="238125" cy="2000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1000"/>
            <a:t>%</a:t>
          </a:r>
          <a:endParaRPr lang="en-GB" sz="1000"/>
        </a:p>
      </cdr:txBody>
    </cdr:sp>
  </cdr:relSizeAnchor>
  <cdr:relSizeAnchor xmlns:cdr="http://schemas.openxmlformats.org/drawingml/2006/chartDrawing">
    <cdr:from>
      <cdr:x>0.88538</cdr:x>
      <cdr:y>0</cdr:y>
    </cdr:from>
    <cdr:to>
      <cdr:x>0.93185</cdr:x>
      <cdr:y>0.06186</cdr:y>
    </cdr:to>
    <cdr:sp macro="" textlink="">
      <cdr:nvSpPr>
        <cdr:cNvPr id="3" name="Szövegdoboz 1">
          <a:extLst xmlns:a="http://schemas.openxmlformats.org/drawingml/2006/main">
            <a:ext uri="{FF2B5EF4-FFF2-40B4-BE49-F238E27FC236}">
              <a16:creationId xmlns:a16="http://schemas.microsoft.com/office/drawing/2014/main" id="{F6A586E5-155A-42E9-9D44-4A7CA57A9913}"/>
            </a:ext>
          </a:extLst>
        </cdr:cNvPr>
        <cdr:cNvSpPr txBox="1"/>
      </cdr:nvSpPr>
      <cdr:spPr>
        <a:xfrm xmlns:a="http://schemas.openxmlformats.org/drawingml/2006/main">
          <a:off x="4537075" y="0"/>
          <a:ext cx="238125"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000"/>
            <a:t>%</a:t>
          </a:r>
          <a:endParaRPr lang="en-GB" sz="1000"/>
        </a:p>
      </cdr:txBody>
    </cdr:sp>
  </cdr:relSizeAnchor>
</c:userShapes>
</file>

<file path=xl/drawings/drawing25.xml><?xml version="1.0" encoding="utf-8"?>
<xdr:wsDr xmlns:xdr="http://schemas.openxmlformats.org/drawingml/2006/spreadsheetDrawing" xmlns:a="http://schemas.openxmlformats.org/drawingml/2006/main">
  <xdr:twoCellAnchor>
    <xdr:from>
      <xdr:col>7</xdr:col>
      <xdr:colOff>1190625</xdr:colOff>
      <xdr:row>7</xdr:row>
      <xdr:rowOff>90488</xdr:rowOff>
    </xdr:from>
    <xdr:to>
      <xdr:col>11</xdr:col>
      <xdr:colOff>942975</xdr:colOff>
      <xdr:row>20</xdr:row>
      <xdr:rowOff>85726</xdr:rowOff>
    </xdr:to>
    <xdr:graphicFrame macro="">
      <xdr:nvGraphicFramePr>
        <xdr:cNvPr id="2" name="Diagram 1">
          <a:extLst>
            <a:ext uri="{FF2B5EF4-FFF2-40B4-BE49-F238E27FC236}">
              <a16:creationId xmlns:a16="http://schemas.microsoft.com/office/drawing/2014/main" id="{0BF77260-F1D0-433B-94E6-6ADE51C2026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1190625</xdr:colOff>
      <xdr:row>21</xdr:row>
      <xdr:rowOff>114300</xdr:rowOff>
    </xdr:from>
    <xdr:to>
      <xdr:col>11</xdr:col>
      <xdr:colOff>942975</xdr:colOff>
      <xdr:row>34</xdr:row>
      <xdr:rowOff>109538</xdr:rowOff>
    </xdr:to>
    <xdr:graphicFrame macro="">
      <xdr:nvGraphicFramePr>
        <xdr:cNvPr id="4" name="Diagram 3">
          <a:extLst>
            <a:ext uri="{FF2B5EF4-FFF2-40B4-BE49-F238E27FC236}">
              <a16:creationId xmlns:a16="http://schemas.microsoft.com/office/drawing/2014/main" id="{F20EB87C-C1FF-47AD-BFAD-A8762806D5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6.xml><?xml version="1.0" encoding="utf-8"?>
<c:userShapes xmlns:c="http://schemas.openxmlformats.org/drawingml/2006/chart">
  <cdr:relSizeAnchor xmlns:cdr="http://schemas.openxmlformats.org/drawingml/2006/chartDrawing">
    <cdr:from>
      <cdr:x>0.05092</cdr:x>
      <cdr:y>0</cdr:y>
    </cdr:from>
    <cdr:to>
      <cdr:x>0.09165</cdr:x>
      <cdr:y>0.07434</cdr:y>
    </cdr:to>
    <cdr:sp macro="" textlink="">
      <cdr:nvSpPr>
        <cdr:cNvPr id="3" name="Szövegdoboz 2">
          <a:extLst xmlns:a="http://schemas.openxmlformats.org/drawingml/2006/main">
            <a:ext uri="{FF2B5EF4-FFF2-40B4-BE49-F238E27FC236}">
              <a16:creationId xmlns:a16="http://schemas.microsoft.com/office/drawing/2014/main" id="{2EF3978D-336F-49ED-AE08-E392E3203435}"/>
            </a:ext>
          </a:extLst>
        </cdr:cNvPr>
        <cdr:cNvSpPr txBox="1"/>
      </cdr:nvSpPr>
      <cdr:spPr>
        <a:xfrm xmlns:a="http://schemas.openxmlformats.org/drawingml/2006/main">
          <a:off x="238125" y="0"/>
          <a:ext cx="190500" cy="2000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1100"/>
            <a:t>%</a:t>
          </a:r>
          <a:endParaRPr lang="en-GB" sz="1100"/>
        </a:p>
      </cdr:txBody>
    </cdr:sp>
  </cdr:relSizeAnchor>
  <cdr:relSizeAnchor xmlns:cdr="http://schemas.openxmlformats.org/drawingml/2006/chartDrawing">
    <cdr:from>
      <cdr:x>0.87782</cdr:x>
      <cdr:y>0</cdr:y>
    </cdr:from>
    <cdr:to>
      <cdr:x>0.91855</cdr:x>
      <cdr:y>0.07434</cdr:y>
    </cdr:to>
    <cdr:sp macro="" textlink="">
      <cdr:nvSpPr>
        <cdr:cNvPr id="4" name="Szövegdoboz 1">
          <a:extLst xmlns:a="http://schemas.openxmlformats.org/drawingml/2006/main">
            <a:ext uri="{FF2B5EF4-FFF2-40B4-BE49-F238E27FC236}">
              <a16:creationId xmlns:a16="http://schemas.microsoft.com/office/drawing/2014/main" id="{494806FA-A27F-4CC3-B3E9-9F13ACC173C1}"/>
            </a:ext>
          </a:extLst>
        </cdr:cNvPr>
        <cdr:cNvSpPr txBox="1"/>
      </cdr:nvSpPr>
      <cdr:spPr>
        <a:xfrm xmlns:a="http://schemas.openxmlformats.org/drawingml/2006/main">
          <a:off x="3946525" y="0"/>
          <a:ext cx="183114" cy="18374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100"/>
            <a:t>%</a:t>
          </a:r>
          <a:endParaRPr lang="en-GB" sz="1100"/>
        </a:p>
      </cdr:txBody>
    </cdr:sp>
  </cdr:relSizeAnchor>
</c:userShapes>
</file>

<file path=xl/drawings/drawing27.xml><?xml version="1.0" encoding="utf-8"?>
<c:userShapes xmlns:c="http://schemas.openxmlformats.org/drawingml/2006/chart">
  <cdr:relSizeAnchor xmlns:cdr="http://schemas.openxmlformats.org/drawingml/2006/chartDrawing">
    <cdr:from>
      <cdr:x>0.05092</cdr:x>
      <cdr:y>0</cdr:y>
    </cdr:from>
    <cdr:to>
      <cdr:x>0.09165</cdr:x>
      <cdr:y>0.07434</cdr:y>
    </cdr:to>
    <cdr:sp macro="" textlink="">
      <cdr:nvSpPr>
        <cdr:cNvPr id="3" name="Szövegdoboz 2">
          <a:extLst xmlns:a="http://schemas.openxmlformats.org/drawingml/2006/main">
            <a:ext uri="{FF2B5EF4-FFF2-40B4-BE49-F238E27FC236}">
              <a16:creationId xmlns:a16="http://schemas.microsoft.com/office/drawing/2014/main" id="{2EF3978D-336F-49ED-AE08-E392E3203435}"/>
            </a:ext>
          </a:extLst>
        </cdr:cNvPr>
        <cdr:cNvSpPr txBox="1"/>
      </cdr:nvSpPr>
      <cdr:spPr>
        <a:xfrm xmlns:a="http://schemas.openxmlformats.org/drawingml/2006/main">
          <a:off x="238125" y="0"/>
          <a:ext cx="190500" cy="2000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1100"/>
            <a:t>%</a:t>
          </a:r>
          <a:endParaRPr lang="en-GB" sz="1100"/>
        </a:p>
      </cdr:txBody>
    </cdr:sp>
  </cdr:relSizeAnchor>
  <cdr:relSizeAnchor xmlns:cdr="http://schemas.openxmlformats.org/drawingml/2006/chartDrawing">
    <cdr:from>
      <cdr:x>0.87782</cdr:x>
      <cdr:y>0</cdr:y>
    </cdr:from>
    <cdr:to>
      <cdr:x>0.91855</cdr:x>
      <cdr:y>0.07434</cdr:y>
    </cdr:to>
    <cdr:sp macro="" textlink="">
      <cdr:nvSpPr>
        <cdr:cNvPr id="4" name="Szövegdoboz 1">
          <a:extLst xmlns:a="http://schemas.openxmlformats.org/drawingml/2006/main">
            <a:ext uri="{FF2B5EF4-FFF2-40B4-BE49-F238E27FC236}">
              <a16:creationId xmlns:a16="http://schemas.microsoft.com/office/drawing/2014/main" id="{494806FA-A27F-4CC3-B3E9-9F13ACC173C1}"/>
            </a:ext>
          </a:extLst>
        </cdr:cNvPr>
        <cdr:cNvSpPr txBox="1"/>
      </cdr:nvSpPr>
      <cdr:spPr>
        <a:xfrm xmlns:a="http://schemas.openxmlformats.org/drawingml/2006/main">
          <a:off x="3946525" y="0"/>
          <a:ext cx="183114" cy="18374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100"/>
            <a:t>%</a:t>
          </a:r>
          <a:endParaRPr lang="en-GB" sz="1100"/>
        </a:p>
      </cdr:txBody>
    </cdr:sp>
  </cdr:relSizeAnchor>
</c:userShapes>
</file>

<file path=xl/drawings/drawing28.xml><?xml version="1.0" encoding="utf-8"?>
<xdr:wsDr xmlns:xdr="http://schemas.openxmlformats.org/drawingml/2006/spreadsheetDrawing" xmlns:a="http://schemas.openxmlformats.org/drawingml/2006/main">
  <xdr:twoCellAnchor>
    <xdr:from>
      <xdr:col>5</xdr:col>
      <xdr:colOff>9526</xdr:colOff>
      <xdr:row>10</xdr:row>
      <xdr:rowOff>23811</xdr:rowOff>
    </xdr:from>
    <xdr:to>
      <xdr:col>10</xdr:col>
      <xdr:colOff>142876</xdr:colOff>
      <xdr:row>24</xdr:row>
      <xdr:rowOff>95250</xdr:rowOff>
    </xdr:to>
    <xdr:graphicFrame macro="">
      <xdr:nvGraphicFramePr>
        <xdr:cNvPr id="2" name="Diagram 1">
          <a:extLst>
            <a:ext uri="{FF2B5EF4-FFF2-40B4-BE49-F238E27FC236}">
              <a16:creationId xmlns:a16="http://schemas.microsoft.com/office/drawing/2014/main" id="{9C21E5AC-892A-4272-A7BC-6344A5D114F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19050</xdr:colOff>
      <xdr:row>25</xdr:row>
      <xdr:rowOff>38100</xdr:rowOff>
    </xdr:from>
    <xdr:to>
      <xdr:col>10</xdr:col>
      <xdr:colOff>152400</xdr:colOff>
      <xdr:row>39</xdr:row>
      <xdr:rowOff>109539</xdr:rowOff>
    </xdr:to>
    <xdr:graphicFrame macro="">
      <xdr:nvGraphicFramePr>
        <xdr:cNvPr id="4" name="Diagram 3">
          <a:extLst>
            <a:ext uri="{FF2B5EF4-FFF2-40B4-BE49-F238E27FC236}">
              <a16:creationId xmlns:a16="http://schemas.microsoft.com/office/drawing/2014/main" id="{6CD85692-B3E0-44EC-BEFE-CF6B236B680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4</xdr:col>
      <xdr:colOff>566738</xdr:colOff>
      <xdr:row>10</xdr:row>
      <xdr:rowOff>33336</xdr:rowOff>
    </xdr:from>
    <xdr:to>
      <xdr:col>8</xdr:col>
      <xdr:colOff>400051</xdr:colOff>
      <xdr:row>25</xdr:row>
      <xdr:rowOff>19049</xdr:rowOff>
    </xdr:to>
    <xdr:graphicFrame macro="">
      <xdr:nvGraphicFramePr>
        <xdr:cNvPr id="2" name="Diagram 1">
          <a:extLst>
            <a:ext uri="{FF2B5EF4-FFF2-40B4-BE49-F238E27FC236}">
              <a16:creationId xmlns:a16="http://schemas.microsoft.com/office/drawing/2014/main" id="{86E7DB75-CBE1-41E6-9E05-4BA7A4659A9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590550</xdr:colOff>
      <xdr:row>26</xdr:row>
      <xdr:rowOff>9525</xdr:rowOff>
    </xdr:from>
    <xdr:to>
      <xdr:col>8</xdr:col>
      <xdr:colOff>423863</xdr:colOff>
      <xdr:row>40</xdr:row>
      <xdr:rowOff>185738</xdr:rowOff>
    </xdr:to>
    <xdr:graphicFrame macro="">
      <xdr:nvGraphicFramePr>
        <xdr:cNvPr id="4" name="Diagram 3">
          <a:extLst>
            <a:ext uri="{FF2B5EF4-FFF2-40B4-BE49-F238E27FC236}">
              <a16:creationId xmlns:a16="http://schemas.microsoft.com/office/drawing/2014/main" id="{D12540C5-A651-43D6-8479-027C0E74D6F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0.86239</cdr:x>
      <cdr:y>0.00838</cdr:y>
    </cdr:from>
    <cdr:to>
      <cdr:x>0.99643</cdr:x>
      <cdr:y>0.05457</cdr:y>
    </cdr:to>
    <cdr:sp macro="" textlink="">
      <cdr:nvSpPr>
        <cdr:cNvPr id="3" name="Szövegdoboz 1">
          <a:extLst xmlns:a="http://schemas.openxmlformats.org/drawingml/2006/main">
            <a:ext uri="{FF2B5EF4-FFF2-40B4-BE49-F238E27FC236}">
              <a16:creationId xmlns:a16="http://schemas.microsoft.com/office/drawing/2014/main" id="{28E3913A-63A6-4077-B064-B42336280213}"/>
            </a:ext>
          </a:extLst>
        </cdr:cNvPr>
        <cdr:cNvSpPr txBox="1"/>
      </cdr:nvSpPr>
      <cdr:spPr>
        <a:xfrm xmlns:a="http://schemas.openxmlformats.org/drawingml/2006/main">
          <a:off x="8020984" y="50800"/>
          <a:ext cx="1246654" cy="28014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hu-HU" sz="1400"/>
            <a:t>point</a:t>
          </a:r>
        </a:p>
      </cdr:txBody>
    </cdr:sp>
  </cdr:relSizeAnchor>
</c:userShapes>
</file>

<file path=xl/drawings/drawing30.xml><?xml version="1.0" encoding="utf-8"?>
<xdr:wsDr xmlns:xdr="http://schemas.openxmlformats.org/drawingml/2006/spreadsheetDrawing" xmlns:a="http://schemas.openxmlformats.org/drawingml/2006/main">
  <xdr:twoCellAnchor>
    <xdr:from>
      <xdr:col>7</xdr:col>
      <xdr:colOff>47626</xdr:colOff>
      <xdr:row>10</xdr:row>
      <xdr:rowOff>42860</xdr:rowOff>
    </xdr:from>
    <xdr:to>
      <xdr:col>12</xdr:col>
      <xdr:colOff>247650</xdr:colOff>
      <xdr:row>23</xdr:row>
      <xdr:rowOff>104775</xdr:rowOff>
    </xdr:to>
    <xdr:graphicFrame macro="">
      <xdr:nvGraphicFramePr>
        <xdr:cNvPr id="2" name="Diagram 1">
          <a:extLst>
            <a:ext uri="{FF2B5EF4-FFF2-40B4-BE49-F238E27FC236}">
              <a16:creationId xmlns:a16="http://schemas.microsoft.com/office/drawing/2014/main" id="{FAEC789C-3B10-458C-8B53-F3A2793DA74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57150</xdr:colOff>
      <xdr:row>24</xdr:row>
      <xdr:rowOff>0</xdr:rowOff>
    </xdr:from>
    <xdr:to>
      <xdr:col>12</xdr:col>
      <xdr:colOff>257174</xdr:colOff>
      <xdr:row>42</xdr:row>
      <xdr:rowOff>157165</xdr:rowOff>
    </xdr:to>
    <xdr:graphicFrame macro="">
      <xdr:nvGraphicFramePr>
        <xdr:cNvPr id="5" name="Diagram 4">
          <a:extLst>
            <a:ext uri="{FF2B5EF4-FFF2-40B4-BE49-F238E27FC236}">
              <a16:creationId xmlns:a16="http://schemas.microsoft.com/office/drawing/2014/main" id="{DE83E5C5-79F2-4550-952A-5B457063A5C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1.xml><?xml version="1.0" encoding="utf-8"?>
<c:userShapes xmlns:c="http://schemas.openxmlformats.org/drawingml/2006/chart">
  <cdr:relSizeAnchor xmlns:cdr="http://schemas.openxmlformats.org/drawingml/2006/chartDrawing">
    <cdr:from>
      <cdr:x>0.09384</cdr:x>
      <cdr:y>0.00433</cdr:y>
    </cdr:from>
    <cdr:to>
      <cdr:x>0.17889</cdr:x>
      <cdr:y>0.06782</cdr:y>
    </cdr:to>
    <cdr:sp macro="" textlink="">
      <cdr:nvSpPr>
        <cdr:cNvPr id="2" name="Szövegdoboz 1">
          <a:extLst xmlns:a="http://schemas.openxmlformats.org/drawingml/2006/main">
            <a:ext uri="{FF2B5EF4-FFF2-40B4-BE49-F238E27FC236}">
              <a16:creationId xmlns:a16="http://schemas.microsoft.com/office/drawing/2014/main" id="{66FBCC0D-64B1-451A-9D3B-7DF896ED8683}"/>
            </a:ext>
          </a:extLst>
        </cdr:cNvPr>
        <cdr:cNvSpPr txBox="1"/>
      </cdr:nvSpPr>
      <cdr:spPr>
        <a:xfrm xmlns:a="http://schemas.openxmlformats.org/drawingml/2006/main">
          <a:off x="304798" y="14290"/>
          <a:ext cx="276225" cy="2095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1100"/>
            <a:t>%</a:t>
          </a:r>
          <a:endParaRPr lang="en-GB" sz="1100"/>
        </a:p>
      </cdr:txBody>
    </cdr:sp>
  </cdr:relSizeAnchor>
  <cdr:relSizeAnchor xmlns:cdr="http://schemas.openxmlformats.org/drawingml/2006/chartDrawing">
    <cdr:from>
      <cdr:x>0.82209</cdr:x>
      <cdr:y>0.00866</cdr:y>
    </cdr:from>
    <cdr:to>
      <cdr:x>0.90714</cdr:x>
      <cdr:y>0.07215</cdr:y>
    </cdr:to>
    <cdr:sp macro="" textlink="">
      <cdr:nvSpPr>
        <cdr:cNvPr id="3" name="Szövegdoboz 1">
          <a:extLst xmlns:a="http://schemas.openxmlformats.org/drawingml/2006/main">
            <a:ext uri="{FF2B5EF4-FFF2-40B4-BE49-F238E27FC236}">
              <a16:creationId xmlns:a16="http://schemas.microsoft.com/office/drawing/2014/main" id="{EEB86503-8F58-4960-98B4-16EDB762922D}"/>
            </a:ext>
          </a:extLst>
        </cdr:cNvPr>
        <cdr:cNvSpPr txBox="1"/>
      </cdr:nvSpPr>
      <cdr:spPr>
        <a:xfrm xmlns:a="http://schemas.openxmlformats.org/drawingml/2006/main">
          <a:off x="2670175" y="28575"/>
          <a:ext cx="276225" cy="2095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100"/>
            <a:t>%</a:t>
          </a:r>
          <a:endParaRPr lang="en-GB" sz="1100"/>
        </a:p>
      </cdr:txBody>
    </cdr:sp>
  </cdr:relSizeAnchor>
</c:userShapes>
</file>

<file path=xl/drawings/drawing32.xml><?xml version="1.0" encoding="utf-8"?>
<c:userShapes xmlns:c="http://schemas.openxmlformats.org/drawingml/2006/chart">
  <cdr:relSizeAnchor xmlns:cdr="http://schemas.openxmlformats.org/drawingml/2006/chartDrawing">
    <cdr:from>
      <cdr:x>0.09384</cdr:x>
      <cdr:y>0.00433</cdr:y>
    </cdr:from>
    <cdr:to>
      <cdr:x>0.17889</cdr:x>
      <cdr:y>0.06782</cdr:y>
    </cdr:to>
    <cdr:sp macro="" textlink="">
      <cdr:nvSpPr>
        <cdr:cNvPr id="2" name="Szövegdoboz 1">
          <a:extLst xmlns:a="http://schemas.openxmlformats.org/drawingml/2006/main">
            <a:ext uri="{FF2B5EF4-FFF2-40B4-BE49-F238E27FC236}">
              <a16:creationId xmlns:a16="http://schemas.microsoft.com/office/drawing/2014/main" id="{66FBCC0D-64B1-451A-9D3B-7DF896ED8683}"/>
            </a:ext>
          </a:extLst>
        </cdr:cNvPr>
        <cdr:cNvSpPr txBox="1"/>
      </cdr:nvSpPr>
      <cdr:spPr>
        <a:xfrm xmlns:a="http://schemas.openxmlformats.org/drawingml/2006/main">
          <a:off x="304798" y="14290"/>
          <a:ext cx="276225" cy="2095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1100"/>
            <a:t>%</a:t>
          </a:r>
          <a:endParaRPr lang="en-GB" sz="1100"/>
        </a:p>
      </cdr:txBody>
    </cdr:sp>
  </cdr:relSizeAnchor>
  <cdr:relSizeAnchor xmlns:cdr="http://schemas.openxmlformats.org/drawingml/2006/chartDrawing">
    <cdr:from>
      <cdr:x>0.82209</cdr:x>
      <cdr:y>0.00866</cdr:y>
    </cdr:from>
    <cdr:to>
      <cdr:x>0.90714</cdr:x>
      <cdr:y>0.07215</cdr:y>
    </cdr:to>
    <cdr:sp macro="" textlink="">
      <cdr:nvSpPr>
        <cdr:cNvPr id="3" name="Szövegdoboz 1">
          <a:extLst xmlns:a="http://schemas.openxmlformats.org/drawingml/2006/main">
            <a:ext uri="{FF2B5EF4-FFF2-40B4-BE49-F238E27FC236}">
              <a16:creationId xmlns:a16="http://schemas.microsoft.com/office/drawing/2014/main" id="{EEB86503-8F58-4960-98B4-16EDB762922D}"/>
            </a:ext>
          </a:extLst>
        </cdr:cNvPr>
        <cdr:cNvSpPr txBox="1"/>
      </cdr:nvSpPr>
      <cdr:spPr>
        <a:xfrm xmlns:a="http://schemas.openxmlformats.org/drawingml/2006/main">
          <a:off x="2670175" y="28575"/>
          <a:ext cx="276225" cy="2095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100"/>
            <a:t>%</a:t>
          </a:r>
          <a:endParaRPr lang="en-GB" sz="1100"/>
        </a:p>
      </cdr:txBody>
    </cdr:sp>
  </cdr:relSizeAnchor>
</c:userShapes>
</file>

<file path=xl/drawings/drawing33.xml><?xml version="1.0" encoding="utf-8"?>
<xdr:wsDr xmlns:xdr="http://schemas.openxmlformats.org/drawingml/2006/spreadsheetDrawing" xmlns:a="http://schemas.openxmlformats.org/drawingml/2006/main">
  <xdr:twoCellAnchor>
    <xdr:from>
      <xdr:col>5</xdr:col>
      <xdr:colOff>266700</xdr:colOff>
      <xdr:row>9</xdr:row>
      <xdr:rowOff>176213</xdr:rowOff>
    </xdr:from>
    <xdr:to>
      <xdr:col>12</xdr:col>
      <xdr:colOff>285749</xdr:colOff>
      <xdr:row>24</xdr:row>
      <xdr:rowOff>1</xdr:rowOff>
    </xdr:to>
    <xdr:graphicFrame macro="">
      <xdr:nvGraphicFramePr>
        <xdr:cNvPr id="2" name="Diagram 1">
          <a:extLst>
            <a:ext uri="{FF2B5EF4-FFF2-40B4-BE49-F238E27FC236}">
              <a16:creationId xmlns:a16="http://schemas.microsoft.com/office/drawing/2014/main" id="{C2CDE44F-32F6-46A2-9DCD-3575123BFD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285750</xdr:colOff>
      <xdr:row>24</xdr:row>
      <xdr:rowOff>133350</xdr:rowOff>
    </xdr:from>
    <xdr:to>
      <xdr:col>12</xdr:col>
      <xdr:colOff>304799</xdr:colOff>
      <xdr:row>38</xdr:row>
      <xdr:rowOff>147638</xdr:rowOff>
    </xdr:to>
    <xdr:graphicFrame macro="">
      <xdr:nvGraphicFramePr>
        <xdr:cNvPr id="4" name="Diagram 3">
          <a:extLst>
            <a:ext uri="{FF2B5EF4-FFF2-40B4-BE49-F238E27FC236}">
              <a16:creationId xmlns:a16="http://schemas.microsoft.com/office/drawing/2014/main" id="{E2C8129E-775B-4F52-A785-1044C619147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xdr:from>
      <xdr:col>5</xdr:col>
      <xdr:colOff>104776</xdr:colOff>
      <xdr:row>9</xdr:row>
      <xdr:rowOff>166686</xdr:rowOff>
    </xdr:from>
    <xdr:to>
      <xdr:col>11</xdr:col>
      <xdr:colOff>247650</xdr:colOff>
      <xdr:row>25</xdr:row>
      <xdr:rowOff>161925</xdr:rowOff>
    </xdr:to>
    <xdr:graphicFrame macro="">
      <xdr:nvGraphicFramePr>
        <xdr:cNvPr id="2" name="Diagram 1">
          <a:extLst>
            <a:ext uri="{FF2B5EF4-FFF2-40B4-BE49-F238E27FC236}">
              <a16:creationId xmlns:a16="http://schemas.microsoft.com/office/drawing/2014/main" id="{E332328E-7F98-4288-9518-A5204F6B12A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142875</xdr:colOff>
      <xdr:row>26</xdr:row>
      <xdr:rowOff>9525</xdr:rowOff>
    </xdr:from>
    <xdr:to>
      <xdr:col>11</xdr:col>
      <xdr:colOff>285749</xdr:colOff>
      <xdr:row>42</xdr:row>
      <xdr:rowOff>4764</xdr:rowOff>
    </xdr:to>
    <xdr:graphicFrame macro="">
      <xdr:nvGraphicFramePr>
        <xdr:cNvPr id="4" name="Diagram 3">
          <a:extLst>
            <a:ext uri="{FF2B5EF4-FFF2-40B4-BE49-F238E27FC236}">
              <a16:creationId xmlns:a16="http://schemas.microsoft.com/office/drawing/2014/main" id="{414EC4AF-0295-40BB-84E7-AFC7D1D1A87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5.xml><?xml version="1.0" encoding="utf-8"?>
<xdr:wsDr xmlns:xdr="http://schemas.openxmlformats.org/drawingml/2006/spreadsheetDrawing" xmlns:a="http://schemas.openxmlformats.org/drawingml/2006/main">
  <xdr:twoCellAnchor>
    <xdr:from>
      <xdr:col>5</xdr:col>
      <xdr:colOff>104775</xdr:colOff>
      <xdr:row>10</xdr:row>
      <xdr:rowOff>23812</xdr:rowOff>
    </xdr:from>
    <xdr:to>
      <xdr:col>11</xdr:col>
      <xdr:colOff>266700</xdr:colOff>
      <xdr:row>24</xdr:row>
      <xdr:rowOff>95250</xdr:rowOff>
    </xdr:to>
    <xdr:graphicFrame macro="">
      <xdr:nvGraphicFramePr>
        <xdr:cNvPr id="2" name="Diagram 1">
          <a:extLst>
            <a:ext uri="{FF2B5EF4-FFF2-40B4-BE49-F238E27FC236}">
              <a16:creationId xmlns:a16="http://schemas.microsoft.com/office/drawing/2014/main" id="{89564D4D-6A40-4D8F-8EDA-A9F07668FDB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66675</xdr:colOff>
      <xdr:row>25</xdr:row>
      <xdr:rowOff>38100</xdr:rowOff>
    </xdr:from>
    <xdr:to>
      <xdr:col>11</xdr:col>
      <xdr:colOff>228600</xdr:colOff>
      <xdr:row>39</xdr:row>
      <xdr:rowOff>109538</xdr:rowOff>
    </xdr:to>
    <xdr:graphicFrame macro="">
      <xdr:nvGraphicFramePr>
        <xdr:cNvPr id="5" name="Diagram 4">
          <a:extLst>
            <a:ext uri="{FF2B5EF4-FFF2-40B4-BE49-F238E27FC236}">
              <a16:creationId xmlns:a16="http://schemas.microsoft.com/office/drawing/2014/main" id="{39A2B529-3FC2-4A85-8E68-63A963704FD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6.xml><?xml version="1.0" encoding="utf-8"?>
<c:userShapes xmlns:c="http://schemas.openxmlformats.org/drawingml/2006/chart">
  <cdr:relSizeAnchor xmlns:cdr="http://schemas.openxmlformats.org/drawingml/2006/chartDrawing">
    <cdr:from>
      <cdr:x>0.08354</cdr:x>
      <cdr:y>0.00174</cdr:y>
    </cdr:from>
    <cdr:to>
      <cdr:x>0.13759</cdr:x>
      <cdr:y>0.08522</cdr:y>
    </cdr:to>
    <cdr:sp macro="" textlink="">
      <cdr:nvSpPr>
        <cdr:cNvPr id="2" name="Szövegdoboz 1">
          <a:extLst xmlns:a="http://schemas.openxmlformats.org/drawingml/2006/main">
            <a:ext uri="{FF2B5EF4-FFF2-40B4-BE49-F238E27FC236}">
              <a16:creationId xmlns:a16="http://schemas.microsoft.com/office/drawing/2014/main" id="{60157567-92FF-486B-AF15-E9FF40057163}"/>
            </a:ext>
          </a:extLst>
        </cdr:cNvPr>
        <cdr:cNvSpPr txBox="1"/>
      </cdr:nvSpPr>
      <cdr:spPr>
        <a:xfrm xmlns:a="http://schemas.openxmlformats.org/drawingml/2006/main">
          <a:off x="323850" y="4763"/>
          <a:ext cx="209550" cy="2286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1000"/>
            <a:t>%</a:t>
          </a:r>
          <a:endParaRPr lang="en-GB" sz="1000"/>
        </a:p>
      </cdr:txBody>
    </cdr:sp>
  </cdr:relSizeAnchor>
  <cdr:relSizeAnchor xmlns:cdr="http://schemas.openxmlformats.org/drawingml/2006/chartDrawing">
    <cdr:from>
      <cdr:x>0.49959</cdr:x>
      <cdr:y>0</cdr:y>
    </cdr:from>
    <cdr:to>
      <cdr:x>0.55364</cdr:x>
      <cdr:y>0.08348</cdr:y>
    </cdr:to>
    <cdr:sp macro="" textlink="">
      <cdr:nvSpPr>
        <cdr:cNvPr id="3" name="Szövegdoboz 1">
          <a:extLst xmlns:a="http://schemas.openxmlformats.org/drawingml/2006/main">
            <a:ext uri="{FF2B5EF4-FFF2-40B4-BE49-F238E27FC236}">
              <a16:creationId xmlns:a16="http://schemas.microsoft.com/office/drawing/2014/main" id="{CD03FBBA-620A-46F2-82F7-FF67E171E47F}"/>
            </a:ext>
          </a:extLst>
        </cdr:cNvPr>
        <cdr:cNvSpPr txBox="1"/>
      </cdr:nvSpPr>
      <cdr:spPr>
        <a:xfrm xmlns:a="http://schemas.openxmlformats.org/drawingml/2006/main">
          <a:off x="1936750" y="0"/>
          <a:ext cx="209550" cy="2286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000"/>
            <a:t>%</a:t>
          </a:r>
          <a:endParaRPr lang="en-GB" sz="1000"/>
        </a:p>
      </cdr:txBody>
    </cdr:sp>
  </cdr:relSizeAnchor>
</c:userShapes>
</file>

<file path=xl/drawings/drawing37.xml><?xml version="1.0" encoding="utf-8"?>
<c:userShapes xmlns:c="http://schemas.openxmlformats.org/drawingml/2006/chart">
  <cdr:relSizeAnchor xmlns:cdr="http://schemas.openxmlformats.org/drawingml/2006/chartDrawing">
    <cdr:from>
      <cdr:x>0.08354</cdr:x>
      <cdr:y>0.00174</cdr:y>
    </cdr:from>
    <cdr:to>
      <cdr:x>0.13759</cdr:x>
      <cdr:y>0.08522</cdr:y>
    </cdr:to>
    <cdr:sp macro="" textlink="">
      <cdr:nvSpPr>
        <cdr:cNvPr id="2" name="Szövegdoboz 1">
          <a:extLst xmlns:a="http://schemas.openxmlformats.org/drawingml/2006/main">
            <a:ext uri="{FF2B5EF4-FFF2-40B4-BE49-F238E27FC236}">
              <a16:creationId xmlns:a16="http://schemas.microsoft.com/office/drawing/2014/main" id="{60157567-92FF-486B-AF15-E9FF40057163}"/>
            </a:ext>
          </a:extLst>
        </cdr:cNvPr>
        <cdr:cNvSpPr txBox="1"/>
      </cdr:nvSpPr>
      <cdr:spPr>
        <a:xfrm xmlns:a="http://schemas.openxmlformats.org/drawingml/2006/main">
          <a:off x="323850" y="4763"/>
          <a:ext cx="209550" cy="2286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1000"/>
            <a:t>%</a:t>
          </a:r>
          <a:endParaRPr lang="en-GB" sz="1000"/>
        </a:p>
      </cdr:txBody>
    </cdr:sp>
  </cdr:relSizeAnchor>
  <cdr:relSizeAnchor xmlns:cdr="http://schemas.openxmlformats.org/drawingml/2006/chartDrawing">
    <cdr:from>
      <cdr:x>0.49959</cdr:x>
      <cdr:y>0</cdr:y>
    </cdr:from>
    <cdr:to>
      <cdr:x>0.55364</cdr:x>
      <cdr:y>0.08348</cdr:y>
    </cdr:to>
    <cdr:sp macro="" textlink="">
      <cdr:nvSpPr>
        <cdr:cNvPr id="3" name="Szövegdoboz 1">
          <a:extLst xmlns:a="http://schemas.openxmlformats.org/drawingml/2006/main">
            <a:ext uri="{FF2B5EF4-FFF2-40B4-BE49-F238E27FC236}">
              <a16:creationId xmlns:a16="http://schemas.microsoft.com/office/drawing/2014/main" id="{CD03FBBA-620A-46F2-82F7-FF67E171E47F}"/>
            </a:ext>
          </a:extLst>
        </cdr:cNvPr>
        <cdr:cNvSpPr txBox="1"/>
      </cdr:nvSpPr>
      <cdr:spPr>
        <a:xfrm xmlns:a="http://schemas.openxmlformats.org/drawingml/2006/main">
          <a:off x="1936750" y="0"/>
          <a:ext cx="209550" cy="2286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000"/>
            <a:t>%</a:t>
          </a:r>
          <a:endParaRPr lang="en-GB" sz="1000"/>
        </a:p>
      </cdr:txBody>
    </cdr:sp>
  </cdr:relSizeAnchor>
</c:userShapes>
</file>

<file path=xl/drawings/drawing38.xml><?xml version="1.0" encoding="utf-8"?>
<xdr:wsDr xmlns:xdr="http://schemas.openxmlformats.org/drawingml/2006/spreadsheetDrawing" xmlns:a="http://schemas.openxmlformats.org/drawingml/2006/main">
  <xdr:twoCellAnchor>
    <xdr:from>
      <xdr:col>6</xdr:col>
      <xdr:colOff>142875</xdr:colOff>
      <xdr:row>10</xdr:row>
      <xdr:rowOff>119062</xdr:rowOff>
    </xdr:from>
    <xdr:to>
      <xdr:col>12</xdr:col>
      <xdr:colOff>190500</xdr:colOff>
      <xdr:row>24</xdr:row>
      <xdr:rowOff>76200</xdr:rowOff>
    </xdr:to>
    <xdr:graphicFrame macro="">
      <xdr:nvGraphicFramePr>
        <xdr:cNvPr id="2" name="Diagram 1">
          <a:extLst>
            <a:ext uri="{FF2B5EF4-FFF2-40B4-BE49-F238E27FC236}">
              <a16:creationId xmlns:a16="http://schemas.microsoft.com/office/drawing/2014/main" id="{3187FE03-62AF-4B1A-83DE-A517A756880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123825</xdr:colOff>
      <xdr:row>24</xdr:row>
      <xdr:rowOff>66675</xdr:rowOff>
    </xdr:from>
    <xdr:to>
      <xdr:col>12</xdr:col>
      <xdr:colOff>171450</xdr:colOff>
      <xdr:row>38</xdr:row>
      <xdr:rowOff>23813</xdr:rowOff>
    </xdr:to>
    <xdr:graphicFrame macro="">
      <xdr:nvGraphicFramePr>
        <xdr:cNvPr id="4" name="Diagram 3">
          <a:extLst>
            <a:ext uri="{FF2B5EF4-FFF2-40B4-BE49-F238E27FC236}">
              <a16:creationId xmlns:a16="http://schemas.microsoft.com/office/drawing/2014/main" id="{7DEB8E62-5668-492D-96DD-F222445322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9.xml><?xml version="1.0" encoding="utf-8"?>
<c:userShapes xmlns:c="http://schemas.openxmlformats.org/drawingml/2006/chart">
  <cdr:relSizeAnchor xmlns:cdr="http://schemas.openxmlformats.org/drawingml/2006/chartDrawing">
    <cdr:from>
      <cdr:x>0.08226</cdr:x>
      <cdr:y>0.01554</cdr:y>
    </cdr:from>
    <cdr:to>
      <cdr:x>0.14653</cdr:x>
      <cdr:y>0.10535</cdr:y>
    </cdr:to>
    <cdr:sp macro="" textlink="">
      <cdr:nvSpPr>
        <cdr:cNvPr id="2" name="Szövegdoboz 1">
          <a:extLst xmlns:a="http://schemas.openxmlformats.org/drawingml/2006/main">
            <a:ext uri="{FF2B5EF4-FFF2-40B4-BE49-F238E27FC236}">
              <a16:creationId xmlns:a16="http://schemas.microsoft.com/office/drawing/2014/main" id="{7B005F32-7E39-453C-968E-2482E99D93D9}"/>
            </a:ext>
          </a:extLst>
        </cdr:cNvPr>
        <cdr:cNvSpPr txBox="1"/>
      </cdr:nvSpPr>
      <cdr:spPr>
        <a:xfrm xmlns:a="http://schemas.openxmlformats.org/drawingml/2006/main">
          <a:off x="304799" y="42863"/>
          <a:ext cx="238125" cy="2476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1000"/>
            <a:t>%</a:t>
          </a:r>
          <a:endParaRPr lang="en-GB" sz="1000"/>
        </a:p>
      </cdr:txBody>
    </cdr:sp>
  </cdr:relSizeAnchor>
  <cdr:relSizeAnchor xmlns:cdr="http://schemas.openxmlformats.org/drawingml/2006/chartDrawing">
    <cdr:from>
      <cdr:x>0.84662</cdr:x>
      <cdr:y>0.02073</cdr:y>
    </cdr:from>
    <cdr:to>
      <cdr:x>0.91089</cdr:x>
      <cdr:y>0.11054</cdr:y>
    </cdr:to>
    <cdr:sp macro="" textlink="">
      <cdr:nvSpPr>
        <cdr:cNvPr id="3" name="Szövegdoboz 1">
          <a:extLst xmlns:a="http://schemas.openxmlformats.org/drawingml/2006/main">
            <a:ext uri="{FF2B5EF4-FFF2-40B4-BE49-F238E27FC236}">
              <a16:creationId xmlns:a16="http://schemas.microsoft.com/office/drawing/2014/main" id="{44A25ECA-E8C9-4BA3-90D2-F0B0BF199284}"/>
            </a:ext>
          </a:extLst>
        </cdr:cNvPr>
        <cdr:cNvSpPr txBox="1"/>
      </cdr:nvSpPr>
      <cdr:spPr>
        <a:xfrm xmlns:a="http://schemas.openxmlformats.org/drawingml/2006/main">
          <a:off x="3136901" y="57150"/>
          <a:ext cx="238134" cy="2476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000"/>
            <a:t>%</a:t>
          </a:r>
          <a:endParaRPr lang="en-GB" sz="1000"/>
        </a:p>
      </cdr:txBody>
    </cdr:sp>
  </cdr:relSizeAnchor>
</c:userShapes>
</file>

<file path=xl/drawings/drawing4.xml><?xml version="1.0" encoding="utf-8"?>
<xdr:wsDr xmlns:xdr="http://schemas.openxmlformats.org/drawingml/2006/spreadsheetDrawing" xmlns:a="http://schemas.openxmlformats.org/drawingml/2006/main">
  <xdr:absoluteAnchor>
    <xdr:pos x="6275294" y="2095500"/>
    <xdr:ext cx="9297798" cy="6055803"/>
    <xdr:graphicFrame macro="">
      <xdr:nvGraphicFramePr>
        <xdr:cNvPr id="3" name="Diagram 2">
          <a:extLst>
            <a:ext uri="{FF2B5EF4-FFF2-40B4-BE49-F238E27FC236}">
              <a16:creationId xmlns:a16="http://schemas.microsoft.com/office/drawing/2014/main" id="{5E2FDE0A-825E-46FA-860F-2F89660B9B4A}"/>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absoluteAnchor>
    <xdr:pos x="6398559" y="8774206"/>
    <xdr:ext cx="9297798" cy="6055803"/>
    <xdr:graphicFrame macro="">
      <xdr:nvGraphicFramePr>
        <xdr:cNvPr id="4" name="Diagram 3">
          <a:extLst>
            <a:ext uri="{FF2B5EF4-FFF2-40B4-BE49-F238E27FC236}">
              <a16:creationId xmlns:a16="http://schemas.microsoft.com/office/drawing/2014/main" id="{536B23F9-E3D1-4F3F-BA73-B00B11619386}"/>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wsDr>
</file>

<file path=xl/drawings/drawing40.xml><?xml version="1.0" encoding="utf-8"?>
<c:userShapes xmlns:c="http://schemas.openxmlformats.org/drawingml/2006/chart">
  <cdr:relSizeAnchor xmlns:cdr="http://schemas.openxmlformats.org/drawingml/2006/chartDrawing">
    <cdr:from>
      <cdr:x>0.08226</cdr:x>
      <cdr:y>0.01554</cdr:y>
    </cdr:from>
    <cdr:to>
      <cdr:x>0.14653</cdr:x>
      <cdr:y>0.10535</cdr:y>
    </cdr:to>
    <cdr:sp macro="" textlink="">
      <cdr:nvSpPr>
        <cdr:cNvPr id="2" name="Szövegdoboz 1">
          <a:extLst xmlns:a="http://schemas.openxmlformats.org/drawingml/2006/main">
            <a:ext uri="{FF2B5EF4-FFF2-40B4-BE49-F238E27FC236}">
              <a16:creationId xmlns:a16="http://schemas.microsoft.com/office/drawing/2014/main" id="{7B005F32-7E39-453C-968E-2482E99D93D9}"/>
            </a:ext>
          </a:extLst>
        </cdr:cNvPr>
        <cdr:cNvSpPr txBox="1"/>
      </cdr:nvSpPr>
      <cdr:spPr>
        <a:xfrm xmlns:a="http://schemas.openxmlformats.org/drawingml/2006/main">
          <a:off x="304799" y="42863"/>
          <a:ext cx="238125" cy="2476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1000"/>
            <a:t>%</a:t>
          </a:r>
          <a:endParaRPr lang="en-GB" sz="1000"/>
        </a:p>
      </cdr:txBody>
    </cdr:sp>
  </cdr:relSizeAnchor>
  <cdr:relSizeAnchor xmlns:cdr="http://schemas.openxmlformats.org/drawingml/2006/chartDrawing">
    <cdr:from>
      <cdr:x>0.71551</cdr:x>
      <cdr:y>0.00115</cdr:y>
    </cdr:from>
    <cdr:to>
      <cdr:x>0.77978</cdr:x>
      <cdr:y>0.09096</cdr:y>
    </cdr:to>
    <cdr:sp macro="" textlink="">
      <cdr:nvSpPr>
        <cdr:cNvPr id="3" name="Szövegdoboz 1">
          <a:extLst xmlns:a="http://schemas.openxmlformats.org/drawingml/2006/main">
            <a:ext uri="{FF2B5EF4-FFF2-40B4-BE49-F238E27FC236}">
              <a16:creationId xmlns:a16="http://schemas.microsoft.com/office/drawing/2014/main" id="{44A25ECA-E8C9-4BA3-90D2-F0B0BF199284}"/>
            </a:ext>
          </a:extLst>
        </cdr:cNvPr>
        <cdr:cNvSpPr txBox="1"/>
      </cdr:nvSpPr>
      <cdr:spPr>
        <a:xfrm xmlns:a="http://schemas.openxmlformats.org/drawingml/2006/main">
          <a:off x="2651125" y="3175"/>
          <a:ext cx="238125" cy="2476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000"/>
            <a:t>%</a:t>
          </a:r>
          <a:endParaRPr lang="en-GB" sz="1000"/>
        </a:p>
      </cdr:txBody>
    </cdr:sp>
  </cdr:relSizeAnchor>
</c:userShapes>
</file>

<file path=xl/drawings/drawing41.xml><?xml version="1.0" encoding="utf-8"?>
<xdr:wsDr xmlns:xdr="http://schemas.openxmlformats.org/drawingml/2006/spreadsheetDrawing" xmlns:a="http://schemas.openxmlformats.org/drawingml/2006/main">
  <xdr:twoCellAnchor>
    <xdr:from>
      <xdr:col>6</xdr:col>
      <xdr:colOff>552450</xdr:colOff>
      <xdr:row>10</xdr:row>
      <xdr:rowOff>19050</xdr:rowOff>
    </xdr:from>
    <xdr:to>
      <xdr:col>13</xdr:col>
      <xdr:colOff>590549</xdr:colOff>
      <xdr:row>25</xdr:row>
      <xdr:rowOff>19050</xdr:rowOff>
    </xdr:to>
    <xdr:graphicFrame macro="">
      <xdr:nvGraphicFramePr>
        <xdr:cNvPr id="2" name="Diagram 1">
          <a:extLst>
            <a:ext uri="{FF2B5EF4-FFF2-40B4-BE49-F238E27FC236}">
              <a16:creationId xmlns:a16="http://schemas.microsoft.com/office/drawing/2014/main" id="{00068B76-6695-4281-929E-7EF1FE38B0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590550</xdr:colOff>
      <xdr:row>25</xdr:row>
      <xdr:rowOff>180975</xdr:rowOff>
    </xdr:from>
    <xdr:to>
      <xdr:col>14</xdr:col>
      <xdr:colOff>19049</xdr:colOff>
      <xdr:row>40</xdr:row>
      <xdr:rowOff>180975</xdr:rowOff>
    </xdr:to>
    <xdr:graphicFrame macro="">
      <xdr:nvGraphicFramePr>
        <xdr:cNvPr id="5" name="Diagram 4">
          <a:extLst>
            <a:ext uri="{FF2B5EF4-FFF2-40B4-BE49-F238E27FC236}">
              <a16:creationId xmlns:a16="http://schemas.microsoft.com/office/drawing/2014/main" id="{A2D81962-94BE-4199-90E3-22C7DAA8518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2.xml><?xml version="1.0" encoding="utf-8"?>
<c:userShapes xmlns:c="http://schemas.openxmlformats.org/drawingml/2006/chart">
  <cdr:relSizeAnchor xmlns:cdr="http://schemas.openxmlformats.org/drawingml/2006/chartDrawing">
    <cdr:from>
      <cdr:x>0.9292</cdr:x>
      <cdr:y>0.05333</cdr:y>
    </cdr:from>
    <cdr:to>
      <cdr:x>0.95796</cdr:x>
      <cdr:y>0.12</cdr:y>
    </cdr:to>
    <cdr:sp macro="" textlink="">
      <cdr:nvSpPr>
        <cdr:cNvPr id="2" name="Szövegdoboz 1">
          <a:extLst xmlns:a="http://schemas.openxmlformats.org/drawingml/2006/main">
            <a:ext uri="{FF2B5EF4-FFF2-40B4-BE49-F238E27FC236}">
              <a16:creationId xmlns:a16="http://schemas.microsoft.com/office/drawing/2014/main" id="{7E24672A-07B5-4402-8420-A1DF1E855F52}"/>
            </a:ext>
          </a:extLst>
        </cdr:cNvPr>
        <cdr:cNvSpPr txBox="1"/>
      </cdr:nvSpPr>
      <cdr:spPr>
        <a:xfrm xmlns:a="http://schemas.openxmlformats.org/drawingml/2006/main">
          <a:off x="4000500" y="152400"/>
          <a:ext cx="123825"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1100"/>
            <a:t>%</a:t>
          </a:r>
          <a:endParaRPr lang="en-GB" sz="1100"/>
        </a:p>
      </cdr:txBody>
    </cdr:sp>
  </cdr:relSizeAnchor>
  <cdr:relSizeAnchor xmlns:cdr="http://schemas.openxmlformats.org/drawingml/2006/chartDrawing">
    <cdr:from>
      <cdr:x>0.93437</cdr:x>
      <cdr:y>0.77111</cdr:y>
    </cdr:from>
    <cdr:to>
      <cdr:x>0.96313</cdr:x>
      <cdr:y>0.83778</cdr:y>
    </cdr:to>
    <cdr:sp macro="" textlink="">
      <cdr:nvSpPr>
        <cdr:cNvPr id="3" name="Szövegdoboz 1">
          <a:extLst xmlns:a="http://schemas.openxmlformats.org/drawingml/2006/main">
            <a:ext uri="{FF2B5EF4-FFF2-40B4-BE49-F238E27FC236}">
              <a16:creationId xmlns:a16="http://schemas.microsoft.com/office/drawing/2014/main" id="{B06E52DC-3BCB-40EA-95D8-340A4ED956FA}"/>
            </a:ext>
          </a:extLst>
        </cdr:cNvPr>
        <cdr:cNvSpPr txBox="1"/>
      </cdr:nvSpPr>
      <cdr:spPr>
        <a:xfrm xmlns:a="http://schemas.openxmlformats.org/drawingml/2006/main">
          <a:off x="4022725" y="2203450"/>
          <a:ext cx="123825"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100"/>
            <a:t>%</a:t>
          </a:r>
          <a:endParaRPr lang="en-GB" sz="1100"/>
        </a:p>
      </cdr:txBody>
    </cdr:sp>
  </cdr:relSizeAnchor>
</c:userShapes>
</file>

<file path=xl/drawings/drawing43.xml><?xml version="1.0" encoding="utf-8"?>
<c:userShapes xmlns:c="http://schemas.openxmlformats.org/drawingml/2006/chart">
  <cdr:relSizeAnchor xmlns:cdr="http://schemas.openxmlformats.org/drawingml/2006/chartDrawing">
    <cdr:from>
      <cdr:x>0.9292</cdr:x>
      <cdr:y>0.05333</cdr:y>
    </cdr:from>
    <cdr:to>
      <cdr:x>0.95796</cdr:x>
      <cdr:y>0.12</cdr:y>
    </cdr:to>
    <cdr:sp macro="" textlink="">
      <cdr:nvSpPr>
        <cdr:cNvPr id="2" name="Szövegdoboz 1">
          <a:extLst xmlns:a="http://schemas.openxmlformats.org/drawingml/2006/main">
            <a:ext uri="{FF2B5EF4-FFF2-40B4-BE49-F238E27FC236}">
              <a16:creationId xmlns:a16="http://schemas.microsoft.com/office/drawing/2014/main" id="{7E24672A-07B5-4402-8420-A1DF1E855F52}"/>
            </a:ext>
          </a:extLst>
        </cdr:cNvPr>
        <cdr:cNvSpPr txBox="1"/>
      </cdr:nvSpPr>
      <cdr:spPr>
        <a:xfrm xmlns:a="http://schemas.openxmlformats.org/drawingml/2006/main">
          <a:off x="4000500" y="152400"/>
          <a:ext cx="123825"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1100"/>
            <a:t>%</a:t>
          </a:r>
          <a:endParaRPr lang="en-GB" sz="1100"/>
        </a:p>
      </cdr:txBody>
    </cdr:sp>
  </cdr:relSizeAnchor>
  <cdr:relSizeAnchor xmlns:cdr="http://schemas.openxmlformats.org/drawingml/2006/chartDrawing">
    <cdr:from>
      <cdr:x>0.93437</cdr:x>
      <cdr:y>0.77111</cdr:y>
    </cdr:from>
    <cdr:to>
      <cdr:x>0.96313</cdr:x>
      <cdr:y>0.83778</cdr:y>
    </cdr:to>
    <cdr:sp macro="" textlink="">
      <cdr:nvSpPr>
        <cdr:cNvPr id="3" name="Szövegdoboz 1">
          <a:extLst xmlns:a="http://schemas.openxmlformats.org/drawingml/2006/main">
            <a:ext uri="{FF2B5EF4-FFF2-40B4-BE49-F238E27FC236}">
              <a16:creationId xmlns:a16="http://schemas.microsoft.com/office/drawing/2014/main" id="{B06E52DC-3BCB-40EA-95D8-340A4ED956FA}"/>
            </a:ext>
          </a:extLst>
        </cdr:cNvPr>
        <cdr:cNvSpPr txBox="1"/>
      </cdr:nvSpPr>
      <cdr:spPr>
        <a:xfrm xmlns:a="http://schemas.openxmlformats.org/drawingml/2006/main">
          <a:off x="4022725" y="2203450"/>
          <a:ext cx="123825"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100"/>
            <a:t>%</a:t>
          </a:r>
          <a:endParaRPr lang="en-GB" sz="1100"/>
        </a:p>
      </cdr:txBody>
    </cdr:sp>
  </cdr:relSizeAnchor>
</c:userShapes>
</file>

<file path=xl/drawings/drawing44.xml><?xml version="1.0" encoding="utf-8"?>
<xdr:wsDr xmlns:xdr="http://schemas.openxmlformats.org/drawingml/2006/spreadsheetDrawing" xmlns:a="http://schemas.openxmlformats.org/drawingml/2006/main">
  <xdr:twoCellAnchor>
    <xdr:from>
      <xdr:col>4</xdr:col>
      <xdr:colOff>590550</xdr:colOff>
      <xdr:row>10</xdr:row>
      <xdr:rowOff>80961</xdr:rowOff>
    </xdr:from>
    <xdr:to>
      <xdr:col>11</xdr:col>
      <xdr:colOff>219075</xdr:colOff>
      <xdr:row>24</xdr:row>
      <xdr:rowOff>171450</xdr:rowOff>
    </xdr:to>
    <xdr:graphicFrame macro="">
      <xdr:nvGraphicFramePr>
        <xdr:cNvPr id="2" name="Diagram 1">
          <a:extLst>
            <a:ext uri="{FF2B5EF4-FFF2-40B4-BE49-F238E27FC236}">
              <a16:creationId xmlns:a16="http://schemas.microsoft.com/office/drawing/2014/main" id="{9D248A55-DE64-46B4-BBF9-6D9B354FD70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542925</xdr:colOff>
      <xdr:row>25</xdr:row>
      <xdr:rowOff>28575</xdr:rowOff>
    </xdr:from>
    <xdr:to>
      <xdr:col>11</xdr:col>
      <xdr:colOff>171450</xdr:colOff>
      <xdr:row>39</xdr:row>
      <xdr:rowOff>119064</xdr:rowOff>
    </xdr:to>
    <xdr:graphicFrame macro="">
      <xdr:nvGraphicFramePr>
        <xdr:cNvPr id="4" name="Diagram 3">
          <a:extLst>
            <a:ext uri="{FF2B5EF4-FFF2-40B4-BE49-F238E27FC236}">
              <a16:creationId xmlns:a16="http://schemas.microsoft.com/office/drawing/2014/main" id="{BBB92DDA-64B9-4412-B48F-BA8D988D0A5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5.xml><?xml version="1.0" encoding="utf-8"?>
<c:userShapes xmlns:c="http://schemas.openxmlformats.org/drawingml/2006/chart">
  <cdr:relSizeAnchor xmlns:cdr="http://schemas.openxmlformats.org/drawingml/2006/chartDrawing">
    <cdr:from>
      <cdr:x>0.08313</cdr:x>
      <cdr:y>0</cdr:y>
    </cdr:from>
    <cdr:to>
      <cdr:x>0.14425</cdr:x>
      <cdr:y>0.08636</cdr:y>
    </cdr:to>
    <cdr:sp macro="" textlink="">
      <cdr:nvSpPr>
        <cdr:cNvPr id="2" name="Szövegdoboz 1">
          <a:extLst xmlns:a="http://schemas.openxmlformats.org/drawingml/2006/main">
            <a:ext uri="{FF2B5EF4-FFF2-40B4-BE49-F238E27FC236}">
              <a16:creationId xmlns:a16="http://schemas.microsoft.com/office/drawing/2014/main" id="{3CA70815-FD97-4830-BC4E-CC56E665E1FA}"/>
            </a:ext>
          </a:extLst>
        </cdr:cNvPr>
        <cdr:cNvSpPr txBox="1"/>
      </cdr:nvSpPr>
      <cdr:spPr>
        <a:xfrm xmlns:a="http://schemas.openxmlformats.org/drawingml/2006/main">
          <a:off x="323849" y="0"/>
          <a:ext cx="238125" cy="2381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1100"/>
            <a:t>%</a:t>
          </a:r>
          <a:endParaRPr lang="en-GB" sz="1100"/>
        </a:p>
      </cdr:txBody>
    </cdr:sp>
  </cdr:relSizeAnchor>
  <cdr:relSizeAnchor xmlns:cdr="http://schemas.openxmlformats.org/drawingml/2006/chartDrawing">
    <cdr:from>
      <cdr:x>0.52893</cdr:x>
      <cdr:y>0</cdr:y>
    </cdr:from>
    <cdr:to>
      <cdr:x>0.59006</cdr:x>
      <cdr:y>0.08636</cdr:y>
    </cdr:to>
    <cdr:sp macro="" textlink="">
      <cdr:nvSpPr>
        <cdr:cNvPr id="3" name="Szövegdoboz 1">
          <a:extLst xmlns:a="http://schemas.openxmlformats.org/drawingml/2006/main">
            <a:ext uri="{FF2B5EF4-FFF2-40B4-BE49-F238E27FC236}">
              <a16:creationId xmlns:a16="http://schemas.microsoft.com/office/drawing/2014/main" id="{ABC907B3-6728-43C6-9C3E-C6C43D860DE7}"/>
            </a:ext>
          </a:extLst>
        </cdr:cNvPr>
        <cdr:cNvSpPr txBox="1"/>
      </cdr:nvSpPr>
      <cdr:spPr>
        <a:xfrm xmlns:a="http://schemas.openxmlformats.org/drawingml/2006/main">
          <a:off x="2060575" y="0"/>
          <a:ext cx="238125" cy="2381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100"/>
            <a:t>%</a:t>
          </a:r>
          <a:endParaRPr lang="en-GB" sz="1100"/>
        </a:p>
      </cdr:txBody>
    </cdr:sp>
  </cdr:relSizeAnchor>
</c:userShapes>
</file>

<file path=xl/drawings/drawing46.xml><?xml version="1.0" encoding="utf-8"?>
<c:userShapes xmlns:c="http://schemas.openxmlformats.org/drawingml/2006/chart">
  <cdr:relSizeAnchor xmlns:cdr="http://schemas.openxmlformats.org/drawingml/2006/chartDrawing">
    <cdr:from>
      <cdr:x>0.08313</cdr:x>
      <cdr:y>0</cdr:y>
    </cdr:from>
    <cdr:to>
      <cdr:x>0.14425</cdr:x>
      <cdr:y>0.08636</cdr:y>
    </cdr:to>
    <cdr:sp macro="" textlink="">
      <cdr:nvSpPr>
        <cdr:cNvPr id="2" name="Szövegdoboz 1">
          <a:extLst xmlns:a="http://schemas.openxmlformats.org/drawingml/2006/main">
            <a:ext uri="{FF2B5EF4-FFF2-40B4-BE49-F238E27FC236}">
              <a16:creationId xmlns:a16="http://schemas.microsoft.com/office/drawing/2014/main" id="{3CA70815-FD97-4830-BC4E-CC56E665E1FA}"/>
            </a:ext>
          </a:extLst>
        </cdr:cNvPr>
        <cdr:cNvSpPr txBox="1"/>
      </cdr:nvSpPr>
      <cdr:spPr>
        <a:xfrm xmlns:a="http://schemas.openxmlformats.org/drawingml/2006/main">
          <a:off x="323849" y="0"/>
          <a:ext cx="238125" cy="2381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1100"/>
            <a:t>%</a:t>
          </a:r>
          <a:endParaRPr lang="en-GB" sz="1100"/>
        </a:p>
      </cdr:txBody>
    </cdr:sp>
  </cdr:relSizeAnchor>
  <cdr:relSizeAnchor xmlns:cdr="http://schemas.openxmlformats.org/drawingml/2006/chartDrawing">
    <cdr:from>
      <cdr:x>0.52893</cdr:x>
      <cdr:y>0</cdr:y>
    </cdr:from>
    <cdr:to>
      <cdr:x>0.59006</cdr:x>
      <cdr:y>0.08636</cdr:y>
    </cdr:to>
    <cdr:sp macro="" textlink="">
      <cdr:nvSpPr>
        <cdr:cNvPr id="3" name="Szövegdoboz 1">
          <a:extLst xmlns:a="http://schemas.openxmlformats.org/drawingml/2006/main">
            <a:ext uri="{FF2B5EF4-FFF2-40B4-BE49-F238E27FC236}">
              <a16:creationId xmlns:a16="http://schemas.microsoft.com/office/drawing/2014/main" id="{ABC907B3-6728-43C6-9C3E-C6C43D860DE7}"/>
            </a:ext>
          </a:extLst>
        </cdr:cNvPr>
        <cdr:cNvSpPr txBox="1"/>
      </cdr:nvSpPr>
      <cdr:spPr>
        <a:xfrm xmlns:a="http://schemas.openxmlformats.org/drawingml/2006/main">
          <a:off x="2060575" y="0"/>
          <a:ext cx="238125" cy="2381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100"/>
            <a:t>%</a:t>
          </a:r>
          <a:endParaRPr lang="en-GB" sz="1100"/>
        </a:p>
      </cdr:txBody>
    </cdr:sp>
  </cdr:relSizeAnchor>
</c:userShapes>
</file>

<file path=xl/drawings/drawing47.xml><?xml version="1.0" encoding="utf-8"?>
<xdr:wsDr xmlns:xdr="http://schemas.openxmlformats.org/drawingml/2006/spreadsheetDrawing" xmlns:a="http://schemas.openxmlformats.org/drawingml/2006/main">
  <xdr:twoCellAnchor>
    <xdr:from>
      <xdr:col>6</xdr:col>
      <xdr:colOff>57150</xdr:colOff>
      <xdr:row>9</xdr:row>
      <xdr:rowOff>166688</xdr:rowOff>
    </xdr:from>
    <xdr:to>
      <xdr:col>12</xdr:col>
      <xdr:colOff>57150</xdr:colOff>
      <xdr:row>23</xdr:row>
      <xdr:rowOff>114300</xdr:rowOff>
    </xdr:to>
    <xdr:graphicFrame macro="">
      <xdr:nvGraphicFramePr>
        <xdr:cNvPr id="2" name="Diagram 1">
          <a:extLst>
            <a:ext uri="{FF2B5EF4-FFF2-40B4-BE49-F238E27FC236}">
              <a16:creationId xmlns:a16="http://schemas.microsoft.com/office/drawing/2014/main" id="{0D1CA707-792E-4357-8677-C27076F1612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66675</xdr:colOff>
      <xdr:row>24</xdr:row>
      <xdr:rowOff>161925</xdr:rowOff>
    </xdr:from>
    <xdr:to>
      <xdr:col>12</xdr:col>
      <xdr:colOff>66675</xdr:colOff>
      <xdr:row>38</xdr:row>
      <xdr:rowOff>109537</xdr:rowOff>
    </xdr:to>
    <xdr:graphicFrame macro="">
      <xdr:nvGraphicFramePr>
        <xdr:cNvPr id="4" name="Diagram 3">
          <a:extLst>
            <a:ext uri="{FF2B5EF4-FFF2-40B4-BE49-F238E27FC236}">
              <a16:creationId xmlns:a16="http://schemas.microsoft.com/office/drawing/2014/main" id="{23A2D099-F846-4DAA-9517-B3385138D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8.xml><?xml version="1.0" encoding="utf-8"?>
<c:userShapes xmlns:c="http://schemas.openxmlformats.org/drawingml/2006/chart">
  <cdr:relSizeAnchor xmlns:cdr="http://schemas.openxmlformats.org/drawingml/2006/chartDrawing">
    <cdr:from>
      <cdr:x>0.91406</cdr:x>
      <cdr:y>0.07468</cdr:y>
    </cdr:from>
    <cdr:to>
      <cdr:x>0.97135</cdr:x>
      <cdr:y>0.17668</cdr:y>
    </cdr:to>
    <cdr:sp macro="" textlink="">
      <cdr:nvSpPr>
        <cdr:cNvPr id="2" name="Szövegdoboz 1">
          <a:extLst xmlns:a="http://schemas.openxmlformats.org/drawingml/2006/main">
            <a:ext uri="{FF2B5EF4-FFF2-40B4-BE49-F238E27FC236}">
              <a16:creationId xmlns:a16="http://schemas.microsoft.com/office/drawing/2014/main" id="{66169B13-E784-4153-B60F-6B31AE539911}"/>
            </a:ext>
          </a:extLst>
        </cdr:cNvPr>
        <cdr:cNvSpPr txBox="1"/>
      </cdr:nvSpPr>
      <cdr:spPr>
        <a:xfrm xmlns:a="http://schemas.openxmlformats.org/drawingml/2006/main">
          <a:off x="3343275" y="195262"/>
          <a:ext cx="209550" cy="2667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1000"/>
            <a:t>%</a:t>
          </a:r>
          <a:endParaRPr lang="en-GB" sz="1000"/>
        </a:p>
      </cdr:txBody>
    </cdr:sp>
  </cdr:relSizeAnchor>
  <cdr:relSizeAnchor xmlns:cdr="http://schemas.openxmlformats.org/drawingml/2006/chartDrawing">
    <cdr:from>
      <cdr:x>0.90972</cdr:x>
      <cdr:y>0.38009</cdr:y>
    </cdr:from>
    <cdr:to>
      <cdr:x>0.96701</cdr:x>
      <cdr:y>0.48209</cdr:y>
    </cdr:to>
    <cdr:sp macro="" textlink="">
      <cdr:nvSpPr>
        <cdr:cNvPr id="3" name="Szövegdoboz 1">
          <a:extLst xmlns:a="http://schemas.openxmlformats.org/drawingml/2006/main">
            <a:ext uri="{FF2B5EF4-FFF2-40B4-BE49-F238E27FC236}">
              <a16:creationId xmlns:a16="http://schemas.microsoft.com/office/drawing/2014/main" id="{DDBFA331-DD77-4E5D-B50A-FE797232EA97}"/>
            </a:ext>
          </a:extLst>
        </cdr:cNvPr>
        <cdr:cNvSpPr txBox="1"/>
      </cdr:nvSpPr>
      <cdr:spPr>
        <a:xfrm xmlns:a="http://schemas.openxmlformats.org/drawingml/2006/main">
          <a:off x="3327400" y="993775"/>
          <a:ext cx="209550" cy="2667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000"/>
            <a:t>%</a:t>
          </a:r>
          <a:endParaRPr lang="en-GB" sz="1000"/>
        </a:p>
      </cdr:txBody>
    </cdr:sp>
  </cdr:relSizeAnchor>
</c:userShapes>
</file>

<file path=xl/drawings/drawing49.xml><?xml version="1.0" encoding="utf-8"?>
<c:userShapes xmlns:c="http://schemas.openxmlformats.org/drawingml/2006/chart">
  <cdr:relSizeAnchor xmlns:cdr="http://schemas.openxmlformats.org/drawingml/2006/chartDrawing">
    <cdr:from>
      <cdr:x>0.91406</cdr:x>
      <cdr:y>0.07468</cdr:y>
    </cdr:from>
    <cdr:to>
      <cdr:x>0.97135</cdr:x>
      <cdr:y>0.17668</cdr:y>
    </cdr:to>
    <cdr:sp macro="" textlink="">
      <cdr:nvSpPr>
        <cdr:cNvPr id="2" name="Szövegdoboz 1">
          <a:extLst xmlns:a="http://schemas.openxmlformats.org/drawingml/2006/main">
            <a:ext uri="{FF2B5EF4-FFF2-40B4-BE49-F238E27FC236}">
              <a16:creationId xmlns:a16="http://schemas.microsoft.com/office/drawing/2014/main" id="{66169B13-E784-4153-B60F-6B31AE539911}"/>
            </a:ext>
          </a:extLst>
        </cdr:cNvPr>
        <cdr:cNvSpPr txBox="1"/>
      </cdr:nvSpPr>
      <cdr:spPr>
        <a:xfrm xmlns:a="http://schemas.openxmlformats.org/drawingml/2006/main">
          <a:off x="3343275" y="195262"/>
          <a:ext cx="209550" cy="2667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1000"/>
            <a:t>%</a:t>
          </a:r>
          <a:endParaRPr lang="en-GB" sz="1000"/>
        </a:p>
      </cdr:txBody>
    </cdr:sp>
  </cdr:relSizeAnchor>
  <cdr:relSizeAnchor xmlns:cdr="http://schemas.openxmlformats.org/drawingml/2006/chartDrawing">
    <cdr:from>
      <cdr:x>0.90972</cdr:x>
      <cdr:y>0.38009</cdr:y>
    </cdr:from>
    <cdr:to>
      <cdr:x>0.96701</cdr:x>
      <cdr:y>0.48209</cdr:y>
    </cdr:to>
    <cdr:sp macro="" textlink="">
      <cdr:nvSpPr>
        <cdr:cNvPr id="3" name="Szövegdoboz 1">
          <a:extLst xmlns:a="http://schemas.openxmlformats.org/drawingml/2006/main">
            <a:ext uri="{FF2B5EF4-FFF2-40B4-BE49-F238E27FC236}">
              <a16:creationId xmlns:a16="http://schemas.microsoft.com/office/drawing/2014/main" id="{DDBFA331-DD77-4E5D-B50A-FE797232EA97}"/>
            </a:ext>
          </a:extLst>
        </cdr:cNvPr>
        <cdr:cNvSpPr txBox="1"/>
      </cdr:nvSpPr>
      <cdr:spPr>
        <a:xfrm xmlns:a="http://schemas.openxmlformats.org/drawingml/2006/main">
          <a:off x="3327400" y="993775"/>
          <a:ext cx="209550" cy="2667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000"/>
            <a:t>%</a:t>
          </a:r>
          <a:endParaRPr lang="en-GB" sz="1000"/>
        </a:p>
      </cdr:txBody>
    </cdr:sp>
  </cdr:relSizeAnchor>
</c:userShapes>
</file>

<file path=xl/drawings/drawing5.xml><?xml version="1.0" encoding="utf-8"?>
<c:userShapes xmlns:c="http://schemas.openxmlformats.org/drawingml/2006/chart">
  <cdr:relSizeAnchor xmlns:cdr="http://schemas.openxmlformats.org/drawingml/2006/chartDrawing">
    <cdr:from>
      <cdr:x>0.04582</cdr:x>
      <cdr:y>0</cdr:y>
    </cdr:from>
    <cdr:to>
      <cdr:x>0.28335</cdr:x>
      <cdr:y>0.0517</cdr:y>
    </cdr:to>
    <cdr:sp macro="" textlink="">
      <cdr:nvSpPr>
        <cdr:cNvPr id="2" name="TextBox 1">
          <a:extLst xmlns:a="http://schemas.openxmlformats.org/drawingml/2006/main">
            <a:ext uri="{FF2B5EF4-FFF2-40B4-BE49-F238E27FC236}">
              <a16:creationId xmlns:a16="http://schemas.microsoft.com/office/drawing/2014/main" id="{F86B0474-E9C4-466A-AF6D-DDA9DD5891F0}"/>
            </a:ext>
          </a:extLst>
        </cdr:cNvPr>
        <cdr:cNvSpPr txBox="1"/>
      </cdr:nvSpPr>
      <cdr:spPr>
        <a:xfrm xmlns:a="http://schemas.openxmlformats.org/drawingml/2006/main">
          <a:off x="425824" y="0"/>
          <a:ext cx="2207558" cy="31376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1600"/>
            <a:t>globális hektár / fő</a:t>
          </a:r>
        </a:p>
      </cdr:txBody>
    </cdr:sp>
  </cdr:relSizeAnchor>
  <cdr:relSizeAnchor xmlns:cdr="http://schemas.openxmlformats.org/drawingml/2006/chartDrawing">
    <cdr:from>
      <cdr:x>0.76247</cdr:x>
      <cdr:y>0</cdr:y>
    </cdr:from>
    <cdr:to>
      <cdr:x>1</cdr:x>
      <cdr:y>0.04616</cdr:y>
    </cdr:to>
    <cdr:sp macro="" textlink="">
      <cdr:nvSpPr>
        <cdr:cNvPr id="3" name="TextBox 1">
          <a:extLst xmlns:a="http://schemas.openxmlformats.org/drawingml/2006/main">
            <a:ext uri="{FF2B5EF4-FFF2-40B4-BE49-F238E27FC236}">
              <a16:creationId xmlns:a16="http://schemas.microsoft.com/office/drawing/2014/main" id="{3DCC1326-52BB-45AC-B034-F0839DD2DB78}"/>
            </a:ext>
          </a:extLst>
        </cdr:cNvPr>
        <cdr:cNvSpPr txBox="1"/>
      </cdr:nvSpPr>
      <cdr:spPr>
        <a:xfrm xmlns:a="http://schemas.openxmlformats.org/drawingml/2006/main">
          <a:off x="7091644" y="0"/>
          <a:ext cx="2209238" cy="27984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600"/>
            <a:t>globális hektár / fő</a:t>
          </a:r>
        </a:p>
      </cdr:txBody>
    </cdr:sp>
  </cdr:relSizeAnchor>
</c:userShapes>
</file>

<file path=xl/drawings/drawing50.xml><?xml version="1.0" encoding="utf-8"?>
<xdr:wsDr xmlns:xdr="http://schemas.openxmlformats.org/drawingml/2006/spreadsheetDrawing" xmlns:a="http://schemas.openxmlformats.org/drawingml/2006/main">
  <xdr:twoCellAnchor>
    <xdr:from>
      <xdr:col>5</xdr:col>
      <xdr:colOff>123825</xdr:colOff>
      <xdr:row>10</xdr:row>
      <xdr:rowOff>47624</xdr:rowOff>
    </xdr:from>
    <xdr:to>
      <xdr:col>9</xdr:col>
      <xdr:colOff>495300</xdr:colOff>
      <xdr:row>24</xdr:row>
      <xdr:rowOff>114299</xdr:rowOff>
    </xdr:to>
    <xdr:graphicFrame macro="">
      <xdr:nvGraphicFramePr>
        <xdr:cNvPr id="2" name="Diagram 1">
          <a:extLst>
            <a:ext uri="{FF2B5EF4-FFF2-40B4-BE49-F238E27FC236}">
              <a16:creationId xmlns:a16="http://schemas.microsoft.com/office/drawing/2014/main" id="{9E51BACA-2FD5-4121-9A76-EECFFDDA92E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200025</xdr:colOff>
      <xdr:row>25</xdr:row>
      <xdr:rowOff>85725</xdr:rowOff>
    </xdr:from>
    <xdr:to>
      <xdr:col>9</xdr:col>
      <xdr:colOff>571500</xdr:colOff>
      <xdr:row>39</xdr:row>
      <xdr:rowOff>152400</xdr:rowOff>
    </xdr:to>
    <xdr:graphicFrame macro="">
      <xdr:nvGraphicFramePr>
        <xdr:cNvPr id="4" name="Diagram 3">
          <a:extLst>
            <a:ext uri="{FF2B5EF4-FFF2-40B4-BE49-F238E27FC236}">
              <a16:creationId xmlns:a16="http://schemas.microsoft.com/office/drawing/2014/main" id="{A3FBD8E3-51E1-47C7-8B76-7F1BFD33917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1.xml><?xml version="1.0" encoding="utf-8"?>
<xdr:wsDr xmlns:xdr="http://schemas.openxmlformats.org/drawingml/2006/spreadsheetDrawing" xmlns:a="http://schemas.openxmlformats.org/drawingml/2006/main">
  <xdr:twoCellAnchor>
    <xdr:from>
      <xdr:col>7</xdr:col>
      <xdr:colOff>14287</xdr:colOff>
      <xdr:row>9</xdr:row>
      <xdr:rowOff>190499</xdr:rowOff>
    </xdr:from>
    <xdr:to>
      <xdr:col>14</xdr:col>
      <xdr:colOff>342900</xdr:colOff>
      <xdr:row>24</xdr:row>
      <xdr:rowOff>123824</xdr:rowOff>
    </xdr:to>
    <xdr:graphicFrame macro="">
      <xdr:nvGraphicFramePr>
        <xdr:cNvPr id="2" name="Diagram 1">
          <a:extLst>
            <a:ext uri="{FF2B5EF4-FFF2-40B4-BE49-F238E27FC236}">
              <a16:creationId xmlns:a16="http://schemas.microsoft.com/office/drawing/2014/main" id="{268CF44B-143F-41C9-BE69-7539CF997BB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590550</xdr:colOff>
      <xdr:row>25</xdr:row>
      <xdr:rowOff>76200</xdr:rowOff>
    </xdr:from>
    <xdr:to>
      <xdr:col>14</xdr:col>
      <xdr:colOff>309563</xdr:colOff>
      <xdr:row>40</xdr:row>
      <xdr:rowOff>9525</xdr:rowOff>
    </xdr:to>
    <xdr:graphicFrame macro="">
      <xdr:nvGraphicFramePr>
        <xdr:cNvPr id="4" name="Diagram 3">
          <a:extLst>
            <a:ext uri="{FF2B5EF4-FFF2-40B4-BE49-F238E27FC236}">
              <a16:creationId xmlns:a16="http://schemas.microsoft.com/office/drawing/2014/main" id="{A393B0C7-C561-432D-B795-ECC78B2C9A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2.xml><?xml version="1.0" encoding="utf-8"?>
<xdr:wsDr xmlns:xdr="http://schemas.openxmlformats.org/drawingml/2006/spreadsheetDrawing" xmlns:a="http://schemas.openxmlformats.org/drawingml/2006/main">
  <xdr:twoCellAnchor>
    <xdr:from>
      <xdr:col>4</xdr:col>
      <xdr:colOff>66675</xdr:colOff>
      <xdr:row>10</xdr:row>
      <xdr:rowOff>76199</xdr:rowOff>
    </xdr:from>
    <xdr:to>
      <xdr:col>8</xdr:col>
      <xdr:colOff>38100</xdr:colOff>
      <xdr:row>24</xdr:row>
      <xdr:rowOff>109536</xdr:rowOff>
    </xdr:to>
    <xdr:graphicFrame macro="">
      <xdr:nvGraphicFramePr>
        <xdr:cNvPr id="2" name="Diagram 1">
          <a:extLst>
            <a:ext uri="{FF2B5EF4-FFF2-40B4-BE49-F238E27FC236}">
              <a16:creationId xmlns:a16="http://schemas.microsoft.com/office/drawing/2014/main" id="{A82B0983-65D2-4EC4-A24F-5289E82D7B7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9525</xdr:colOff>
      <xdr:row>25</xdr:row>
      <xdr:rowOff>157161</xdr:rowOff>
    </xdr:from>
    <xdr:to>
      <xdr:col>7</xdr:col>
      <xdr:colOff>581025</xdr:colOff>
      <xdr:row>40</xdr:row>
      <xdr:rowOff>28574</xdr:rowOff>
    </xdr:to>
    <xdr:graphicFrame macro="">
      <xdr:nvGraphicFramePr>
        <xdr:cNvPr id="3" name="Diagram 2">
          <a:extLst>
            <a:ext uri="{FF2B5EF4-FFF2-40B4-BE49-F238E27FC236}">
              <a16:creationId xmlns:a16="http://schemas.microsoft.com/office/drawing/2014/main" id="{17EC6E81-B4F3-4866-A66D-5F39DFFA6AF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3.xml><?xml version="1.0" encoding="utf-8"?>
<xdr:wsDr xmlns:xdr="http://schemas.openxmlformats.org/drawingml/2006/spreadsheetDrawing" xmlns:a="http://schemas.openxmlformats.org/drawingml/2006/main">
  <xdr:twoCellAnchor>
    <xdr:from>
      <xdr:col>4</xdr:col>
      <xdr:colOff>533400</xdr:colOff>
      <xdr:row>7</xdr:row>
      <xdr:rowOff>128587</xdr:rowOff>
    </xdr:from>
    <xdr:to>
      <xdr:col>12</xdr:col>
      <xdr:colOff>228600</xdr:colOff>
      <xdr:row>22</xdr:row>
      <xdr:rowOff>14287</xdr:rowOff>
    </xdr:to>
    <xdr:graphicFrame macro="">
      <xdr:nvGraphicFramePr>
        <xdr:cNvPr id="2" name="Diagram 1">
          <a:extLst>
            <a:ext uri="{FF2B5EF4-FFF2-40B4-BE49-F238E27FC236}">
              <a16:creationId xmlns:a16="http://schemas.microsoft.com/office/drawing/2014/main" id="{0AF1FEC1-ECEE-4429-ADD6-8CE86C95F00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514350</xdr:colOff>
      <xdr:row>22</xdr:row>
      <xdr:rowOff>123825</xdr:rowOff>
    </xdr:from>
    <xdr:to>
      <xdr:col>12</xdr:col>
      <xdr:colOff>209550</xdr:colOff>
      <xdr:row>37</xdr:row>
      <xdr:rowOff>9525</xdr:rowOff>
    </xdr:to>
    <xdr:graphicFrame macro="">
      <xdr:nvGraphicFramePr>
        <xdr:cNvPr id="3" name="Diagram 2">
          <a:extLst>
            <a:ext uri="{FF2B5EF4-FFF2-40B4-BE49-F238E27FC236}">
              <a16:creationId xmlns:a16="http://schemas.microsoft.com/office/drawing/2014/main" id="{554F6403-A533-4314-8C74-77A20D3949E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4.xml><?xml version="1.0" encoding="utf-8"?>
<xdr:wsDr xmlns:xdr="http://schemas.openxmlformats.org/drawingml/2006/spreadsheetDrawing" xmlns:a="http://schemas.openxmlformats.org/drawingml/2006/main">
  <xdr:twoCellAnchor>
    <xdr:from>
      <xdr:col>4</xdr:col>
      <xdr:colOff>785007</xdr:colOff>
      <xdr:row>6</xdr:row>
      <xdr:rowOff>126079</xdr:rowOff>
    </xdr:from>
    <xdr:to>
      <xdr:col>8</xdr:col>
      <xdr:colOff>336057</xdr:colOff>
      <xdr:row>21</xdr:row>
      <xdr:rowOff>11779</xdr:rowOff>
    </xdr:to>
    <xdr:grpSp>
      <xdr:nvGrpSpPr>
        <xdr:cNvPr id="2" name="Group 3">
          <a:extLst>
            <a:ext uri="{FF2B5EF4-FFF2-40B4-BE49-F238E27FC236}">
              <a16:creationId xmlns:a16="http://schemas.microsoft.com/office/drawing/2014/main" id="{14D7377D-1F0A-4DA5-97F0-802F48E47548}"/>
            </a:ext>
          </a:extLst>
        </xdr:cNvPr>
        <xdr:cNvGrpSpPr/>
      </xdr:nvGrpSpPr>
      <xdr:grpSpPr>
        <a:xfrm>
          <a:off x="5424242" y="1269079"/>
          <a:ext cx="4526462" cy="2743200"/>
          <a:chOff x="4496006" y="1310492"/>
          <a:chExt cx="4574744" cy="2743200"/>
        </a:xfrm>
      </xdr:grpSpPr>
      <xdr:graphicFrame macro="">
        <xdr:nvGraphicFramePr>
          <xdr:cNvPr id="3" name="Chart 1">
            <a:extLst>
              <a:ext uri="{FF2B5EF4-FFF2-40B4-BE49-F238E27FC236}">
                <a16:creationId xmlns:a16="http://schemas.microsoft.com/office/drawing/2014/main" id="{152C87FC-DFEB-4677-92BF-A59BF1BCD840}"/>
              </a:ext>
            </a:extLst>
          </xdr:cNvPr>
          <xdr:cNvGraphicFramePr>
            <a:graphicFrameLocks/>
          </xdr:cNvGraphicFramePr>
        </xdr:nvGraphicFramePr>
        <xdr:xfrm>
          <a:off x="4496006" y="1310492"/>
          <a:ext cx="4574744" cy="2743200"/>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4" name="TextBox 2">
            <a:extLst>
              <a:ext uri="{FF2B5EF4-FFF2-40B4-BE49-F238E27FC236}">
                <a16:creationId xmlns:a16="http://schemas.microsoft.com/office/drawing/2014/main" id="{D54EF321-1537-4CD9-A930-509285B7644B}"/>
              </a:ext>
            </a:extLst>
          </xdr:cNvPr>
          <xdr:cNvSpPr txBox="1"/>
        </xdr:nvSpPr>
        <xdr:spPr>
          <a:xfrm>
            <a:off x="7747161" y="1364894"/>
            <a:ext cx="1068457" cy="2319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hu-HU" sz="1100"/>
              <a:t>milliárd forint</a:t>
            </a:r>
          </a:p>
        </xdr:txBody>
      </xdr:sp>
    </xdr:grpSp>
    <xdr:clientData/>
  </xdr:twoCellAnchor>
  <xdr:twoCellAnchor>
    <xdr:from>
      <xdr:col>4</xdr:col>
      <xdr:colOff>694765</xdr:colOff>
      <xdr:row>22</xdr:row>
      <xdr:rowOff>170330</xdr:rowOff>
    </xdr:from>
    <xdr:to>
      <xdr:col>8</xdr:col>
      <xdr:colOff>235047</xdr:colOff>
      <xdr:row>37</xdr:row>
      <xdr:rowOff>56030</xdr:rowOff>
    </xdr:to>
    <xdr:grpSp>
      <xdr:nvGrpSpPr>
        <xdr:cNvPr id="5" name="Group 4">
          <a:extLst>
            <a:ext uri="{FF2B5EF4-FFF2-40B4-BE49-F238E27FC236}">
              <a16:creationId xmlns:a16="http://schemas.microsoft.com/office/drawing/2014/main" id="{3C277BE2-32EF-462D-8A4F-B03581C3F201}"/>
            </a:ext>
          </a:extLst>
        </xdr:cNvPr>
        <xdr:cNvGrpSpPr/>
      </xdr:nvGrpSpPr>
      <xdr:grpSpPr>
        <a:xfrm>
          <a:off x="5334000" y="4361330"/>
          <a:ext cx="4515694" cy="2743200"/>
          <a:chOff x="-447773" y="4448140"/>
          <a:chExt cx="4574744" cy="2743200"/>
        </a:xfrm>
      </xdr:grpSpPr>
      <xdr:graphicFrame macro="">
        <xdr:nvGraphicFramePr>
          <xdr:cNvPr id="6" name="Chart 5">
            <a:extLst>
              <a:ext uri="{FF2B5EF4-FFF2-40B4-BE49-F238E27FC236}">
                <a16:creationId xmlns:a16="http://schemas.microsoft.com/office/drawing/2014/main" id="{FBE4821B-09DA-42ED-BD7D-BC10077AFFC1}"/>
              </a:ext>
            </a:extLst>
          </xdr:cNvPr>
          <xdr:cNvGraphicFramePr>
            <a:graphicFrameLocks/>
          </xdr:cNvGraphicFramePr>
        </xdr:nvGraphicFramePr>
        <xdr:xfrm>
          <a:off x="-447773" y="4448140"/>
          <a:ext cx="4574744" cy="2743200"/>
        </xdr:xfrm>
        <a:graphic>
          <a:graphicData uri="http://schemas.openxmlformats.org/drawingml/2006/chart">
            <c:chart xmlns:c="http://schemas.openxmlformats.org/drawingml/2006/chart" xmlns:r="http://schemas.openxmlformats.org/officeDocument/2006/relationships" r:id="rId2"/>
          </a:graphicData>
        </a:graphic>
      </xdr:graphicFrame>
      <xdr:sp macro="" textlink="">
        <xdr:nvSpPr>
          <xdr:cNvPr id="7" name="TextBox 6">
            <a:extLst>
              <a:ext uri="{FF2B5EF4-FFF2-40B4-BE49-F238E27FC236}">
                <a16:creationId xmlns:a16="http://schemas.microsoft.com/office/drawing/2014/main" id="{46CF357F-8736-456A-96F6-0A121350AB29}"/>
              </a:ext>
            </a:extLst>
          </xdr:cNvPr>
          <xdr:cNvSpPr txBox="1"/>
        </xdr:nvSpPr>
        <xdr:spPr>
          <a:xfrm>
            <a:off x="2640632" y="4512067"/>
            <a:ext cx="1068456" cy="2319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hu-HU" sz="1100"/>
              <a:t>billion forint</a:t>
            </a:r>
          </a:p>
        </xdr:txBody>
      </xdr:sp>
    </xdr:grpSp>
    <xdr:clientData/>
  </xdr:twoCellAnchor>
</xdr:wsDr>
</file>

<file path=xl/drawings/drawing55.xml><?xml version="1.0" encoding="utf-8"?>
<c:userShapes xmlns:c="http://schemas.openxmlformats.org/drawingml/2006/chart">
  <cdr:relSizeAnchor xmlns:cdr="http://schemas.openxmlformats.org/drawingml/2006/chartDrawing">
    <cdr:from>
      <cdr:x>0.05889</cdr:x>
      <cdr:y>0.02285</cdr:y>
    </cdr:from>
    <cdr:to>
      <cdr:x>0.38297</cdr:x>
      <cdr:y>0.10739</cdr:y>
    </cdr:to>
    <cdr:sp macro="" textlink="">
      <cdr:nvSpPr>
        <cdr:cNvPr id="2" name="TextBox 1">
          <a:extLst xmlns:a="http://schemas.openxmlformats.org/drawingml/2006/main">
            <a:ext uri="{FF2B5EF4-FFF2-40B4-BE49-F238E27FC236}">
              <a16:creationId xmlns:a16="http://schemas.microsoft.com/office/drawing/2014/main" id="{62395D52-1D50-453B-939C-4EB40EB978FA}"/>
            </a:ext>
          </a:extLst>
        </cdr:cNvPr>
        <cdr:cNvSpPr txBox="1"/>
      </cdr:nvSpPr>
      <cdr:spPr>
        <a:xfrm xmlns:a="http://schemas.openxmlformats.org/drawingml/2006/main">
          <a:off x="269417" y="62687"/>
          <a:ext cx="1482587" cy="23191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1050"/>
            <a:t>milliárd forint</a:t>
          </a:r>
        </a:p>
      </cdr:txBody>
    </cdr:sp>
  </cdr:relSizeAnchor>
</c:userShapes>
</file>

<file path=xl/drawings/drawing56.xml><?xml version="1.0" encoding="utf-8"?>
<c:userShapes xmlns:c="http://schemas.openxmlformats.org/drawingml/2006/chart">
  <cdr:relSizeAnchor xmlns:cdr="http://schemas.openxmlformats.org/drawingml/2006/chartDrawing">
    <cdr:from>
      <cdr:x>0.05889</cdr:x>
      <cdr:y>0.02285</cdr:y>
    </cdr:from>
    <cdr:to>
      <cdr:x>0.38297</cdr:x>
      <cdr:y>0.10739</cdr:y>
    </cdr:to>
    <cdr:sp macro="" textlink="">
      <cdr:nvSpPr>
        <cdr:cNvPr id="2" name="TextBox 1">
          <a:extLst xmlns:a="http://schemas.openxmlformats.org/drawingml/2006/main">
            <a:ext uri="{FF2B5EF4-FFF2-40B4-BE49-F238E27FC236}">
              <a16:creationId xmlns:a16="http://schemas.microsoft.com/office/drawing/2014/main" id="{62395D52-1D50-453B-939C-4EB40EB978FA}"/>
            </a:ext>
          </a:extLst>
        </cdr:cNvPr>
        <cdr:cNvSpPr txBox="1"/>
      </cdr:nvSpPr>
      <cdr:spPr>
        <a:xfrm xmlns:a="http://schemas.openxmlformats.org/drawingml/2006/main">
          <a:off x="269417" y="62687"/>
          <a:ext cx="1482587" cy="23191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1050"/>
            <a:t>billion forint</a:t>
          </a:r>
        </a:p>
      </cdr:txBody>
    </cdr:sp>
  </cdr:relSizeAnchor>
</c:userShapes>
</file>

<file path=xl/drawings/drawing57.xml><?xml version="1.0" encoding="utf-8"?>
<xdr:wsDr xmlns:xdr="http://schemas.openxmlformats.org/drawingml/2006/spreadsheetDrawing" xmlns:a="http://schemas.openxmlformats.org/drawingml/2006/main">
  <xdr:twoCellAnchor>
    <xdr:from>
      <xdr:col>8</xdr:col>
      <xdr:colOff>8844</xdr:colOff>
      <xdr:row>5</xdr:row>
      <xdr:rowOff>165326</xdr:rowOff>
    </xdr:from>
    <xdr:to>
      <xdr:col>16</xdr:col>
      <xdr:colOff>231322</xdr:colOff>
      <xdr:row>22</xdr:row>
      <xdr:rowOff>122464</xdr:rowOff>
    </xdr:to>
    <xdr:graphicFrame macro="">
      <xdr:nvGraphicFramePr>
        <xdr:cNvPr id="2" name="Chart 1">
          <a:extLst>
            <a:ext uri="{FF2B5EF4-FFF2-40B4-BE49-F238E27FC236}">
              <a16:creationId xmlns:a16="http://schemas.microsoft.com/office/drawing/2014/main" id="{02962A48-D724-4BC3-B2B1-DE2A1DB53A9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100691</xdr:colOff>
      <xdr:row>24</xdr:row>
      <xdr:rowOff>157843</xdr:rowOff>
    </xdr:from>
    <xdr:to>
      <xdr:col>16</xdr:col>
      <xdr:colOff>449035</xdr:colOff>
      <xdr:row>40</xdr:row>
      <xdr:rowOff>136071</xdr:rowOff>
    </xdr:to>
    <xdr:graphicFrame macro="">
      <xdr:nvGraphicFramePr>
        <xdr:cNvPr id="3" name="Chart 3">
          <a:extLst>
            <a:ext uri="{FF2B5EF4-FFF2-40B4-BE49-F238E27FC236}">
              <a16:creationId xmlns:a16="http://schemas.microsoft.com/office/drawing/2014/main" id="{F3233B75-654B-493E-BA14-428BEDDEF78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8.xml><?xml version="1.0" encoding="utf-8"?>
<c:userShapes xmlns:c="http://schemas.openxmlformats.org/drawingml/2006/chart">
  <cdr:relSizeAnchor xmlns:cdr="http://schemas.openxmlformats.org/drawingml/2006/chartDrawing">
    <cdr:from>
      <cdr:x>0.03848</cdr:x>
      <cdr:y>0.02404</cdr:y>
    </cdr:from>
    <cdr:to>
      <cdr:x>0.15392</cdr:x>
      <cdr:y>0.10951</cdr:y>
    </cdr:to>
    <cdr:sp macro="" textlink="">
      <cdr:nvSpPr>
        <cdr:cNvPr id="2" name="TextBox 1">
          <a:extLst xmlns:a="http://schemas.openxmlformats.org/drawingml/2006/main">
            <a:ext uri="{FF2B5EF4-FFF2-40B4-BE49-F238E27FC236}">
              <a16:creationId xmlns:a16="http://schemas.microsoft.com/office/drawing/2014/main" id="{914E9F47-7ED0-4346-BA5B-E4AC5EE5B447}"/>
            </a:ext>
          </a:extLst>
        </cdr:cNvPr>
        <cdr:cNvSpPr txBox="1"/>
      </cdr:nvSpPr>
      <cdr:spPr>
        <a:xfrm xmlns:a="http://schemas.openxmlformats.org/drawingml/2006/main">
          <a:off x="175846" y="65942"/>
          <a:ext cx="527538" cy="23446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1100"/>
            <a:t>%</a:t>
          </a:r>
        </a:p>
      </cdr:txBody>
    </cdr:sp>
  </cdr:relSizeAnchor>
  <cdr:relSizeAnchor xmlns:cdr="http://schemas.openxmlformats.org/drawingml/2006/chartDrawing">
    <cdr:from>
      <cdr:x>0.89899</cdr:x>
      <cdr:y>0.02653</cdr:y>
    </cdr:from>
    <cdr:to>
      <cdr:x>0.96176</cdr:x>
      <cdr:y>0.112</cdr:y>
    </cdr:to>
    <cdr:sp macro="" textlink="">
      <cdr:nvSpPr>
        <cdr:cNvPr id="3" name="TextBox 1">
          <a:extLst xmlns:a="http://schemas.openxmlformats.org/drawingml/2006/main">
            <a:ext uri="{FF2B5EF4-FFF2-40B4-BE49-F238E27FC236}">
              <a16:creationId xmlns:a16="http://schemas.microsoft.com/office/drawing/2014/main" id="{C067149D-1F51-4FAC-807C-B9C0242A1A63}"/>
            </a:ext>
          </a:extLst>
        </cdr:cNvPr>
        <cdr:cNvSpPr txBox="1"/>
      </cdr:nvSpPr>
      <cdr:spPr>
        <a:xfrm xmlns:a="http://schemas.openxmlformats.org/drawingml/2006/main">
          <a:off x="4108206" y="72782"/>
          <a:ext cx="286850" cy="23446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100"/>
            <a:t>%</a:t>
          </a:r>
        </a:p>
      </cdr:txBody>
    </cdr:sp>
  </cdr:relSizeAnchor>
</c:userShapes>
</file>

<file path=xl/drawings/drawing59.xml><?xml version="1.0" encoding="utf-8"?>
<c:userShapes xmlns:c="http://schemas.openxmlformats.org/drawingml/2006/chart">
  <cdr:relSizeAnchor xmlns:cdr="http://schemas.openxmlformats.org/drawingml/2006/chartDrawing">
    <cdr:from>
      <cdr:x>0.03848</cdr:x>
      <cdr:y>0.02404</cdr:y>
    </cdr:from>
    <cdr:to>
      <cdr:x>0.15392</cdr:x>
      <cdr:y>0.10951</cdr:y>
    </cdr:to>
    <cdr:sp macro="" textlink="">
      <cdr:nvSpPr>
        <cdr:cNvPr id="2" name="TextBox 1">
          <a:extLst xmlns:a="http://schemas.openxmlformats.org/drawingml/2006/main">
            <a:ext uri="{FF2B5EF4-FFF2-40B4-BE49-F238E27FC236}">
              <a16:creationId xmlns:a16="http://schemas.microsoft.com/office/drawing/2014/main" id="{914E9F47-7ED0-4346-BA5B-E4AC5EE5B447}"/>
            </a:ext>
          </a:extLst>
        </cdr:cNvPr>
        <cdr:cNvSpPr txBox="1"/>
      </cdr:nvSpPr>
      <cdr:spPr>
        <a:xfrm xmlns:a="http://schemas.openxmlformats.org/drawingml/2006/main">
          <a:off x="175846" y="65942"/>
          <a:ext cx="527538" cy="23446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1100"/>
            <a:t>%</a:t>
          </a:r>
        </a:p>
      </cdr:txBody>
    </cdr:sp>
  </cdr:relSizeAnchor>
  <cdr:relSizeAnchor xmlns:cdr="http://schemas.openxmlformats.org/drawingml/2006/chartDrawing">
    <cdr:from>
      <cdr:x>0.89899</cdr:x>
      <cdr:y>0.02653</cdr:y>
    </cdr:from>
    <cdr:to>
      <cdr:x>0.96176</cdr:x>
      <cdr:y>0.112</cdr:y>
    </cdr:to>
    <cdr:sp macro="" textlink="">
      <cdr:nvSpPr>
        <cdr:cNvPr id="3" name="TextBox 1">
          <a:extLst xmlns:a="http://schemas.openxmlformats.org/drawingml/2006/main">
            <a:ext uri="{FF2B5EF4-FFF2-40B4-BE49-F238E27FC236}">
              <a16:creationId xmlns:a16="http://schemas.microsoft.com/office/drawing/2014/main" id="{C067149D-1F51-4FAC-807C-B9C0242A1A63}"/>
            </a:ext>
          </a:extLst>
        </cdr:cNvPr>
        <cdr:cNvSpPr txBox="1"/>
      </cdr:nvSpPr>
      <cdr:spPr>
        <a:xfrm xmlns:a="http://schemas.openxmlformats.org/drawingml/2006/main">
          <a:off x="4108206" y="72782"/>
          <a:ext cx="286850" cy="23446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100"/>
            <a:t>%</a:t>
          </a:r>
        </a:p>
      </cdr:txBody>
    </cdr:sp>
  </cdr:relSizeAnchor>
</c:userShapes>
</file>

<file path=xl/drawings/drawing6.xml><?xml version="1.0" encoding="utf-8"?>
<c:userShapes xmlns:c="http://schemas.openxmlformats.org/drawingml/2006/chart">
  <cdr:relSizeAnchor xmlns:cdr="http://schemas.openxmlformats.org/drawingml/2006/chartDrawing">
    <cdr:from>
      <cdr:x>0.04582</cdr:x>
      <cdr:y>0</cdr:y>
    </cdr:from>
    <cdr:to>
      <cdr:x>0.31577</cdr:x>
      <cdr:y>0.0517</cdr:y>
    </cdr:to>
    <cdr:sp macro="" textlink="">
      <cdr:nvSpPr>
        <cdr:cNvPr id="2" name="TextBox 1">
          <a:extLst xmlns:a="http://schemas.openxmlformats.org/drawingml/2006/main">
            <a:ext uri="{FF2B5EF4-FFF2-40B4-BE49-F238E27FC236}">
              <a16:creationId xmlns:a16="http://schemas.microsoft.com/office/drawing/2014/main" id="{F86B0474-E9C4-466A-AF6D-DDA9DD5891F0}"/>
            </a:ext>
          </a:extLst>
        </cdr:cNvPr>
        <cdr:cNvSpPr txBox="1"/>
      </cdr:nvSpPr>
      <cdr:spPr>
        <a:xfrm xmlns:a="http://schemas.openxmlformats.org/drawingml/2006/main">
          <a:off x="426025" y="0"/>
          <a:ext cx="2509916" cy="31308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1600"/>
            <a:t>global</a:t>
          </a:r>
          <a:r>
            <a:rPr lang="hu-HU" sz="1600" baseline="0"/>
            <a:t> hectare</a:t>
          </a:r>
          <a:r>
            <a:rPr lang="hu-HU" sz="1600"/>
            <a:t> per</a:t>
          </a:r>
          <a:r>
            <a:rPr lang="hu-HU" sz="1600" baseline="0"/>
            <a:t> capita</a:t>
          </a:r>
          <a:endParaRPr lang="hu-HU" sz="1600"/>
        </a:p>
      </cdr:txBody>
    </cdr:sp>
  </cdr:relSizeAnchor>
  <cdr:relSizeAnchor xmlns:cdr="http://schemas.openxmlformats.org/drawingml/2006/chartDrawing">
    <cdr:from>
      <cdr:x>0.73005</cdr:x>
      <cdr:y>0</cdr:y>
    </cdr:from>
    <cdr:to>
      <cdr:x>1</cdr:x>
      <cdr:y>0.0517</cdr:y>
    </cdr:to>
    <cdr:sp macro="" textlink="">
      <cdr:nvSpPr>
        <cdr:cNvPr id="4" name="TextBox 1">
          <a:extLst xmlns:a="http://schemas.openxmlformats.org/drawingml/2006/main">
            <a:ext uri="{FF2B5EF4-FFF2-40B4-BE49-F238E27FC236}">
              <a16:creationId xmlns:a16="http://schemas.microsoft.com/office/drawing/2014/main" id="{74216030-7B41-4427-952F-87CFF49DD754}"/>
            </a:ext>
          </a:extLst>
        </cdr:cNvPr>
        <cdr:cNvSpPr txBox="1"/>
      </cdr:nvSpPr>
      <cdr:spPr>
        <a:xfrm xmlns:a="http://schemas.openxmlformats.org/drawingml/2006/main">
          <a:off x="6787882" y="0"/>
          <a:ext cx="2509916" cy="31308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600"/>
            <a:t>global</a:t>
          </a:r>
          <a:r>
            <a:rPr lang="hu-HU" sz="1600" baseline="0"/>
            <a:t> hectare</a:t>
          </a:r>
          <a:r>
            <a:rPr lang="hu-HU" sz="1600"/>
            <a:t> per</a:t>
          </a:r>
          <a:r>
            <a:rPr lang="hu-HU" sz="1600" baseline="0"/>
            <a:t> capita</a:t>
          </a:r>
          <a:endParaRPr lang="hu-HU" sz="1600"/>
        </a:p>
      </cdr:txBody>
    </cdr:sp>
  </cdr:relSizeAnchor>
</c:userShapes>
</file>

<file path=xl/drawings/drawing60.xml><?xml version="1.0" encoding="utf-8"?>
<xdr:wsDr xmlns:xdr="http://schemas.openxmlformats.org/drawingml/2006/spreadsheetDrawing" xmlns:a="http://schemas.openxmlformats.org/drawingml/2006/main">
  <xdr:twoCellAnchor editAs="absolute">
    <xdr:from>
      <xdr:col>21</xdr:col>
      <xdr:colOff>436416</xdr:colOff>
      <xdr:row>7</xdr:row>
      <xdr:rowOff>346171</xdr:rowOff>
    </xdr:from>
    <xdr:to>
      <xdr:col>31</xdr:col>
      <xdr:colOff>256128</xdr:colOff>
      <xdr:row>14</xdr:row>
      <xdr:rowOff>81178</xdr:rowOff>
    </xdr:to>
    <xdr:graphicFrame macro="">
      <xdr:nvGraphicFramePr>
        <xdr:cNvPr id="2" name="Chart 1">
          <a:extLst>
            <a:ext uri="{FF2B5EF4-FFF2-40B4-BE49-F238E27FC236}">
              <a16:creationId xmlns:a16="http://schemas.microsoft.com/office/drawing/2014/main" id="{81EE3C26-6914-40C7-832C-633B182670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21</xdr:col>
      <xdr:colOff>595312</xdr:colOff>
      <xdr:row>16</xdr:row>
      <xdr:rowOff>130969</xdr:rowOff>
    </xdr:from>
    <xdr:to>
      <xdr:col>31</xdr:col>
      <xdr:colOff>389624</xdr:colOff>
      <xdr:row>45</xdr:row>
      <xdr:rowOff>6469</xdr:rowOff>
    </xdr:to>
    <xdr:graphicFrame macro="">
      <xdr:nvGraphicFramePr>
        <xdr:cNvPr id="3" name="Chart 2">
          <a:extLst>
            <a:ext uri="{FF2B5EF4-FFF2-40B4-BE49-F238E27FC236}">
              <a16:creationId xmlns:a16="http://schemas.microsoft.com/office/drawing/2014/main" id="{5FB1A054-2279-4D37-9F2E-D229BAFCFE2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1.xml><?xml version="1.0" encoding="utf-8"?>
<c:userShapes xmlns:c="http://schemas.openxmlformats.org/drawingml/2006/chart">
  <cdr:relSizeAnchor xmlns:cdr="http://schemas.openxmlformats.org/drawingml/2006/chartDrawing">
    <cdr:from>
      <cdr:x>0.67122</cdr:x>
      <cdr:y>0.25397</cdr:y>
    </cdr:from>
    <cdr:to>
      <cdr:x>0.89327</cdr:x>
      <cdr:y>0.42477</cdr:y>
    </cdr:to>
    <cdr:sp macro="" textlink="">
      <cdr:nvSpPr>
        <cdr:cNvPr id="2" name="TextBox 1">
          <a:extLst xmlns:a="http://schemas.openxmlformats.org/drawingml/2006/main">
            <a:ext uri="{FF2B5EF4-FFF2-40B4-BE49-F238E27FC236}">
              <a16:creationId xmlns:a16="http://schemas.microsoft.com/office/drawing/2014/main" id="{722820F5-0BE1-4346-989A-4AE423F054D4}"/>
            </a:ext>
          </a:extLst>
        </cdr:cNvPr>
        <cdr:cNvSpPr txBox="1"/>
      </cdr:nvSpPr>
      <cdr:spPr>
        <a:xfrm xmlns:a="http://schemas.openxmlformats.org/drawingml/2006/main">
          <a:off x="4804209" y="1440787"/>
          <a:ext cx="1589304" cy="968957"/>
        </a:xfrm>
        <a:prstGeom xmlns:a="http://schemas.openxmlformats.org/drawingml/2006/main" prst="rect">
          <a:avLst/>
        </a:prstGeom>
        <a:noFill xmlns:a="http://schemas.openxmlformats.org/drawingml/2006/main"/>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400" b="1" dirty="0" err="1">
              <a:solidFill>
                <a:schemeClr val="accent1"/>
              </a:solidFill>
            </a:rPr>
            <a:t>A legalább CC </a:t>
          </a:r>
          <a:r>
            <a:rPr lang="hu-HU" sz="1400" b="1" dirty="0" err="1">
              <a:solidFill>
                <a:schemeClr val="tx2">
                  <a:lumMod val="75000"/>
                  <a:lumOff val="25000"/>
                </a:schemeClr>
              </a:solidFill>
            </a:rPr>
            <a:t>(alul BB)</a:t>
          </a:r>
          <a:r>
            <a:rPr lang="hu-HU" sz="1400" b="1" dirty="0" err="1">
              <a:solidFill>
                <a:schemeClr val="accent1"/>
              </a:solidFill>
            </a:rPr>
            <a:t> besorolású tanúsítványok aránya (jobb skála)</a:t>
          </a:r>
        </a:p>
      </cdr:txBody>
    </cdr:sp>
  </cdr:relSizeAnchor>
  <cdr:relSizeAnchor xmlns:cdr="http://schemas.openxmlformats.org/drawingml/2006/chartDrawing">
    <cdr:from>
      <cdr:x>0.39148</cdr:x>
      <cdr:y>0.05349</cdr:y>
    </cdr:from>
    <cdr:to>
      <cdr:x>0.6592</cdr:x>
      <cdr:y>0.80008</cdr:y>
    </cdr:to>
    <cdr:grpSp>
      <cdr:nvGrpSpPr>
        <cdr:cNvPr id="5" name="Group 4">
          <a:extLst xmlns:a="http://schemas.openxmlformats.org/drawingml/2006/main">
            <a:ext uri="{FF2B5EF4-FFF2-40B4-BE49-F238E27FC236}">
              <a16:creationId xmlns:a16="http://schemas.microsoft.com/office/drawing/2014/main" id="{1271CA69-48AA-4D98-8F8D-60EBAE8258E2}"/>
            </a:ext>
          </a:extLst>
        </cdr:cNvPr>
        <cdr:cNvGrpSpPr/>
      </cdr:nvGrpSpPr>
      <cdr:grpSpPr>
        <a:xfrm xmlns:a="http://schemas.openxmlformats.org/drawingml/2006/main">
          <a:off x="2829148" y="289723"/>
          <a:ext cx="1934759" cy="4043822"/>
          <a:chOff x="2861253" y="292023"/>
          <a:chExt cx="1925929" cy="4076088"/>
        </a:xfrm>
      </cdr:grpSpPr>
      <cdr:cxnSp macro="">
        <cdr:nvCxnSpPr>
          <cdr:cNvPr id="3" name="Straight Connector 2">
            <a:extLst xmlns:a="http://schemas.openxmlformats.org/drawingml/2006/main">
              <a:ext uri="{FF2B5EF4-FFF2-40B4-BE49-F238E27FC236}">
                <a16:creationId xmlns:a16="http://schemas.microsoft.com/office/drawing/2014/main" id="{C7BC8B2F-D99C-4972-93BD-D35B9DD81049}"/>
              </a:ext>
            </a:extLst>
          </cdr:cNvPr>
          <cdr:cNvCxnSpPr/>
        </cdr:nvCxnSpPr>
        <cdr:spPr>
          <a:xfrm xmlns:a="http://schemas.openxmlformats.org/drawingml/2006/main" flipV="1">
            <a:off x="2861253" y="296128"/>
            <a:ext cx="0" cy="4071983"/>
          </a:xfrm>
          <a:prstGeom xmlns:a="http://schemas.openxmlformats.org/drawingml/2006/main" prst="line">
            <a:avLst/>
          </a:prstGeom>
          <a:ln xmlns:a="http://schemas.openxmlformats.org/drawingml/2006/main">
            <a:solidFill>
              <a:sysClr val="windowText" lastClr="000000"/>
            </a:solidFill>
            <a:prstDash val="sys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cxnSp macro="">
        <cdr:nvCxnSpPr>
          <cdr:cNvPr id="4" name="Straight Connector 3">
            <a:extLst xmlns:a="http://schemas.openxmlformats.org/drawingml/2006/main">
              <a:ext uri="{FF2B5EF4-FFF2-40B4-BE49-F238E27FC236}">
                <a16:creationId xmlns:a16="http://schemas.microsoft.com/office/drawing/2014/main" id="{B406664F-6319-447F-B188-06C256A28B85}"/>
              </a:ext>
            </a:extLst>
          </cdr:cNvPr>
          <cdr:cNvCxnSpPr/>
        </cdr:nvCxnSpPr>
        <cdr:spPr>
          <a:xfrm xmlns:a="http://schemas.openxmlformats.org/drawingml/2006/main" flipV="1">
            <a:off x="4787182" y="292023"/>
            <a:ext cx="0" cy="4071983"/>
          </a:xfrm>
          <a:prstGeom xmlns:a="http://schemas.openxmlformats.org/drawingml/2006/main" prst="line">
            <a:avLst/>
          </a:prstGeom>
          <a:ln xmlns:a="http://schemas.openxmlformats.org/drawingml/2006/main">
            <a:solidFill>
              <a:sysClr val="windowText" lastClr="000000"/>
            </a:solidFill>
            <a:prstDash val="sys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grpSp>
  </cdr:relSizeAnchor>
</c:userShapes>
</file>

<file path=xl/drawings/drawing62.xml><?xml version="1.0" encoding="utf-8"?>
<c:userShapes xmlns:c="http://schemas.openxmlformats.org/drawingml/2006/chart">
  <cdr:relSizeAnchor xmlns:cdr="http://schemas.openxmlformats.org/drawingml/2006/chartDrawing">
    <cdr:from>
      <cdr:x>0.65464</cdr:x>
      <cdr:y>0.23088</cdr:y>
    </cdr:from>
    <cdr:to>
      <cdr:x>0.87669</cdr:x>
      <cdr:y>0.44032</cdr:y>
    </cdr:to>
    <cdr:sp macro="" textlink="">
      <cdr:nvSpPr>
        <cdr:cNvPr id="2" name="TextBox 1">
          <a:extLst xmlns:a="http://schemas.openxmlformats.org/drawingml/2006/main">
            <a:ext uri="{FF2B5EF4-FFF2-40B4-BE49-F238E27FC236}">
              <a16:creationId xmlns:a16="http://schemas.microsoft.com/office/drawing/2014/main" id="{722820F5-0BE1-4346-989A-4AE423F054D4}"/>
            </a:ext>
          </a:extLst>
        </cdr:cNvPr>
        <cdr:cNvSpPr txBox="1"/>
      </cdr:nvSpPr>
      <cdr:spPr>
        <a:xfrm xmlns:a="http://schemas.openxmlformats.org/drawingml/2006/main">
          <a:off x="4702046" y="1309815"/>
          <a:ext cx="1594903" cy="1188164"/>
        </a:xfrm>
        <a:prstGeom xmlns:a="http://schemas.openxmlformats.org/drawingml/2006/main" prst="rect">
          <a:avLst/>
        </a:prstGeom>
        <a:noFill xmlns:a="http://schemas.openxmlformats.org/drawingml/2006/main"/>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400" b="1" dirty="0" err="1">
              <a:solidFill>
                <a:schemeClr val="accent1"/>
              </a:solidFill>
            </a:rPr>
            <a:t>Share of certificates with a rating of at least CC </a:t>
          </a:r>
          <a:r>
            <a:rPr lang="hu-HU" sz="1400" b="1" dirty="0" err="1">
              <a:solidFill>
                <a:schemeClr val="tx2">
                  <a:lumMod val="75000"/>
                  <a:lumOff val="25000"/>
                </a:schemeClr>
              </a:solidFill>
            </a:rPr>
            <a:t>(BB at below) </a:t>
          </a:r>
          <a:r>
            <a:rPr lang="hu-HU" sz="1400" b="1" dirty="0" err="1">
              <a:solidFill>
                <a:schemeClr val="accent1"/>
              </a:solidFill>
            </a:rPr>
            <a:t>(right hand scale)</a:t>
          </a:r>
        </a:p>
      </cdr:txBody>
    </cdr:sp>
  </cdr:relSizeAnchor>
  <cdr:relSizeAnchor xmlns:cdr="http://schemas.openxmlformats.org/drawingml/2006/chartDrawing">
    <cdr:from>
      <cdr:x>0.39148</cdr:x>
      <cdr:y>0.05349</cdr:y>
    </cdr:from>
    <cdr:to>
      <cdr:x>0.6592</cdr:x>
      <cdr:y>0.80008</cdr:y>
    </cdr:to>
    <cdr:grpSp>
      <cdr:nvGrpSpPr>
        <cdr:cNvPr id="5" name="Group 4">
          <a:extLst xmlns:a="http://schemas.openxmlformats.org/drawingml/2006/main">
            <a:ext uri="{FF2B5EF4-FFF2-40B4-BE49-F238E27FC236}">
              <a16:creationId xmlns:a16="http://schemas.microsoft.com/office/drawing/2014/main" id="{1271CA69-48AA-4D98-8F8D-60EBAE8258E2}"/>
            </a:ext>
          </a:extLst>
        </cdr:cNvPr>
        <cdr:cNvGrpSpPr/>
      </cdr:nvGrpSpPr>
      <cdr:grpSpPr>
        <a:xfrm xmlns:a="http://schemas.openxmlformats.org/drawingml/2006/main">
          <a:off x="2819204" y="288846"/>
          <a:ext cx="1927959" cy="4031586"/>
          <a:chOff x="2861253" y="292023"/>
          <a:chExt cx="1925929" cy="4076088"/>
        </a:xfrm>
      </cdr:grpSpPr>
      <cdr:cxnSp macro="">
        <cdr:nvCxnSpPr>
          <cdr:cNvPr id="3" name="Straight Connector 2">
            <a:extLst xmlns:a="http://schemas.openxmlformats.org/drawingml/2006/main">
              <a:ext uri="{FF2B5EF4-FFF2-40B4-BE49-F238E27FC236}">
                <a16:creationId xmlns:a16="http://schemas.microsoft.com/office/drawing/2014/main" id="{C7BC8B2F-D99C-4972-93BD-D35B9DD81049}"/>
              </a:ext>
            </a:extLst>
          </cdr:cNvPr>
          <cdr:cNvCxnSpPr/>
        </cdr:nvCxnSpPr>
        <cdr:spPr>
          <a:xfrm xmlns:a="http://schemas.openxmlformats.org/drawingml/2006/main" flipV="1">
            <a:off x="2861253" y="296128"/>
            <a:ext cx="0" cy="4071983"/>
          </a:xfrm>
          <a:prstGeom xmlns:a="http://schemas.openxmlformats.org/drawingml/2006/main" prst="line">
            <a:avLst/>
          </a:prstGeom>
          <a:ln xmlns:a="http://schemas.openxmlformats.org/drawingml/2006/main">
            <a:solidFill>
              <a:sysClr val="windowText" lastClr="000000"/>
            </a:solidFill>
            <a:prstDash val="sys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cxnSp macro="">
        <cdr:nvCxnSpPr>
          <cdr:cNvPr id="4" name="Straight Connector 3">
            <a:extLst xmlns:a="http://schemas.openxmlformats.org/drawingml/2006/main">
              <a:ext uri="{FF2B5EF4-FFF2-40B4-BE49-F238E27FC236}">
                <a16:creationId xmlns:a16="http://schemas.microsoft.com/office/drawing/2014/main" id="{B406664F-6319-447F-B188-06C256A28B85}"/>
              </a:ext>
            </a:extLst>
          </cdr:cNvPr>
          <cdr:cNvCxnSpPr/>
        </cdr:nvCxnSpPr>
        <cdr:spPr>
          <a:xfrm xmlns:a="http://schemas.openxmlformats.org/drawingml/2006/main" flipV="1">
            <a:off x="4787182" y="292023"/>
            <a:ext cx="0" cy="4071983"/>
          </a:xfrm>
          <a:prstGeom xmlns:a="http://schemas.openxmlformats.org/drawingml/2006/main" prst="line">
            <a:avLst/>
          </a:prstGeom>
          <a:ln xmlns:a="http://schemas.openxmlformats.org/drawingml/2006/main">
            <a:solidFill>
              <a:sysClr val="windowText" lastClr="000000"/>
            </a:solidFill>
            <a:prstDash val="sys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grpSp>
  </cdr:relSizeAnchor>
</c:userShapes>
</file>

<file path=xl/drawings/drawing63.xml><?xml version="1.0" encoding="utf-8"?>
<xdr:wsDr xmlns:xdr="http://schemas.openxmlformats.org/drawingml/2006/spreadsheetDrawing" xmlns:a="http://schemas.openxmlformats.org/drawingml/2006/main">
  <xdr:twoCellAnchor editAs="absolute">
    <xdr:from>
      <xdr:col>13</xdr:col>
      <xdr:colOff>535516</xdr:colOff>
      <xdr:row>3</xdr:row>
      <xdr:rowOff>131497</xdr:rowOff>
    </xdr:from>
    <xdr:to>
      <xdr:col>24</xdr:col>
      <xdr:colOff>317394</xdr:colOff>
      <xdr:row>33</xdr:row>
      <xdr:rowOff>171978</xdr:rowOff>
    </xdr:to>
    <xdr:graphicFrame macro="">
      <xdr:nvGraphicFramePr>
        <xdr:cNvPr id="2" name="Chart 1">
          <a:extLst>
            <a:ext uri="{FF2B5EF4-FFF2-40B4-BE49-F238E27FC236}">
              <a16:creationId xmlns:a16="http://schemas.microsoft.com/office/drawing/2014/main" id="{078E2951-CF2F-4C9A-AF6B-7340C82811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13</xdr:col>
      <xdr:colOff>751417</xdr:colOff>
      <xdr:row>35</xdr:row>
      <xdr:rowOff>39687</xdr:rowOff>
    </xdr:from>
    <xdr:to>
      <xdr:col>24</xdr:col>
      <xdr:colOff>523770</xdr:colOff>
      <xdr:row>65</xdr:row>
      <xdr:rowOff>80168</xdr:rowOff>
    </xdr:to>
    <xdr:graphicFrame macro="">
      <xdr:nvGraphicFramePr>
        <xdr:cNvPr id="3" name="Chart 2">
          <a:extLst>
            <a:ext uri="{FF2B5EF4-FFF2-40B4-BE49-F238E27FC236}">
              <a16:creationId xmlns:a16="http://schemas.microsoft.com/office/drawing/2014/main" id="{069E569C-D17A-466C-ABC1-881F93124AF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4.xml><?xml version="1.0" encoding="utf-8"?>
<xdr:wsDr xmlns:xdr="http://schemas.openxmlformats.org/drawingml/2006/spreadsheetDrawing" xmlns:a="http://schemas.openxmlformats.org/drawingml/2006/main">
  <xdr:twoCellAnchor editAs="absolute">
    <xdr:from>
      <xdr:col>10</xdr:col>
      <xdr:colOff>547687</xdr:colOff>
      <xdr:row>5</xdr:row>
      <xdr:rowOff>24870</xdr:rowOff>
    </xdr:from>
    <xdr:to>
      <xdr:col>18</xdr:col>
      <xdr:colOff>19208</xdr:colOff>
      <xdr:row>19</xdr:row>
      <xdr:rowOff>80287</xdr:rowOff>
    </xdr:to>
    <xdr:graphicFrame macro="">
      <xdr:nvGraphicFramePr>
        <xdr:cNvPr id="2" name="Chart 1">
          <a:extLst>
            <a:ext uri="{FF2B5EF4-FFF2-40B4-BE49-F238E27FC236}">
              <a16:creationId xmlns:a16="http://schemas.microsoft.com/office/drawing/2014/main" id="{760F4199-3440-422E-A821-EFB7275C5E4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10</xdr:col>
      <xdr:colOff>341313</xdr:colOff>
      <xdr:row>22</xdr:row>
      <xdr:rowOff>23813</xdr:rowOff>
    </xdr:from>
    <xdr:to>
      <xdr:col>17</xdr:col>
      <xdr:colOff>431959</xdr:colOff>
      <xdr:row>49</xdr:row>
      <xdr:rowOff>5146</xdr:rowOff>
    </xdr:to>
    <xdr:graphicFrame macro="">
      <xdr:nvGraphicFramePr>
        <xdr:cNvPr id="3" name="Chart 2">
          <a:extLst>
            <a:ext uri="{FF2B5EF4-FFF2-40B4-BE49-F238E27FC236}">
              <a16:creationId xmlns:a16="http://schemas.microsoft.com/office/drawing/2014/main" id="{8CE8694A-3617-42B6-91E9-364629A1CAC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5.xml><?xml version="1.0" encoding="utf-8"?>
<xdr:wsDr xmlns:xdr="http://schemas.openxmlformats.org/drawingml/2006/spreadsheetDrawing" xmlns:a="http://schemas.openxmlformats.org/drawingml/2006/main">
  <xdr:twoCellAnchor editAs="absolute">
    <xdr:from>
      <xdr:col>10</xdr:col>
      <xdr:colOff>250077</xdr:colOff>
      <xdr:row>3</xdr:row>
      <xdr:rowOff>78378</xdr:rowOff>
    </xdr:from>
    <xdr:to>
      <xdr:col>20</xdr:col>
      <xdr:colOff>293440</xdr:colOff>
      <xdr:row>21</xdr:row>
      <xdr:rowOff>67587</xdr:rowOff>
    </xdr:to>
    <xdr:graphicFrame macro="">
      <xdr:nvGraphicFramePr>
        <xdr:cNvPr id="2" name="Chart 1">
          <a:extLst>
            <a:ext uri="{FF2B5EF4-FFF2-40B4-BE49-F238E27FC236}">
              <a16:creationId xmlns:a16="http://schemas.microsoft.com/office/drawing/2014/main" id="{46ECAB6E-6E39-4DC4-BC02-637F46D4D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10</xdr:col>
      <xdr:colOff>314326</xdr:colOff>
      <xdr:row>22</xdr:row>
      <xdr:rowOff>139700</xdr:rowOff>
    </xdr:from>
    <xdr:to>
      <xdr:col>20</xdr:col>
      <xdr:colOff>367214</xdr:colOff>
      <xdr:row>50</xdr:row>
      <xdr:rowOff>184471</xdr:rowOff>
    </xdr:to>
    <xdr:graphicFrame macro="">
      <xdr:nvGraphicFramePr>
        <xdr:cNvPr id="3" name="Chart 2">
          <a:extLst>
            <a:ext uri="{FF2B5EF4-FFF2-40B4-BE49-F238E27FC236}">
              <a16:creationId xmlns:a16="http://schemas.microsoft.com/office/drawing/2014/main" id="{988E4FD1-D710-4753-A7D5-43F59E2A889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6.xml><?xml version="1.0" encoding="utf-8"?>
<xdr:wsDr xmlns:xdr="http://schemas.openxmlformats.org/drawingml/2006/spreadsheetDrawing" xmlns:a="http://schemas.openxmlformats.org/drawingml/2006/main">
  <xdr:twoCellAnchor>
    <xdr:from>
      <xdr:col>2</xdr:col>
      <xdr:colOff>0</xdr:colOff>
      <xdr:row>22</xdr:row>
      <xdr:rowOff>157768</xdr:rowOff>
    </xdr:from>
    <xdr:to>
      <xdr:col>16</xdr:col>
      <xdr:colOff>12700</xdr:colOff>
      <xdr:row>37</xdr:row>
      <xdr:rowOff>100853</xdr:rowOff>
    </xdr:to>
    <xdr:sp macro="" textlink="">
      <xdr:nvSpPr>
        <xdr:cNvPr id="48" name="Rectangle: Rounded Corners 1">
          <a:extLst>
            <a:ext uri="{FF2B5EF4-FFF2-40B4-BE49-F238E27FC236}">
              <a16:creationId xmlns:a16="http://schemas.microsoft.com/office/drawing/2014/main" id="{977E9B6D-F378-4F60-BBC1-2325307D1ABB}"/>
            </a:ext>
          </a:extLst>
        </xdr:cNvPr>
        <xdr:cNvSpPr/>
      </xdr:nvSpPr>
      <xdr:spPr>
        <a:xfrm>
          <a:off x="609600" y="3929668"/>
          <a:ext cx="8547100" cy="2800585"/>
        </a:xfrm>
        <a:prstGeom prst="roundRect">
          <a:avLst/>
        </a:prstGeom>
        <a:solidFill>
          <a:schemeClr val="accent6">
            <a:lumMod val="60000"/>
            <a:lumOff val="40000"/>
          </a:schemeClr>
        </a:solidFill>
        <a:ln>
          <a:solidFill>
            <a:schemeClr val="accent6">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defTabSz="342900">
            <a:defRPr/>
          </a:pPr>
          <a:endParaRPr lang="hu-HU">
            <a:solidFill>
              <a:prstClr val="white"/>
            </a:solidFill>
          </a:endParaRPr>
        </a:p>
      </xdr:txBody>
    </xdr:sp>
    <xdr:clientData/>
  </xdr:twoCellAnchor>
  <xdr:twoCellAnchor>
    <xdr:from>
      <xdr:col>7</xdr:col>
      <xdr:colOff>416160</xdr:colOff>
      <xdr:row>25</xdr:row>
      <xdr:rowOff>48173</xdr:rowOff>
    </xdr:from>
    <xdr:to>
      <xdr:col>10</xdr:col>
      <xdr:colOff>207360</xdr:colOff>
      <xdr:row>36</xdr:row>
      <xdr:rowOff>112673</xdr:rowOff>
    </xdr:to>
    <xdr:sp macro="" textlink="">
      <xdr:nvSpPr>
        <xdr:cNvPr id="49" name="Téglalap: lekerekített 5">
          <a:extLst>
            <a:ext uri="{FF2B5EF4-FFF2-40B4-BE49-F238E27FC236}">
              <a16:creationId xmlns:a16="http://schemas.microsoft.com/office/drawing/2014/main" id="{A4BC7D31-F739-4048-8791-F7CBE0EE9E5D}"/>
            </a:ext>
          </a:extLst>
        </xdr:cNvPr>
        <xdr:cNvSpPr/>
      </xdr:nvSpPr>
      <xdr:spPr>
        <a:xfrm>
          <a:off x="4073760" y="4391573"/>
          <a:ext cx="1620000" cy="2160000"/>
        </a:xfrm>
        <a:prstGeom prst="roundRect">
          <a:avLst/>
        </a:prstGeom>
        <a:solidFill>
          <a:schemeClr val="bg1"/>
        </a:solidFill>
        <a:ln>
          <a:solidFill>
            <a:schemeClr val="accent6">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68580" tIns="34290" rIns="68580" bIns="34290" numCol="1" spcCol="0" rtlCol="0" fromWordArt="0" anchor="t" anchorCtr="0" forceAA="0" compatLnSpc="1">
          <a:prstTxWarp prst="textNoShape">
            <a:avLst/>
          </a:prstTxWarp>
          <a:noAutofit/>
        </a:bodyP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lvl="0" algn="ctr"/>
          <a:endParaRPr lang="hu-HU" sz="1800">
            <a:solidFill>
              <a:schemeClr val="accent6">
                <a:lumMod val="75000"/>
              </a:schemeClr>
            </a:solidFill>
          </a:endParaRPr>
        </a:p>
        <a:p>
          <a:pPr lvl="0" algn="ctr"/>
          <a:endParaRPr lang="hu-HU" sz="1800" b="1">
            <a:solidFill>
              <a:schemeClr val="accent6">
                <a:lumMod val="75000"/>
              </a:schemeClr>
            </a:solidFill>
          </a:endParaRPr>
        </a:p>
        <a:p>
          <a:pPr lvl="0" algn="ctr"/>
          <a:endParaRPr lang="hu-HU" sz="1800" b="1">
            <a:solidFill>
              <a:schemeClr val="accent6">
                <a:lumMod val="75000"/>
              </a:schemeClr>
            </a:solidFill>
          </a:endParaRPr>
        </a:p>
        <a:p>
          <a:pPr lvl="0" algn="ctr"/>
          <a:r>
            <a:rPr lang="hu-HU" sz="1800" b="1">
              <a:solidFill>
                <a:schemeClr val="accent6">
                  <a:lumMod val="75000"/>
                </a:schemeClr>
              </a:solidFill>
            </a:rPr>
            <a:t>m</a:t>
          </a:r>
          <a:r>
            <a:rPr lang="en-US" sz="1800" b="1">
              <a:solidFill>
                <a:schemeClr val="accent6">
                  <a:lumMod val="75000"/>
                </a:schemeClr>
              </a:solidFill>
            </a:rPr>
            <a:t>ax</a:t>
          </a:r>
          <a:r>
            <a:rPr lang="hu-HU" sz="1800" b="1">
              <a:solidFill>
                <a:schemeClr val="accent6">
                  <a:lumMod val="75000"/>
                </a:schemeClr>
              </a:solidFill>
            </a:rPr>
            <a:t>.</a:t>
          </a:r>
          <a:r>
            <a:rPr lang="en-US" sz="1800" b="1">
              <a:solidFill>
                <a:schemeClr val="accent6">
                  <a:lumMod val="75000"/>
                </a:schemeClr>
              </a:solidFill>
            </a:rPr>
            <a:t> </a:t>
          </a:r>
          <a:r>
            <a:rPr lang="hu-HU" sz="1800" b="1">
              <a:solidFill>
                <a:schemeClr val="accent6">
                  <a:lumMod val="75000"/>
                </a:schemeClr>
              </a:solidFill>
            </a:rPr>
            <a:t>8</a:t>
          </a:r>
          <a:r>
            <a:rPr lang="en-US" sz="1800" b="1">
              <a:solidFill>
                <a:schemeClr val="accent6">
                  <a:lumMod val="75000"/>
                </a:schemeClr>
              </a:solidFill>
            </a:rPr>
            <a:t>0 kWh/m</a:t>
          </a:r>
          <a:r>
            <a:rPr lang="en-US" sz="1800" b="1" baseline="30000">
              <a:solidFill>
                <a:schemeClr val="accent6">
                  <a:lumMod val="75000"/>
                </a:schemeClr>
              </a:solidFill>
            </a:rPr>
            <a:t>2</a:t>
          </a:r>
          <a:r>
            <a:rPr lang="en-US" sz="1800" b="1">
              <a:solidFill>
                <a:schemeClr val="accent6">
                  <a:lumMod val="75000"/>
                </a:schemeClr>
              </a:solidFill>
            </a:rPr>
            <a:t>/</a:t>
          </a:r>
          <a:r>
            <a:rPr lang="hu-HU" sz="1800" b="1">
              <a:solidFill>
                <a:schemeClr val="accent6">
                  <a:lumMod val="75000"/>
                </a:schemeClr>
              </a:solidFill>
            </a:rPr>
            <a:t>év</a:t>
          </a:r>
          <a:r>
            <a:rPr lang="en-US" sz="1800" b="1">
              <a:solidFill>
                <a:schemeClr val="accent6">
                  <a:lumMod val="75000"/>
                </a:schemeClr>
              </a:solidFill>
            </a:rPr>
            <a:t> prim</a:t>
          </a:r>
          <a:r>
            <a:rPr lang="hu-HU" sz="1800" b="1">
              <a:solidFill>
                <a:schemeClr val="accent6">
                  <a:lumMod val="75000"/>
                </a:schemeClr>
              </a:solidFill>
            </a:rPr>
            <a:t>er energiaigény</a:t>
          </a:r>
          <a:r>
            <a:rPr lang="en-US" sz="1800" b="1">
              <a:solidFill>
                <a:schemeClr val="accent6">
                  <a:lumMod val="75000"/>
                </a:schemeClr>
              </a:solidFill>
            </a:rPr>
            <a:t> </a:t>
          </a:r>
          <a:endParaRPr lang="en-GB" sz="1800" b="1" baseline="30000">
            <a:solidFill>
              <a:schemeClr val="accent6">
                <a:lumMod val="75000"/>
              </a:schemeClr>
            </a:solidFill>
          </a:endParaRPr>
        </a:p>
      </xdr:txBody>
    </xdr:sp>
    <xdr:clientData/>
  </xdr:twoCellAnchor>
  <xdr:twoCellAnchor>
    <xdr:from>
      <xdr:col>2</xdr:col>
      <xdr:colOff>118292</xdr:colOff>
      <xdr:row>25</xdr:row>
      <xdr:rowOff>48175</xdr:rowOff>
    </xdr:from>
    <xdr:to>
      <xdr:col>4</xdr:col>
      <xdr:colOff>519092</xdr:colOff>
      <xdr:row>36</xdr:row>
      <xdr:rowOff>112675</xdr:rowOff>
    </xdr:to>
    <xdr:sp macro="" textlink="">
      <xdr:nvSpPr>
        <xdr:cNvPr id="50" name="Téglalap: lekerekített 24">
          <a:extLst>
            <a:ext uri="{FF2B5EF4-FFF2-40B4-BE49-F238E27FC236}">
              <a16:creationId xmlns:a16="http://schemas.microsoft.com/office/drawing/2014/main" id="{CDAE693D-C982-408D-BACC-DC821B807203}"/>
            </a:ext>
          </a:extLst>
        </xdr:cNvPr>
        <xdr:cNvSpPr/>
      </xdr:nvSpPr>
      <xdr:spPr>
        <a:xfrm>
          <a:off x="727892" y="4391575"/>
          <a:ext cx="1620000" cy="2160000"/>
        </a:xfrm>
        <a:prstGeom prst="roundRect">
          <a:avLst/>
        </a:prstGeom>
        <a:solidFill>
          <a:schemeClr val="bg1"/>
        </a:solidFill>
        <a:ln>
          <a:solidFill>
            <a:schemeClr val="accent6">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68580" tIns="34290" rIns="68580" bIns="34290" numCol="1" spcCol="0" rtlCol="0" fromWordArt="0" anchor="t" anchorCtr="0" forceAA="0" compatLnSpc="1">
          <a:prstTxWarp prst="textNoShape">
            <a:avLst/>
          </a:prstTxWarp>
          <a:noAutofit/>
        </a:bodyP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defRPr/>
          </a:pPr>
          <a:endParaRPr lang="hu-HU" sz="1800" b="1">
            <a:solidFill>
              <a:schemeClr val="accent6">
                <a:lumMod val="75000"/>
              </a:schemeClr>
            </a:solidFill>
          </a:endParaRPr>
        </a:p>
        <a:p>
          <a:pPr algn="ctr">
            <a:defRPr/>
          </a:pPr>
          <a:endParaRPr lang="hu-HU" sz="1800" b="1">
            <a:solidFill>
              <a:schemeClr val="accent6">
                <a:lumMod val="75000"/>
              </a:schemeClr>
            </a:solidFill>
          </a:endParaRPr>
        </a:p>
        <a:p>
          <a:pPr algn="ctr">
            <a:defRPr/>
          </a:pPr>
          <a:endParaRPr lang="hu-HU" sz="1800" b="1">
            <a:solidFill>
              <a:schemeClr val="accent6">
                <a:lumMod val="75000"/>
              </a:schemeClr>
            </a:solidFill>
          </a:endParaRPr>
        </a:p>
        <a:p>
          <a:pPr algn="ctr">
            <a:defRPr/>
          </a:pPr>
          <a:r>
            <a:rPr lang="hu-HU" sz="1800" b="1">
              <a:solidFill>
                <a:schemeClr val="accent6">
                  <a:lumMod val="75000"/>
                </a:schemeClr>
              </a:solidFill>
            </a:rPr>
            <a:t>újlakás-vásárlás vagy építés</a:t>
          </a:r>
          <a:endParaRPr lang="en-AU" sz="1800" b="1">
            <a:solidFill>
              <a:schemeClr val="accent6">
                <a:lumMod val="75000"/>
              </a:schemeClr>
            </a:solidFill>
          </a:endParaRPr>
        </a:p>
      </xdr:txBody>
    </xdr:sp>
    <xdr:clientData/>
  </xdr:twoCellAnchor>
  <xdr:twoCellAnchor>
    <xdr:from>
      <xdr:col>4</xdr:col>
      <xdr:colOff>573926</xdr:colOff>
      <xdr:row>25</xdr:row>
      <xdr:rowOff>48174</xdr:rowOff>
    </xdr:from>
    <xdr:to>
      <xdr:col>7</xdr:col>
      <xdr:colOff>365126</xdr:colOff>
      <xdr:row>36</xdr:row>
      <xdr:rowOff>112674</xdr:rowOff>
    </xdr:to>
    <xdr:sp macro="" textlink="">
      <xdr:nvSpPr>
        <xdr:cNvPr id="51" name="Téglalap: lekerekített 25">
          <a:extLst>
            <a:ext uri="{FF2B5EF4-FFF2-40B4-BE49-F238E27FC236}">
              <a16:creationId xmlns:a16="http://schemas.microsoft.com/office/drawing/2014/main" id="{BF623938-4448-49F2-8196-A3A7E47E9A22}"/>
            </a:ext>
          </a:extLst>
        </xdr:cNvPr>
        <xdr:cNvSpPr/>
      </xdr:nvSpPr>
      <xdr:spPr>
        <a:xfrm>
          <a:off x="2402726" y="4391574"/>
          <a:ext cx="1620000" cy="2160000"/>
        </a:xfrm>
        <a:prstGeom prst="roundRect">
          <a:avLst/>
        </a:prstGeom>
        <a:solidFill>
          <a:schemeClr val="bg1"/>
        </a:solidFill>
        <a:ln>
          <a:solidFill>
            <a:schemeClr val="accent6">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68580" tIns="34290" rIns="68580" bIns="34290" numCol="1" spcCol="0" rtlCol="0" fromWordArt="0" anchor="t" anchorCtr="0" forceAA="0" compatLnSpc="1">
          <a:prstTxWarp prst="textNoShape">
            <a:avLst/>
          </a:prstTxWarp>
          <a:noAutofit/>
        </a:bodyP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hu-HU" sz="1800" b="1">
            <a:solidFill>
              <a:schemeClr val="accent6">
                <a:lumMod val="75000"/>
              </a:schemeClr>
            </a:solidFill>
          </a:endParaRPr>
        </a:p>
        <a:p>
          <a:pPr algn="ctr"/>
          <a:endParaRPr lang="hu-HU" sz="1800" b="1">
            <a:solidFill>
              <a:schemeClr val="accent6">
                <a:lumMod val="75000"/>
              </a:schemeClr>
            </a:solidFill>
          </a:endParaRPr>
        </a:p>
        <a:p>
          <a:pPr algn="ctr"/>
          <a:endParaRPr lang="hu-HU" sz="1800" b="1">
            <a:solidFill>
              <a:schemeClr val="accent6">
                <a:lumMod val="75000"/>
              </a:schemeClr>
            </a:solidFill>
          </a:endParaRPr>
        </a:p>
        <a:p>
          <a:pPr algn="ctr"/>
          <a:r>
            <a:rPr lang="hu-HU" sz="1800" b="1">
              <a:solidFill>
                <a:schemeClr val="accent6">
                  <a:lumMod val="75000"/>
                </a:schemeClr>
              </a:solidFill>
            </a:rPr>
            <a:t>min. BB energetikai besorolás</a:t>
          </a:r>
          <a:endParaRPr lang="en-AU" sz="1800" b="1">
            <a:solidFill>
              <a:schemeClr val="accent6">
                <a:lumMod val="75000"/>
              </a:schemeClr>
            </a:solidFill>
          </a:endParaRPr>
        </a:p>
      </xdr:txBody>
    </xdr:sp>
    <xdr:clientData/>
  </xdr:twoCellAnchor>
  <xdr:twoCellAnchor>
    <xdr:from>
      <xdr:col>3</xdr:col>
      <xdr:colOff>504654</xdr:colOff>
      <xdr:row>23</xdr:row>
      <xdr:rowOff>998</xdr:rowOff>
    </xdr:from>
    <xdr:to>
      <xdr:col>14</xdr:col>
      <xdr:colOff>117647</xdr:colOff>
      <xdr:row>24</xdr:row>
      <xdr:rowOff>179830</xdr:rowOff>
    </xdr:to>
    <xdr:sp macro="" textlink="">
      <xdr:nvSpPr>
        <xdr:cNvPr id="52" name="TextBox 28">
          <a:extLst>
            <a:ext uri="{FF2B5EF4-FFF2-40B4-BE49-F238E27FC236}">
              <a16:creationId xmlns:a16="http://schemas.microsoft.com/office/drawing/2014/main" id="{42EB2532-35AB-4BBB-BE97-B4B6DCB22F58}"/>
            </a:ext>
          </a:extLst>
        </xdr:cNvPr>
        <xdr:cNvSpPr txBox="1"/>
      </xdr:nvSpPr>
      <xdr:spPr>
        <a:xfrm>
          <a:off x="1723854" y="3963398"/>
          <a:ext cx="6318593" cy="369332"/>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gn="ctr" defTabSz="342900">
            <a:defRPr/>
          </a:pPr>
          <a:r>
            <a:rPr lang="hu-HU" b="1" cap="all">
              <a:solidFill>
                <a:schemeClr val="accent6">
                  <a:lumMod val="50000"/>
                </a:schemeClr>
              </a:solidFill>
            </a:rPr>
            <a:t>Az NHP zöld otthon hitel jellemzői</a:t>
          </a:r>
          <a:endParaRPr lang="en-AU" b="1" cap="all">
            <a:solidFill>
              <a:schemeClr val="accent6">
                <a:lumMod val="50000"/>
              </a:schemeClr>
            </a:solidFill>
          </a:endParaRPr>
        </a:p>
      </xdr:txBody>
    </xdr:sp>
    <xdr:clientData/>
  </xdr:twoCellAnchor>
  <xdr:twoCellAnchor editAs="oneCell">
    <xdr:from>
      <xdr:col>5</xdr:col>
      <xdr:colOff>485119</xdr:colOff>
      <xdr:row>25</xdr:row>
      <xdr:rowOff>117964</xdr:rowOff>
    </xdr:from>
    <xdr:to>
      <xdr:col>6</xdr:col>
      <xdr:colOff>550519</xdr:colOff>
      <xdr:row>29</xdr:row>
      <xdr:rowOff>30964</xdr:rowOff>
    </xdr:to>
    <xdr:pic>
      <xdr:nvPicPr>
        <xdr:cNvPr id="53" name="Picture 6">
          <a:extLst>
            <a:ext uri="{FF2B5EF4-FFF2-40B4-BE49-F238E27FC236}">
              <a16:creationId xmlns:a16="http://schemas.microsoft.com/office/drawing/2014/main" id="{54486571-6EB2-4B40-8298-924EF6B0854A}"/>
            </a:ext>
          </a:extLst>
        </xdr:cNvPr>
        <xdr:cNvPicPr>
          <a:picLocks/>
        </xdr:cNvPicPr>
      </xdr:nvPicPr>
      <xdr:blipFill>
        <a:blip xmlns:r="http://schemas.openxmlformats.org/officeDocument/2006/relationships" r:embed="rId1">
          <a:duotone>
            <a:schemeClr val="accent6">
              <a:shade val="45000"/>
              <a:satMod val="135000"/>
            </a:schemeClr>
            <a:prstClr val="white"/>
          </a:duotone>
          <a:extLst>
            <a:ext uri="{BEBA8EAE-BF5A-486C-A8C5-ECC9F3942E4B}">
              <a14:imgProps xmlns:a14="http://schemas.microsoft.com/office/drawing/2010/main">
                <a14:imgLayer r:embed="rId2">
                  <a14:imgEffect>
                    <a14:saturation sat="400000"/>
                  </a14:imgEffect>
                </a14:imgLayer>
              </a14:imgProps>
            </a:ext>
          </a:extLst>
        </a:blip>
        <a:stretch>
          <a:fillRect/>
        </a:stretch>
      </xdr:blipFill>
      <xdr:spPr>
        <a:xfrm>
          <a:off x="2923519" y="4461364"/>
          <a:ext cx="675000" cy="675000"/>
        </a:xfrm>
        <a:prstGeom prst="rect">
          <a:avLst/>
        </a:prstGeom>
      </xdr:spPr>
    </xdr:pic>
    <xdr:clientData/>
  </xdr:twoCellAnchor>
  <xdr:twoCellAnchor editAs="oneCell">
    <xdr:from>
      <xdr:col>3</xdr:col>
      <xdr:colOff>16185</xdr:colOff>
      <xdr:row>25</xdr:row>
      <xdr:rowOff>113736</xdr:rowOff>
    </xdr:from>
    <xdr:to>
      <xdr:col>4</xdr:col>
      <xdr:colOff>23471</xdr:colOff>
      <xdr:row>29</xdr:row>
      <xdr:rowOff>26736</xdr:rowOff>
    </xdr:to>
    <xdr:pic>
      <xdr:nvPicPr>
        <xdr:cNvPr id="54" name="Picture 7">
          <a:extLst>
            <a:ext uri="{FF2B5EF4-FFF2-40B4-BE49-F238E27FC236}">
              <a16:creationId xmlns:a16="http://schemas.microsoft.com/office/drawing/2014/main" id="{E39E8CEA-8926-4037-981E-8E409F4C43B3}"/>
            </a:ext>
          </a:extLst>
        </xdr:cNvPr>
        <xdr:cNvPicPr>
          <a:picLocks noChangeAspect="1"/>
        </xdr:cNvPicPr>
      </xdr:nvPicPr>
      <xdr:blipFill>
        <a:blip xmlns:r="http://schemas.openxmlformats.org/officeDocument/2006/relationships" r:embed="rId3">
          <a:duotone>
            <a:schemeClr val="accent6">
              <a:shade val="45000"/>
              <a:satMod val="135000"/>
            </a:schemeClr>
            <a:prstClr val="white"/>
          </a:duotone>
          <a:extLst>
            <a:ext uri="{BEBA8EAE-BF5A-486C-A8C5-ECC9F3942E4B}">
              <a14:imgProps xmlns:a14="http://schemas.microsoft.com/office/drawing/2010/main">
                <a14:imgLayer r:embed="rId4">
                  <a14:imgEffect>
                    <a14:sharpenSoften amount="50000"/>
                  </a14:imgEffect>
                  <a14:imgEffect>
                    <a14:colorTemperature colorTemp="11500"/>
                  </a14:imgEffect>
                  <a14:imgEffect>
                    <a14:saturation sat="400000"/>
                  </a14:imgEffect>
                  <a14:imgEffect>
                    <a14:brightnessContrast bright="4000" contrast="-11000"/>
                  </a14:imgEffect>
                </a14:imgLayer>
              </a14:imgProps>
            </a:ext>
          </a:extLst>
        </a:blip>
        <a:stretch>
          <a:fillRect/>
        </a:stretch>
      </xdr:blipFill>
      <xdr:spPr>
        <a:xfrm>
          <a:off x="1235385" y="4457136"/>
          <a:ext cx="616886" cy="675000"/>
        </a:xfrm>
        <a:prstGeom prst="rect">
          <a:avLst/>
        </a:prstGeom>
      </xdr:spPr>
    </xdr:pic>
    <xdr:clientData/>
  </xdr:twoCellAnchor>
  <xdr:twoCellAnchor>
    <xdr:from>
      <xdr:col>10</xdr:col>
      <xdr:colOff>282574</xdr:colOff>
      <xdr:row>25</xdr:row>
      <xdr:rowOff>61359</xdr:rowOff>
    </xdr:from>
    <xdr:to>
      <xdr:col>13</xdr:col>
      <xdr:colOff>73774</xdr:colOff>
      <xdr:row>36</xdr:row>
      <xdr:rowOff>125859</xdr:rowOff>
    </xdr:to>
    <xdr:sp macro="" textlink="">
      <xdr:nvSpPr>
        <xdr:cNvPr id="55" name="Téglalap: lekerekített 5">
          <a:extLst>
            <a:ext uri="{FF2B5EF4-FFF2-40B4-BE49-F238E27FC236}">
              <a16:creationId xmlns:a16="http://schemas.microsoft.com/office/drawing/2014/main" id="{ABD7322F-4620-4993-99EC-C76B3D2663D4}"/>
            </a:ext>
          </a:extLst>
        </xdr:cNvPr>
        <xdr:cNvSpPr/>
      </xdr:nvSpPr>
      <xdr:spPr>
        <a:xfrm>
          <a:off x="5768974" y="4404759"/>
          <a:ext cx="1620000" cy="2160000"/>
        </a:xfrm>
        <a:prstGeom prst="roundRect">
          <a:avLst/>
        </a:prstGeom>
        <a:solidFill>
          <a:schemeClr val="bg1"/>
        </a:solidFill>
        <a:ln>
          <a:solidFill>
            <a:schemeClr val="accent6">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68580" tIns="34290" rIns="68580" bIns="34290" numCol="1" spcCol="0" rtlCol="0" fromWordArt="0" anchor="t" anchorCtr="0" forceAA="0" compatLnSpc="1">
          <a:prstTxWarp prst="textNoShape">
            <a:avLst/>
          </a:prstTxWarp>
          <a:noAutofit/>
        </a:bodyP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lvl="0" algn="ctr"/>
          <a:endParaRPr lang="en-AU" sz="1800">
            <a:solidFill>
              <a:schemeClr val="accent6">
                <a:lumMod val="75000"/>
              </a:schemeClr>
            </a:solidFill>
          </a:endParaRPr>
        </a:p>
        <a:p>
          <a:pPr lvl="0" algn="ctr"/>
          <a:endParaRPr lang="en-AU" sz="1800">
            <a:solidFill>
              <a:schemeClr val="accent6">
                <a:lumMod val="75000"/>
              </a:schemeClr>
            </a:solidFill>
          </a:endParaRPr>
        </a:p>
        <a:p>
          <a:pPr lvl="0" algn="ctr"/>
          <a:endParaRPr lang="hu-HU" sz="1800" b="1">
            <a:solidFill>
              <a:schemeClr val="accent6">
                <a:lumMod val="75000"/>
              </a:schemeClr>
            </a:solidFill>
          </a:endParaRPr>
        </a:p>
        <a:p>
          <a:pPr lvl="0" algn="ctr"/>
          <a:r>
            <a:rPr lang="hu-HU" sz="1800" b="1">
              <a:solidFill>
                <a:schemeClr val="accent6">
                  <a:lumMod val="75000"/>
                </a:schemeClr>
              </a:solidFill>
            </a:rPr>
            <a:t>max. 70 millió forint hitelösszeg</a:t>
          </a:r>
          <a:endParaRPr lang="en-AU" sz="1800" b="1">
            <a:solidFill>
              <a:schemeClr val="accent6">
                <a:lumMod val="75000"/>
              </a:schemeClr>
            </a:solidFill>
          </a:endParaRPr>
        </a:p>
      </xdr:txBody>
    </xdr:sp>
    <xdr:clientData/>
  </xdr:twoCellAnchor>
  <xdr:twoCellAnchor editAs="oneCell">
    <xdr:from>
      <xdr:col>8</xdr:col>
      <xdr:colOff>303148</xdr:colOff>
      <xdr:row>25</xdr:row>
      <xdr:rowOff>112438</xdr:rowOff>
    </xdr:from>
    <xdr:to>
      <xdr:col>9</xdr:col>
      <xdr:colOff>395548</xdr:colOff>
      <xdr:row>29</xdr:row>
      <xdr:rowOff>52438</xdr:rowOff>
    </xdr:to>
    <xdr:pic>
      <xdr:nvPicPr>
        <xdr:cNvPr id="56" name="Picture 9">
          <a:extLst>
            <a:ext uri="{FF2B5EF4-FFF2-40B4-BE49-F238E27FC236}">
              <a16:creationId xmlns:a16="http://schemas.microsoft.com/office/drawing/2014/main" id="{91E383C4-03D9-46F0-A24E-D8BA87F932D6}"/>
            </a:ext>
          </a:extLst>
        </xdr:cNvPr>
        <xdr:cNvPicPr>
          <a:picLocks/>
        </xdr:cNvPicPr>
      </xdr:nvPicPr>
      <xdr:blipFill>
        <a:blip xmlns:r="http://schemas.openxmlformats.org/officeDocument/2006/relationships" r:embed="rId5">
          <a:duotone>
            <a:schemeClr val="accent6">
              <a:shade val="45000"/>
              <a:satMod val="135000"/>
            </a:schemeClr>
            <a:prstClr val="white"/>
          </a:duotone>
          <a:extLst>
            <a:ext uri="{BEBA8EAE-BF5A-486C-A8C5-ECC9F3942E4B}">
              <a14:imgProps xmlns:a14="http://schemas.microsoft.com/office/drawing/2010/main">
                <a14:imgLayer r:embed="rId6">
                  <a14:imgEffect>
                    <a14:saturation sat="400000"/>
                  </a14:imgEffect>
                </a14:imgLayer>
              </a14:imgProps>
            </a:ext>
          </a:extLst>
        </a:blip>
        <a:stretch>
          <a:fillRect/>
        </a:stretch>
      </xdr:blipFill>
      <xdr:spPr>
        <a:xfrm>
          <a:off x="4570348" y="4455838"/>
          <a:ext cx="702000" cy="702000"/>
        </a:xfrm>
        <a:prstGeom prst="rect">
          <a:avLst/>
        </a:prstGeom>
      </xdr:spPr>
    </xdr:pic>
    <xdr:clientData/>
  </xdr:twoCellAnchor>
  <xdr:twoCellAnchor editAs="oneCell">
    <xdr:from>
      <xdr:col>11</xdr:col>
      <xdr:colOff>145474</xdr:colOff>
      <xdr:row>25</xdr:row>
      <xdr:rowOff>113453</xdr:rowOff>
    </xdr:from>
    <xdr:to>
      <xdr:col>12</xdr:col>
      <xdr:colOff>210874</xdr:colOff>
      <xdr:row>29</xdr:row>
      <xdr:rowOff>26453</xdr:rowOff>
    </xdr:to>
    <xdr:pic>
      <xdr:nvPicPr>
        <xdr:cNvPr id="57" name="Kép 11">
          <a:extLst>
            <a:ext uri="{FF2B5EF4-FFF2-40B4-BE49-F238E27FC236}">
              <a16:creationId xmlns:a16="http://schemas.microsoft.com/office/drawing/2014/main" id="{7FCFED7A-E4AD-4F1F-9330-EFC4DB831B11}"/>
            </a:ext>
          </a:extLst>
        </xdr:cNvPr>
        <xdr:cNvPicPr>
          <a:picLocks noChangeAspect="1"/>
        </xdr:cNvPicPr>
      </xdr:nvPicPr>
      <xdr:blipFill>
        <a:blip xmlns:r="http://schemas.openxmlformats.org/officeDocument/2006/relationships" r:embed="rId7" cstate="print">
          <a:duotone>
            <a:schemeClr val="accent6">
              <a:shade val="45000"/>
              <a:satMod val="135000"/>
            </a:schemeClr>
            <a:prstClr val="white"/>
          </a:duotone>
          <a:extLst>
            <a:ext uri="{BEBA8EAE-BF5A-486C-A8C5-ECC9F3942E4B}">
              <a14:imgProps xmlns:a14="http://schemas.microsoft.com/office/drawing/2010/main">
                <a14:imgLayer r:embed="rId8">
                  <a14:imgEffect>
                    <a14:saturation sat="66000"/>
                  </a14:imgEffect>
                </a14:imgLayer>
              </a14:imgProps>
            </a:ext>
            <a:ext uri="{28A0092B-C50C-407E-A947-70E740481C1C}">
              <a14:useLocalDpi xmlns:a14="http://schemas.microsoft.com/office/drawing/2010/main" val="0"/>
            </a:ext>
          </a:extLst>
        </a:blip>
        <a:stretch>
          <a:fillRect/>
        </a:stretch>
      </xdr:blipFill>
      <xdr:spPr>
        <a:xfrm>
          <a:off x="6241474" y="4456853"/>
          <a:ext cx="675000" cy="675000"/>
        </a:xfrm>
        <a:prstGeom prst="rect">
          <a:avLst/>
        </a:prstGeom>
      </xdr:spPr>
    </xdr:pic>
    <xdr:clientData/>
  </xdr:twoCellAnchor>
  <xdr:twoCellAnchor>
    <xdr:from>
      <xdr:col>13</xdr:col>
      <xdr:colOff>131756</xdr:colOff>
      <xdr:row>25</xdr:row>
      <xdr:rowOff>35342</xdr:rowOff>
    </xdr:from>
    <xdr:to>
      <xdr:col>15</xdr:col>
      <xdr:colOff>532556</xdr:colOff>
      <xdr:row>36</xdr:row>
      <xdr:rowOff>99842</xdr:rowOff>
    </xdr:to>
    <xdr:sp macro="" textlink="">
      <xdr:nvSpPr>
        <xdr:cNvPr id="58" name="Téglalap: lekerekített 5">
          <a:extLst>
            <a:ext uri="{FF2B5EF4-FFF2-40B4-BE49-F238E27FC236}">
              <a16:creationId xmlns:a16="http://schemas.microsoft.com/office/drawing/2014/main" id="{F948B3BD-3B27-44F4-8822-726ACFFDE2E4}"/>
            </a:ext>
          </a:extLst>
        </xdr:cNvPr>
        <xdr:cNvSpPr/>
      </xdr:nvSpPr>
      <xdr:spPr>
        <a:xfrm>
          <a:off x="7446956" y="4378742"/>
          <a:ext cx="1620000" cy="2160000"/>
        </a:xfrm>
        <a:prstGeom prst="roundRect">
          <a:avLst/>
        </a:prstGeom>
        <a:solidFill>
          <a:schemeClr val="bg1"/>
        </a:solidFill>
        <a:ln>
          <a:solidFill>
            <a:schemeClr val="accent6">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68580" tIns="34290" rIns="68580" bIns="34290" numCol="1" spcCol="0" rtlCol="0" fromWordArt="0" anchor="t" anchorCtr="0" forceAA="0" compatLnSpc="1">
          <a:prstTxWarp prst="textNoShape">
            <a:avLst/>
          </a:prstTxWarp>
          <a:noAutofit/>
        </a:bodyP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lvl="0" algn="ctr"/>
          <a:endParaRPr lang="en-AU" sz="1800">
            <a:solidFill>
              <a:schemeClr val="accent6">
                <a:lumMod val="75000"/>
              </a:schemeClr>
            </a:solidFill>
          </a:endParaRPr>
        </a:p>
        <a:p>
          <a:pPr lvl="0" algn="ctr"/>
          <a:endParaRPr lang="en-AU" sz="1800">
            <a:solidFill>
              <a:schemeClr val="accent6">
                <a:lumMod val="75000"/>
              </a:schemeClr>
            </a:solidFill>
          </a:endParaRPr>
        </a:p>
        <a:p>
          <a:pPr lvl="0" algn="ctr"/>
          <a:endParaRPr lang="en-AU" sz="1800">
            <a:solidFill>
              <a:schemeClr val="accent6">
                <a:lumMod val="75000"/>
              </a:schemeClr>
            </a:solidFill>
          </a:endParaRPr>
        </a:p>
        <a:p>
          <a:pPr lvl="0" algn="ctr"/>
          <a:r>
            <a:rPr lang="hu-HU" sz="1800" b="1">
              <a:solidFill>
                <a:schemeClr val="accent6">
                  <a:lumMod val="75000"/>
                </a:schemeClr>
              </a:solidFill>
            </a:rPr>
            <a:t>max. 25 éves futamidő</a:t>
          </a:r>
          <a:endParaRPr lang="en-AU" sz="1800" b="1">
            <a:solidFill>
              <a:schemeClr val="accent6">
                <a:lumMod val="75000"/>
              </a:schemeClr>
            </a:solidFill>
          </a:endParaRPr>
        </a:p>
      </xdr:txBody>
    </xdr:sp>
    <xdr:clientData/>
  </xdr:twoCellAnchor>
  <xdr:twoCellAnchor editAs="oneCell">
    <xdr:from>
      <xdr:col>14</xdr:col>
      <xdr:colOff>30686</xdr:colOff>
      <xdr:row>25</xdr:row>
      <xdr:rowOff>113453</xdr:rowOff>
    </xdr:from>
    <xdr:to>
      <xdr:col>15</xdr:col>
      <xdr:colOff>96086</xdr:colOff>
      <xdr:row>29</xdr:row>
      <xdr:rowOff>26453</xdr:rowOff>
    </xdr:to>
    <xdr:pic>
      <xdr:nvPicPr>
        <xdr:cNvPr id="59" name="Kép 17">
          <a:extLst>
            <a:ext uri="{FF2B5EF4-FFF2-40B4-BE49-F238E27FC236}">
              <a16:creationId xmlns:a16="http://schemas.microsoft.com/office/drawing/2014/main" id="{1C9D81AE-DB31-4768-B127-C1757893130E}"/>
            </a:ext>
          </a:extLst>
        </xdr:cNvPr>
        <xdr:cNvPicPr>
          <a:picLocks noChangeAspect="1"/>
        </xdr:cNvPicPr>
      </xdr:nvPicPr>
      <xdr:blipFill>
        <a:blip xmlns:r="http://schemas.openxmlformats.org/officeDocument/2006/relationships" r:embed="rId9" cstate="print">
          <a:duotone>
            <a:schemeClr val="accent6">
              <a:shade val="45000"/>
              <a:satMod val="135000"/>
            </a:schemeClr>
            <a:prstClr val="white"/>
          </a:duotone>
          <a:extLst>
            <a:ext uri="{BEBA8EAE-BF5A-486C-A8C5-ECC9F3942E4B}">
              <a14:imgProps xmlns:a14="http://schemas.microsoft.com/office/drawing/2010/main">
                <a14:imgLayer r:embed="rId10">
                  <a14:imgEffect>
                    <a14:saturation sat="33000"/>
                  </a14:imgEffect>
                </a14:imgLayer>
              </a14:imgProps>
            </a:ext>
            <a:ext uri="{28A0092B-C50C-407E-A947-70E740481C1C}">
              <a14:useLocalDpi xmlns:a14="http://schemas.microsoft.com/office/drawing/2010/main" val="0"/>
            </a:ext>
          </a:extLst>
        </a:blip>
        <a:stretch>
          <a:fillRect/>
        </a:stretch>
      </xdr:blipFill>
      <xdr:spPr>
        <a:xfrm>
          <a:off x="7955486" y="4456853"/>
          <a:ext cx="675000" cy="675000"/>
        </a:xfrm>
        <a:prstGeom prst="rect">
          <a:avLst/>
        </a:prstGeom>
      </xdr:spPr>
    </xdr:pic>
    <xdr:clientData/>
  </xdr:twoCellAnchor>
  <xdr:twoCellAnchor editAs="oneCell">
    <xdr:from>
      <xdr:col>2</xdr:col>
      <xdr:colOff>282008</xdr:colOff>
      <xdr:row>11</xdr:row>
      <xdr:rowOff>72184</xdr:rowOff>
    </xdr:from>
    <xdr:to>
      <xdr:col>4</xdr:col>
      <xdr:colOff>523061</xdr:colOff>
      <xdr:row>19</xdr:row>
      <xdr:rowOff>138908</xdr:rowOff>
    </xdr:to>
    <xdr:pic>
      <xdr:nvPicPr>
        <xdr:cNvPr id="83" name="Picture 13">
          <a:extLst>
            <a:ext uri="{FF2B5EF4-FFF2-40B4-BE49-F238E27FC236}">
              <a16:creationId xmlns:a16="http://schemas.microsoft.com/office/drawing/2014/main" id="{350DB310-43CA-4D4C-AF43-3DA1E82E3FB3}"/>
            </a:ext>
          </a:extLst>
        </xdr:cNvPr>
        <xdr:cNvPicPr>
          <a:picLocks noChangeAspect="1"/>
        </xdr:cNvPicPr>
      </xdr:nvPicPr>
      <xdr:blipFill>
        <a:blip xmlns:r="http://schemas.openxmlformats.org/officeDocument/2006/relationships" r:embed="rId11"/>
        <a:stretch>
          <a:fillRect/>
        </a:stretch>
      </xdr:blipFill>
      <xdr:spPr>
        <a:xfrm>
          <a:off x="891608" y="1596184"/>
          <a:ext cx="1460253" cy="1590724"/>
        </a:xfrm>
        <a:prstGeom prst="rect">
          <a:avLst/>
        </a:prstGeom>
      </xdr:spPr>
    </xdr:pic>
    <xdr:clientData/>
  </xdr:twoCellAnchor>
  <xdr:twoCellAnchor editAs="oneCell">
    <xdr:from>
      <xdr:col>7</xdr:col>
      <xdr:colOff>289260</xdr:colOff>
      <xdr:row>11</xdr:row>
      <xdr:rowOff>49639</xdr:rowOff>
    </xdr:from>
    <xdr:to>
      <xdr:col>10</xdr:col>
      <xdr:colOff>76788</xdr:colOff>
      <xdr:row>19</xdr:row>
      <xdr:rowOff>116363</xdr:rowOff>
    </xdr:to>
    <xdr:pic>
      <xdr:nvPicPr>
        <xdr:cNvPr id="84" name="Picture 14">
          <a:extLst>
            <a:ext uri="{FF2B5EF4-FFF2-40B4-BE49-F238E27FC236}">
              <a16:creationId xmlns:a16="http://schemas.microsoft.com/office/drawing/2014/main" id="{88F66D1D-756F-40F8-88CF-6915AACC9235}"/>
            </a:ext>
          </a:extLst>
        </xdr:cNvPr>
        <xdr:cNvPicPr>
          <a:picLocks noChangeAspect="1"/>
        </xdr:cNvPicPr>
      </xdr:nvPicPr>
      <xdr:blipFill>
        <a:blip xmlns:r="http://schemas.openxmlformats.org/officeDocument/2006/relationships" r:embed="rId12"/>
        <a:stretch>
          <a:fillRect/>
        </a:stretch>
      </xdr:blipFill>
      <xdr:spPr>
        <a:xfrm>
          <a:off x="3946860" y="1573639"/>
          <a:ext cx="1616328" cy="1590724"/>
        </a:xfrm>
        <a:prstGeom prst="rect">
          <a:avLst/>
        </a:prstGeom>
      </xdr:spPr>
    </xdr:pic>
    <xdr:clientData/>
  </xdr:twoCellAnchor>
  <xdr:twoCellAnchor>
    <xdr:from>
      <xdr:col>7</xdr:col>
      <xdr:colOff>300749</xdr:colOff>
      <xdr:row>19</xdr:row>
      <xdr:rowOff>25497</xdr:rowOff>
    </xdr:from>
    <xdr:to>
      <xdr:col>10</xdr:col>
      <xdr:colOff>98647</xdr:colOff>
      <xdr:row>22</xdr:row>
      <xdr:rowOff>109946</xdr:rowOff>
    </xdr:to>
    <xdr:sp macro="" textlink="">
      <xdr:nvSpPr>
        <xdr:cNvPr id="85" name="TextBox 56">
          <a:extLst>
            <a:ext uri="{FF2B5EF4-FFF2-40B4-BE49-F238E27FC236}">
              <a16:creationId xmlns:a16="http://schemas.microsoft.com/office/drawing/2014/main" id="{1784BF75-CAE5-4E8E-875F-319A34CEA3A2}"/>
            </a:ext>
          </a:extLst>
        </xdr:cNvPr>
        <xdr:cNvSpPr txBox="1"/>
      </xdr:nvSpPr>
      <xdr:spPr>
        <a:xfrm>
          <a:off x="3958349" y="3225897"/>
          <a:ext cx="1626698" cy="6559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gn="ctr" defTabSz="342900">
            <a:defRPr/>
          </a:pPr>
          <a:r>
            <a:rPr lang="hu-HU" sz="1800" b="1">
              <a:solidFill>
                <a:schemeClr val="accent6">
                  <a:lumMod val="75000"/>
                </a:schemeClr>
              </a:solidFill>
              <a:latin typeface="Calibri"/>
            </a:rPr>
            <a:t>Kereskedelmi bankok</a:t>
          </a:r>
          <a:endParaRPr lang="en-AU" sz="1800" b="1">
            <a:solidFill>
              <a:schemeClr val="accent6">
                <a:lumMod val="75000"/>
              </a:schemeClr>
            </a:solidFill>
            <a:latin typeface="Calibri"/>
          </a:endParaRPr>
        </a:p>
      </xdr:txBody>
    </xdr:sp>
    <xdr:clientData/>
  </xdr:twoCellAnchor>
  <xdr:twoCellAnchor>
    <xdr:from>
      <xdr:col>12</xdr:col>
      <xdr:colOff>343600</xdr:colOff>
      <xdr:row>19</xdr:row>
      <xdr:rowOff>15859</xdr:rowOff>
    </xdr:from>
    <xdr:to>
      <xdr:col>15</xdr:col>
      <xdr:colOff>415898</xdr:colOff>
      <xdr:row>22</xdr:row>
      <xdr:rowOff>100308</xdr:rowOff>
    </xdr:to>
    <xdr:sp macro="" textlink="">
      <xdr:nvSpPr>
        <xdr:cNvPr id="86" name="TextBox 65">
          <a:extLst>
            <a:ext uri="{FF2B5EF4-FFF2-40B4-BE49-F238E27FC236}">
              <a16:creationId xmlns:a16="http://schemas.microsoft.com/office/drawing/2014/main" id="{331E94B0-85CE-4A62-B156-26CAC3C1F8D8}"/>
            </a:ext>
          </a:extLst>
        </xdr:cNvPr>
        <xdr:cNvSpPr txBox="1"/>
      </xdr:nvSpPr>
      <xdr:spPr>
        <a:xfrm>
          <a:off x="7049200" y="3216259"/>
          <a:ext cx="1901098" cy="6559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gn="ctr" defTabSz="342900">
            <a:defRPr/>
          </a:pPr>
          <a:r>
            <a:rPr lang="hu-HU" sz="1800" b="1">
              <a:solidFill>
                <a:schemeClr val="accent6">
                  <a:lumMod val="75000"/>
                </a:schemeClr>
              </a:solidFill>
              <a:latin typeface="Calibri"/>
            </a:rPr>
            <a:t>Lakossági ügyfelek</a:t>
          </a:r>
          <a:endParaRPr lang="en-AU" sz="1800" b="1">
            <a:solidFill>
              <a:schemeClr val="accent6">
                <a:lumMod val="75000"/>
              </a:schemeClr>
            </a:solidFill>
            <a:latin typeface="Calibri"/>
          </a:endParaRPr>
        </a:p>
      </xdr:txBody>
    </xdr:sp>
    <xdr:clientData/>
  </xdr:twoCellAnchor>
  <xdr:twoCellAnchor>
    <xdr:from>
      <xdr:col>4</xdr:col>
      <xdr:colOff>449315</xdr:colOff>
      <xdr:row>11</xdr:row>
      <xdr:rowOff>186578</xdr:rowOff>
    </xdr:from>
    <xdr:to>
      <xdr:col>7</xdr:col>
      <xdr:colOff>411089</xdr:colOff>
      <xdr:row>15</xdr:row>
      <xdr:rowOff>80527</xdr:rowOff>
    </xdr:to>
    <xdr:sp macro="" textlink="">
      <xdr:nvSpPr>
        <xdr:cNvPr id="87" name="TextBox 51">
          <a:extLst>
            <a:ext uri="{FF2B5EF4-FFF2-40B4-BE49-F238E27FC236}">
              <a16:creationId xmlns:a16="http://schemas.microsoft.com/office/drawing/2014/main" id="{05BC5993-A095-442B-AFF7-A9EE11BD0755}"/>
            </a:ext>
          </a:extLst>
        </xdr:cNvPr>
        <xdr:cNvSpPr txBox="1"/>
      </xdr:nvSpPr>
      <xdr:spPr>
        <a:xfrm>
          <a:off x="2278115" y="1710578"/>
          <a:ext cx="1790574" cy="760724"/>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gn="ctr" defTabSz="342900">
            <a:defRPr/>
          </a:pPr>
          <a:r>
            <a:rPr lang="hu-HU" sz="1800" b="1">
              <a:solidFill>
                <a:schemeClr val="accent6">
                  <a:lumMod val="75000"/>
                </a:schemeClr>
              </a:solidFill>
              <a:latin typeface="Calibri"/>
            </a:rPr>
            <a:t>Refinanszírozási forrás</a:t>
          </a:r>
        </a:p>
      </xdr:txBody>
    </xdr:sp>
    <xdr:clientData/>
  </xdr:twoCellAnchor>
  <xdr:twoCellAnchor>
    <xdr:from>
      <xdr:col>5</xdr:col>
      <xdr:colOff>49006</xdr:colOff>
      <xdr:row>15</xdr:row>
      <xdr:rowOff>80517</xdr:rowOff>
    </xdr:from>
    <xdr:to>
      <xdr:col>7</xdr:col>
      <xdr:colOff>177145</xdr:colOff>
      <xdr:row>17</xdr:row>
      <xdr:rowOff>50517</xdr:rowOff>
    </xdr:to>
    <xdr:sp macro="" textlink="">
      <xdr:nvSpPr>
        <xdr:cNvPr id="88" name="Jobbra nyíl 8">
          <a:extLst>
            <a:ext uri="{FF2B5EF4-FFF2-40B4-BE49-F238E27FC236}">
              <a16:creationId xmlns:a16="http://schemas.microsoft.com/office/drawing/2014/main" id="{E0094ED8-6450-4098-BB21-0590ADF21C5F}"/>
            </a:ext>
          </a:extLst>
        </xdr:cNvPr>
        <xdr:cNvSpPr/>
      </xdr:nvSpPr>
      <xdr:spPr>
        <a:xfrm>
          <a:off x="2487406" y="2471292"/>
          <a:ext cx="1347339" cy="398625"/>
        </a:xfrm>
        <a:prstGeom prst="rightArrow">
          <a:avLst/>
        </a:prstGeom>
        <a:solidFill>
          <a:schemeClr val="accent6">
            <a:lumMod val="75000"/>
          </a:schemeClr>
        </a:solidFill>
        <a:ln>
          <a:solidFill>
            <a:schemeClr val="accent6">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defTabSz="342900">
            <a:defRPr/>
          </a:pPr>
          <a:endParaRPr lang="hu-HU" sz="1350">
            <a:solidFill>
              <a:schemeClr val="accent6">
                <a:lumMod val="75000"/>
              </a:schemeClr>
            </a:solidFill>
            <a:latin typeface="Calibri"/>
          </a:endParaRPr>
        </a:p>
      </xdr:txBody>
    </xdr:sp>
    <xdr:clientData/>
  </xdr:twoCellAnchor>
  <xdr:twoCellAnchor>
    <xdr:from>
      <xdr:col>10</xdr:col>
      <xdr:colOff>219898</xdr:colOff>
      <xdr:row>15</xdr:row>
      <xdr:rowOff>80517</xdr:rowOff>
    </xdr:from>
    <xdr:to>
      <xdr:col>12</xdr:col>
      <xdr:colOff>348037</xdr:colOff>
      <xdr:row>17</xdr:row>
      <xdr:rowOff>50517</xdr:rowOff>
    </xdr:to>
    <xdr:sp macro="" textlink="">
      <xdr:nvSpPr>
        <xdr:cNvPr id="89" name="Jobbra nyíl 8">
          <a:extLst>
            <a:ext uri="{FF2B5EF4-FFF2-40B4-BE49-F238E27FC236}">
              <a16:creationId xmlns:a16="http://schemas.microsoft.com/office/drawing/2014/main" id="{72FF3B15-A5A7-4191-9C2A-B39F7D0DFA6C}"/>
            </a:ext>
          </a:extLst>
        </xdr:cNvPr>
        <xdr:cNvSpPr/>
      </xdr:nvSpPr>
      <xdr:spPr>
        <a:xfrm>
          <a:off x="5706298" y="2471292"/>
          <a:ext cx="1347339" cy="398625"/>
        </a:xfrm>
        <a:prstGeom prst="rightArrow">
          <a:avLst/>
        </a:prstGeom>
        <a:solidFill>
          <a:schemeClr val="accent6">
            <a:lumMod val="75000"/>
          </a:schemeClr>
        </a:solidFill>
        <a:ln>
          <a:solidFill>
            <a:schemeClr val="accent6">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defTabSz="342900">
            <a:defRPr/>
          </a:pPr>
          <a:endParaRPr lang="hu-HU" sz="1350">
            <a:solidFill>
              <a:schemeClr val="accent6">
                <a:lumMod val="75000"/>
              </a:schemeClr>
            </a:solidFill>
            <a:latin typeface="Calibri"/>
          </a:endParaRPr>
        </a:p>
      </xdr:txBody>
    </xdr:sp>
    <xdr:clientData/>
  </xdr:twoCellAnchor>
  <xdr:twoCellAnchor>
    <xdr:from>
      <xdr:col>10</xdr:col>
      <xdr:colOff>223007</xdr:colOff>
      <xdr:row>17</xdr:row>
      <xdr:rowOff>169916</xdr:rowOff>
    </xdr:from>
    <xdr:to>
      <xdr:col>12</xdr:col>
      <xdr:colOff>257736</xdr:colOff>
      <xdr:row>19</xdr:row>
      <xdr:rowOff>86505</xdr:rowOff>
    </xdr:to>
    <xdr:sp macro="" textlink="">
      <xdr:nvSpPr>
        <xdr:cNvPr id="90" name="Téglalap: lekerekített 22">
          <a:extLst>
            <a:ext uri="{FF2B5EF4-FFF2-40B4-BE49-F238E27FC236}">
              <a16:creationId xmlns:a16="http://schemas.microsoft.com/office/drawing/2014/main" id="{EB7BD94E-7AAD-4A71-B69E-9D79CAE5B2C0}"/>
            </a:ext>
          </a:extLst>
        </xdr:cNvPr>
        <xdr:cNvSpPr/>
      </xdr:nvSpPr>
      <xdr:spPr>
        <a:xfrm>
          <a:off x="5709407" y="2989316"/>
          <a:ext cx="1253929" cy="297589"/>
        </a:xfrm>
        <a:prstGeom prst="roundRect">
          <a:avLst/>
        </a:prstGeom>
        <a:noFill/>
        <a:ln w="28575">
          <a:solidFill>
            <a:schemeClr val="accent6">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defTabSz="342900">
            <a:defRPr/>
          </a:pPr>
          <a:r>
            <a:rPr lang="hu-HU" sz="1800" b="1">
              <a:solidFill>
                <a:schemeClr val="accent6">
                  <a:lumMod val="75000"/>
                </a:schemeClr>
              </a:solidFill>
              <a:latin typeface="Calibri"/>
            </a:rPr>
            <a:t>max. 2,5%</a:t>
          </a:r>
          <a:endParaRPr lang="en-GB" sz="1800" b="1">
            <a:solidFill>
              <a:schemeClr val="accent6">
                <a:lumMod val="75000"/>
              </a:schemeClr>
            </a:solidFill>
            <a:latin typeface="Calibri"/>
          </a:endParaRPr>
        </a:p>
      </xdr:txBody>
    </xdr:sp>
    <xdr:clientData/>
  </xdr:twoCellAnchor>
  <xdr:twoCellAnchor>
    <xdr:from>
      <xdr:col>5</xdr:col>
      <xdr:colOff>14876</xdr:colOff>
      <xdr:row>17</xdr:row>
      <xdr:rowOff>165458</xdr:rowOff>
    </xdr:from>
    <xdr:to>
      <xdr:col>7</xdr:col>
      <xdr:colOff>50241</xdr:colOff>
      <xdr:row>19</xdr:row>
      <xdr:rowOff>83094</xdr:rowOff>
    </xdr:to>
    <xdr:sp macro="" textlink="">
      <xdr:nvSpPr>
        <xdr:cNvPr id="91" name="Téglalap: lekerekített 22">
          <a:extLst>
            <a:ext uri="{FF2B5EF4-FFF2-40B4-BE49-F238E27FC236}">
              <a16:creationId xmlns:a16="http://schemas.microsoft.com/office/drawing/2014/main" id="{7F29CF3A-EECE-418D-B4F5-346E60575C96}"/>
            </a:ext>
          </a:extLst>
        </xdr:cNvPr>
        <xdr:cNvSpPr/>
      </xdr:nvSpPr>
      <xdr:spPr>
        <a:xfrm>
          <a:off x="2453276" y="2984858"/>
          <a:ext cx="1254565" cy="298636"/>
        </a:xfrm>
        <a:prstGeom prst="roundRect">
          <a:avLst/>
        </a:prstGeom>
        <a:noFill/>
        <a:ln w="28575">
          <a:solidFill>
            <a:schemeClr val="accent6">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defTabSz="342900">
            <a:defRPr/>
          </a:pPr>
          <a:r>
            <a:rPr lang="hu-HU" sz="1800" b="1">
              <a:solidFill>
                <a:schemeClr val="accent6">
                  <a:lumMod val="75000"/>
                </a:schemeClr>
              </a:solidFill>
              <a:latin typeface="Calibri"/>
            </a:rPr>
            <a:t>0%</a:t>
          </a:r>
          <a:endParaRPr lang="en-GB" sz="1800" b="1">
            <a:solidFill>
              <a:schemeClr val="accent6">
                <a:lumMod val="75000"/>
              </a:schemeClr>
            </a:solidFill>
            <a:latin typeface="Calibri"/>
          </a:endParaRPr>
        </a:p>
      </xdr:txBody>
    </xdr:sp>
    <xdr:clientData/>
  </xdr:twoCellAnchor>
  <xdr:twoCellAnchor>
    <xdr:from>
      <xdr:col>10</xdr:col>
      <xdr:colOff>188902</xdr:colOff>
      <xdr:row>12</xdr:row>
      <xdr:rowOff>2698</xdr:rowOff>
    </xdr:from>
    <xdr:to>
      <xdr:col>12</xdr:col>
      <xdr:colOff>379032</xdr:colOff>
      <xdr:row>13</xdr:row>
      <xdr:rowOff>186339</xdr:rowOff>
    </xdr:to>
    <xdr:sp macro="" textlink="">
      <xdr:nvSpPr>
        <xdr:cNvPr id="92" name="TextBox 51">
          <a:extLst>
            <a:ext uri="{FF2B5EF4-FFF2-40B4-BE49-F238E27FC236}">
              <a16:creationId xmlns:a16="http://schemas.microsoft.com/office/drawing/2014/main" id="{8A8D544E-3E6E-4CEA-893B-F762F5309803}"/>
            </a:ext>
          </a:extLst>
        </xdr:cNvPr>
        <xdr:cNvSpPr txBox="1"/>
      </xdr:nvSpPr>
      <xdr:spPr>
        <a:xfrm>
          <a:off x="5675302" y="1717198"/>
          <a:ext cx="1409330" cy="374141"/>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gn="ctr" defTabSz="342900">
            <a:defRPr/>
          </a:pPr>
          <a:r>
            <a:rPr lang="hu-HU" sz="1800" b="1">
              <a:solidFill>
                <a:schemeClr val="accent6">
                  <a:lumMod val="75000"/>
                </a:schemeClr>
              </a:solidFill>
              <a:latin typeface="Calibri"/>
            </a:rPr>
            <a:t>Lakáshitel</a:t>
          </a:r>
          <a:endParaRPr lang="en-AU" sz="1800" b="1">
            <a:solidFill>
              <a:schemeClr val="accent6">
                <a:lumMod val="75000"/>
              </a:schemeClr>
            </a:solidFill>
            <a:latin typeface="Calibri"/>
          </a:endParaRPr>
        </a:p>
      </xdr:txBody>
    </xdr:sp>
    <xdr:clientData/>
  </xdr:twoCellAnchor>
  <xdr:twoCellAnchor editAs="oneCell">
    <xdr:from>
      <xdr:col>12</xdr:col>
      <xdr:colOff>517220</xdr:colOff>
      <xdr:row>11</xdr:row>
      <xdr:rowOff>49639</xdr:rowOff>
    </xdr:from>
    <xdr:to>
      <xdr:col>15</xdr:col>
      <xdr:colOff>285049</xdr:colOff>
      <xdr:row>19</xdr:row>
      <xdr:rowOff>80363</xdr:rowOff>
    </xdr:to>
    <xdr:pic>
      <xdr:nvPicPr>
        <xdr:cNvPr id="93" name="Picture 23">
          <a:extLst>
            <a:ext uri="{FF2B5EF4-FFF2-40B4-BE49-F238E27FC236}">
              <a16:creationId xmlns:a16="http://schemas.microsoft.com/office/drawing/2014/main" id="{5777A275-F056-460E-BCD9-1A068E7EA342}"/>
            </a:ext>
          </a:extLst>
        </xdr:cNvPr>
        <xdr:cNvPicPr>
          <a:picLocks noChangeAspect="1"/>
        </xdr:cNvPicPr>
      </xdr:nvPicPr>
      <xdr:blipFill>
        <a:blip xmlns:r="http://schemas.openxmlformats.org/officeDocument/2006/relationships" r:embed="rId13"/>
        <a:stretch>
          <a:fillRect/>
        </a:stretch>
      </xdr:blipFill>
      <xdr:spPr>
        <a:xfrm>
          <a:off x="7222820" y="1573639"/>
          <a:ext cx="1596629" cy="1554724"/>
        </a:xfrm>
        <a:prstGeom prst="rect">
          <a:avLst/>
        </a:prstGeom>
      </xdr:spPr>
    </xdr:pic>
    <xdr:clientData/>
  </xdr:twoCellAnchor>
  <xdr:twoCellAnchor>
    <xdr:from>
      <xdr:col>2</xdr:col>
      <xdr:colOff>0</xdr:colOff>
      <xdr:row>52</xdr:row>
      <xdr:rowOff>45708</xdr:rowOff>
    </xdr:from>
    <xdr:to>
      <xdr:col>16</xdr:col>
      <xdr:colOff>99291</xdr:colOff>
      <xdr:row>66</xdr:row>
      <xdr:rowOff>179508</xdr:rowOff>
    </xdr:to>
    <xdr:sp macro="" textlink="">
      <xdr:nvSpPr>
        <xdr:cNvPr id="117" name="Rectangle: Rounded Corners 1">
          <a:extLst>
            <a:ext uri="{FF2B5EF4-FFF2-40B4-BE49-F238E27FC236}">
              <a16:creationId xmlns:a16="http://schemas.microsoft.com/office/drawing/2014/main" id="{3F3A3B74-5B56-4C5D-A713-75E712FFEF98}"/>
            </a:ext>
          </a:extLst>
        </xdr:cNvPr>
        <xdr:cNvSpPr/>
      </xdr:nvSpPr>
      <xdr:spPr>
        <a:xfrm>
          <a:off x="609600" y="3855708"/>
          <a:ext cx="8633691" cy="2800800"/>
        </a:xfrm>
        <a:prstGeom prst="roundRect">
          <a:avLst/>
        </a:prstGeom>
        <a:solidFill>
          <a:schemeClr val="accent6">
            <a:lumMod val="60000"/>
            <a:lumOff val="40000"/>
          </a:schemeClr>
        </a:solidFill>
        <a:ln>
          <a:solidFill>
            <a:schemeClr val="accent6">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defTabSz="342900">
            <a:defRPr/>
          </a:pPr>
          <a:endParaRPr lang="hu-HU">
            <a:solidFill>
              <a:prstClr val="white"/>
            </a:solidFill>
          </a:endParaRPr>
        </a:p>
      </xdr:txBody>
    </xdr:sp>
    <xdr:clientData/>
  </xdr:twoCellAnchor>
  <xdr:twoCellAnchor>
    <xdr:from>
      <xdr:col>7</xdr:col>
      <xdr:colOff>447085</xdr:colOff>
      <xdr:row>54</xdr:row>
      <xdr:rowOff>126615</xdr:rowOff>
    </xdr:from>
    <xdr:to>
      <xdr:col>10</xdr:col>
      <xdr:colOff>256841</xdr:colOff>
      <xdr:row>66</xdr:row>
      <xdr:rowOff>615</xdr:rowOff>
    </xdr:to>
    <xdr:sp macro="" textlink="">
      <xdr:nvSpPr>
        <xdr:cNvPr id="118" name="Téglalap: lekerekített 5">
          <a:extLst>
            <a:ext uri="{FF2B5EF4-FFF2-40B4-BE49-F238E27FC236}">
              <a16:creationId xmlns:a16="http://schemas.microsoft.com/office/drawing/2014/main" id="{1CF46D43-9A87-4C69-ADF5-0E2F1A7009E9}"/>
            </a:ext>
          </a:extLst>
        </xdr:cNvPr>
        <xdr:cNvSpPr/>
      </xdr:nvSpPr>
      <xdr:spPr>
        <a:xfrm>
          <a:off x="4104685" y="4317615"/>
          <a:ext cx="1638556" cy="2160000"/>
        </a:xfrm>
        <a:prstGeom prst="roundRect">
          <a:avLst/>
        </a:prstGeom>
        <a:solidFill>
          <a:schemeClr val="bg1"/>
        </a:solidFill>
        <a:ln>
          <a:solidFill>
            <a:schemeClr val="accent6">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68580" tIns="34290" rIns="68580" bIns="34290" numCol="1" spcCol="0" rtlCol="0" fromWordArt="0" anchor="t" anchorCtr="0" forceAA="0" compatLnSpc="1">
          <a:prstTxWarp prst="textNoShape">
            <a:avLst/>
          </a:prstTxWarp>
          <a:noAutofit/>
        </a:bodyP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lvl="0" algn="ctr"/>
          <a:endParaRPr lang="hu-HU" sz="1800">
            <a:solidFill>
              <a:schemeClr val="accent6">
                <a:lumMod val="75000"/>
              </a:schemeClr>
            </a:solidFill>
          </a:endParaRPr>
        </a:p>
        <a:p>
          <a:pPr lvl="0" algn="ctr"/>
          <a:endParaRPr lang="hu-HU" sz="1800" b="1">
            <a:solidFill>
              <a:schemeClr val="accent6">
                <a:lumMod val="75000"/>
              </a:schemeClr>
            </a:solidFill>
          </a:endParaRPr>
        </a:p>
        <a:p>
          <a:pPr lvl="0" algn="ctr"/>
          <a:endParaRPr lang="hu-HU" sz="1800" b="1">
            <a:solidFill>
              <a:schemeClr val="accent6">
                <a:lumMod val="75000"/>
              </a:schemeClr>
            </a:solidFill>
          </a:endParaRPr>
        </a:p>
        <a:p>
          <a:pPr lvl="0" algn="ctr"/>
          <a:r>
            <a:rPr lang="hu-HU" sz="1800" b="1">
              <a:solidFill>
                <a:schemeClr val="accent6">
                  <a:lumMod val="75000"/>
                </a:schemeClr>
              </a:solidFill>
            </a:rPr>
            <a:t>m</a:t>
          </a:r>
          <a:r>
            <a:rPr lang="en-US" sz="1800" b="1">
              <a:solidFill>
                <a:schemeClr val="accent6">
                  <a:lumMod val="75000"/>
                </a:schemeClr>
              </a:solidFill>
            </a:rPr>
            <a:t>ax</a:t>
          </a:r>
          <a:r>
            <a:rPr lang="hu-HU" sz="1800" b="1">
              <a:solidFill>
                <a:schemeClr val="accent6">
                  <a:lumMod val="75000"/>
                </a:schemeClr>
              </a:solidFill>
            </a:rPr>
            <a:t>.</a:t>
          </a:r>
          <a:r>
            <a:rPr lang="en-US" sz="1800" b="1">
              <a:solidFill>
                <a:schemeClr val="accent6">
                  <a:lumMod val="75000"/>
                </a:schemeClr>
              </a:solidFill>
            </a:rPr>
            <a:t> </a:t>
          </a:r>
          <a:r>
            <a:rPr lang="hu-HU" sz="1800" b="1">
              <a:solidFill>
                <a:schemeClr val="accent6">
                  <a:lumMod val="75000"/>
                </a:schemeClr>
              </a:solidFill>
            </a:rPr>
            <a:t>8</a:t>
          </a:r>
          <a:r>
            <a:rPr lang="en-US" sz="1800" b="1">
              <a:solidFill>
                <a:schemeClr val="accent6">
                  <a:lumMod val="75000"/>
                </a:schemeClr>
              </a:solidFill>
            </a:rPr>
            <a:t>0 kWh/m</a:t>
          </a:r>
          <a:r>
            <a:rPr lang="en-US" sz="1800" b="1" baseline="30000">
              <a:solidFill>
                <a:schemeClr val="accent6">
                  <a:lumMod val="75000"/>
                </a:schemeClr>
              </a:solidFill>
            </a:rPr>
            <a:t>2</a:t>
          </a:r>
          <a:r>
            <a:rPr lang="en-US" sz="1800" b="1">
              <a:solidFill>
                <a:schemeClr val="accent6">
                  <a:lumMod val="75000"/>
                </a:schemeClr>
              </a:solidFill>
            </a:rPr>
            <a:t>/year prim</a:t>
          </a:r>
          <a:r>
            <a:rPr lang="hu-HU" sz="1800" b="1">
              <a:solidFill>
                <a:schemeClr val="accent6">
                  <a:lumMod val="75000"/>
                </a:schemeClr>
              </a:solidFill>
            </a:rPr>
            <a:t>.</a:t>
          </a:r>
          <a:r>
            <a:rPr lang="en-US" sz="1800" b="1">
              <a:solidFill>
                <a:schemeClr val="accent6">
                  <a:lumMod val="75000"/>
                </a:schemeClr>
              </a:solidFill>
            </a:rPr>
            <a:t> energy consumption </a:t>
          </a:r>
          <a:endParaRPr lang="en-GB" sz="1800" b="1" baseline="30000">
            <a:solidFill>
              <a:schemeClr val="accent6">
                <a:lumMod val="75000"/>
              </a:schemeClr>
            </a:solidFill>
          </a:endParaRPr>
        </a:p>
      </xdr:txBody>
    </xdr:sp>
    <xdr:clientData/>
  </xdr:twoCellAnchor>
  <xdr:twoCellAnchor>
    <xdr:from>
      <xdr:col>2</xdr:col>
      <xdr:colOff>118292</xdr:colOff>
      <xdr:row>54</xdr:row>
      <xdr:rowOff>126616</xdr:rowOff>
    </xdr:from>
    <xdr:to>
      <xdr:col>4</xdr:col>
      <xdr:colOff>531462</xdr:colOff>
      <xdr:row>66</xdr:row>
      <xdr:rowOff>616</xdr:rowOff>
    </xdr:to>
    <xdr:sp macro="" textlink="">
      <xdr:nvSpPr>
        <xdr:cNvPr id="119" name="Téglalap: lekerekített 24">
          <a:extLst>
            <a:ext uri="{FF2B5EF4-FFF2-40B4-BE49-F238E27FC236}">
              <a16:creationId xmlns:a16="http://schemas.microsoft.com/office/drawing/2014/main" id="{4A653CDD-C46E-4A48-BA76-EC6DFA984244}"/>
            </a:ext>
          </a:extLst>
        </xdr:cNvPr>
        <xdr:cNvSpPr/>
      </xdr:nvSpPr>
      <xdr:spPr>
        <a:xfrm>
          <a:off x="727892" y="4317616"/>
          <a:ext cx="1632370" cy="2160000"/>
        </a:xfrm>
        <a:prstGeom prst="roundRect">
          <a:avLst/>
        </a:prstGeom>
        <a:solidFill>
          <a:schemeClr val="bg1"/>
        </a:solidFill>
        <a:ln>
          <a:solidFill>
            <a:schemeClr val="accent6">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68580" tIns="34290" rIns="68580" bIns="34290" numCol="1" spcCol="0" rtlCol="0" fromWordArt="0" anchor="t" anchorCtr="0" forceAA="0" compatLnSpc="1">
          <a:prstTxWarp prst="textNoShape">
            <a:avLst/>
          </a:prstTxWarp>
          <a:noAutofit/>
        </a:bodyP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defRPr/>
          </a:pPr>
          <a:endParaRPr lang="hu-HU" sz="1800" b="1">
            <a:solidFill>
              <a:schemeClr val="accent6">
                <a:lumMod val="75000"/>
              </a:schemeClr>
            </a:solidFill>
          </a:endParaRPr>
        </a:p>
        <a:p>
          <a:pPr algn="ctr">
            <a:defRPr/>
          </a:pPr>
          <a:endParaRPr lang="hu-HU" sz="1800" b="1">
            <a:solidFill>
              <a:schemeClr val="accent6">
                <a:lumMod val="75000"/>
              </a:schemeClr>
            </a:solidFill>
          </a:endParaRPr>
        </a:p>
        <a:p>
          <a:pPr algn="ctr">
            <a:defRPr/>
          </a:pPr>
          <a:endParaRPr lang="hu-HU" sz="1800" b="1">
            <a:solidFill>
              <a:schemeClr val="accent6">
                <a:lumMod val="75000"/>
              </a:schemeClr>
            </a:solidFill>
          </a:endParaRPr>
        </a:p>
        <a:p>
          <a:pPr algn="ctr">
            <a:defRPr/>
          </a:pPr>
          <a:r>
            <a:rPr lang="en-US" sz="1800" b="1">
              <a:solidFill>
                <a:schemeClr val="accent6">
                  <a:lumMod val="75000"/>
                </a:schemeClr>
              </a:solidFill>
            </a:rPr>
            <a:t>constructions or purchases of new</a:t>
          </a:r>
          <a:r>
            <a:rPr lang="hu-HU" sz="1800" b="1">
              <a:solidFill>
                <a:schemeClr val="accent6">
                  <a:lumMod val="75000"/>
                </a:schemeClr>
              </a:solidFill>
            </a:rPr>
            <a:t> </a:t>
          </a:r>
          <a:r>
            <a:rPr lang="en-AU" sz="1800" b="1">
              <a:solidFill>
                <a:schemeClr val="accent6">
                  <a:lumMod val="75000"/>
                </a:schemeClr>
              </a:solidFill>
            </a:rPr>
            <a:t>real estate</a:t>
          </a:r>
        </a:p>
      </xdr:txBody>
    </xdr:sp>
    <xdr:clientData/>
  </xdr:twoCellAnchor>
  <xdr:twoCellAnchor>
    <xdr:from>
      <xdr:col>4</xdr:col>
      <xdr:colOff>586296</xdr:colOff>
      <xdr:row>54</xdr:row>
      <xdr:rowOff>126615</xdr:rowOff>
    </xdr:from>
    <xdr:to>
      <xdr:col>7</xdr:col>
      <xdr:colOff>396051</xdr:colOff>
      <xdr:row>66</xdr:row>
      <xdr:rowOff>615</xdr:rowOff>
    </xdr:to>
    <xdr:sp macro="" textlink="">
      <xdr:nvSpPr>
        <xdr:cNvPr id="120" name="Téglalap: lekerekített 25">
          <a:extLst>
            <a:ext uri="{FF2B5EF4-FFF2-40B4-BE49-F238E27FC236}">
              <a16:creationId xmlns:a16="http://schemas.microsoft.com/office/drawing/2014/main" id="{B8D9EC8A-EAD1-47D7-9AC7-C96EB0BBEBC2}"/>
            </a:ext>
          </a:extLst>
        </xdr:cNvPr>
        <xdr:cNvSpPr/>
      </xdr:nvSpPr>
      <xdr:spPr>
        <a:xfrm>
          <a:off x="2415096" y="4317615"/>
          <a:ext cx="1638555" cy="2160000"/>
        </a:xfrm>
        <a:prstGeom prst="roundRect">
          <a:avLst/>
        </a:prstGeom>
        <a:solidFill>
          <a:schemeClr val="bg1"/>
        </a:solidFill>
        <a:ln>
          <a:solidFill>
            <a:schemeClr val="accent6">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68580" tIns="34290" rIns="68580" bIns="34290" numCol="1" spcCol="0" rtlCol="0" fromWordArt="0" anchor="t" anchorCtr="0" forceAA="0" compatLnSpc="1">
          <a:prstTxWarp prst="textNoShape">
            <a:avLst/>
          </a:prstTxWarp>
          <a:noAutofit/>
        </a:bodyP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hu-HU" sz="1800" b="1">
            <a:solidFill>
              <a:schemeClr val="accent6">
                <a:lumMod val="75000"/>
              </a:schemeClr>
            </a:solidFill>
          </a:endParaRPr>
        </a:p>
        <a:p>
          <a:pPr algn="ctr"/>
          <a:endParaRPr lang="hu-HU" sz="1800" b="1">
            <a:solidFill>
              <a:schemeClr val="accent6">
                <a:lumMod val="75000"/>
              </a:schemeClr>
            </a:solidFill>
          </a:endParaRPr>
        </a:p>
        <a:p>
          <a:pPr algn="ctr"/>
          <a:endParaRPr lang="hu-HU" sz="1800" b="1">
            <a:solidFill>
              <a:schemeClr val="accent6">
                <a:lumMod val="75000"/>
              </a:schemeClr>
            </a:solidFill>
          </a:endParaRPr>
        </a:p>
        <a:p>
          <a:pPr algn="ctr"/>
          <a:r>
            <a:rPr lang="hu-HU" sz="1800" b="1">
              <a:solidFill>
                <a:schemeClr val="accent6">
                  <a:lumMod val="75000"/>
                </a:schemeClr>
              </a:solidFill>
            </a:rPr>
            <a:t>min. BB </a:t>
          </a:r>
          <a:r>
            <a:rPr lang="en-AU" sz="1800" b="1">
              <a:solidFill>
                <a:schemeClr val="accent6">
                  <a:lumMod val="75000"/>
                </a:schemeClr>
              </a:solidFill>
            </a:rPr>
            <a:t>classification</a:t>
          </a:r>
        </a:p>
      </xdr:txBody>
    </xdr:sp>
    <xdr:clientData/>
  </xdr:twoCellAnchor>
  <xdr:twoCellAnchor>
    <xdr:from>
      <xdr:col>3</xdr:col>
      <xdr:colOff>510839</xdr:colOff>
      <xdr:row>52</xdr:row>
      <xdr:rowOff>79439</xdr:rowOff>
    </xdr:from>
    <xdr:to>
      <xdr:col>14</xdr:col>
      <xdr:colOff>191867</xdr:colOff>
      <xdr:row>54</xdr:row>
      <xdr:rowOff>67771</xdr:rowOff>
    </xdr:to>
    <xdr:sp macro="" textlink="">
      <xdr:nvSpPr>
        <xdr:cNvPr id="121" name="TextBox 28">
          <a:extLst>
            <a:ext uri="{FF2B5EF4-FFF2-40B4-BE49-F238E27FC236}">
              <a16:creationId xmlns:a16="http://schemas.microsoft.com/office/drawing/2014/main" id="{79D757DB-C37A-406F-A51C-DA7B5C70AF51}"/>
            </a:ext>
          </a:extLst>
        </xdr:cNvPr>
        <xdr:cNvSpPr txBox="1"/>
      </xdr:nvSpPr>
      <xdr:spPr>
        <a:xfrm>
          <a:off x="1730039" y="3889439"/>
          <a:ext cx="6386628" cy="369332"/>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gn="ctr" defTabSz="342900">
            <a:defRPr/>
          </a:pPr>
          <a:r>
            <a:rPr lang="hu-HU" b="1" cap="all">
              <a:solidFill>
                <a:schemeClr val="accent6">
                  <a:lumMod val="50000"/>
                </a:schemeClr>
              </a:solidFill>
            </a:rPr>
            <a:t>Main </a:t>
          </a:r>
          <a:r>
            <a:rPr lang="en-AU" b="1" cap="all">
              <a:solidFill>
                <a:schemeClr val="accent6">
                  <a:lumMod val="50000"/>
                </a:schemeClr>
              </a:solidFill>
            </a:rPr>
            <a:t>conditions of FGS Green Home Programme</a:t>
          </a:r>
        </a:p>
      </xdr:txBody>
    </xdr:sp>
    <xdr:clientData/>
  </xdr:twoCellAnchor>
  <xdr:twoCellAnchor editAs="oneCell">
    <xdr:from>
      <xdr:col>5</xdr:col>
      <xdr:colOff>503675</xdr:colOff>
      <xdr:row>55</xdr:row>
      <xdr:rowOff>5905</xdr:rowOff>
    </xdr:from>
    <xdr:to>
      <xdr:col>6</xdr:col>
      <xdr:colOff>575259</xdr:colOff>
      <xdr:row>58</xdr:row>
      <xdr:rowOff>109405</xdr:rowOff>
    </xdr:to>
    <xdr:pic>
      <xdr:nvPicPr>
        <xdr:cNvPr id="122" name="Picture 6">
          <a:extLst>
            <a:ext uri="{FF2B5EF4-FFF2-40B4-BE49-F238E27FC236}">
              <a16:creationId xmlns:a16="http://schemas.microsoft.com/office/drawing/2014/main" id="{132BDB5E-67BE-487B-9F22-5ED0B1994024}"/>
            </a:ext>
          </a:extLst>
        </xdr:cNvPr>
        <xdr:cNvPicPr>
          <a:picLocks/>
        </xdr:cNvPicPr>
      </xdr:nvPicPr>
      <xdr:blipFill>
        <a:blip xmlns:r="http://schemas.openxmlformats.org/officeDocument/2006/relationships" r:embed="rId1">
          <a:duotone>
            <a:schemeClr val="accent6">
              <a:shade val="45000"/>
              <a:satMod val="135000"/>
            </a:schemeClr>
            <a:prstClr val="white"/>
          </a:duotone>
          <a:extLst>
            <a:ext uri="{BEBA8EAE-BF5A-486C-A8C5-ECC9F3942E4B}">
              <a14:imgProps xmlns:a14="http://schemas.microsoft.com/office/drawing/2010/main">
                <a14:imgLayer r:embed="rId2">
                  <a14:imgEffect>
                    <a14:saturation sat="400000"/>
                  </a14:imgEffect>
                </a14:imgLayer>
              </a14:imgProps>
            </a:ext>
          </a:extLst>
        </a:blip>
        <a:stretch>
          <a:fillRect/>
        </a:stretch>
      </xdr:blipFill>
      <xdr:spPr>
        <a:xfrm>
          <a:off x="2942075" y="4387405"/>
          <a:ext cx="681184" cy="675000"/>
        </a:xfrm>
        <a:prstGeom prst="rect">
          <a:avLst/>
        </a:prstGeom>
      </xdr:spPr>
    </xdr:pic>
    <xdr:clientData/>
  </xdr:twoCellAnchor>
  <xdr:twoCellAnchor editAs="oneCell">
    <xdr:from>
      <xdr:col>3</xdr:col>
      <xdr:colOff>22370</xdr:colOff>
      <xdr:row>55</xdr:row>
      <xdr:rowOff>1677</xdr:rowOff>
    </xdr:from>
    <xdr:to>
      <xdr:col>4</xdr:col>
      <xdr:colOff>35841</xdr:colOff>
      <xdr:row>58</xdr:row>
      <xdr:rowOff>105177</xdr:rowOff>
    </xdr:to>
    <xdr:pic>
      <xdr:nvPicPr>
        <xdr:cNvPr id="123" name="Picture 7">
          <a:extLst>
            <a:ext uri="{FF2B5EF4-FFF2-40B4-BE49-F238E27FC236}">
              <a16:creationId xmlns:a16="http://schemas.microsoft.com/office/drawing/2014/main" id="{9EBC5DF8-562B-4710-B5B2-F63BC955BC2D}"/>
            </a:ext>
          </a:extLst>
        </xdr:cNvPr>
        <xdr:cNvPicPr>
          <a:picLocks noChangeAspect="1"/>
        </xdr:cNvPicPr>
      </xdr:nvPicPr>
      <xdr:blipFill>
        <a:blip xmlns:r="http://schemas.openxmlformats.org/officeDocument/2006/relationships" r:embed="rId3">
          <a:duotone>
            <a:schemeClr val="accent6">
              <a:shade val="45000"/>
              <a:satMod val="135000"/>
            </a:schemeClr>
            <a:prstClr val="white"/>
          </a:duotone>
          <a:extLst>
            <a:ext uri="{BEBA8EAE-BF5A-486C-A8C5-ECC9F3942E4B}">
              <a14:imgProps xmlns:a14="http://schemas.microsoft.com/office/drawing/2010/main">
                <a14:imgLayer r:embed="rId4">
                  <a14:imgEffect>
                    <a14:sharpenSoften amount="50000"/>
                  </a14:imgEffect>
                  <a14:imgEffect>
                    <a14:colorTemperature colorTemp="11500"/>
                  </a14:imgEffect>
                  <a14:imgEffect>
                    <a14:saturation sat="400000"/>
                  </a14:imgEffect>
                  <a14:imgEffect>
                    <a14:brightnessContrast bright="4000" contrast="-11000"/>
                  </a14:imgEffect>
                </a14:imgLayer>
              </a14:imgProps>
            </a:ext>
          </a:extLst>
        </a:blip>
        <a:stretch>
          <a:fillRect/>
        </a:stretch>
      </xdr:blipFill>
      <xdr:spPr>
        <a:xfrm>
          <a:off x="1241570" y="4383177"/>
          <a:ext cx="623071" cy="675000"/>
        </a:xfrm>
        <a:prstGeom prst="rect">
          <a:avLst/>
        </a:prstGeom>
      </xdr:spPr>
    </xdr:pic>
    <xdr:clientData/>
  </xdr:twoCellAnchor>
  <xdr:twoCellAnchor>
    <xdr:from>
      <xdr:col>10</xdr:col>
      <xdr:colOff>332055</xdr:colOff>
      <xdr:row>54</xdr:row>
      <xdr:rowOff>139800</xdr:rowOff>
    </xdr:from>
    <xdr:to>
      <xdr:col>13</xdr:col>
      <xdr:colOff>141810</xdr:colOff>
      <xdr:row>66</xdr:row>
      <xdr:rowOff>13800</xdr:rowOff>
    </xdr:to>
    <xdr:sp macro="" textlink="">
      <xdr:nvSpPr>
        <xdr:cNvPr id="124" name="Téglalap: lekerekített 5">
          <a:extLst>
            <a:ext uri="{FF2B5EF4-FFF2-40B4-BE49-F238E27FC236}">
              <a16:creationId xmlns:a16="http://schemas.microsoft.com/office/drawing/2014/main" id="{918666FB-A821-4517-9CAB-22A41C1E82A9}"/>
            </a:ext>
          </a:extLst>
        </xdr:cNvPr>
        <xdr:cNvSpPr/>
      </xdr:nvSpPr>
      <xdr:spPr>
        <a:xfrm>
          <a:off x="5818455" y="4330800"/>
          <a:ext cx="1638555" cy="2160000"/>
        </a:xfrm>
        <a:prstGeom prst="roundRect">
          <a:avLst/>
        </a:prstGeom>
        <a:solidFill>
          <a:schemeClr val="bg1"/>
        </a:solidFill>
        <a:ln>
          <a:solidFill>
            <a:schemeClr val="accent6">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68580" tIns="34290" rIns="68580" bIns="34290" numCol="1" spcCol="0" rtlCol="0" fromWordArt="0" anchor="t" anchorCtr="0" forceAA="0" compatLnSpc="1">
          <a:prstTxWarp prst="textNoShape">
            <a:avLst/>
          </a:prstTxWarp>
          <a:noAutofit/>
        </a:bodyP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lvl="0" algn="ctr"/>
          <a:endParaRPr lang="en-AU" sz="1800">
            <a:solidFill>
              <a:schemeClr val="accent6">
                <a:lumMod val="75000"/>
              </a:schemeClr>
            </a:solidFill>
          </a:endParaRPr>
        </a:p>
        <a:p>
          <a:pPr lvl="0" algn="ctr"/>
          <a:endParaRPr lang="en-AU" sz="1800">
            <a:solidFill>
              <a:schemeClr val="accent6">
                <a:lumMod val="75000"/>
              </a:schemeClr>
            </a:solidFill>
          </a:endParaRPr>
        </a:p>
        <a:p>
          <a:pPr lvl="0" algn="ctr"/>
          <a:endParaRPr lang="hu-HU" sz="1800" b="1">
            <a:solidFill>
              <a:schemeClr val="accent6">
                <a:lumMod val="75000"/>
              </a:schemeClr>
            </a:solidFill>
          </a:endParaRPr>
        </a:p>
        <a:p>
          <a:pPr lvl="0" algn="ctr"/>
          <a:r>
            <a:rPr lang="hu-HU" sz="1800" b="1">
              <a:solidFill>
                <a:schemeClr val="accent6">
                  <a:lumMod val="75000"/>
                </a:schemeClr>
              </a:solidFill>
            </a:rPr>
            <a:t>m</a:t>
          </a:r>
          <a:r>
            <a:rPr lang="en-AU" sz="1800" b="1">
              <a:solidFill>
                <a:schemeClr val="accent6">
                  <a:lumMod val="75000"/>
                </a:schemeClr>
              </a:solidFill>
            </a:rPr>
            <a:t>ax</a:t>
          </a:r>
          <a:r>
            <a:rPr lang="hu-HU" sz="1800" b="1">
              <a:solidFill>
                <a:schemeClr val="accent6">
                  <a:lumMod val="75000"/>
                </a:schemeClr>
              </a:solidFill>
            </a:rPr>
            <a:t>.</a:t>
          </a:r>
          <a:r>
            <a:rPr lang="en-AU" sz="1800" b="1">
              <a:solidFill>
                <a:schemeClr val="accent6">
                  <a:lumMod val="75000"/>
                </a:schemeClr>
              </a:solidFill>
            </a:rPr>
            <a:t> HUF 70 million loan amount</a:t>
          </a:r>
        </a:p>
      </xdr:txBody>
    </xdr:sp>
    <xdr:clientData/>
  </xdr:twoCellAnchor>
  <xdr:twoCellAnchor editAs="oneCell">
    <xdr:from>
      <xdr:col>8</xdr:col>
      <xdr:colOff>340259</xdr:colOff>
      <xdr:row>55</xdr:row>
      <xdr:rowOff>379</xdr:rowOff>
    </xdr:from>
    <xdr:to>
      <xdr:col>9</xdr:col>
      <xdr:colOff>438843</xdr:colOff>
      <xdr:row>58</xdr:row>
      <xdr:rowOff>130879</xdr:rowOff>
    </xdr:to>
    <xdr:pic>
      <xdr:nvPicPr>
        <xdr:cNvPr id="125" name="Picture 9">
          <a:extLst>
            <a:ext uri="{FF2B5EF4-FFF2-40B4-BE49-F238E27FC236}">
              <a16:creationId xmlns:a16="http://schemas.microsoft.com/office/drawing/2014/main" id="{2425B435-B5DF-4D2C-A1D3-9BC60B59B426}"/>
            </a:ext>
          </a:extLst>
        </xdr:cNvPr>
        <xdr:cNvPicPr>
          <a:picLocks/>
        </xdr:cNvPicPr>
      </xdr:nvPicPr>
      <xdr:blipFill>
        <a:blip xmlns:r="http://schemas.openxmlformats.org/officeDocument/2006/relationships" r:embed="rId5">
          <a:duotone>
            <a:schemeClr val="accent6">
              <a:shade val="45000"/>
              <a:satMod val="135000"/>
            </a:schemeClr>
            <a:prstClr val="white"/>
          </a:duotone>
          <a:extLst>
            <a:ext uri="{BEBA8EAE-BF5A-486C-A8C5-ECC9F3942E4B}">
              <a14:imgProps xmlns:a14="http://schemas.microsoft.com/office/drawing/2010/main">
                <a14:imgLayer r:embed="rId6">
                  <a14:imgEffect>
                    <a14:saturation sat="400000"/>
                  </a14:imgEffect>
                </a14:imgLayer>
              </a14:imgProps>
            </a:ext>
          </a:extLst>
        </a:blip>
        <a:stretch>
          <a:fillRect/>
        </a:stretch>
      </xdr:blipFill>
      <xdr:spPr>
        <a:xfrm>
          <a:off x="4607459" y="4381879"/>
          <a:ext cx="708184" cy="702000"/>
        </a:xfrm>
        <a:prstGeom prst="rect">
          <a:avLst/>
        </a:prstGeom>
      </xdr:spPr>
    </xdr:pic>
    <xdr:clientData/>
  </xdr:twoCellAnchor>
  <xdr:twoCellAnchor editAs="oneCell">
    <xdr:from>
      <xdr:col>11</xdr:col>
      <xdr:colOff>201140</xdr:colOff>
      <xdr:row>55</xdr:row>
      <xdr:rowOff>1394</xdr:rowOff>
    </xdr:from>
    <xdr:to>
      <xdr:col>12</xdr:col>
      <xdr:colOff>272725</xdr:colOff>
      <xdr:row>58</xdr:row>
      <xdr:rowOff>104894</xdr:rowOff>
    </xdr:to>
    <xdr:pic>
      <xdr:nvPicPr>
        <xdr:cNvPr id="126" name="Kép 11">
          <a:extLst>
            <a:ext uri="{FF2B5EF4-FFF2-40B4-BE49-F238E27FC236}">
              <a16:creationId xmlns:a16="http://schemas.microsoft.com/office/drawing/2014/main" id="{C5FBCDAD-54D7-4069-813A-3CE4340581A2}"/>
            </a:ext>
          </a:extLst>
        </xdr:cNvPr>
        <xdr:cNvPicPr>
          <a:picLocks noChangeAspect="1"/>
        </xdr:cNvPicPr>
      </xdr:nvPicPr>
      <xdr:blipFill>
        <a:blip xmlns:r="http://schemas.openxmlformats.org/officeDocument/2006/relationships" r:embed="rId7" cstate="print">
          <a:duotone>
            <a:schemeClr val="accent6">
              <a:shade val="45000"/>
              <a:satMod val="135000"/>
            </a:schemeClr>
            <a:prstClr val="white"/>
          </a:duotone>
          <a:extLst>
            <a:ext uri="{BEBA8EAE-BF5A-486C-A8C5-ECC9F3942E4B}">
              <a14:imgProps xmlns:a14="http://schemas.microsoft.com/office/drawing/2010/main">
                <a14:imgLayer r:embed="rId8">
                  <a14:imgEffect>
                    <a14:saturation sat="66000"/>
                  </a14:imgEffect>
                </a14:imgLayer>
              </a14:imgProps>
            </a:ext>
            <a:ext uri="{28A0092B-C50C-407E-A947-70E740481C1C}">
              <a14:useLocalDpi xmlns:a14="http://schemas.microsoft.com/office/drawing/2010/main" val="0"/>
            </a:ext>
          </a:extLst>
        </a:blip>
        <a:stretch>
          <a:fillRect/>
        </a:stretch>
      </xdr:blipFill>
      <xdr:spPr>
        <a:xfrm>
          <a:off x="6297140" y="4382894"/>
          <a:ext cx="681185" cy="675000"/>
        </a:xfrm>
        <a:prstGeom prst="rect">
          <a:avLst/>
        </a:prstGeom>
      </xdr:spPr>
    </xdr:pic>
    <xdr:clientData/>
  </xdr:twoCellAnchor>
  <xdr:twoCellAnchor>
    <xdr:from>
      <xdr:col>13</xdr:col>
      <xdr:colOff>199792</xdr:colOff>
      <xdr:row>54</xdr:row>
      <xdr:rowOff>113783</xdr:rowOff>
    </xdr:from>
    <xdr:to>
      <xdr:col>16</xdr:col>
      <xdr:colOff>3362</xdr:colOff>
      <xdr:row>65</xdr:row>
      <xdr:rowOff>178283</xdr:rowOff>
    </xdr:to>
    <xdr:sp macro="" textlink="">
      <xdr:nvSpPr>
        <xdr:cNvPr id="127" name="Téglalap: lekerekített 5">
          <a:extLst>
            <a:ext uri="{FF2B5EF4-FFF2-40B4-BE49-F238E27FC236}">
              <a16:creationId xmlns:a16="http://schemas.microsoft.com/office/drawing/2014/main" id="{99CAFE9C-8977-4B6B-92C1-D8D45E8D07BD}"/>
            </a:ext>
          </a:extLst>
        </xdr:cNvPr>
        <xdr:cNvSpPr/>
      </xdr:nvSpPr>
      <xdr:spPr>
        <a:xfrm>
          <a:off x="7514992" y="4304783"/>
          <a:ext cx="1632370" cy="2160000"/>
        </a:xfrm>
        <a:prstGeom prst="roundRect">
          <a:avLst/>
        </a:prstGeom>
        <a:solidFill>
          <a:schemeClr val="bg1"/>
        </a:solidFill>
        <a:ln>
          <a:solidFill>
            <a:schemeClr val="accent6">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68580" tIns="34290" rIns="68580" bIns="34290" numCol="1" spcCol="0" rtlCol="0" fromWordArt="0" anchor="t" anchorCtr="0" forceAA="0" compatLnSpc="1">
          <a:prstTxWarp prst="textNoShape">
            <a:avLst/>
          </a:prstTxWarp>
          <a:noAutofit/>
        </a:bodyP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lvl="0" algn="ctr"/>
          <a:endParaRPr lang="en-AU" sz="1800">
            <a:solidFill>
              <a:schemeClr val="accent6">
                <a:lumMod val="75000"/>
              </a:schemeClr>
            </a:solidFill>
          </a:endParaRPr>
        </a:p>
        <a:p>
          <a:pPr lvl="0" algn="ctr"/>
          <a:endParaRPr lang="en-AU" sz="1800">
            <a:solidFill>
              <a:schemeClr val="accent6">
                <a:lumMod val="75000"/>
              </a:schemeClr>
            </a:solidFill>
          </a:endParaRPr>
        </a:p>
        <a:p>
          <a:pPr lvl="0" algn="ctr"/>
          <a:endParaRPr lang="en-AU" sz="1800">
            <a:solidFill>
              <a:schemeClr val="accent6">
                <a:lumMod val="75000"/>
              </a:schemeClr>
            </a:solidFill>
          </a:endParaRPr>
        </a:p>
        <a:p>
          <a:pPr lvl="0" algn="ctr"/>
          <a:r>
            <a:rPr lang="hu-HU" sz="1800" b="1">
              <a:solidFill>
                <a:schemeClr val="accent6">
                  <a:lumMod val="75000"/>
                </a:schemeClr>
              </a:solidFill>
            </a:rPr>
            <a:t>m</a:t>
          </a:r>
          <a:r>
            <a:rPr lang="en-AU" sz="1800" b="1">
              <a:solidFill>
                <a:schemeClr val="accent6">
                  <a:lumMod val="75000"/>
                </a:schemeClr>
              </a:solidFill>
            </a:rPr>
            <a:t>ax</a:t>
          </a:r>
          <a:r>
            <a:rPr lang="hu-HU" sz="1800" b="1">
              <a:solidFill>
                <a:schemeClr val="accent6">
                  <a:lumMod val="75000"/>
                </a:schemeClr>
              </a:solidFill>
            </a:rPr>
            <a:t>.</a:t>
          </a:r>
          <a:r>
            <a:rPr lang="en-AU" sz="1800" b="1">
              <a:solidFill>
                <a:schemeClr val="accent6">
                  <a:lumMod val="75000"/>
                </a:schemeClr>
              </a:solidFill>
            </a:rPr>
            <a:t> 25 year maturity</a:t>
          </a:r>
        </a:p>
      </xdr:txBody>
    </xdr:sp>
    <xdr:clientData/>
  </xdr:twoCellAnchor>
  <xdr:twoCellAnchor editAs="oneCell">
    <xdr:from>
      <xdr:col>14</xdr:col>
      <xdr:colOff>104906</xdr:colOff>
      <xdr:row>55</xdr:row>
      <xdr:rowOff>1394</xdr:rowOff>
    </xdr:from>
    <xdr:to>
      <xdr:col>15</xdr:col>
      <xdr:colOff>176492</xdr:colOff>
      <xdr:row>58</xdr:row>
      <xdr:rowOff>104894</xdr:rowOff>
    </xdr:to>
    <xdr:pic>
      <xdr:nvPicPr>
        <xdr:cNvPr id="128" name="Kép 17">
          <a:extLst>
            <a:ext uri="{FF2B5EF4-FFF2-40B4-BE49-F238E27FC236}">
              <a16:creationId xmlns:a16="http://schemas.microsoft.com/office/drawing/2014/main" id="{2465029E-047F-4068-9B52-7715420A3681}"/>
            </a:ext>
          </a:extLst>
        </xdr:cNvPr>
        <xdr:cNvPicPr>
          <a:picLocks noChangeAspect="1"/>
        </xdr:cNvPicPr>
      </xdr:nvPicPr>
      <xdr:blipFill>
        <a:blip xmlns:r="http://schemas.openxmlformats.org/officeDocument/2006/relationships" r:embed="rId9" cstate="print">
          <a:duotone>
            <a:schemeClr val="accent6">
              <a:shade val="45000"/>
              <a:satMod val="135000"/>
            </a:schemeClr>
            <a:prstClr val="white"/>
          </a:duotone>
          <a:extLst>
            <a:ext uri="{BEBA8EAE-BF5A-486C-A8C5-ECC9F3942E4B}">
              <a14:imgProps xmlns:a14="http://schemas.microsoft.com/office/drawing/2010/main">
                <a14:imgLayer r:embed="rId10">
                  <a14:imgEffect>
                    <a14:saturation sat="33000"/>
                  </a14:imgEffect>
                </a14:imgLayer>
              </a14:imgProps>
            </a:ext>
            <a:ext uri="{28A0092B-C50C-407E-A947-70E740481C1C}">
              <a14:useLocalDpi xmlns:a14="http://schemas.microsoft.com/office/drawing/2010/main" val="0"/>
            </a:ext>
          </a:extLst>
        </a:blip>
        <a:stretch>
          <a:fillRect/>
        </a:stretch>
      </xdr:blipFill>
      <xdr:spPr>
        <a:xfrm>
          <a:off x="8029706" y="4382894"/>
          <a:ext cx="681186" cy="675000"/>
        </a:xfrm>
        <a:prstGeom prst="rect">
          <a:avLst/>
        </a:prstGeom>
      </xdr:spPr>
    </xdr:pic>
    <xdr:clientData/>
  </xdr:twoCellAnchor>
  <xdr:twoCellAnchor editAs="oneCell">
    <xdr:from>
      <xdr:col>2</xdr:col>
      <xdr:colOff>282008</xdr:colOff>
      <xdr:row>40</xdr:row>
      <xdr:rowOff>150625</xdr:rowOff>
    </xdr:from>
    <xdr:to>
      <xdr:col>4</xdr:col>
      <xdr:colOff>535431</xdr:colOff>
      <xdr:row>49</xdr:row>
      <xdr:rowOff>20125</xdr:rowOff>
    </xdr:to>
    <xdr:pic>
      <xdr:nvPicPr>
        <xdr:cNvPr id="129" name="Picture 13">
          <a:extLst>
            <a:ext uri="{FF2B5EF4-FFF2-40B4-BE49-F238E27FC236}">
              <a16:creationId xmlns:a16="http://schemas.microsoft.com/office/drawing/2014/main" id="{AFAEDA23-BC14-43EF-A4AD-3AAF8266ADAF}"/>
            </a:ext>
          </a:extLst>
        </xdr:cNvPr>
        <xdr:cNvPicPr>
          <a:picLocks noChangeAspect="1"/>
        </xdr:cNvPicPr>
      </xdr:nvPicPr>
      <xdr:blipFill>
        <a:blip xmlns:r="http://schemas.openxmlformats.org/officeDocument/2006/relationships" r:embed="rId11"/>
        <a:stretch>
          <a:fillRect/>
        </a:stretch>
      </xdr:blipFill>
      <xdr:spPr>
        <a:xfrm>
          <a:off x="891608" y="1674625"/>
          <a:ext cx="1472623" cy="1584000"/>
        </a:xfrm>
        <a:prstGeom prst="rect">
          <a:avLst/>
        </a:prstGeom>
      </xdr:spPr>
    </xdr:pic>
    <xdr:clientData/>
  </xdr:twoCellAnchor>
  <xdr:twoCellAnchor editAs="oneCell">
    <xdr:from>
      <xdr:col>7</xdr:col>
      <xdr:colOff>320185</xdr:colOff>
      <xdr:row>40</xdr:row>
      <xdr:rowOff>128080</xdr:rowOff>
    </xdr:from>
    <xdr:to>
      <xdr:col>10</xdr:col>
      <xdr:colOff>126269</xdr:colOff>
      <xdr:row>48</xdr:row>
      <xdr:rowOff>188080</xdr:rowOff>
    </xdr:to>
    <xdr:pic>
      <xdr:nvPicPr>
        <xdr:cNvPr id="130" name="Picture 14">
          <a:extLst>
            <a:ext uri="{FF2B5EF4-FFF2-40B4-BE49-F238E27FC236}">
              <a16:creationId xmlns:a16="http://schemas.microsoft.com/office/drawing/2014/main" id="{7D868670-E3EA-4957-A5E3-89C1B5E9BF8A}"/>
            </a:ext>
          </a:extLst>
        </xdr:cNvPr>
        <xdr:cNvPicPr>
          <a:picLocks noChangeAspect="1"/>
        </xdr:cNvPicPr>
      </xdr:nvPicPr>
      <xdr:blipFill>
        <a:blip xmlns:r="http://schemas.openxmlformats.org/officeDocument/2006/relationships" r:embed="rId12"/>
        <a:stretch>
          <a:fillRect/>
        </a:stretch>
      </xdr:blipFill>
      <xdr:spPr>
        <a:xfrm>
          <a:off x="3977785" y="1652080"/>
          <a:ext cx="1634884" cy="1584000"/>
        </a:xfrm>
        <a:prstGeom prst="rect">
          <a:avLst/>
        </a:prstGeom>
      </xdr:spPr>
    </xdr:pic>
    <xdr:clientData/>
  </xdr:twoCellAnchor>
  <xdr:twoCellAnchor>
    <xdr:from>
      <xdr:col>7</xdr:col>
      <xdr:colOff>331674</xdr:colOff>
      <xdr:row>48</xdr:row>
      <xdr:rowOff>103938</xdr:rowOff>
    </xdr:from>
    <xdr:to>
      <xdr:col>10</xdr:col>
      <xdr:colOff>148128</xdr:colOff>
      <xdr:row>51</xdr:row>
      <xdr:rowOff>188387</xdr:rowOff>
    </xdr:to>
    <xdr:sp macro="" textlink="">
      <xdr:nvSpPr>
        <xdr:cNvPr id="131" name="TextBox 56">
          <a:extLst>
            <a:ext uri="{FF2B5EF4-FFF2-40B4-BE49-F238E27FC236}">
              <a16:creationId xmlns:a16="http://schemas.microsoft.com/office/drawing/2014/main" id="{E2BB0616-3DA8-4B70-AD3F-70B499CFF1F5}"/>
            </a:ext>
          </a:extLst>
        </xdr:cNvPr>
        <xdr:cNvSpPr txBox="1"/>
      </xdr:nvSpPr>
      <xdr:spPr>
        <a:xfrm>
          <a:off x="3989274" y="3151938"/>
          <a:ext cx="1645254" cy="6559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gn="ctr" defTabSz="342900">
            <a:defRPr/>
          </a:pPr>
          <a:r>
            <a:rPr lang="en-AU" sz="1800" b="1">
              <a:solidFill>
                <a:schemeClr val="accent6">
                  <a:lumMod val="75000"/>
                </a:schemeClr>
              </a:solidFill>
              <a:latin typeface="Calibri"/>
            </a:rPr>
            <a:t>Commercial</a:t>
          </a:r>
          <a:r>
            <a:rPr lang="hu-HU" sz="1800" b="1">
              <a:solidFill>
                <a:schemeClr val="accent6">
                  <a:lumMod val="75000"/>
                </a:schemeClr>
              </a:solidFill>
              <a:latin typeface="Calibri"/>
            </a:rPr>
            <a:t> </a:t>
          </a:r>
          <a:r>
            <a:rPr lang="en-AU" sz="1800" b="1">
              <a:solidFill>
                <a:schemeClr val="accent6">
                  <a:lumMod val="75000"/>
                </a:schemeClr>
              </a:solidFill>
              <a:latin typeface="Calibri"/>
            </a:rPr>
            <a:t>banks</a:t>
          </a:r>
        </a:p>
      </xdr:txBody>
    </xdr:sp>
    <xdr:clientData/>
  </xdr:twoCellAnchor>
  <xdr:twoCellAnchor>
    <xdr:from>
      <xdr:col>12</xdr:col>
      <xdr:colOff>405451</xdr:colOff>
      <xdr:row>48</xdr:row>
      <xdr:rowOff>94300</xdr:rowOff>
    </xdr:from>
    <xdr:to>
      <xdr:col>15</xdr:col>
      <xdr:colOff>496304</xdr:colOff>
      <xdr:row>51</xdr:row>
      <xdr:rowOff>178749</xdr:rowOff>
    </xdr:to>
    <xdr:sp macro="" textlink="">
      <xdr:nvSpPr>
        <xdr:cNvPr id="132" name="TextBox 65">
          <a:extLst>
            <a:ext uri="{FF2B5EF4-FFF2-40B4-BE49-F238E27FC236}">
              <a16:creationId xmlns:a16="http://schemas.microsoft.com/office/drawing/2014/main" id="{B1C0EDC7-4AF2-4F70-9E20-361FB5FAEB79}"/>
            </a:ext>
          </a:extLst>
        </xdr:cNvPr>
        <xdr:cNvSpPr txBox="1"/>
      </xdr:nvSpPr>
      <xdr:spPr>
        <a:xfrm>
          <a:off x="7111051" y="3142300"/>
          <a:ext cx="1919653" cy="6559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gn="ctr" defTabSz="342900">
            <a:defRPr/>
          </a:pPr>
          <a:r>
            <a:rPr lang="en-AU" sz="1800" b="1">
              <a:solidFill>
                <a:schemeClr val="accent6">
                  <a:lumMod val="75000"/>
                </a:schemeClr>
              </a:solidFill>
              <a:latin typeface="Calibri"/>
            </a:rPr>
            <a:t>Residential customers</a:t>
          </a:r>
        </a:p>
      </xdr:txBody>
    </xdr:sp>
    <xdr:clientData/>
  </xdr:twoCellAnchor>
  <xdr:twoCellAnchor>
    <xdr:from>
      <xdr:col>4</xdr:col>
      <xdr:colOff>393321</xdr:colOff>
      <xdr:row>41</xdr:row>
      <xdr:rowOff>145677</xdr:rowOff>
    </xdr:from>
    <xdr:to>
      <xdr:col>7</xdr:col>
      <xdr:colOff>373650</xdr:colOff>
      <xdr:row>43</xdr:row>
      <xdr:rowOff>138818</xdr:rowOff>
    </xdr:to>
    <xdr:sp macro="" textlink="">
      <xdr:nvSpPr>
        <xdr:cNvPr id="133" name="TextBox 51">
          <a:extLst>
            <a:ext uri="{FF2B5EF4-FFF2-40B4-BE49-F238E27FC236}">
              <a16:creationId xmlns:a16="http://schemas.microsoft.com/office/drawing/2014/main" id="{BDCE38FC-D3BD-4118-AC07-64366D6A8797}"/>
            </a:ext>
          </a:extLst>
        </xdr:cNvPr>
        <xdr:cNvSpPr txBox="1"/>
      </xdr:nvSpPr>
      <xdr:spPr>
        <a:xfrm>
          <a:off x="2222121" y="1860177"/>
          <a:ext cx="1809129" cy="374141"/>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gn="ctr" defTabSz="342900">
            <a:defRPr/>
          </a:pPr>
          <a:r>
            <a:rPr lang="en-AU" sz="1800" b="1">
              <a:solidFill>
                <a:schemeClr val="accent6">
                  <a:lumMod val="75000"/>
                </a:schemeClr>
              </a:solidFill>
              <a:latin typeface="Calibri"/>
            </a:rPr>
            <a:t>Refinancing</a:t>
          </a:r>
          <a:r>
            <a:rPr lang="hu-HU" sz="1800" b="1">
              <a:solidFill>
                <a:schemeClr val="accent6">
                  <a:lumMod val="75000"/>
                </a:schemeClr>
              </a:solidFill>
              <a:latin typeface="Calibri"/>
            </a:rPr>
            <a:t> </a:t>
          </a:r>
        </a:p>
      </xdr:txBody>
    </xdr:sp>
    <xdr:clientData/>
  </xdr:twoCellAnchor>
  <xdr:twoCellAnchor>
    <xdr:from>
      <xdr:col>5</xdr:col>
      <xdr:colOff>67562</xdr:colOff>
      <xdr:row>44</xdr:row>
      <xdr:rowOff>158958</xdr:rowOff>
    </xdr:from>
    <xdr:to>
      <xdr:col>7</xdr:col>
      <xdr:colOff>208070</xdr:colOff>
      <xdr:row>46</xdr:row>
      <xdr:rowOff>128958</xdr:rowOff>
    </xdr:to>
    <xdr:sp macro="" textlink="">
      <xdr:nvSpPr>
        <xdr:cNvPr id="134" name="Jobbra nyíl 8">
          <a:extLst>
            <a:ext uri="{FF2B5EF4-FFF2-40B4-BE49-F238E27FC236}">
              <a16:creationId xmlns:a16="http://schemas.microsoft.com/office/drawing/2014/main" id="{036D08B8-16A0-4A79-9AA6-CAB1080AB84F}"/>
            </a:ext>
          </a:extLst>
        </xdr:cNvPr>
        <xdr:cNvSpPr/>
      </xdr:nvSpPr>
      <xdr:spPr>
        <a:xfrm>
          <a:off x="2505962" y="2444958"/>
          <a:ext cx="1359708" cy="351000"/>
        </a:xfrm>
        <a:prstGeom prst="rightArrow">
          <a:avLst/>
        </a:prstGeom>
        <a:solidFill>
          <a:schemeClr val="accent6">
            <a:lumMod val="75000"/>
          </a:schemeClr>
        </a:solidFill>
        <a:ln>
          <a:solidFill>
            <a:schemeClr val="accent6">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defTabSz="342900">
            <a:defRPr/>
          </a:pPr>
          <a:endParaRPr lang="hu-HU" sz="1350">
            <a:solidFill>
              <a:schemeClr val="accent6">
                <a:lumMod val="75000"/>
              </a:schemeClr>
            </a:solidFill>
            <a:latin typeface="Calibri"/>
          </a:endParaRPr>
        </a:p>
      </xdr:txBody>
    </xdr:sp>
    <xdr:clientData/>
  </xdr:twoCellAnchor>
  <xdr:twoCellAnchor>
    <xdr:from>
      <xdr:col>10</xdr:col>
      <xdr:colOff>269379</xdr:colOff>
      <xdr:row>44</xdr:row>
      <xdr:rowOff>158958</xdr:rowOff>
    </xdr:from>
    <xdr:to>
      <xdr:col>12</xdr:col>
      <xdr:colOff>409888</xdr:colOff>
      <xdr:row>46</xdr:row>
      <xdr:rowOff>128958</xdr:rowOff>
    </xdr:to>
    <xdr:sp macro="" textlink="">
      <xdr:nvSpPr>
        <xdr:cNvPr id="135" name="Jobbra nyíl 8">
          <a:extLst>
            <a:ext uri="{FF2B5EF4-FFF2-40B4-BE49-F238E27FC236}">
              <a16:creationId xmlns:a16="http://schemas.microsoft.com/office/drawing/2014/main" id="{D6BE1104-C317-453C-8808-E4547E85534D}"/>
            </a:ext>
          </a:extLst>
        </xdr:cNvPr>
        <xdr:cNvSpPr/>
      </xdr:nvSpPr>
      <xdr:spPr>
        <a:xfrm>
          <a:off x="5755779" y="2444958"/>
          <a:ext cx="1359709" cy="351000"/>
        </a:xfrm>
        <a:prstGeom prst="rightArrow">
          <a:avLst/>
        </a:prstGeom>
        <a:solidFill>
          <a:schemeClr val="accent6">
            <a:lumMod val="75000"/>
          </a:schemeClr>
        </a:solidFill>
        <a:ln>
          <a:solidFill>
            <a:schemeClr val="accent6">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defTabSz="342900">
            <a:defRPr/>
          </a:pPr>
          <a:endParaRPr lang="hu-HU" sz="1350">
            <a:solidFill>
              <a:schemeClr val="accent6">
                <a:lumMod val="75000"/>
              </a:schemeClr>
            </a:solidFill>
            <a:latin typeface="Calibri"/>
          </a:endParaRPr>
        </a:p>
      </xdr:txBody>
    </xdr:sp>
    <xdr:clientData/>
  </xdr:twoCellAnchor>
  <xdr:twoCellAnchor>
    <xdr:from>
      <xdr:col>10</xdr:col>
      <xdr:colOff>317310</xdr:colOff>
      <xdr:row>47</xdr:row>
      <xdr:rowOff>1827</xdr:rowOff>
    </xdr:from>
    <xdr:to>
      <xdr:col>12</xdr:col>
      <xdr:colOff>358118</xdr:colOff>
      <xdr:row>48</xdr:row>
      <xdr:rowOff>108916</xdr:rowOff>
    </xdr:to>
    <xdr:sp macro="" textlink="">
      <xdr:nvSpPr>
        <xdr:cNvPr id="136" name="Téglalap: lekerekített 22">
          <a:extLst>
            <a:ext uri="{FF2B5EF4-FFF2-40B4-BE49-F238E27FC236}">
              <a16:creationId xmlns:a16="http://schemas.microsoft.com/office/drawing/2014/main" id="{77417885-E4C4-4480-BFB0-68663653382B}"/>
            </a:ext>
          </a:extLst>
        </xdr:cNvPr>
        <xdr:cNvSpPr/>
      </xdr:nvSpPr>
      <xdr:spPr>
        <a:xfrm>
          <a:off x="5803710" y="2859327"/>
          <a:ext cx="1260008" cy="297589"/>
        </a:xfrm>
        <a:prstGeom prst="roundRect">
          <a:avLst/>
        </a:prstGeom>
        <a:noFill/>
        <a:ln w="28575">
          <a:solidFill>
            <a:schemeClr val="accent6">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defTabSz="342900">
            <a:defRPr/>
          </a:pPr>
          <a:r>
            <a:rPr lang="hu-HU" sz="1800" b="1">
              <a:solidFill>
                <a:schemeClr val="accent6">
                  <a:lumMod val="75000"/>
                </a:schemeClr>
              </a:solidFill>
              <a:latin typeface="Calibri"/>
            </a:rPr>
            <a:t>max. 2.5%</a:t>
          </a:r>
          <a:endParaRPr lang="en-GB" sz="1800" b="1">
            <a:solidFill>
              <a:schemeClr val="accent6">
                <a:lumMod val="75000"/>
              </a:schemeClr>
            </a:solidFill>
            <a:latin typeface="Calibri"/>
          </a:endParaRPr>
        </a:p>
      </xdr:txBody>
    </xdr:sp>
    <xdr:clientData/>
  </xdr:twoCellAnchor>
  <xdr:twoCellAnchor>
    <xdr:from>
      <xdr:col>5</xdr:col>
      <xdr:colOff>33432</xdr:colOff>
      <xdr:row>47</xdr:row>
      <xdr:rowOff>8576</xdr:rowOff>
    </xdr:from>
    <xdr:to>
      <xdr:col>7</xdr:col>
      <xdr:colOff>74239</xdr:colOff>
      <xdr:row>48</xdr:row>
      <xdr:rowOff>116712</xdr:rowOff>
    </xdr:to>
    <xdr:sp macro="" textlink="">
      <xdr:nvSpPr>
        <xdr:cNvPr id="137" name="Téglalap: lekerekített 22">
          <a:extLst>
            <a:ext uri="{FF2B5EF4-FFF2-40B4-BE49-F238E27FC236}">
              <a16:creationId xmlns:a16="http://schemas.microsoft.com/office/drawing/2014/main" id="{DE40C7E4-2D68-4A65-8A1E-E67B8774F75A}"/>
            </a:ext>
          </a:extLst>
        </xdr:cNvPr>
        <xdr:cNvSpPr/>
      </xdr:nvSpPr>
      <xdr:spPr>
        <a:xfrm>
          <a:off x="2471832" y="2866076"/>
          <a:ext cx="1260007" cy="298636"/>
        </a:xfrm>
        <a:prstGeom prst="roundRect">
          <a:avLst/>
        </a:prstGeom>
        <a:noFill/>
        <a:ln w="28575">
          <a:solidFill>
            <a:schemeClr val="accent6">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defTabSz="342900">
            <a:defRPr/>
          </a:pPr>
          <a:r>
            <a:rPr lang="hu-HU" sz="1800" b="1">
              <a:solidFill>
                <a:schemeClr val="accent6">
                  <a:lumMod val="75000"/>
                </a:schemeClr>
              </a:solidFill>
              <a:latin typeface="Calibri"/>
            </a:rPr>
            <a:t>0%</a:t>
          </a:r>
          <a:endParaRPr lang="en-GB" sz="1800" b="1">
            <a:solidFill>
              <a:schemeClr val="accent6">
                <a:lumMod val="75000"/>
              </a:schemeClr>
            </a:solidFill>
            <a:latin typeface="Calibri"/>
          </a:endParaRPr>
        </a:p>
      </xdr:txBody>
    </xdr:sp>
    <xdr:clientData/>
  </xdr:twoCellAnchor>
  <xdr:twoCellAnchor>
    <xdr:from>
      <xdr:col>10</xdr:col>
      <xdr:colOff>238383</xdr:colOff>
      <xdr:row>41</xdr:row>
      <xdr:rowOff>137168</xdr:rowOff>
    </xdr:from>
    <xdr:to>
      <xdr:col>12</xdr:col>
      <xdr:colOff>440883</xdr:colOff>
      <xdr:row>45</xdr:row>
      <xdr:rowOff>31117</xdr:rowOff>
    </xdr:to>
    <xdr:sp macro="" textlink="">
      <xdr:nvSpPr>
        <xdr:cNvPr id="138" name="TextBox 51">
          <a:extLst>
            <a:ext uri="{FF2B5EF4-FFF2-40B4-BE49-F238E27FC236}">
              <a16:creationId xmlns:a16="http://schemas.microsoft.com/office/drawing/2014/main" id="{6030C8B3-2B91-48A4-ACBF-871065BE2932}"/>
            </a:ext>
          </a:extLst>
        </xdr:cNvPr>
        <xdr:cNvSpPr txBox="1"/>
      </xdr:nvSpPr>
      <xdr:spPr>
        <a:xfrm>
          <a:off x="5724783" y="1851668"/>
          <a:ext cx="1421700" cy="6559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gn="ctr" defTabSz="342900">
            <a:defRPr/>
          </a:pPr>
          <a:r>
            <a:rPr lang="en-AU" sz="1800" b="1">
              <a:solidFill>
                <a:schemeClr val="accent6">
                  <a:lumMod val="75000"/>
                </a:schemeClr>
              </a:solidFill>
              <a:latin typeface="Calibri"/>
            </a:rPr>
            <a:t>Mortgage loan</a:t>
          </a:r>
        </a:p>
      </xdr:txBody>
    </xdr:sp>
    <xdr:clientData/>
  </xdr:twoCellAnchor>
  <xdr:twoCellAnchor editAs="oneCell">
    <xdr:from>
      <xdr:col>12</xdr:col>
      <xdr:colOff>549750</xdr:colOff>
      <xdr:row>40</xdr:row>
      <xdr:rowOff>146958</xdr:rowOff>
    </xdr:from>
    <xdr:to>
      <xdr:col>15</xdr:col>
      <xdr:colOff>352005</xdr:colOff>
      <xdr:row>48</xdr:row>
      <xdr:rowOff>170958</xdr:rowOff>
    </xdr:to>
    <xdr:pic>
      <xdr:nvPicPr>
        <xdr:cNvPr id="139" name="Picture 23">
          <a:extLst>
            <a:ext uri="{FF2B5EF4-FFF2-40B4-BE49-F238E27FC236}">
              <a16:creationId xmlns:a16="http://schemas.microsoft.com/office/drawing/2014/main" id="{BF7E39DD-5839-400C-B4F7-035C3B9518AF}"/>
            </a:ext>
          </a:extLst>
        </xdr:cNvPr>
        <xdr:cNvPicPr>
          <a:picLocks noChangeAspect="1"/>
        </xdr:cNvPicPr>
      </xdr:nvPicPr>
      <xdr:blipFill>
        <a:blip xmlns:r="http://schemas.openxmlformats.org/officeDocument/2006/relationships" r:embed="rId14"/>
        <a:stretch>
          <a:fillRect/>
        </a:stretch>
      </xdr:blipFill>
      <xdr:spPr>
        <a:xfrm>
          <a:off x="7255350" y="1670958"/>
          <a:ext cx="1631055" cy="1548000"/>
        </a:xfrm>
        <a:prstGeom prst="rect">
          <a:avLst/>
        </a:prstGeom>
      </xdr:spPr>
    </xdr:pic>
    <xdr:clientData/>
  </xdr:twoCellAnchor>
</xdr:wsDr>
</file>

<file path=xl/drawings/drawing67.xml><?xml version="1.0" encoding="utf-8"?>
<xdr:wsDr xmlns:xdr="http://schemas.openxmlformats.org/drawingml/2006/spreadsheetDrawing" xmlns:a="http://schemas.openxmlformats.org/drawingml/2006/main">
  <xdr:twoCellAnchor>
    <xdr:from>
      <xdr:col>9</xdr:col>
      <xdr:colOff>8712</xdr:colOff>
      <xdr:row>2</xdr:row>
      <xdr:rowOff>10724</xdr:rowOff>
    </xdr:from>
    <xdr:to>
      <xdr:col>20</xdr:col>
      <xdr:colOff>552418</xdr:colOff>
      <xdr:row>30</xdr:row>
      <xdr:rowOff>31901</xdr:rowOff>
    </xdr:to>
    <xdr:graphicFrame macro="">
      <xdr:nvGraphicFramePr>
        <xdr:cNvPr id="2" name="Diagram 1">
          <a:extLst>
            <a:ext uri="{FF2B5EF4-FFF2-40B4-BE49-F238E27FC236}">
              <a16:creationId xmlns:a16="http://schemas.microsoft.com/office/drawing/2014/main" id="{A557CA68-82A4-4196-8190-2BCBD3429D2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0</xdr:colOff>
      <xdr:row>32</xdr:row>
      <xdr:rowOff>190499</xdr:rowOff>
    </xdr:from>
    <xdr:to>
      <xdr:col>20</xdr:col>
      <xdr:colOff>543706</xdr:colOff>
      <xdr:row>62</xdr:row>
      <xdr:rowOff>134471</xdr:rowOff>
    </xdr:to>
    <xdr:graphicFrame macro="">
      <xdr:nvGraphicFramePr>
        <xdr:cNvPr id="4" name="Diagram 3">
          <a:extLst>
            <a:ext uri="{FF2B5EF4-FFF2-40B4-BE49-F238E27FC236}">
              <a16:creationId xmlns:a16="http://schemas.microsoft.com/office/drawing/2014/main" id="{E04724B2-EF04-4E47-839E-51F27FC658E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8.xml><?xml version="1.0" encoding="utf-8"?>
<xdr:wsDr xmlns:xdr="http://schemas.openxmlformats.org/drawingml/2006/spreadsheetDrawing" xmlns:a="http://schemas.openxmlformats.org/drawingml/2006/main">
  <xdr:twoCellAnchor>
    <xdr:from>
      <xdr:col>0</xdr:col>
      <xdr:colOff>587796</xdr:colOff>
      <xdr:row>16</xdr:row>
      <xdr:rowOff>88856</xdr:rowOff>
    </xdr:from>
    <xdr:to>
      <xdr:col>6</xdr:col>
      <xdr:colOff>33325</xdr:colOff>
      <xdr:row>44</xdr:row>
      <xdr:rowOff>154856</xdr:rowOff>
    </xdr:to>
    <xdr:graphicFrame macro="">
      <xdr:nvGraphicFramePr>
        <xdr:cNvPr id="4" name="Diagram 3">
          <a:extLst>
            <a:ext uri="{FF2B5EF4-FFF2-40B4-BE49-F238E27FC236}">
              <a16:creationId xmlns:a16="http://schemas.microsoft.com/office/drawing/2014/main" id="{FE2DBA15-F97F-4311-80C8-579F73D0E5D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925285</xdr:colOff>
      <xdr:row>17</xdr:row>
      <xdr:rowOff>0</xdr:rowOff>
    </xdr:from>
    <xdr:to>
      <xdr:col>15</xdr:col>
      <xdr:colOff>423642</xdr:colOff>
      <xdr:row>45</xdr:row>
      <xdr:rowOff>66000</xdr:rowOff>
    </xdr:to>
    <xdr:graphicFrame macro="">
      <xdr:nvGraphicFramePr>
        <xdr:cNvPr id="5" name="Diagram 4">
          <a:extLst>
            <a:ext uri="{FF2B5EF4-FFF2-40B4-BE49-F238E27FC236}">
              <a16:creationId xmlns:a16="http://schemas.microsoft.com/office/drawing/2014/main" id="{A59F2DE8-9783-4D42-9968-4A621FF241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9.xml><?xml version="1.0" encoding="utf-8"?>
<xdr:wsDr xmlns:xdr="http://schemas.openxmlformats.org/drawingml/2006/spreadsheetDrawing" xmlns:a="http://schemas.openxmlformats.org/drawingml/2006/main">
  <xdr:twoCellAnchor>
    <xdr:from>
      <xdr:col>1</xdr:col>
      <xdr:colOff>0</xdr:colOff>
      <xdr:row>10</xdr:row>
      <xdr:rowOff>0</xdr:rowOff>
    </xdr:from>
    <xdr:to>
      <xdr:col>16</xdr:col>
      <xdr:colOff>233142</xdr:colOff>
      <xdr:row>38</xdr:row>
      <xdr:rowOff>104377</xdr:rowOff>
    </xdr:to>
    <xdr:grpSp>
      <xdr:nvGrpSpPr>
        <xdr:cNvPr id="42" name="Group 23">
          <a:extLst>
            <a:ext uri="{FF2B5EF4-FFF2-40B4-BE49-F238E27FC236}">
              <a16:creationId xmlns:a16="http://schemas.microsoft.com/office/drawing/2014/main" id="{B54A2D63-57D9-4237-A9CA-EF2CF678C986}"/>
            </a:ext>
          </a:extLst>
        </xdr:cNvPr>
        <xdr:cNvGrpSpPr/>
      </xdr:nvGrpSpPr>
      <xdr:grpSpPr>
        <a:xfrm>
          <a:off x="612321" y="1986643"/>
          <a:ext cx="9417964" cy="5438377"/>
          <a:chOff x="9445592" y="10976162"/>
          <a:chExt cx="7227214" cy="5438377"/>
        </a:xfrm>
      </xdr:grpSpPr>
      <xdr:sp macro="" textlink="">
        <xdr:nvSpPr>
          <xdr:cNvPr id="43" name="Rectangle 24">
            <a:extLst>
              <a:ext uri="{FF2B5EF4-FFF2-40B4-BE49-F238E27FC236}">
                <a16:creationId xmlns:a16="http://schemas.microsoft.com/office/drawing/2014/main" id="{B1429217-3C8A-4ED6-9858-333F83C4B4DA}"/>
              </a:ext>
            </a:extLst>
          </xdr:cNvPr>
          <xdr:cNvSpPr/>
        </xdr:nvSpPr>
        <xdr:spPr>
          <a:xfrm>
            <a:off x="9445592" y="10976162"/>
            <a:ext cx="7227214" cy="54000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hu-HU" sz="1400"/>
          </a:p>
        </xdr:txBody>
      </xdr:sp>
      <xdr:sp macro="" textlink="">
        <xdr:nvSpPr>
          <xdr:cNvPr id="44" name="Rectangle 25">
            <a:extLst>
              <a:ext uri="{FF2B5EF4-FFF2-40B4-BE49-F238E27FC236}">
                <a16:creationId xmlns:a16="http://schemas.microsoft.com/office/drawing/2014/main" id="{993F7BAC-8F2F-4F26-8AB7-840D690A5015}"/>
              </a:ext>
            </a:extLst>
          </xdr:cNvPr>
          <xdr:cNvSpPr/>
        </xdr:nvSpPr>
        <xdr:spPr>
          <a:xfrm>
            <a:off x="9562492" y="15514534"/>
            <a:ext cx="2705325" cy="900000"/>
          </a:xfrm>
          <a:prstGeom prst="rect">
            <a:avLst/>
          </a:prstGeom>
          <a:solidFill>
            <a:schemeClr val="accent6">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hu-HU" sz="2400" b="1">
                <a:solidFill>
                  <a:schemeClr val="tx1"/>
                </a:solidFill>
              </a:rPr>
              <a:t>BB</a:t>
            </a:r>
          </a:p>
        </xdr:txBody>
      </xdr:sp>
      <xdr:sp macro="" textlink="">
        <xdr:nvSpPr>
          <xdr:cNvPr id="45" name="Rectangle 26">
            <a:extLst>
              <a:ext uri="{FF2B5EF4-FFF2-40B4-BE49-F238E27FC236}">
                <a16:creationId xmlns:a16="http://schemas.microsoft.com/office/drawing/2014/main" id="{58BC39E8-D77C-4566-AE69-AD7B0957C937}"/>
              </a:ext>
            </a:extLst>
          </xdr:cNvPr>
          <xdr:cNvSpPr/>
        </xdr:nvSpPr>
        <xdr:spPr>
          <a:xfrm>
            <a:off x="9561986" y="14458298"/>
            <a:ext cx="2345325" cy="900000"/>
          </a:xfrm>
          <a:prstGeom prst="rect">
            <a:avLst/>
          </a:prstGeom>
          <a:solidFill>
            <a:schemeClr val="accent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hu-HU" sz="2400" b="1">
                <a:solidFill>
                  <a:schemeClr val="bg1"/>
                </a:solidFill>
              </a:rPr>
              <a:t>AA</a:t>
            </a:r>
          </a:p>
        </xdr:txBody>
      </xdr:sp>
      <xdr:sp macro="" textlink="">
        <xdr:nvSpPr>
          <xdr:cNvPr id="46" name="Rectangle 27">
            <a:extLst>
              <a:ext uri="{FF2B5EF4-FFF2-40B4-BE49-F238E27FC236}">
                <a16:creationId xmlns:a16="http://schemas.microsoft.com/office/drawing/2014/main" id="{5C7F42AE-11CD-4B01-A77F-1A82063810F6}"/>
              </a:ext>
            </a:extLst>
          </xdr:cNvPr>
          <xdr:cNvSpPr/>
        </xdr:nvSpPr>
        <xdr:spPr>
          <a:xfrm>
            <a:off x="9574048" y="13388455"/>
            <a:ext cx="1985325" cy="900000"/>
          </a:xfrm>
          <a:prstGeom prst="rect">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hu-HU" sz="2000" b="1">
                <a:solidFill>
                  <a:schemeClr val="bg1"/>
                </a:solidFill>
              </a:rPr>
              <a:t>AA+</a:t>
            </a:r>
          </a:p>
        </xdr:txBody>
      </xdr:sp>
      <xdr:sp macro="" textlink="">
        <xdr:nvSpPr>
          <xdr:cNvPr id="47" name="Rectangle 28">
            <a:extLst>
              <a:ext uri="{FF2B5EF4-FFF2-40B4-BE49-F238E27FC236}">
                <a16:creationId xmlns:a16="http://schemas.microsoft.com/office/drawing/2014/main" id="{F75A711A-74F9-45DE-B757-517E7A69B7DF}"/>
              </a:ext>
            </a:extLst>
          </xdr:cNvPr>
          <xdr:cNvSpPr/>
        </xdr:nvSpPr>
        <xdr:spPr>
          <a:xfrm>
            <a:off x="9576278" y="12296042"/>
            <a:ext cx="1625325" cy="900000"/>
          </a:xfrm>
          <a:prstGeom prst="rect">
            <a:avLst/>
          </a:prstGeom>
          <a:solidFill>
            <a:schemeClr val="accent6">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hu-HU" sz="2000" b="1">
                <a:solidFill>
                  <a:schemeClr val="bg1"/>
                </a:solidFill>
              </a:rPr>
              <a:t>AA++</a:t>
            </a:r>
          </a:p>
        </xdr:txBody>
      </xdr:sp>
      <xdr:sp macro="" textlink="">
        <xdr:nvSpPr>
          <xdr:cNvPr id="48" name="Isosceles Triangle 29">
            <a:extLst>
              <a:ext uri="{FF2B5EF4-FFF2-40B4-BE49-F238E27FC236}">
                <a16:creationId xmlns:a16="http://schemas.microsoft.com/office/drawing/2014/main" id="{E4E78D3E-B099-4D90-AE8B-24A2495EF465}"/>
              </a:ext>
            </a:extLst>
          </xdr:cNvPr>
          <xdr:cNvSpPr/>
        </xdr:nvSpPr>
        <xdr:spPr>
          <a:xfrm rot="5400000">
            <a:off x="12175995" y="15603492"/>
            <a:ext cx="900000" cy="722094"/>
          </a:xfrm>
          <a:prstGeom prst="triangle">
            <a:avLst>
              <a:gd name="adj" fmla="val 48962"/>
            </a:avLst>
          </a:prstGeom>
          <a:solidFill>
            <a:schemeClr val="accent6">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hu-HU" sz="1400"/>
          </a:p>
        </xdr:txBody>
      </xdr:sp>
      <xdr:sp macro="" textlink="">
        <xdr:nvSpPr>
          <xdr:cNvPr id="49" name="Isosceles Triangle 30">
            <a:extLst>
              <a:ext uri="{FF2B5EF4-FFF2-40B4-BE49-F238E27FC236}">
                <a16:creationId xmlns:a16="http://schemas.microsoft.com/office/drawing/2014/main" id="{E60BCCD4-20AC-4F86-8280-30BDA0B992E4}"/>
              </a:ext>
            </a:extLst>
          </xdr:cNvPr>
          <xdr:cNvSpPr/>
        </xdr:nvSpPr>
        <xdr:spPr>
          <a:xfrm rot="5400000">
            <a:off x="11809365" y="14548302"/>
            <a:ext cx="900000" cy="720000"/>
          </a:xfrm>
          <a:prstGeom prst="triangle">
            <a:avLst>
              <a:gd name="adj" fmla="val 48962"/>
            </a:avLst>
          </a:prstGeom>
          <a:solidFill>
            <a:schemeClr val="accent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hu-HU" sz="1400"/>
          </a:p>
        </xdr:txBody>
      </xdr:sp>
      <xdr:sp macro="" textlink="">
        <xdr:nvSpPr>
          <xdr:cNvPr id="50" name="Isosceles Triangle 31">
            <a:extLst>
              <a:ext uri="{FF2B5EF4-FFF2-40B4-BE49-F238E27FC236}">
                <a16:creationId xmlns:a16="http://schemas.microsoft.com/office/drawing/2014/main" id="{4FFEF561-7F0F-419C-AB64-F19CD416495B}"/>
              </a:ext>
            </a:extLst>
          </xdr:cNvPr>
          <xdr:cNvSpPr/>
        </xdr:nvSpPr>
        <xdr:spPr>
          <a:xfrm rot="5400000">
            <a:off x="11460637" y="13478460"/>
            <a:ext cx="900000" cy="720000"/>
          </a:xfrm>
          <a:prstGeom prst="triangle">
            <a:avLst>
              <a:gd name="adj" fmla="val 48962"/>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hu-HU" sz="1400"/>
          </a:p>
        </xdr:txBody>
      </xdr:sp>
      <xdr:sp macro="" textlink="">
        <xdr:nvSpPr>
          <xdr:cNvPr id="51" name="Isosceles Triangle 32">
            <a:extLst>
              <a:ext uri="{FF2B5EF4-FFF2-40B4-BE49-F238E27FC236}">
                <a16:creationId xmlns:a16="http://schemas.microsoft.com/office/drawing/2014/main" id="{AE604977-6C9A-4372-8623-AF8494FB788A}"/>
              </a:ext>
            </a:extLst>
          </xdr:cNvPr>
          <xdr:cNvSpPr/>
        </xdr:nvSpPr>
        <xdr:spPr>
          <a:xfrm rot="5400000">
            <a:off x="11102925" y="12382758"/>
            <a:ext cx="900000" cy="720000"/>
          </a:xfrm>
          <a:prstGeom prst="triangle">
            <a:avLst>
              <a:gd name="adj" fmla="val 48962"/>
            </a:avLst>
          </a:prstGeom>
          <a:solidFill>
            <a:schemeClr val="accent6">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hu-HU" sz="1400"/>
          </a:p>
        </xdr:txBody>
      </xdr:sp>
      <xdr:sp macro="" textlink="">
        <xdr:nvSpPr>
          <xdr:cNvPr id="52" name="TextBox 33">
            <a:extLst>
              <a:ext uri="{FF2B5EF4-FFF2-40B4-BE49-F238E27FC236}">
                <a16:creationId xmlns:a16="http://schemas.microsoft.com/office/drawing/2014/main" id="{08E2CFE4-A34D-4EF7-A1E5-2EBC50522530}"/>
              </a:ext>
            </a:extLst>
          </xdr:cNvPr>
          <xdr:cNvSpPr txBox="1"/>
        </xdr:nvSpPr>
        <xdr:spPr>
          <a:xfrm>
            <a:off x="13102879" y="11026278"/>
            <a:ext cx="1413264" cy="1188133"/>
          </a:xfrm>
          <a:prstGeom prst="roundRect">
            <a:avLst/>
          </a:prstGeom>
          <a:solidFill>
            <a:schemeClr val="tx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hu-HU" sz="2000" b="1">
                <a:solidFill>
                  <a:schemeClr val="bg1"/>
                </a:solidFill>
              </a:rPr>
              <a:t>Szerződések száma</a:t>
            </a:r>
          </a:p>
        </xdr:txBody>
      </xdr:sp>
      <xdr:sp macro="" textlink="">
        <xdr:nvSpPr>
          <xdr:cNvPr id="53" name="TextBox 34">
            <a:extLst>
              <a:ext uri="{FF2B5EF4-FFF2-40B4-BE49-F238E27FC236}">
                <a16:creationId xmlns:a16="http://schemas.microsoft.com/office/drawing/2014/main" id="{94A1F1CE-5B47-4B29-8B6C-428B23944791}"/>
              </a:ext>
            </a:extLst>
          </xdr:cNvPr>
          <xdr:cNvSpPr txBox="1"/>
        </xdr:nvSpPr>
        <xdr:spPr>
          <a:xfrm>
            <a:off x="13085685" y="12270063"/>
            <a:ext cx="1444001" cy="823260"/>
          </a:xfrm>
          <a:prstGeom prst="roundRect">
            <a:avLst/>
          </a:prstGeom>
          <a:solidFill>
            <a:schemeClr val="accent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hu-HU" sz="2000" b="1">
                <a:solidFill>
                  <a:schemeClr val="bg1"/>
                </a:solidFill>
              </a:rPr>
              <a:t>76 db</a:t>
            </a:r>
          </a:p>
          <a:p>
            <a:pPr algn="ctr"/>
            <a:r>
              <a:rPr lang="hu-HU" sz="2000" b="1">
                <a:solidFill>
                  <a:schemeClr val="bg1"/>
                </a:solidFill>
              </a:rPr>
              <a:t>(2,5 Mrd Ft)</a:t>
            </a:r>
          </a:p>
        </xdr:txBody>
      </xdr:sp>
      <xdr:sp macro="" textlink="">
        <xdr:nvSpPr>
          <xdr:cNvPr id="54" name="TextBox 35">
            <a:extLst>
              <a:ext uri="{FF2B5EF4-FFF2-40B4-BE49-F238E27FC236}">
                <a16:creationId xmlns:a16="http://schemas.microsoft.com/office/drawing/2014/main" id="{2CEDAEA9-FAD1-4FA8-8E01-04DEAC497A67}"/>
              </a:ext>
            </a:extLst>
          </xdr:cNvPr>
          <xdr:cNvSpPr txBox="1"/>
        </xdr:nvSpPr>
        <xdr:spPr>
          <a:xfrm>
            <a:off x="14562172" y="11026279"/>
            <a:ext cx="2052149" cy="1188133"/>
          </a:xfrm>
          <a:prstGeom prst="roundRect">
            <a:avLst/>
          </a:prstGeom>
          <a:solidFill>
            <a:schemeClr val="tx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hu-HU" sz="2000" b="1">
                <a:solidFill>
                  <a:schemeClr val="bg1"/>
                </a:solidFill>
              </a:rPr>
              <a:t>Átlagos primer</a:t>
            </a:r>
            <a:r>
              <a:rPr lang="hu-HU" sz="2000" b="1" baseline="0">
                <a:solidFill>
                  <a:schemeClr val="bg1"/>
                </a:solidFill>
              </a:rPr>
              <a:t> energiafelhasználás </a:t>
            </a:r>
            <a:r>
              <a:rPr lang="hu-HU" sz="1800" b="0" baseline="0">
                <a:solidFill>
                  <a:schemeClr val="bg1"/>
                </a:solidFill>
              </a:rPr>
              <a:t>(kWh/m</a:t>
            </a:r>
            <a:r>
              <a:rPr lang="hu-HU" sz="1800" b="0" baseline="30000">
                <a:solidFill>
                  <a:schemeClr val="bg1"/>
                </a:solidFill>
              </a:rPr>
              <a:t>2</a:t>
            </a:r>
            <a:r>
              <a:rPr lang="hu-HU" sz="1800" b="0" baseline="0">
                <a:solidFill>
                  <a:schemeClr val="bg1"/>
                </a:solidFill>
              </a:rPr>
              <a:t>/év)</a:t>
            </a:r>
            <a:endParaRPr lang="hu-HU" sz="2000" b="0">
              <a:solidFill>
                <a:schemeClr val="bg1"/>
              </a:solidFill>
            </a:endParaRPr>
          </a:p>
        </xdr:txBody>
      </xdr:sp>
      <xdr:sp macro="" textlink="">
        <xdr:nvSpPr>
          <xdr:cNvPr id="55" name="TextBox 36">
            <a:extLst>
              <a:ext uri="{FF2B5EF4-FFF2-40B4-BE49-F238E27FC236}">
                <a16:creationId xmlns:a16="http://schemas.microsoft.com/office/drawing/2014/main" id="{49CD7049-F636-485D-A03C-63C7FB5A622D}"/>
              </a:ext>
            </a:extLst>
          </xdr:cNvPr>
          <xdr:cNvSpPr txBox="1"/>
        </xdr:nvSpPr>
        <xdr:spPr>
          <a:xfrm>
            <a:off x="14865783" y="12271377"/>
            <a:ext cx="1454408" cy="823260"/>
          </a:xfrm>
          <a:prstGeom prst="roundRect">
            <a:avLst/>
          </a:prstGeom>
          <a:solidFill>
            <a:schemeClr val="accent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hu-HU" sz="2000" b="1">
                <a:solidFill>
                  <a:schemeClr val="bg1"/>
                </a:solidFill>
              </a:rPr>
              <a:t>27</a:t>
            </a:r>
          </a:p>
        </xdr:txBody>
      </xdr:sp>
      <xdr:sp macro="" textlink="">
        <xdr:nvSpPr>
          <xdr:cNvPr id="56" name="TextBox 37">
            <a:extLst>
              <a:ext uri="{FF2B5EF4-FFF2-40B4-BE49-F238E27FC236}">
                <a16:creationId xmlns:a16="http://schemas.microsoft.com/office/drawing/2014/main" id="{6CB447D6-01A4-40BF-815E-9C34BBCE9E09}"/>
              </a:ext>
            </a:extLst>
          </xdr:cNvPr>
          <xdr:cNvSpPr txBox="1"/>
        </xdr:nvSpPr>
        <xdr:spPr>
          <a:xfrm>
            <a:off x="13086833" y="13355084"/>
            <a:ext cx="1444001" cy="823260"/>
          </a:xfrm>
          <a:prstGeom prst="roundRect">
            <a:avLst/>
          </a:prstGeom>
          <a:solidFill>
            <a:schemeClr val="accent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hu-HU" sz="2000" b="1">
                <a:solidFill>
                  <a:schemeClr val="bg1"/>
                </a:solidFill>
              </a:rPr>
              <a:t>205 db</a:t>
            </a:r>
          </a:p>
          <a:p>
            <a:pPr algn="ctr"/>
            <a:r>
              <a:rPr lang="hu-HU" sz="2000" b="1">
                <a:solidFill>
                  <a:schemeClr val="bg1"/>
                </a:solidFill>
              </a:rPr>
              <a:t>(7,2 Mrd Ft)</a:t>
            </a:r>
          </a:p>
        </xdr:txBody>
      </xdr:sp>
      <xdr:sp macro="" textlink="">
        <xdr:nvSpPr>
          <xdr:cNvPr id="57" name="TextBox 38">
            <a:extLst>
              <a:ext uri="{FF2B5EF4-FFF2-40B4-BE49-F238E27FC236}">
                <a16:creationId xmlns:a16="http://schemas.microsoft.com/office/drawing/2014/main" id="{6B406F35-E6F3-452E-B782-73FF61E78A31}"/>
              </a:ext>
            </a:extLst>
          </xdr:cNvPr>
          <xdr:cNvSpPr txBox="1"/>
        </xdr:nvSpPr>
        <xdr:spPr>
          <a:xfrm>
            <a:off x="14866931" y="13356398"/>
            <a:ext cx="1454408" cy="823260"/>
          </a:xfrm>
          <a:prstGeom prst="roundRect">
            <a:avLst/>
          </a:prstGeom>
          <a:solidFill>
            <a:schemeClr val="accent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hu-HU" sz="2000" b="1">
                <a:solidFill>
                  <a:schemeClr val="bg1"/>
                </a:solidFill>
              </a:rPr>
              <a:t>51</a:t>
            </a:r>
          </a:p>
        </xdr:txBody>
      </xdr:sp>
      <xdr:sp macro="" textlink="">
        <xdr:nvSpPr>
          <xdr:cNvPr id="58" name="TextBox 39">
            <a:extLst>
              <a:ext uri="{FF2B5EF4-FFF2-40B4-BE49-F238E27FC236}">
                <a16:creationId xmlns:a16="http://schemas.microsoft.com/office/drawing/2014/main" id="{9984440E-D69C-45F4-B8F3-69172E9BC790}"/>
              </a:ext>
            </a:extLst>
          </xdr:cNvPr>
          <xdr:cNvSpPr txBox="1"/>
        </xdr:nvSpPr>
        <xdr:spPr>
          <a:xfrm>
            <a:off x="13088154" y="14440277"/>
            <a:ext cx="1444001" cy="823260"/>
          </a:xfrm>
          <a:prstGeom prst="roundRect">
            <a:avLst/>
          </a:prstGeom>
          <a:solidFill>
            <a:schemeClr val="accent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hu-HU" sz="2000" b="1">
                <a:solidFill>
                  <a:schemeClr val="bg1"/>
                </a:solidFill>
              </a:rPr>
              <a:t>140 db</a:t>
            </a:r>
          </a:p>
          <a:p>
            <a:pPr algn="ctr"/>
            <a:r>
              <a:rPr lang="hu-HU" sz="2000" b="1">
                <a:solidFill>
                  <a:schemeClr val="bg1"/>
                </a:solidFill>
              </a:rPr>
              <a:t>(5,3 Mrd Ft)</a:t>
            </a:r>
          </a:p>
        </xdr:txBody>
      </xdr:sp>
      <xdr:sp macro="" textlink="">
        <xdr:nvSpPr>
          <xdr:cNvPr id="59" name="TextBox 40">
            <a:extLst>
              <a:ext uri="{FF2B5EF4-FFF2-40B4-BE49-F238E27FC236}">
                <a16:creationId xmlns:a16="http://schemas.microsoft.com/office/drawing/2014/main" id="{3553C1EA-4ACA-432D-894B-C71AC1204FD3}"/>
              </a:ext>
            </a:extLst>
          </xdr:cNvPr>
          <xdr:cNvSpPr txBox="1"/>
        </xdr:nvSpPr>
        <xdr:spPr>
          <a:xfrm>
            <a:off x="14868252" y="14441591"/>
            <a:ext cx="1454408" cy="823260"/>
          </a:xfrm>
          <a:prstGeom prst="roundRect">
            <a:avLst/>
          </a:prstGeom>
          <a:solidFill>
            <a:schemeClr val="accent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hu-HU" sz="2000" b="1">
                <a:solidFill>
                  <a:schemeClr val="bg1"/>
                </a:solidFill>
              </a:rPr>
              <a:t>65</a:t>
            </a:r>
          </a:p>
        </xdr:txBody>
      </xdr:sp>
      <xdr:sp macro="" textlink="">
        <xdr:nvSpPr>
          <xdr:cNvPr id="60" name="TextBox 41">
            <a:extLst>
              <a:ext uri="{FF2B5EF4-FFF2-40B4-BE49-F238E27FC236}">
                <a16:creationId xmlns:a16="http://schemas.microsoft.com/office/drawing/2014/main" id="{CD9496A0-58EA-4211-9A32-D133FF17C6F4}"/>
              </a:ext>
            </a:extLst>
          </xdr:cNvPr>
          <xdr:cNvSpPr txBox="1"/>
        </xdr:nvSpPr>
        <xdr:spPr>
          <a:xfrm>
            <a:off x="13089472" y="15499194"/>
            <a:ext cx="1444001" cy="823260"/>
          </a:xfrm>
          <a:prstGeom prst="roundRect">
            <a:avLst/>
          </a:prstGeom>
          <a:solidFill>
            <a:schemeClr val="accent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hu-HU" sz="2000" b="1">
                <a:solidFill>
                  <a:schemeClr val="bg1"/>
                </a:solidFill>
              </a:rPr>
              <a:t>2004 db</a:t>
            </a:r>
          </a:p>
          <a:p>
            <a:pPr algn="ctr"/>
            <a:r>
              <a:rPr lang="hu-HU" sz="2000" b="1">
                <a:solidFill>
                  <a:schemeClr val="bg1"/>
                </a:solidFill>
              </a:rPr>
              <a:t>(64,5 Mrd Ft)</a:t>
            </a:r>
          </a:p>
        </xdr:txBody>
      </xdr:sp>
      <xdr:sp macro="" textlink="">
        <xdr:nvSpPr>
          <xdr:cNvPr id="61" name="TextBox 42">
            <a:extLst>
              <a:ext uri="{FF2B5EF4-FFF2-40B4-BE49-F238E27FC236}">
                <a16:creationId xmlns:a16="http://schemas.microsoft.com/office/drawing/2014/main" id="{9C9BD510-88F0-49B1-9C49-6488F1AF9EDC}"/>
              </a:ext>
            </a:extLst>
          </xdr:cNvPr>
          <xdr:cNvSpPr txBox="1"/>
        </xdr:nvSpPr>
        <xdr:spPr>
          <a:xfrm>
            <a:off x="14869570" y="15500508"/>
            <a:ext cx="1454408" cy="823260"/>
          </a:xfrm>
          <a:prstGeom prst="roundRect">
            <a:avLst/>
          </a:prstGeom>
          <a:solidFill>
            <a:schemeClr val="accent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hu-HU" sz="2000" b="1">
                <a:solidFill>
                  <a:schemeClr val="bg1"/>
                </a:solidFill>
              </a:rPr>
              <a:t>66</a:t>
            </a:r>
          </a:p>
        </xdr:txBody>
      </xdr:sp>
    </xdr:grpSp>
    <xdr:clientData/>
  </xdr:twoCellAnchor>
  <xdr:twoCellAnchor>
    <xdr:from>
      <xdr:col>17</xdr:col>
      <xdr:colOff>0</xdr:colOff>
      <xdr:row>10</xdr:row>
      <xdr:rowOff>0</xdr:rowOff>
    </xdr:from>
    <xdr:to>
      <xdr:col>28</xdr:col>
      <xdr:colOff>521614</xdr:colOff>
      <xdr:row>38</xdr:row>
      <xdr:rowOff>66000</xdr:rowOff>
    </xdr:to>
    <xdr:grpSp>
      <xdr:nvGrpSpPr>
        <xdr:cNvPr id="62" name="Group 1">
          <a:extLst>
            <a:ext uri="{FF2B5EF4-FFF2-40B4-BE49-F238E27FC236}">
              <a16:creationId xmlns:a16="http://schemas.microsoft.com/office/drawing/2014/main" id="{4E48D7C4-5AF9-45DD-9C0E-1962215FB5FE}"/>
            </a:ext>
          </a:extLst>
        </xdr:cNvPr>
        <xdr:cNvGrpSpPr/>
      </xdr:nvGrpSpPr>
      <xdr:grpSpPr>
        <a:xfrm>
          <a:off x="10409464" y="1986643"/>
          <a:ext cx="7257150" cy="5400000"/>
          <a:chOff x="9445592" y="10976162"/>
          <a:chExt cx="7227214" cy="5400000"/>
        </a:xfrm>
      </xdr:grpSpPr>
      <xdr:sp macro="" textlink="">
        <xdr:nvSpPr>
          <xdr:cNvPr id="63" name="Rectangle 2">
            <a:extLst>
              <a:ext uri="{FF2B5EF4-FFF2-40B4-BE49-F238E27FC236}">
                <a16:creationId xmlns:a16="http://schemas.microsoft.com/office/drawing/2014/main" id="{5F629212-6B2E-4A48-AC9E-53E81703668D}"/>
              </a:ext>
            </a:extLst>
          </xdr:cNvPr>
          <xdr:cNvSpPr/>
        </xdr:nvSpPr>
        <xdr:spPr>
          <a:xfrm>
            <a:off x="9445592" y="10976162"/>
            <a:ext cx="7227214" cy="54000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hu-HU" sz="1100"/>
          </a:p>
        </xdr:txBody>
      </xdr:sp>
      <xdr:sp macro="" textlink="">
        <xdr:nvSpPr>
          <xdr:cNvPr id="64" name="Rectangle 3">
            <a:extLst>
              <a:ext uri="{FF2B5EF4-FFF2-40B4-BE49-F238E27FC236}">
                <a16:creationId xmlns:a16="http://schemas.microsoft.com/office/drawing/2014/main" id="{BB299E14-CDD1-49A2-9E80-62017C1A591F}"/>
              </a:ext>
            </a:extLst>
          </xdr:cNvPr>
          <xdr:cNvSpPr/>
        </xdr:nvSpPr>
        <xdr:spPr>
          <a:xfrm>
            <a:off x="9562492" y="15324036"/>
            <a:ext cx="2705325" cy="900000"/>
          </a:xfrm>
          <a:prstGeom prst="rect">
            <a:avLst/>
          </a:prstGeom>
          <a:solidFill>
            <a:schemeClr val="accent6">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hu-HU" sz="1800" b="1">
                <a:solidFill>
                  <a:schemeClr val="tx1"/>
                </a:solidFill>
              </a:rPr>
              <a:t>BB</a:t>
            </a:r>
          </a:p>
        </xdr:txBody>
      </xdr:sp>
      <xdr:sp macro="" textlink="">
        <xdr:nvSpPr>
          <xdr:cNvPr id="65" name="Rectangle 4">
            <a:extLst>
              <a:ext uri="{FF2B5EF4-FFF2-40B4-BE49-F238E27FC236}">
                <a16:creationId xmlns:a16="http://schemas.microsoft.com/office/drawing/2014/main" id="{5FF2EB3F-0DF4-497B-9BE4-C59BCA792081}"/>
              </a:ext>
            </a:extLst>
          </xdr:cNvPr>
          <xdr:cNvSpPr/>
        </xdr:nvSpPr>
        <xdr:spPr>
          <a:xfrm>
            <a:off x="9561986" y="14267800"/>
            <a:ext cx="2345325" cy="900000"/>
          </a:xfrm>
          <a:prstGeom prst="rect">
            <a:avLst/>
          </a:prstGeom>
          <a:solidFill>
            <a:schemeClr val="accent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hu-HU" sz="1800" b="1">
                <a:solidFill>
                  <a:schemeClr val="bg1"/>
                </a:solidFill>
              </a:rPr>
              <a:t>AA</a:t>
            </a:r>
          </a:p>
        </xdr:txBody>
      </xdr:sp>
      <xdr:sp macro="" textlink="">
        <xdr:nvSpPr>
          <xdr:cNvPr id="66" name="Rectangle 5">
            <a:extLst>
              <a:ext uri="{FF2B5EF4-FFF2-40B4-BE49-F238E27FC236}">
                <a16:creationId xmlns:a16="http://schemas.microsoft.com/office/drawing/2014/main" id="{EEB35834-2D25-49BB-8564-19B7D7F34406}"/>
              </a:ext>
            </a:extLst>
          </xdr:cNvPr>
          <xdr:cNvSpPr/>
        </xdr:nvSpPr>
        <xdr:spPr>
          <a:xfrm>
            <a:off x="9574048" y="13197957"/>
            <a:ext cx="1985325" cy="900000"/>
          </a:xfrm>
          <a:prstGeom prst="rect">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hu-HU" sz="1600" b="1">
                <a:solidFill>
                  <a:schemeClr val="bg1"/>
                </a:solidFill>
              </a:rPr>
              <a:t>AA+</a:t>
            </a:r>
          </a:p>
        </xdr:txBody>
      </xdr:sp>
      <xdr:sp macro="" textlink="">
        <xdr:nvSpPr>
          <xdr:cNvPr id="67" name="Rectangle 6">
            <a:extLst>
              <a:ext uri="{FF2B5EF4-FFF2-40B4-BE49-F238E27FC236}">
                <a16:creationId xmlns:a16="http://schemas.microsoft.com/office/drawing/2014/main" id="{C0455E75-EBA8-4F03-AEFA-7721751D8470}"/>
              </a:ext>
            </a:extLst>
          </xdr:cNvPr>
          <xdr:cNvSpPr/>
        </xdr:nvSpPr>
        <xdr:spPr>
          <a:xfrm>
            <a:off x="9576278" y="12105544"/>
            <a:ext cx="1625325" cy="900000"/>
          </a:xfrm>
          <a:prstGeom prst="rect">
            <a:avLst/>
          </a:prstGeom>
          <a:solidFill>
            <a:schemeClr val="accent6">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hu-HU" sz="1600" b="1">
                <a:solidFill>
                  <a:schemeClr val="bg1"/>
                </a:solidFill>
              </a:rPr>
              <a:t>AA++</a:t>
            </a:r>
          </a:p>
        </xdr:txBody>
      </xdr:sp>
      <xdr:sp macro="" textlink="">
        <xdr:nvSpPr>
          <xdr:cNvPr id="68" name="Isosceles Triangle 7">
            <a:extLst>
              <a:ext uri="{FF2B5EF4-FFF2-40B4-BE49-F238E27FC236}">
                <a16:creationId xmlns:a16="http://schemas.microsoft.com/office/drawing/2014/main" id="{C070ED75-F4EA-4252-A3AA-0D4A8A1B4A7E}"/>
              </a:ext>
            </a:extLst>
          </xdr:cNvPr>
          <xdr:cNvSpPr/>
        </xdr:nvSpPr>
        <xdr:spPr>
          <a:xfrm rot="5400000">
            <a:off x="12175995" y="15412994"/>
            <a:ext cx="900000" cy="722094"/>
          </a:xfrm>
          <a:prstGeom prst="triangle">
            <a:avLst>
              <a:gd name="adj" fmla="val 48962"/>
            </a:avLst>
          </a:prstGeom>
          <a:solidFill>
            <a:schemeClr val="accent6">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hu-HU" sz="1100"/>
          </a:p>
        </xdr:txBody>
      </xdr:sp>
      <xdr:sp macro="" textlink="">
        <xdr:nvSpPr>
          <xdr:cNvPr id="69" name="Isosceles Triangle 8">
            <a:extLst>
              <a:ext uri="{FF2B5EF4-FFF2-40B4-BE49-F238E27FC236}">
                <a16:creationId xmlns:a16="http://schemas.microsoft.com/office/drawing/2014/main" id="{43993DC5-8526-453B-84E7-84417080D954}"/>
              </a:ext>
            </a:extLst>
          </xdr:cNvPr>
          <xdr:cNvSpPr/>
        </xdr:nvSpPr>
        <xdr:spPr>
          <a:xfrm rot="5400000">
            <a:off x="11809365" y="14357804"/>
            <a:ext cx="900000" cy="720000"/>
          </a:xfrm>
          <a:prstGeom prst="triangle">
            <a:avLst>
              <a:gd name="adj" fmla="val 48962"/>
            </a:avLst>
          </a:prstGeom>
          <a:solidFill>
            <a:schemeClr val="accent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hu-HU" sz="1100"/>
          </a:p>
        </xdr:txBody>
      </xdr:sp>
      <xdr:sp macro="" textlink="">
        <xdr:nvSpPr>
          <xdr:cNvPr id="70" name="Isosceles Triangle 9">
            <a:extLst>
              <a:ext uri="{FF2B5EF4-FFF2-40B4-BE49-F238E27FC236}">
                <a16:creationId xmlns:a16="http://schemas.microsoft.com/office/drawing/2014/main" id="{02B128E8-A1BB-4CDB-95E6-5AF286088B68}"/>
              </a:ext>
            </a:extLst>
          </xdr:cNvPr>
          <xdr:cNvSpPr/>
        </xdr:nvSpPr>
        <xdr:spPr>
          <a:xfrm rot="5400000">
            <a:off x="11460637" y="13287962"/>
            <a:ext cx="900000" cy="720000"/>
          </a:xfrm>
          <a:prstGeom prst="triangle">
            <a:avLst>
              <a:gd name="adj" fmla="val 48962"/>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hu-HU" sz="1100"/>
          </a:p>
        </xdr:txBody>
      </xdr:sp>
      <xdr:sp macro="" textlink="">
        <xdr:nvSpPr>
          <xdr:cNvPr id="71" name="Isosceles Triangle 10">
            <a:extLst>
              <a:ext uri="{FF2B5EF4-FFF2-40B4-BE49-F238E27FC236}">
                <a16:creationId xmlns:a16="http://schemas.microsoft.com/office/drawing/2014/main" id="{D35C3951-4464-46CF-B8E4-F3E9762D792E}"/>
              </a:ext>
            </a:extLst>
          </xdr:cNvPr>
          <xdr:cNvSpPr/>
        </xdr:nvSpPr>
        <xdr:spPr>
          <a:xfrm rot="5400000">
            <a:off x="11102925" y="12192260"/>
            <a:ext cx="900000" cy="720000"/>
          </a:xfrm>
          <a:prstGeom prst="triangle">
            <a:avLst>
              <a:gd name="adj" fmla="val 48962"/>
            </a:avLst>
          </a:prstGeom>
          <a:solidFill>
            <a:schemeClr val="accent6">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hu-HU" sz="1100"/>
          </a:p>
        </xdr:txBody>
      </xdr:sp>
      <xdr:sp macro="" textlink="">
        <xdr:nvSpPr>
          <xdr:cNvPr id="72" name="TextBox 11">
            <a:extLst>
              <a:ext uri="{FF2B5EF4-FFF2-40B4-BE49-F238E27FC236}">
                <a16:creationId xmlns:a16="http://schemas.microsoft.com/office/drawing/2014/main" id="{FB110CB7-0C3E-4B6A-8F88-F06AF073C15D}"/>
              </a:ext>
            </a:extLst>
          </xdr:cNvPr>
          <xdr:cNvSpPr txBox="1"/>
        </xdr:nvSpPr>
        <xdr:spPr>
          <a:xfrm>
            <a:off x="13102879" y="11026278"/>
            <a:ext cx="1413264" cy="948007"/>
          </a:xfrm>
          <a:prstGeom prst="roundRect">
            <a:avLst/>
          </a:prstGeom>
          <a:solidFill>
            <a:schemeClr val="tx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hu-HU" sz="1600" b="1">
                <a:solidFill>
                  <a:schemeClr val="bg1"/>
                </a:solidFill>
              </a:rPr>
              <a:t>Number of contracts</a:t>
            </a:r>
          </a:p>
        </xdr:txBody>
      </xdr:sp>
      <xdr:sp macro="" textlink="">
        <xdr:nvSpPr>
          <xdr:cNvPr id="73" name="TextBox 12">
            <a:extLst>
              <a:ext uri="{FF2B5EF4-FFF2-40B4-BE49-F238E27FC236}">
                <a16:creationId xmlns:a16="http://schemas.microsoft.com/office/drawing/2014/main" id="{FCEFAC8F-47A1-4F62-8D1A-1B8353020CA5}"/>
              </a:ext>
            </a:extLst>
          </xdr:cNvPr>
          <xdr:cNvSpPr txBox="1"/>
        </xdr:nvSpPr>
        <xdr:spPr>
          <a:xfrm>
            <a:off x="13085685" y="12161207"/>
            <a:ext cx="1444001" cy="684000"/>
          </a:xfrm>
          <a:prstGeom prst="roundRect">
            <a:avLst/>
          </a:prstGeom>
          <a:solidFill>
            <a:schemeClr val="accent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hu-HU" sz="1600" b="1">
                <a:solidFill>
                  <a:schemeClr val="bg1"/>
                </a:solidFill>
              </a:rPr>
              <a:t>76 pcs</a:t>
            </a:r>
          </a:p>
          <a:p>
            <a:pPr algn="ctr"/>
            <a:r>
              <a:rPr lang="hu-HU" sz="1600" b="1">
                <a:solidFill>
                  <a:schemeClr val="bg1"/>
                </a:solidFill>
              </a:rPr>
              <a:t>(HUF 2.5 Bn)</a:t>
            </a:r>
          </a:p>
        </xdr:txBody>
      </xdr:sp>
      <xdr:sp macro="" textlink="">
        <xdr:nvSpPr>
          <xdr:cNvPr id="74" name="TextBox 13">
            <a:extLst>
              <a:ext uri="{FF2B5EF4-FFF2-40B4-BE49-F238E27FC236}">
                <a16:creationId xmlns:a16="http://schemas.microsoft.com/office/drawing/2014/main" id="{45A7D062-8FB9-4C11-8F60-1AA7F31B7E6D}"/>
              </a:ext>
            </a:extLst>
          </xdr:cNvPr>
          <xdr:cNvSpPr txBox="1"/>
        </xdr:nvSpPr>
        <xdr:spPr>
          <a:xfrm>
            <a:off x="14562172" y="11026279"/>
            <a:ext cx="2106111" cy="948007"/>
          </a:xfrm>
          <a:prstGeom prst="roundRect">
            <a:avLst/>
          </a:prstGeom>
          <a:solidFill>
            <a:schemeClr val="tx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hu-HU" sz="1600" b="1">
                <a:solidFill>
                  <a:schemeClr val="bg1"/>
                </a:solidFill>
              </a:rPr>
              <a:t>Average</a:t>
            </a:r>
            <a:r>
              <a:rPr lang="hu-HU" sz="1600" b="1" baseline="0">
                <a:solidFill>
                  <a:schemeClr val="bg1"/>
                </a:solidFill>
              </a:rPr>
              <a:t> </a:t>
            </a:r>
            <a:r>
              <a:rPr lang="hu-HU" sz="1600" b="1">
                <a:solidFill>
                  <a:schemeClr val="bg1"/>
                </a:solidFill>
              </a:rPr>
              <a:t>primary</a:t>
            </a:r>
            <a:r>
              <a:rPr lang="hu-HU" sz="1600" b="1" baseline="0">
                <a:solidFill>
                  <a:schemeClr val="bg1"/>
                </a:solidFill>
              </a:rPr>
              <a:t> energy comsumption </a:t>
            </a:r>
            <a:r>
              <a:rPr lang="hu-HU" sz="1600" b="0" baseline="0">
                <a:solidFill>
                  <a:schemeClr val="bg1"/>
                </a:solidFill>
              </a:rPr>
              <a:t>(kWh/m</a:t>
            </a:r>
            <a:r>
              <a:rPr lang="hu-HU" sz="1600" b="0" baseline="30000">
                <a:solidFill>
                  <a:schemeClr val="bg1"/>
                </a:solidFill>
              </a:rPr>
              <a:t>2</a:t>
            </a:r>
            <a:r>
              <a:rPr lang="hu-HU" sz="1600" b="0" baseline="0">
                <a:solidFill>
                  <a:schemeClr val="bg1"/>
                </a:solidFill>
              </a:rPr>
              <a:t>/év)</a:t>
            </a:r>
            <a:endParaRPr lang="hu-HU" sz="1600" b="0">
              <a:solidFill>
                <a:schemeClr val="bg1"/>
              </a:solidFill>
            </a:endParaRPr>
          </a:p>
        </xdr:txBody>
      </xdr:sp>
      <xdr:sp macro="" textlink="">
        <xdr:nvSpPr>
          <xdr:cNvPr id="75" name="TextBox 14">
            <a:extLst>
              <a:ext uri="{FF2B5EF4-FFF2-40B4-BE49-F238E27FC236}">
                <a16:creationId xmlns:a16="http://schemas.microsoft.com/office/drawing/2014/main" id="{7F1353AA-554B-4D4D-9D93-7DADA4C467E1}"/>
              </a:ext>
            </a:extLst>
          </xdr:cNvPr>
          <xdr:cNvSpPr txBox="1"/>
        </xdr:nvSpPr>
        <xdr:spPr>
          <a:xfrm>
            <a:off x="14865783" y="12162521"/>
            <a:ext cx="1454408" cy="684000"/>
          </a:xfrm>
          <a:prstGeom prst="roundRect">
            <a:avLst/>
          </a:prstGeom>
          <a:solidFill>
            <a:schemeClr val="accent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hu-HU" sz="1600" b="1">
                <a:solidFill>
                  <a:schemeClr val="bg1"/>
                </a:solidFill>
              </a:rPr>
              <a:t>27</a:t>
            </a:r>
          </a:p>
        </xdr:txBody>
      </xdr:sp>
      <xdr:sp macro="" textlink="">
        <xdr:nvSpPr>
          <xdr:cNvPr id="76" name="TextBox 15">
            <a:extLst>
              <a:ext uri="{FF2B5EF4-FFF2-40B4-BE49-F238E27FC236}">
                <a16:creationId xmlns:a16="http://schemas.microsoft.com/office/drawing/2014/main" id="{80C6AFFC-6A79-404F-AC34-10CC70E475E7}"/>
              </a:ext>
            </a:extLst>
          </xdr:cNvPr>
          <xdr:cNvSpPr txBox="1"/>
        </xdr:nvSpPr>
        <xdr:spPr>
          <a:xfrm>
            <a:off x="13086833" y="13246228"/>
            <a:ext cx="1444001" cy="684000"/>
          </a:xfrm>
          <a:prstGeom prst="roundRect">
            <a:avLst/>
          </a:prstGeom>
          <a:solidFill>
            <a:schemeClr val="accent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hu-HU" sz="1600" b="1">
                <a:solidFill>
                  <a:schemeClr val="bg1"/>
                </a:solidFill>
              </a:rPr>
              <a:t>205 pcs</a:t>
            </a:r>
          </a:p>
          <a:p>
            <a:pPr algn="ctr"/>
            <a:r>
              <a:rPr lang="hu-HU" sz="1600" b="1">
                <a:solidFill>
                  <a:schemeClr val="bg1"/>
                </a:solidFill>
              </a:rPr>
              <a:t>(HUF 7.2 Bn)</a:t>
            </a:r>
          </a:p>
        </xdr:txBody>
      </xdr:sp>
      <xdr:sp macro="" textlink="">
        <xdr:nvSpPr>
          <xdr:cNvPr id="77" name="TextBox 16">
            <a:extLst>
              <a:ext uri="{FF2B5EF4-FFF2-40B4-BE49-F238E27FC236}">
                <a16:creationId xmlns:a16="http://schemas.microsoft.com/office/drawing/2014/main" id="{C3415C3F-6253-462E-B1C4-6AA340C74CCC}"/>
              </a:ext>
            </a:extLst>
          </xdr:cNvPr>
          <xdr:cNvSpPr txBox="1"/>
        </xdr:nvSpPr>
        <xdr:spPr>
          <a:xfrm>
            <a:off x="14866931" y="13247542"/>
            <a:ext cx="1454408" cy="684000"/>
          </a:xfrm>
          <a:prstGeom prst="roundRect">
            <a:avLst/>
          </a:prstGeom>
          <a:solidFill>
            <a:schemeClr val="accent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hu-HU" sz="1600" b="1">
                <a:solidFill>
                  <a:schemeClr val="bg1"/>
                </a:solidFill>
              </a:rPr>
              <a:t>51</a:t>
            </a:r>
          </a:p>
        </xdr:txBody>
      </xdr:sp>
      <xdr:sp macro="" textlink="">
        <xdr:nvSpPr>
          <xdr:cNvPr id="78" name="TextBox 17">
            <a:extLst>
              <a:ext uri="{FF2B5EF4-FFF2-40B4-BE49-F238E27FC236}">
                <a16:creationId xmlns:a16="http://schemas.microsoft.com/office/drawing/2014/main" id="{B8004FD0-1BA6-43E2-9C49-181C2937CD18}"/>
              </a:ext>
            </a:extLst>
          </xdr:cNvPr>
          <xdr:cNvSpPr txBox="1"/>
        </xdr:nvSpPr>
        <xdr:spPr>
          <a:xfrm>
            <a:off x="13088154" y="14331421"/>
            <a:ext cx="1444001" cy="684000"/>
          </a:xfrm>
          <a:prstGeom prst="roundRect">
            <a:avLst/>
          </a:prstGeom>
          <a:solidFill>
            <a:schemeClr val="accent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hu-HU" sz="1600" b="1">
                <a:solidFill>
                  <a:schemeClr val="bg1"/>
                </a:solidFill>
              </a:rPr>
              <a:t>140 pcs</a:t>
            </a:r>
          </a:p>
          <a:p>
            <a:pPr algn="ctr"/>
            <a:r>
              <a:rPr lang="hu-HU" sz="1600" b="1">
                <a:solidFill>
                  <a:schemeClr val="bg1"/>
                </a:solidFill>
              </a:rPr>
              <a:t>(HUF 5.3 Bn)</a:t>
            </a:r>
          </a:p>
        </xdr:txBody>
      </xdr:sp>
      <xdr:sp macro="" textlink="">
        <xdr:nvSpPr>
          <xdr:cNvPr id="79" name="TextBox 18">
            <a:extLst>
              <a:ext uri="{FF2B5EF4-FFF2-40B4-BE49-F238E27FC236}">
                <a16:creationId xmlns:a16="http://schemas.microsoft.com/office/drawing/2014/main" id="{BA7EB91D-2DBD-4A25-AFB9-35E8DD6682D5}"/>
              </a:ext>
            </a:extLst>
          </xdr:cNvPr>
          <xdr:cNvSpPr txBox="1"/>
        </xdr:nvSpPr>
        <xdr:spPr>
          <a:xfrm>
            <a:off x="14868252" y="14332735"/>
            <a:ext cx="1454408" cy="684000"/>
          </a:xfrm>
          <a:prstGeom prst="roundRect">
            <a:avLst/>
          </a:prstGeom>
          <a:solidFill>
            <a:schemeClr val="accent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hu-HU" sz="1600" b="1">
                <a:solidFill>
                  <a:schemeClr val="bg1"/>
                </a:solidFill>
              </a:rPr>
              <a:t>65</a:t>
            </a:r>
          </a:p>
        </xdr:txBody>
      </xdr:sp>
      <xdr:sp macro="" textlink="">
        <xdr:nvSpPr>
          <xdr:cNvPr id="80" name="TextBox 19">
            <a:extLst>
              <a:ext uri="{FF2B5EF4-FFF2-40B4-BE49-F238E27FC236}">
                <a16:creationId xmlns:a16="http://schemas.microsoft.com/office/drawing/2014/main" id="{A5561ACC-A7A5-4F9C-8612-0F61CA04D298}"/>
              </a:ext>
            </a:extLst>
          </xdr:cNvPr>
          <xdr:cNvSpPr txBox="1"/>
        </xdr:nvSpPr>
        <xdr:spPr>
          <a:xfrm>
            <a:off x="13089472" y="15390338"/>
            <a:ext cx="1444001" cy="684000"/>
          </a:xfrm>
          <a:prstGeom prst="roundRect">
            <a:avLst/>
          </a:prstGeom>
          <a:solidFill>
            <a:schemeClr val="accent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hu-HU" sz="1600" b="1">
                <a:solidFill>
                  <a:schemeClr val="bg1"/>
                </a:solidFill>
              </a:rPr>
              <a:t>2004 pcs</a:t>
            </a:r>
          </a:p>
          <a:p>
            <a:pPr algn="ctr"/>
            <a:r>
              <a:rPr lang="hu-HU" sz="1600" b="1">
                <a:solidFill>
                  <a:schemeClr val="bg1"/>
                </a:solidFill>
              </a:rPr>
              <a:t>(HUF 64.5 Bn)</a:t>
            </a:r>
          </a:p>
        </xdr:txBody>
      </xdr:sp>
      <xdr:sp macro="" textlink="">
        <xdr:nvSpPr>
          <xdr:cNvPr id="81" name="TextBox 20">
            <a:extLst>
              <a:ext uri="{FF2B5EF4-FFF2-40B4-BE49-F238E27FC236}">
                <a16:creationId xmlns:a16="http://schemas.microsoft.com/office/drawing/2014/main" id="{9F4E99D1-0198-4B78-B1BE-F18BFF652EF1}"/>
              </a:ext>
            </a:extLst>
          </xdr:cNvPr>
          <xdr:cNvSpPr txBox="1"/>
        </xdr:nvSpPr>
        <xdr:spPr>
          <a:xfrm>
            <a:off x="14869570" y="15391652"/>
            <a:ext cx="1454408" cy="684000"/>
          </a:xfrm>
          <a:prstGeom prst="roundRect">
            <a:avLst/>
          </a:prstGeom>
          <a:solidFill>
            <a:schemeClr val="accent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hu-HU" sz="1600" b="1">
                <a:solidFill>
                  <a:schemeClr val="bg1"/>
                </a:solidFill>
              </a:rPr>
              <a:t>67</a:t>
            </a:r>
          </a:p>
        </xdr:txBody>
      </xdr:sp>
    </xdr:grpSp>
    <xdr:clientData/>
  </xdr:twoCellAnchor>
</xdr:wsDr>
</file>

<file path=xl/drawings/drawing7.xml><?xml version="1.0" encoding="utf-8"?>
<xdr:wsDr xmlns:xdr="http://schemas.openxmlformats.org/drawingml/2006/spreadsheetDrawing" xmlns:a="http://schemas.openxmlformats.org/drawingml/2006/main">
  <xdr:absoluteAnchor>
    <xdr:pos x="5823851" y="581026"/>
    <xdr:ext cx="6987274" cy="5019674"/>
    <xdr:graphicFrame macro="">
      <xdr:nvGraphicFramePr>
        <xdr:cNvPr id="2" name="Diagram 1">
          <a:extLst>
            <a:ext uri="{FF2B5EF4-FFF2-40B4-BE49-F238E27FC236}">
              <a16:creationId xmlns:a16="http://schemas.microsoft.com/office/drawing/2014/main" id="{673FF8C1-A8F0-4C35-A3D6-7A8FFAB223FD}"/>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absoluteAnchor>
    <xdr:pos x="5514975" y="6276975"/>
    <xdr:ext cx="6987274" cy="5019674"/>
    <xdr:graphicFrame macro="">
      <xdr:nvGraphicFramePr>
        <xdr:cNvPr id="3" name="Diagram 2">
          <a:extLst>
            <a:ext uri="{FF2B5EF4-FFF2-40B4-BE49-F238E27FC236}">
              <a16:creationId xmlns:a16="http://schemas.microsoft.com/office/drawing/2014/main" id="{9869D05B-EAA0-4F33-A596-38EA1E42B3C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wsDr>
</file>

<file path=xl/drawings/drawing70.xml><?xml version="1.0" encoding="utf-8"?>
<xdr:wsDr xmlns:xdr="http://schemas.openxmlformats.org/drawingml/2006/spreadsheetDrawing" xmlns:a="http://schemas.openxmlformats.org/drawingml/2006/main">
  <xdr:twoCellAnchor>
    <xdr:from>
      <xdr:col>1</xdr:col>
      <xdr:colOff>283164</xdr:colOff>
      <xdr:row>11</xdr:row>
      <xdr:rowOff>93526</xdr:rowOff>
    </xdr:from>
    <xdr:to>
      <xdr:col>5</xdr:col>
      <xdr:colOff>246344</xdr:colOff>
      <xdr:row>27</xdr:row>
      <xdr:rowOff>118415</xdr:rowOff>
    </xdr:to>
    <xdr:grpSp>
      <xdr:nvGrpSpPr>
        <xdr:cNvPr id="2" name="Graphic 36">
          <a:extLst>
            <a:ext uri="{FF2B5EF4-FFF2-40B4-BE49-F238E27FC236}">
              <a16:creationId xmlns:a16="http://schemas.microsoft.com/office/drawing/2014/main" id="{7AA296C0-9A46-4103-9DD5-5CA216F6E888}"/>
            </a:ext>
          </a:extLst>
        </xdr:cNvPr>
        <xdr:cNvGrpSpPr>
          <a:grpSpLocks noChangeAspect="1"/>
        </xdr:cNvGrpSpPr>
      </xdr:nvGrpSpPr>
      <xdr:grpSpPr>
        <a:xfrm>
          <a:off x="896997" y="2252526"/>
          <a:ext cx="5032597" cy="3072889"/>
          <a:chOff x="3715410" y="7739161"/>
          <a:chExt cx="2634441" cy="1628226"/>
        </a:xfrm>
        <a:solidFill>
          <a:schemeClr val="tx2"/>
        </a:solidFill>
      </xdr:grpSpPr>
      <xdr:sp macro="" textlink="">
        <xdr:nvSpPr>
          <xdr:cNvPr id="3" name="Freeform: Shape 518">
            <a:extLst>
              <a:ext uri="{FF2B5EF4-FFF2-40B4-BE49-F238E27FC236}">
                <a16:creationId xmlns:a16="http://schemas.microsoft.com/office/drawing/2014/main" id="{DE16E636-F7C2-44F6-B13A-4A356FD08673}"/>
              </a:ext>
            </a:extLst>
          </xdr:cNvPr>
          <xdr:cNvSpPr/>
        </xdr:nvSpPr>
        <xdr:spPr>
          <a:xfrm>
            <a:off x="4731111" y="8516210"/>
            <a:ext cx="1152560" cy="759420"/>
          </a:xfrm>
          <a:custGeom>
            <a:avLst/>
            <a:gdLst>
              <a:gd name="connsiteX0" fmla="*/ 1153366 w 1152559"/>
              <a:gd name="connsiteY0" fmla="*/ 142727 h 759420"/>
              <a:gd name="connsiteX1" fmla="*/ 1149556 w 1152559"/>
              <a:gd name="connsiteY1" fmla="*/ 155498 h 759420"/>
              <a:gd name="connsiteX2" fmla="*/ 1131682 w 1152559"/>
              <a:gd name="connsiteY2" fmla="*/ 167170 h 759420"/>
              <a:gd name="connsiteX3" fmla="*/ 1124356 w 1152559"/>
              <a:gd name="connsiteY3" fmla="*/ 173177 h 759420"/>
              <a:gd name="connsiteX4" fmla="*/ 1121914 w 1152559"/>
              <a:gd name="connsiteY4" fmla="*/ 184629 h 759420"/>
              <a:gd name="connsiteX5" fmla="*/ 1123868 w 1152559"/>
              <a:gd name="connsiteY5" fmla="*/ 207363 h 759420"/>
              <a:gd name="connsiteX6" fmla="*/ 1101891 w 1152559"/>
              <a:gd name="connsiteY6" fmla="*/ 217936 h 759420"/>
              <a:gd name="connsiteX7" fmla="*/ 1093491 w 1152559"/>
              <a:gd name="connsiteY7" fmla="*/ 227338 h 759420"/>
              <a:gd name="connsiteX8" fmla="*/ 1089682 w 1152559"/>
              <a:gd name="connsiteY8" fmla="*/ 249314 h 759420"/>
              <a:gd name="connsiteX9" fmla="*/ 1082356 w 1152559"/>
              <a:gd name="connsiteY9" fmla="*/ 258667 h 759420"/>
              <a:gd name="connsiteX10" fmla="*/ 1094712 w 1152559"/>
              <a:gd name="connsiteY10" fmla="*/ 290704 h 759420"/>
              <a:gd name="connsiteX11" fmla="*/ 1088974 w 1152559"/>
              <a:gd name="connsiteY11" fmla="*/ 301058 h 759420"/>
              <a:gd name="connsiteX12" fmla="*/ 1071685 w 1152559"/>
              <a:gd name="connsiteY12" fmla="*/ 313145 h 759420"/>
              <a:gd name="connsiteX13" fmla="*/ 1050905 w 1152559"/>
              <a:gd name="connsiteY13" fmla="*/ 313853 h 759420"/>
              <a:gd name="connsiteX14" fmla="*/ 1057254 w 1152559"/>
              <a:gd name="connsiteY14" fmla="*/ 329139 h 759420"/>
              <a:gd name="connsiteX15" fmla="*/ 1045802 w 1152559"/>
              <a:gd name="connsiteY15" fmla="*/ 344669 h 759420"/>
              <a:gd name="connsiteX16" fmla="*/ 1028709 w 1152559"/>
              <a:gd name="connsiteY16" fmla="*/ 350334 h 759420"/>
              <a:gd name="connsiteX17" fmla="*/ 1014228 w 1152559"/>
              <a:gd name="connsiteY17" fmla="*/ 345451 h 759420"/>
              <a:gd name="connsiteX18" fmla="*/ 1008246 w 1152559"/>
              <a:gd name="connsiteY18" fmla="*/ 372629 h 759420"/>
              <a:gd name="connsiteX19" fmla="*/ 1005975 w 1152559"/>
              <a:gd name="connsiteY19" fmla="*/ 388501 h 759420"/>
              <a:gd name="connsiteX20" fmla="*/ 989395 w 1152559"/>
              <a:gd name="connsiteY20" fmla="*/ 418169 h 759420"/>
              <a:gd name="connsiteX21" fmla="*/ 1008246 w 1152559"/>
              <a:gd name="connsiteY21" fmla="*/ 443027 h 759420"/>
              <a:gd name="connsiteX22" fmla="*/ 1003142 w 1152559"/>
              <a:gd name="connsiteY22" fmla="*/ 457093 h 759420"/>
              <a:gd name="connsiteX23" fmla="*/ 981703 w 1152559"/>
              <a:gd name="connsiteY23" fmla="*/ 462587 h 759420"/>
              <a:gd name="connsiteX24" fmla="*/ 967711 w 1152559"/>
              <a:gd name="connsiteY24" fmla="*/ 492036 h 759420"/>
              <a:gd name="connsiteX25" fmla="*/ 960385 w 1152559"/>
              <a:gd name="connsiteY25" fmla="*/ 513720 h 759420"/>
              <a:gd name="connsiteX26" fmla="*/ 934721 w 1152559"/>
              <a:gd name="connsiteY26" fmla="*/ 534329 h 759420"/>
              <a:gd name="connsiteX27" fmla="*/ 909179 w 1152559"/>
              <a:gd name="connsiteY27" fmla="*/ 563143 h 759420"/>
              <a:gd name="connsiteX28" fmla="*/ 893869 w 1152559"/>
              <a:gd name="connsiteY28" fmla="*/ 551935 h 759420"/>
              <a:gd name="connsiteX29" fmla="*/ 877044 w 1152559"/>
              <a:gd name="connsiteY29" fmla="*/ 552545 h 759420"/>
              <a:gd name="connsiteX30" fmla="*/ 859585 w 1152559"/>
              <a:gd name="connsiteY30" fmla="*/ 544121 h 759420"/>
              <a:gd name="connsiteX31" fmla="*/ 843249 w 1152559"/>
              <a:gd name="connsiteY31" fmla="*/ 551739 h 759420"/>
              <a:gd name="connsiteX32" fmla="*/ 826913 w 1152559"/>
              <a:gd name="connsiteY32" fmla="*/ 540580 h 759420"/>
              <a:gd name="connsiteX33" fmla="*/ 809600 w 1152559"/>
              <a:gd name="connsiteY33" fmla="*/ 545098 h 759420"/>
              <a:gd name="connsiteX34" fmla="*/ 801615 w 1152559"/>
              <a:gd name="connsiteY34" fmla="*/ 550250 h 759420"/>
              <a:gd name="connsiteX35" fmla="*/ 800174 w 1152559"/>
              <a:gd name="connsiteY35" fmla="*/ 551666 h 759420"/>
              <a:gd name="connsiteX36" fmla="*/ 798685 w 1152559"/>
              <a:gd name="connsiteY36" fmla="*/ 553082 h 759420"/>
              <a:gd name="connsiteX37" fmla="*/ 795047 w 1152559"/>
              <a:gd name="connsiteY37" fmla="*/ 556745 h 759420"/>
              <a:gd name="connsiteX38" fmla="*/ 787990 w 1152559"/>
              <a:gd name="connsiteY38" fmla="*/ 578087 h 759420"/>
              <a:gd name="connsiteX39" fmla="*/ 790187 w 1152559"/>
              <a:gd name="connsiteY39" fmla="*/ 587855 h 759420"/>
              <a:gd name="connsiteX40" fmla="*/ 774047 w 1152559"/>
              <a:gd name="connsiteY40" fmla="*/ 604337 h 759420"/>
              <a:gd name="connsiteX41" fmla="*/ 765866 w 1152559"/>
              <a:gd name="connsiteY41" fmla="*/ 617108 h 759420"/>
              <a:gd name="connsiteX42" fmla="*/ 759493 w 1152559"/>
              <a:gd name="connsiteY42" fmla="*/ 617108 h 759420"/>
              <a:gd name="connsiteX43" fmla="*/ 739128 w 1152559"/>
              <a:gd name="connsiteY43" fmla="*/ 623628 h 759420"/>
              <a:gd name="connsiteX44" fmla="*/ 700717 w 1152559"/>
              <a:gd name="connsiteY44" fmla="*/ 599209 h 759420"/>
              <a:gd name="connsiteX45" fmla="*/ 686310 w 1152559"/>
              <a:gd name="connsiteY45" fmla="*/ 608073 h 759420"/>
              <a:gd name="connsiteX46" fmla="*/ 683063 w 1152559"/>
              <a:gd name="connsiteY46" fmla="*/ 615912 h 759420"/>
              <a:gd name="connsiteX47" fmla="*/ 608683 w 1152559"/>
              <a:gd name="connsiteY47" fmla="*/ 619135 h 759420"/>
              <a:gd name="connsiteX48" fmla="*/ 595400 w 1152559"/>
              <a:gd name="connsiteY48" fmla="*/ 628902 h 759420"/>
              <a:gd name="connsiteX49" fmla="*/ 582116 w 1152559"/>
              <a:gd name="connsiteY49" fmla="*/ 623408 h 759420"/>
              <a:gd name="connsiteX50" fmla="*/ 569760 w 1152559"/>
              <a:gd name="connsiteY50" fmla="*/ 616937 h 759420"/>
              <a:gd name="connsiteX51" fmla="*/ 555255 w 1152559"/>
              <a:gd name="connsiteY51" fmla="*/ 619208 h 759420"/>
              <a:gd name="connsiteX52" fmla="*/ 548101 w 1152559"/>
              <a:gd name="connsiteY52" fmla="*/ 613226 h 759420"/>
              <a:gd name="connsiteX53" fmla="*/ 544926 w 1152559"/>
              <a:gd name="connsiteY53" fmla="*/ 606974 h 759420"/>
              <a:gd name="connsiteX54" fmla="*/ 530690 w 1152559"/>
              <a:gd name="connsiteY54" fmla="*/ 606657 h 759420"/>
              <a:gd name="connsiteX55" fmla="*/ 517407 w 1152559"/>
              <a:gd name="connsiteY55" fmla="*/ 619208 h 759420"/>
              <a:gd name="connsiteX56" fmla="*/ 504050 w 1152559"/>
              <a:gd name="connsiteY56" fmla="*/ 613079 h 759420"/>
              <a:gd name="connsiteX57" fmla="*/ 492182 w 1152559"/>
              <a:gd name="connsiteY57" fmla="*/ 605924 h 759420"/>
              <a:gd name="connsiteX58" fmla="*/ 431502 w 1152559"/>
              <a:gd name="connsiteY58" fmla="*/ 624702 h 759420"/>
              <a:gd name="connsiteX59" fmla="*/ 416143 w 1152559"/>
              <a:gd name="connsiteY59" fmla="*/ 620429 h 759420"/>
              <a:gd name="connsiteX60" fmla="*/ 410966 w 1152559"/>
              <a:gd name="connsiteY60" fmla="*/ 613934 h 759420"/>
              <a:gd name="connsiteX61" fmla="*/ 391065 w 1152559"/>
              <a:gd name="connsiteY61" fmla="*/ 606779 h 759420"/>
              <a:gd name="connsiteX62" fmla="*/ 379319 w 1152559"/>
              <a:gd name="connsiteY62" fmla="*/ 600015 h 759420"/>
              <a:gd name="connsiteX63" fmla="*/ 379319 w 1152559"/>
              <a:gd name="connsiteY63" fmla="*/ 600015 h 759420"/>
              <a:gd name="connsiteX64" fmla="*/ 377488 w 1152559"/>
              <a:gd name="connsiteY64" fmla="*/ 599600 h 759420"/>
              <a:gd name="connsiteX65" fmla="*/ 375656 w 1152559"/>
              <a:gd name="connsiteY65" fmla="*/ 599429 h 759420"/>
              <a:gd name="connsiteX66" fmla="*/ 360517 w 1152559"/>
              <a:gd name="connsiteY66" fmla="*/ 604313 h 759420"/>
              <a:gd name="connsiteX67" fmla="*/ 345621 w 1152559"/>
              <a:gd name="connsiteY67" fmla="*/ 608757 h 759420"/>
              <a:gd name="connsiteX68" fmla="*/ 337539 w 1152559"/>
              <a:gd name="connsiteY68" fmla="*/ 606510 h 759420"/>
              <a:gd name="connsiteX69" fmla="*/ 329456 w 1152559"/>
              <a:gd name="connsiteY69" fmla="*/ 606095 h 759420"/>
              <a:gd name="connsiteX70" fmla="*/ 323547 w 1152559"/>
              <a:gd name="connsiteY70" fmla="*/ 612005 h 759420"/>
              <a:gd name="connsiteX71" fmla="*/ 308407 w 1152559"/>
              <a:gd name="connsiteY71" fmla="*/ 620673 h 759420"/>
              <a:gd name="connsiteX72" fmla="*/ 314268 w 1152559"/>
              <a:gd name="connsiteY72" fmla="*/ 636033 h 759420"/>
              <a:gd name="connsiteX73" fmla="*/ 301619 w 1152559"/>
              <a:gd name="connsiteY73" fmla="*/ 645336 h 759420"/>
              <a:gd name="connsiteX74" fmla="*/ 276468 w 1152559"/>
              <a:gd name="connsiteY74" fmla="*/ 670585 h 759420"/>
              <a:gd name="connsiteX75" fmla="*/ 263038 w 1152559"/>
              <a:gd name="connsiteY75" fmla="*/ 680914 h 759420"/>
              <a:gd name="connsiteX76" fmla="*/ 247751 w 1152559"/>
              <a:gd name="connsiteY76" fmla="*/ 679009 h 759420"/>
              <a:gd name="connsiteX77" fmla="*/ 225653 w 1152559"/>
              <a:gd name="connsiteY77" fmla="*/ 696786 h 759420"/>
              <a:gd name="connsiteX78" fmla="*/ 223968 w 1152559"/>
              <a:gd name="connsiteY78" fmla="*/ 710046 h 759420"/>
              <a:gd name="connsiteX79" fmla="*/ 203505 w 1152559"/>
              <a:gd name="connsiteY79" fmla="*/ 711999 h 759420"/>
              <a:gd name="connsiteX80" fmla="*/ 186119 w 1152559"/>
              <a:gd name="connsiteY80" fmla="*/ 711266 h 759420"/>
              <a:gd name="connsiteX81" fmla="*/ 149882 w 1152559"/>
              <a:gd name="connsiteY81" fmla="*/ 682941 h 759420"/>
              <a:gd name="connsiteX82" fmla="*/ 139846 w 1152559"/>
              <a:gd name="connsiteY82" fmla="*/ 718787 h 759420"/>
              <a:gd name="connsiteX83" fmla="*/ 127636 w 1152559"/>
              <a:gd name="connsiteY83" fmla="*/ 727480 h 759420"/>
              <a:gd name="connsiteX84" fmla="*/ 112985 w 1152559"/>
              <a:gd name="connsiteY84" fmla="*/ 727700 h 759420"/>
              <a:gd name="connsiteX85" fmla="*/ 109322 w 1152559"/>
              <a:gd name="connsiteY85" fmla="*/ 737883 h 759420"/>
              <a:gd name="connsiteX86" fmla="*/ 90886 w 1152559"/>
              <a:gd name="connsiteY86" fmla="*/ 749286 h 759420"/>
              <a:gd name="connsiteX87" fmla="*/ 73500 w 1152559"/>
              <a:gd name="connsiteY87" fmla="*/ 743865 h 759420"/>
              <a:gd name="connsiteX88" fmla="*/ 58458 w 1152559"/>
              <a:gd name="connsiteY88" fmla="*/ 753413 h 759420"/>
              <a:gd name="connsiteX89" fmla="*/ 34797 w 1152559"/>
              <a:gd name="connsiteY89" fmla="*/ 758004 h 759420"/>
              <a:gd name="connsiteX90" fmla="*/ 33063 w 1152559"/>
              <a:gd name="connsiteY90" fmla="*/ 760006 h 759420"/>
              <a:gd name="connsiteX91" fmla="*/ 41170 w 1152559"/>
              <a:gd name="connsiteY91" fmla="*/ 737541 h 759420"/>
              <a:gd name="connsiteX92" fmla="*/ 40755 w 1152559"/>
              <a:gd name="connsiteY92" fmla="*/ 712439 h 759420"/>
              <a:gd name="connsiteX93" fmla="*/ 50058 w 1152559"/>
              <a:gd name="connsiteY93" fmla="*/ 699863 h 759420"/>
              <a:gd name="connsiteX94" fmla="*/ 41560 w 1152559"/>
              <a:gd name="connsiteY94" fmla="*/ 686799 h 759420"/>
              <a:gd name="connsiteX95" fmla="*/ 26909 w 1152559"/>
              <a:gd name="connsiteY95" fmla="*/ 692879 h 759420"/>
              <a:gd name="connsiteX96" fmla="*/ 13235 w 1152559"/>
              <a:gd name="connsiteY96" fmla="*/ 693001 h 759420"/>
              <a:gd name="connsiteX97" fmla="*/ 2881 w 1152559"/>
              <a:gd name="connsiteY97" fmla="*/ 670097 h 759420"/>
              <a:gd name="connsiteX98" fmla="*/ 13992 w 1152559"/>
              <a:gd name="connsiteY98" fmla="*/ 658742 h 759420"/>
              <a:gd name="connsiteX99" fmla="*/ 21317 w 1152559"/>
              <a:gd name="connsiteY99" fmla="*/ 643505 h 759420"/>
              <a:gd name="connsiteX100" fmla="*/ 21317 w 1152559"/>
              <a:gd name="connsiteY100" fmla="*/ 643505 h 759420"/>
              <a:gd name="connsiteX101" fmla="*/ 37263 w 1152559"/>
              <a:gd name="connsiteY101" fmla="*/ 632883 h 759420"/>
              <a:gd name="connsiteX102" fmla="*/ 41365 w 1152559"/>
              <a:gd name="connsiteY102" fmla="*/ 611663 h 759420"/>
              <a:gd name="connsiteX103" fmla="*/ 50864 w 1152559"/>
              <a:gd name="connsiteY103" fmla="*/ 595400 h 759420"/>
              <a:gd name="connsiteX104" fmla="*/ 39045 w 1152559"/>
              <a:gd name="connsiteY104" fmla="*/ 587830 h 759420"/>
              <a:gd name="connsiteX105" fmla="*/ 52329 w 1152559"/>
              <a:gd name="connsiteY105" fmla="*/ 566732 h 759420"/>
              <a:gd name="connsiteX106" fmla="*/ 62267 w 1152559"/>
              <a:gd name="connsiteY106" fmla="*/ 557112 h 759420"/>
              <a:gd name="connsiteX107" fmla="*/ 75478 w 1152559"/>
              <a:gd name="connsiteY107" fmla="*/ 534842 h 759420"/>
              <a:gd name="connsiteX108" fmla="*/ 65857 w 1152559"/>
              <a:gd name="connsiteY108" fmla="*/ 509422 h 759420"/>
              <a:gd name="connsiteX109" fmla="*/ 65857 w 1152559"/>
              <a:gd name="connsiteY109" fmla="*/ 496138 h 759420"/>
              <a:gd name="connsiteX110" fmla="*/ 68079 w 1152559"/>
              <a:gd name="connsiteY110" fmla="*/ 460951 h 759420"/>
              <a:gd name="connsiteX111" fmla="*/ 76797 w 1152559"/>
              <a:gd name="connsiteY111" fmla="*/ 436190 h 759420"/>
              <a:gd name="connsiteX112" fmla="*/ 65466 w 1152559"/>
              <a:gd name="connsiteY112" fmla="*/ 412089 h 759420"/>
              <a:gd name="connsiteX113" fmla="*/ 66272 w 1152559"/>
              <a:gd name="connsiteY113" fmla="*/ 388183 h 759420"/>
              <a:gd name="connsiteX114" fmla="*/ 50766 w 1152559"/>
              <a:gd name="connsiteY114" fmla="*/ 366524 h 759420"/>
              <a:gd name="connsiteX115" fmla="*/ 52207 w 1152559"/>
              <a:gd name="connsiteY115" fmla="*/ 353973 h 759420"/>
              <a:gd name="connsiteX116" fmla="*/ 59972 w 1152559"/>
              <a:gd name="connsiteY116" fmla="*/ 342984 h 759420"/>
              <a:gd name="connsiteX117" fmla="*/ 71742 w 1152559"/>
              <a:gd name="connsiteY117" fmla="*/ 342227 h 759420"/>
              <a:gd name="connsiteX118" fmla="*/ 83951 w 1152559"/>
              <a:gd name="connsiteY118" fmla="*/ 338467 h 759420"/>
              <a:gd name="connsiteX119" fmla="*/ 103486 w 1152559"/>
              <a:gd name="connsiteY119" fmla="*/ 324792 h 759420"/>
              <a:gd name="connsiteX120" fmla="*/ 106294 w 1152559"/>
              <a:gd name="connsiteY120" fmla="*/ 295612 h 759420"/>
              <a:gd name="connsiteX121" fmla="*/ 88298 w 1152559"/>
              <a:gd name="connsiteY121" fmla="*/ 251903 h 759420"/>
              <a:gd name="connsiteX122" fmla="*/ 76333 w 1152559"/>
              <a:gd name="connsiteY122" fmla="*/ 229926 h 759420"/>
              <a:gd name="connsiteX123" fmla="*/ 76333 w 1152559"/>
              <a:gd name="connsiteY123" fmla="*/ 219743 h 759420"/>
              <a:gd name="connsiteX124" fmla="*/ 79214 w 1152559"/>
              <a:gd name="connsiteY124" fmla="*/ 208853 h 759420"/>
              <a:gd name="connsiteX125" fmla="*/ 93401 w 1152559"/>
              <a:gd name="connsiteY125" fmla="*/ 167927 h 759420"/>
              <a:gd name="connsiteX126" fmla="*/ 87321 w 1152559"/>
              <a:gd name="connsiteY126" fmla="*/ 137550 h 759420"/>
              <a:gd name="connsiteX127" fmla="*/ 94476 w 1152559"/>
              <a:gd name="connsiteY127" fmla="*/ 121751 h 759420"/>
              <a:gd name="connsiteX128" fmla="*/ 85856 w 1152559"/>
              <a:gd name="connsiteY128" fmla="*/ 107759 h 759420"/>
              <a:gd name="connsiteX129" fmla="*/ 120213 w 1152559"/>
              <a:gd name="connsiteY129" fmla="*/ 108150 h 759420"/>
              <a:gd name="connsiteX130" fmla="*/ 136525 w 1152559"/>
              <a:gd name="connsiteY130" fmla="*/ 113425 h 759420"/>
              <a:gd name="connsiteX131" fmla="*/ 155376 w 1152559"/>
              <a:gd name="connsiteY131" fmla="*/ 94573 h 759420"/>
              <a:gd name="connsiteX132" fmla="*/ 160259 w 1152559"/>
              <a:gd name="connsiteY132" fmla="*/ 93230 h 759420"/>
              <a:gd name="connsiteX133" fmla="*/ 164093 w 1152559"/>
              <a:gd name="connsiteY133" fmla="*/ 89690 h 759420"/>
              <a:gd name="connsiteX134" fmla="*/ 175277 w 1152559"/>
              <a:gd name="connsiteY134" fmla="*/ 82950 h 759420"/>
              <a:gd name="connsiteX135" fmla="*/ 201942 w 1152559"/>
              <a:gd name="connsiteY135" fmla="*/ 60705 h 759420"/>
              <a:gd name="connsiteX136" fmla="*/ 223675 w 1152559"/>
              <a:gd name="connsiteY136" fmla="*/ 65369 h 759420"/>
              <a:gd name="connsiteX137" fmla="*/ 235322 w 1152559"/>
              <a:gd name="connsiteY137" fmla="*/ 71718 h 759420"/>
              <a:gd name="connsiteX138" fmla="*/ 240206 w 1152559"/>
              <a:gd name="connsiteY138" fmla="*/ 82120 h 759420"/>
              <a:gd name="connsiteX139" fmla="*/ 224578 w 1152559"/>
              <a:gd name="connsiteY139" fmla="*/ 112961 h 759420"/>
              <a:gd name="connsiteX140" fmla="*/ 240353 w 1152559"/>
              <a:gd name="connsiteY140" fmla="*/ 121043 h 759420"/>
              <a:gd name="connsiteX141" fmla="*/ 258129 w 1152559"/>
              <a:gd name="connsiteY141" fmla="*/ 110885 h 759420"/>
              <a:gd name="connsiteX142" fmla="*/ 283183 w 1152559"/>
              <a:gd name="connsiteY142" fmla="*/ 102436 h 759420"/>
              <a:gd name="connsiteX143" fmla="*/ 299446 w 1152559"/>
              <a:gd name="connsiteY143" fmla="*/ 78604 h 759420"/>
              <a:gd name="connsiteX144" fmla="*/ 312485 w 1152559"/>
              <a:gd name="connsiteY144" fmla="*/ 68494 h 759420"/>
              <a:gd name="connsiteX145" fmla="*/ 321154 w 1152559"/>
              <a:gd name="connsiteY145" fmla="*/ 71205 h 759420"/>
              <a:gd name="connsiteX146" fmla="*/ 341397 w 1152559"/>
              <a:gd name="connsiteY146" fmla="*/ 70692 h 759420"/>
              <a:gd name="connsiteX147" fmla="*/ 354046 w 1152559"/>
              <a:gd name="connsiteY147" fmla="*/ 105757 h 759420"/>
              <a:gd name="connsiteX148" fmla="*/ 384081 w 1152559"/>
              <a:gd name="connsiteY148" fmla="*/ 141457 h 759420"/>
              <a:gd name="connsiteX149" fmla="*/ 402761 w 1152559"/>
              <a:gd name="connsiteY149" fmla="*/ 155669 h 759420"/>
              <a:gd name="connsiteX150" fmla="*/ 413530 w 1152559"/>
              <a:gd name="connsiteY150" fmla="*/ 161676 h 759420"/>
              <a:gd name="connsiteX151" fmla="*/ 420855 w 1152559"/>
              <a:gd name="connsiteY151" fmla="*/ 159551 h 759420"/>
              <a:gd name="connsiteX152" fmla="*/ 433846 w 1152559"/>
              <a:gd name="connsiteY152" fmla="*/ 166731 h 759420"/>
              <a:gd name="connsiteX153" fmla="*/ 443101 w 1152559"/>
              <a:gd name="connsiteY153" fmla="*/ 152275 h 759420"/>
              <a:gd name="connsiteX154" fmla="*/ 476334 w 1152559"/>
              <a:gd name="connsiteY154" fmla="*/ 151249 h 759420"/>
              <a:gd name="connsiteX155" fmla="*/ 492084 w 1152559"/>
              <a:gd name="connsiteY155" fmla="*/ 142336 h 759420"/>
              <a:gd name="connsiteX156" fmla="*/ 504636 w 1152559"/>
              <a:gd name="connsiteY156" fmla="*/ 131641 h 759420"/>
              <a:gd name="connsiteX157" fmla="*/ 531057 w 1152559"/>
              <a:gd name="connsiteY157" fmla="*/ 125487 h 759420"/>
              <a:gd name="connsiteX158" fmla="*/ 533865 w 1152559"/>
              <a:gd name="connsiteY158" fmla="*/ 126562 h 759420"/>
              <a:gd name="connsiteX159" fmla="*/ 533865 w 1152559"/>
              <a:gd name="connsiteY159" fmla="*/ 126830 h 759420"/>
              <a:gd name="connsiteX160" fmla="*/ 537088 w 1152559"/>
              <a:gd name="connsiteY160" fmla="*/ 134205 h 759420"/>
              <a:gd name="connsiteX161" fmla="*/ 548296 w 1152559"/>
              <a:gd name="connsiteY161" fmla="*/ 151908 h 759420"/>
              <a:gd name="connsiteX162" fmla="*/ 543803 w 1152559"/>
              <a:gd name="connsiteY162" fmla="*/ 157281 h 759420"/>
              <a:gd name="connsiteX163" fmla="*/ 540482 w 1152559"/>
              <a:gd name="connsiteY163" fmla="*/ 168635 h 759420"/>
              <a:gd name="connsiteX164" fmla="*/ 555817 w 1152559"/>
              <a:gd name="connsiteY164" fmla="*/ 173372 h 759420"/>
              <a:gd name="connsiteX165" fmla="*/ 556159 w 1152559"/>
              <a:gd name="connsiteY165" fmla="*/ 187706 h 759420"/>
              <a:gd name="connsiteX166" fmla="*/ 541508 w 1152559"/>
              <a:gd name="connsiteY166" fmla="*/ 196741 h 759420"/>
              <a:gd name="connsiteX167" fmla="*/ 540018 w 1152559"/>
              <a:gd name="connsiteY167" fmla="*/ 204067 h 759420"/>
              <a:gd name="connsiteX168" fmla="*/ 533035 w 1152559"/>
              <a:gd name="connsiteY168" fmla="*/ 207436 h 759420"/>
              <a:gd name="connsiteX169" fmla="*/ 538651 w 1152559"/>
              <a:gd name="connsiteY169" fmla="*/ 221648 h 759420"/>
              <a:gd name="connsiteX170" fmla="*/ 538846 w 1152559"/>
              <a:gd name="connsiteY170" fmla="*/ 228632 h 759420"/>
              <a:gd name="connsiteX171" fmla="*/ 528346 w 1152559"/>
              <a:gd name="connsiteY171" fmla="*/ 226922 h 759420"/>
              <a:gd name="connsiteX172" fmla="*/ 514110 w 1152559"/>
              <a:gd name="connsiteY172" fmla="*/ 231000 h 759420"/>
              <a:gd name="connsiteX173" fmla="*/ 502316 w 1152559"/>
              <a:gd name="connsiteY173" fmla="*/ 231977 h 759420"/>
              <a:gd name="connsiteX174" fmla="*/ 497896 w 1152559"/>
              <a:gd name="connsiteY174" fmla="*/ 244040 h 759420"/>
              <a:gd name="connsiteX175" fmla="*/ 498116 w 1152559"/>
              <a:gd name="connsiteY175" fmla="*/ 244479 h 759420"/>
              <a:gd name="connsiteX176" fmla="*/ 507102 w 1152559"/>
              <a:gd name="connsiteY176" fmla="*/ 255297 h 759420"/>
              <a:gd name="connsiteX177" fmla="*/ 515526 w 1152559"/>
              <a:gd name="connsiteY177" fmla="*/ 238839 h 759420"/>
              <a:gd name="connsiteX178" fmla="*/ 522559 w 1152559"/>
              <a:gd name="connsiteY178" fmla="*/ 247605 h 759420"/>
              <a:gd name="connsiteX179" fmla="*/ 528297 w 1152559"/>
              <a:gd name="connsiteY179" fmla="*/ 258471 h 759420"/>
              <a:gd name="connsiteX180" fmla="*/ 540922 w 1152559"/>
              <a:gd name="connsiteY180" fmla="*/ 258471 h 759420"/>
              <a:gd name="connsiteX181" fmla="*/ 557844 w 1152559"/>
              <a:gd name="connsiteY181" fmla="*/ 273538 h 759420"/>
              <a:gd name="connsiteX182" fmla="*/ 569321 w 1152559"/>
              <a:gd name="connsiteY182" fmla="*/ 261939 h 759420"/>
              <a:gd name="connsiteX183" fmla="*/ 575743 w 1152559"/>
              <a:gd name="connsiteY183" fmla="*/ 258471 h 759420"/>
              <a:gd name="connsiteX184" fmla="*/ 583386 w 1152559"/>
              <a:gd name="connsiteY184" fmla="*/ 248704 h 759420"/>
              <a:gd name="connsiteX185" fmla="*/ 601700 w 1152559"/>
              <a:gd name="connsiteY185" fmla="*/ 256591 h 759420"/>
              <a:gd name="connsiteX186" fmla="*/ 611687 w 1152559"/>
              <a:gd name="connsiteY186" fmla="*/ 267604 h 759420"/>
              <a:gd name="connsiteX187" fmla="*/ 619232 w 1152559"/>
              <a:gd name="connsiteY187" fmla="*/ 268971 h 759420"/>
              <a:gd name="connsiteX188" fmla="*/ 628780 w 1152559"/>
              <a:gd name="connsiteY188" fmla="*/ 264625 h 759420"/>
              <a:gd name="connsiteX189" fmla="*/ 638181 w 1152559"/>
              <a:gd name="connsiteY189" fmla="*/ 255883 h 759420"/>
              <a:gd name="connsiteX190" fmla="*/ 661257 w 1152559"/>
              <a:gd name="connsiteY190" fmla="*/ 246848 h 759420"/>
              <a:gd name="connsiteX191" fmla="*/ 669828 w 1152559"/>
              <a:gd name="connsiteY191" fmla="*/ 238937 h 759420"/>
              <a:gd name="connsiteX192" fmla="*/ 669315 w 1152559"/>
              <a:gd name="connsiteY192" fmla="*/ 237935 h 759420"/>
              <a:gd name="connsiteX193" fmla="*/ 667142 w 1152559"/>
              <a:gd name="connsiteY193" fmla="*/ 230414 h 759420"/>
              <a:gd name="connsiteX194" fmla="*/ 664700 w 1152559"/>
              <a:gd name="connsiteY194" fmla="*/ 216569 h 759420"/>
              <a:gd name="connsiteX195" fmla="*/ 670560 w 1152559"/>
              <a:gd name="connsiteY195" fmla="*/ 212833 h 759420"/>
              <a:gd name="connsiteX196" fmla="*/ 680010 w 1152559"/>
              <a:gd name="connsiteY196" fmla="*/ 200477 h 759420"/>
              <a:gd name="connsiteX197" fmla="*/ 684552 w 1152559"/>
              <a:gd name="connsiteY197" fmla="*/ 195056 h 759420"/>
              <a:gd name="connsiteX198" fmla="*/ 706163 w 1152559"/>
              <a:gd name="connsiteY198" fmla="*/ 199940 h 759420"/>
              <a:gd name="connsiteX199" fmla="*/ 721669 w 1152559"/>
              <a:gd name="connsiteY199" fmla="*/ 184459 h 759420"/>
              <a:gd name="connsiteX200" fmla="*/ 729165 w 1152559"/>
              <a:gd name="connsiteY200" fmla="*/ 185679 h 759420"/>
              <a:gd name="connsiteX201" fmla="*/ 742327 w 1152559"/>
              <a:gd name="connsiteY201" fmla="*/ 184410 h 759420"/>
              <a:gd name="connsiteX202" fmla="*/ 757735 w 1152559"/>
              <a:gd name="connsiteY202" fmla="*/ 192932 h 759420"/>
              <a:gd name="connsiteX203" fmla="*/ 764157 w 1152559"/>
              <a:gd name="connsiteY203" fmla="*/ 187877 h 759420"/>
              <a:gd name="connsiteX204" fmla="*/ 777685 w 1152559"/>
              <a:gd name="connsiteY204" fmla="*/ 184068 h 759420"/>
              <a:gd name="connsiteX205" fmla="*/ 781274 w 1152559"/>
              <a:gd name="connsiteY205" fmla="*/ 178061 h 759420"/>
              <a:gd name="connsiteX206" fmla="*/ 788307 w 1152559"/>
              <a:gd name="connsiteY206" fmla="*/ 165558 h 759420"/>
              <a:gd name="connsiteX207" fmla="*/ 780322 w 1152559"/>
              <a:gd name="connsiteY207" fmla="*/ 143582 h 759420"/>
              <a:gd name="connsiteX208" fmla="*/ 780176 w 1152559"/>
              <a:gd name="connsiteY208" fmla="*/ 130444 h 759420"/>
              <a:gd name="connsiteX209" fmla="*/ 778295 w 1152559"/>
              <a:gd name="connsiteY209" fmla="*/ 123119 h 759420"/>
              <a:gd name="connsiteX210" fmla="*/ 795144 w 1152559"/>
              <a:gd name="connsiteY210" fmla="*/ 104658 h 759420"/>
              <a:gd name="connsiteX211" fmla="*/ 800199 w 1152559"/>
              <a:gd name="connsiteY211" fmla="*/ 109249 h 759420"/>
              <a:gd name="connsiteX212" fmla="*/ 813849 w 1152559"/>
              <a:gd name="connsiteY212" fmla="*/ 114401 h 759420"/>
              <a:gd name="connsiteX213" fmla="*/ 819685 w 1152559"/>
              <a:gd name="connsiteY213" fmla="*/ 109860 h 759420"/>
              <a:gd name="connsiteX214" fmla="*/ 832407 w 1152559"/>
              <a:gd name="connsiteY214" fmla="*/ 97943 h 759420"/>
              <a:gd name="connsiteX215" fmla="*/ 832407 w 1152559"/>
              <a:gd name="connsiteY215" fmla="*/ 91839 h 759420"/>
              <a:gd name="connsiteX216" fmla="*/ 834556 w 1152559"/>
              <a:gd name="connsiteY216" fmla="*/ 85246 h 759420"/>
              <a:gd name="connsiteX217" fmla="*/ 835948 w 1152559"/>
              <a:gd name="connsiteY217" fmla="*/ 66028 h 759420"/>
              <a:gd name="connsiteX218" fmla="*/ 837511 w 1152559"/>
              <a:gd name="connsiteY218" fmla="*/ 59826 h 759420"/>
              <a:gd name="connsiteX219" fmla="*/ 834556 w 1152559"/>
              <a:gd name="connsiteY219" fmla="*/ 53037 h 759420"/>
              <a:gd name="connsiteX220" fmla="*/ 840636 w 1152559"/>
              <a:gd name="connsiteY220" fmla="*/ 45345 h 759420"/>
              <a:gd name="connsiteX221" fmla="*/ 847962 w 1152559"/>
              <a:gd name="connsiteY221" fmla="*/ 39680 h 759420"/>
              <a:gd name="connsiteX222" fmla="*/ 854018 w 1152559"/>
              <a:gd name="connsiteY222" fmla="*/ 35138 h 759420"/>
              <a:gd name="connsiteX223" fmla="*/ 867130 w 1152559"/>
              <a:gd name="connsiteY223" fmla="*/ 28033 h 759420"/>
              <a:gd name="connsiteX224" fmla="*/ 872747 w 1152559"/>
              <a:gd name="connsiteY224" fmla="*/ 14627 h 759420"/>
              <a:gd name="connsiteX225" fmla="*/ 883515 w 1152559"/>
              <a:gd name="connsiteY225" fmla="*/ 952 h 759420"/>
              <a:gd name="connsiteX226" fmla="*/ 884834 w 1152559"/>
              <a:gd name="connsiteY226" fmla="*/ 0 h 759420"/>
              <a:gd name="connsiteX227" fmla="*/ 897043 w 1152559"/>
              <a:gd name="connsiteY227" fmla="*/ 13650 h 759420"/>
              <a:gd name="connsiteX228" fmla="*/ 909253 w 1152559"/>
              <a:gd name="connsiteY228" fmla="*/ 27056 h 759420"/>
              <a:gd name="connsiteX229" fmla="*/ 917311 w 1152559"/>
              <a:gd name="connsiteY229" fmla="*/ 24443 h 759420"/>
              <a:gd name="connsiteX230" fmla="*/ 941607 w 1152559"/>
              <a:gd name="connsiteY230" fmla="*/ 37971 h 759420"/>
              <a:gd name="connsiteX231" fmla="*/ 970568 w 1152559"/>
              <a:gd name="connsiteY231" fmla="*/ 42464 h 759420"/>
              <a:gd name="connsiteX232" fmla="*/ 978040 w 1152559"/>
              <a:gd name="connsiteY232" fmla="*/ 48056 h 759420"/>
              <a:gd name="connsiteX233" fmla="*/ 1006512 w 1152559"/>
              <a:gd name="connsiteY233" fmla="*/ 60607 h 759420"/>
              <a:gd name="connsiteX234" fmla="*/ 1004314 w 1152559"/>
              <a:gd name="connsiteY234" fmla="*/ 75869 h 759420"/>
              <a:gd name="connsiteX235" fmla="*/ 1005218 w 1152559"/>
              <a:gd name="connsiteY235" fmla="*/ 83341 h 759420"/>
              <a:gd name="connsiteX236" fmla="*/ 984413 w 1152559"/>
              <a:gd name="connsiteY236" fmla="*/ 95184 h 759420"/>
              <a:gd name="connsiteX237" fmla="*/ 982582 w 1152559"/>
              <a:gd name="connsiteY237" fmla="*/ 107271 h 759420"/>
              <a:gd name="connsiteX238" fmla="*/ 982215 w 1152559"/>
              <a:gd name="connsiteY238" fmla="*/ 120579 h 759420"/>
              <a:gd name="connsiteX239" fmla="*/ 1000603 w 1152559"/>
              <a:gd name="connsiteY239" fmla="*/ 133912 h 759420"/>
              <a:gd name="connsiteX240" fmla="*/ 1012104 w 1152559"/>
              <a:gd name="connsiteY240" fmla="*/ 141067 h 759420"/>
              <a:gd name="connsiteX241" fmla="*/ 1018673 w 1152559"/>
              <a:gd name="connsiteY241" fmla="*/ 142019 h 759420"/>
              <a:gd name="connsiteX242" fmla="*/ 1025998 w 1152559"/>
              <a:gd name="connsiteY242" fmla="*/ 146903 h 759420"/>
              <a:gd name="connsiteX243" fmla="*/ 1053469 w 1152559"/>
              <a:gd name="connsiteY243" fmla="*/ 148270 h 759420"/>
              <a:gd name="connsiteX244" fmla="*/ 1064091 w 1152559"/>
              <a:gd name="connsiteY244" fmla="*/ 158477 h 759420"/>
              <a:gd name="connsiteX245" fmla="*/ 1079182 w 1152559"/>
              <a:gd name="connsiteY245" fmla="*/ 164704 h 759420"/>
              <a:gd name="connsiteX246" fmla="*/ 1091880 w 1152559"/>
              <a:gd name="connsiteY246" fmla="*/ 160211 h 759420"/>
              <a:gd name="connsiteX247" fmla="*/ 1104455 w 1152559"/>
              <a:gd name="connsiteY247" fmla="*/ 158526 h 759420"/>
              <a:gd name="connsiteX248" fmla="*/ 1117006 w 1152559"/>
              <a:gd name="connsiteY248" fmla="*/ 137282 h 759420"/>
              <a:gd name="connsiteX249" fmla="*/ 1130485 w 1152559"/>
              <a:gd name="connsiteY249" fmla="*/ 133301 h 759420"/>
              <a:gd name="connsiteX250" fmla="*/ 1148116 w 1152559"/>
              <a:gd name="connsiteY250" fmla="*/ 118650 h 759420"/>
              <a:gd name="connsiteX251" fmla="*/ 1148604 w 1152559"/>
              <a:gd name="connsiteY251" fmla="*/ 120506 h 759420"/>
              <a:gd name="connsiteX252" fmla="*/ 1153366 w 1152559"/>
              <a:gd name="connsiteY252" fmla="*/ 142727 h 75942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 ang="0">
                <a:pos x="connsiteX150" y="connsiteY150"/>
              </a:cxn>
              <a:cxn ang="0">
                <a:pos x="connsiteX151" y="connsiteY151"/>
              </a:cxn>
              <a:cxn ang="0">
                <a:pos x="connsiteX152" y="connsiteY152"/>
              </a:cxn>
              <a:cxn ang="0">
                <a:pos x="connsiteX153" y="connsiteY153"/>
              </a:cxn>
              <a:cxn ang="0">
                <a:pos x="connsiteX154" y="connsiteY154"/>
              </a:cxn>
              <a:cxn ang="0">
                <a:pos x="connsiteX155" y="connsiteY155"/>
              </a:cxn>
              <a:cxn ang="0">
                <a:pos x="connsiteX156" y="connsiteY156"/>
              </a:cxn>
              <a:cxn ang="0">
                <a:pos x="connsiteX157" y="connsiteY157"/>
              </a:cxn>
              <a:cxn ang="0">
                <a:pos x="connsiteX158" y="connsiteY158"/>
              </a:cxn>
              <a:cxn ang="0">
                <a:pos x="connsiteX159" y="connsiteY159"/>
              </a:cxn>
              <a:cxn ang="0">
                <a:pos x="connsiteX160" y="connsiteY160"/>
              </a:cxn>
              <a:cxn ang="0">
                <a:pos x="connsiteX161" y="connsiteY161"/>
              </a:cxn>
              <a:cxn ang="0">
                <a:pos x="connsiteX162" y="connsiteY162"/>
              </a:cxn>
              <a:cxn ang="0">
                <a:pos x="connsiteX163" y="connsiteY163"/>
              </a:cxn>
              <a:cxn ang="0">
                <a:pos x="connsiteX164" y="connsiteY164"/>
              </a:cxn>
              <a:cxn ang="0">
                <a:pos x="connsiteX165" y="connsiteY165"/>
              </a:cxn>
              <a:cxn ang="0">
                <a:pos x="connsiteX166" y="connsiteY166"/>
              </a:cxn>
              <a:cxn ang="0">
                <a:pos x="connsiteX167" y="connsiteY167"/>
              </a:cxn>
              <a:cxn ang="0">
                <a:pos x="connsiteX168" y="connsiteY168"/>
              </a:cxn>
              <a:cxn ang="0">
                <a:pos x="connsiteX169" y="connsiteY169"/>
              </a:cxn>
              <a:cxn ang="0">
                <a:pos x="connsiteX170" y="connsiteY170"/>
              </a:cxn>
              <a:cxn ang="0">
                <a:pos x="connsiteX171" y="connsiteY171"/>
              </a:cxn>
              <a:cxn ang="0">
                <a:pos x="connsiteX172" y="connsiteY172"/>
              </a:cxn>
              <a:cxn ang="0">
                <a:pos x="connsiteX173" y="connsiteY173"/>
              </a:cxn>
              <a:cxn ang="0">
                <a:pos x="connsiteX174" y="connsiteY174"/>
              </a:cxn>
              <a:cxn ang="0">
                <a:pos x="connsiteX175" y="connsiteY175"/>
              </a:cxn>
              <a:cxn ang="0">
                <a:pos x="connsiteX176" y="connsiteY176"/>
              </a:cxn>
              <a:cxn ang="0">
                <a:pos x="connsiteX177" y="connsiteY177"/>
              </a:cxn>
              <a:cxn ang="0">
                <a:pos x="connsiteX178" y="connsiteY178"/>
              </a:cxn>
              <a:cxn ang="0">
                <a:pos x="connsiteX179" y="connsiteY179"/>
              </a:cxn>
              <a:cxn ang="0">
                <a:pos x="connsiteX180" y="connsiteY180"/>
              </a:cxn>
              <a:cxn ang="0">
                <a:pos x="connsiteX181" y="connsiteY181"/>
              </a:cxn>
              <a:cxn ang="0">
                <a:pos x="connsiteX182" y="connsiteY182"/>
              </a:cxn>
              <a:cxn ang="0">
                <a:pos x="connsiteX183" y="connsiteY183"/>
              </a:cxn>
              <a:cxn ang="0">
                <a:pos x="connsiteX184" y="connsiteY184"/>
              </a:cxn>
              <a:cxn ang="0">
                <a:pos x="connsiteX185" y="connsiteY185"/>
              </a:cxn>
              <a:cxn ang="0">
                <a:pos x="connsiteX186" y="connsiteY186"/>
              </a:cxn>
              <a:cxn ang="0">
                <a:pos x="connsiteX187" y="connsiteY187"/>
              </a:cxn>
              <a:cxn ang="0">
                <a:pos x="connsiteX188" y="connsiteY188"/>
              </a:cxn>
              <a:cxn ang="0">
                <a:pos x="connsiteX189" y="connsiteY189"/>
              </a:cxn>
              <a:cxn ang="0">
                <a:pos x="connsiteX190" y="connsiteY190"/>
              </a:cxn>
              <a:cxn ang="0">
                <a:pos x="connsiteX191" y="connsiteY191"/>
              </a:cxn>
              <a:cxn ang="0">
                <a:pos x="connsiteX192" y="connsiteY192"/>
              </a:cxn>
              <a:cxn ang="0">
                <a:pos x="connsiteX193" y="connsiteY193"/>
              </a:cxn>
              <a:cxn ang="0">
                <a:pos x="connsiteX194" y="connsiteY194"/>
              </a:cxn>
              <a:cxn ang="0">
                <a:pos x="connsiteX195" y="connsiteY195"/>
              </a:cxn>
              <a:cxn ang="0">
                <a:pos x="connsiteX196" y="connsiteY196"/>
              </a:cxn>
              <a:cxn ang="0">
                <a:pos x="connsiteX197" y="connsiteY197"/>
              </a:cxn>
              <a:cxn ang="0">
                <a:pos x="connsiteX198" y="connsiteY198"/>
              </a:cxn>
              <a:cxn ang="0">
                <a:pos x="connsiteX199" y="connsiteY199"/>
              </a:cxn>
              <a:cxn ang="0">
                <a:pos x="connsiteX200" y="connsiteY200"/>
              </a:cxn>
              <a:cxn ang="0">
                <a:pos x="connsiteX201" y="connsiteY201"/>
              </a:cxn>
              <a:cxn ang="0">
                <a:pos x="connsiteX202" y="connsiteY202"/>
              </a:cxn>
              <a:cxn ang="0">
                <a:pos x="connsiteX203" y="connsiteY203"/>
              </a:cxn>
              <a:cxn ang="0">
                <a:pos x="connsiteX204" y="connsiteY204"/>
              </a:cxn>
              <a:cxn ang="0">
                <a:pos x="connsiteX205" y="connsiteY205"/>
              </a:cxn>
              <a:cxn ang="0">
                <a:pos x="connsiteX206" y="connsiteY206"/>
              </a:cxn>
              <a:cxn ang="0">
                <a:pos x="connsiteX207" y="connsiteY207"/>
              </a:cxn>
              <a:cxn ang="0">
                <a:pos x="connsiteX208" y="connsiteY208"/>
              </a:cxn>
              <a:cxn ang="0">
                <a:pos x="connsiteX209" y="connsiteY209"/>
              </a:cxn>
              <a:cxn ang="0">
                <a:pos x="connsiteX210" y="connsiteY210"/>
              </a:cxn>
              <a:cxn ang="0">
                <a:pos x="connsiteX211" y="connsiteY211"/>
              </a:cxn>
              <a:cxn ang="0">
                <a:pos x="connsiteX212" y="connsiteY212"/>
              </a:cxn>
              <a:cxn ang="0">
                <a:pos x="connsiteX213" y="connsiteY213"/>
              </a:cxn>
              <a:cxn ang="0">
                <a:pos x="connsiteX214" y="connsiteY214"/>
              </a:cxn>
              <a:cxn ang="0">
                <a:pos x="connsiteX215" y="connsiteY215"/>
              </a:cxn>
              <a:cxn ang="0">
                <a:pos x="connsiteX216" y="connsiteY216"/>
              </a:cxn>
              <a:cxn ang="0">
                <a:pos x="connsiteX217" y="connsiteY217"/>
              </a:cxn>
              <a:cxn ang="0">
                <a:pos x="connsiteX218" y="connsiteY218"/>
              </a:cxn>
              <a:cxn ang="0">
                <a:pos x="connsiteX219" y="connsiteY219"/>
              </a:cxn>
              <a:cxn ang="0">
                <a:pos x="connsiteX220" y="connsiteY220"/>
              </a:cxn>
              <a:cxn ang="0">
                <a:pos x="connsiteX221" y="connsiteY221"/>
              </a:cxn>
              <a:cxn ang="0">
                <a:pos x="connsiteX222" y="connsiteY222"/>
              </a:cxn>
              <a:cxn ang="0">
                <a:pos x="connsiteX223" y="connsiteY223"/>
              </a:cxn>
              <a:cxn ang="0">
                <a:pos x="connsiteX224" y="connsiteY224"/>
              </a:cxn>
              <a:cxn ang="0">
                <a:pos x="connsiteX225" y="connsiteY225"/>
              </a:cxn>
              <a:cxn ang="0">
                <a:pos x="connsiteX226" y="connsiteY226"/>
              </a:cxn>
              <a:cxn ang="0">
                <a:pos x="connsiteX227" y="connsiteY227"/>
              </a:cxn>
              <a:cxn ang="0">
                <a:pos x="connsiteX228" y="connsiteY228"/>
              </a:cxn>
              <a:cxn ang="0">
                <a:pos x="connsiteX229" y="connsiteY229"/>
              </a:cxn>
              <a:cxn ang="0">
                <a:pos x="connsiteX230" y="connsiteY230"/>
              </a:cxn>
              <a:cxn ang="0">
                <a:pos x="connsiteX231" y="connsiteY231"/>
              </a:cxn>
              <a:cxn ang="0">
                <a:pos x="connsiteX232" y="connsiteY232"/>
              </a:cxn>
              <a:cxn ang="0">
                <a:pos x="connsiteX233" y="connsiteY233"/>
              </a:cxn>
              <a:cxn ang="0">
                <a:pos x="connsiteX234" y="connsiteY234"/>
              </a:cxn>
              <a:cxn ang="0">
                <a:pos x="connsiteX235" y="connsiteY235"/>
              </a:cxn>
              <a:cxn ang="0">
                <a:pos x="connsiteX236" y="connsiteY236"/>
              </a:cxn>
              <a:cxn ang="0">
                <a:pos x="connsiteX237" y="connsiteY237"/>
              </a:cxn>
              <a:cxn ang="0">
                <a:pos x="connsiteX238" y="connsiteY238"/>
              </a:cxn>
              <a:cxn ang="0">
                <a:pos x="connsiteX239" y="connsiteY239"/>
              </a:cxn>
              <a:cxn ang="0">
                <a:pos x="connsiteX240" y="connsiteY240"/>
              </a:cxn>
              <a:cxn ang="0">
                <a:pos x="connsiteX241" y="connsiteY241"/>
              </a:cxn>
              <a:cxn ang="0">
                <a:pos x="connsiteX242" y="connsiteY242"/>
              </a:cxn>
              <a:cxn ang="0">
                <a:pos x="connsiteX243" y="connsiteY243"/>
              </a:cxn>
              <a:cxn ang="0">
                <a:pos x="connsiteX244" y="connsiteY244"/>
              </a:cxn>
              <a:cxn ang="0">
                <a:pos x="connsiteX245" y="connsiteY245"/>
              </a:cxn>
              <a:cxn ang="0">
                <a:pos x="connsiteX246" y="connsiteY246"/>
              </a:cxn>
              <a:cxn ang="0">
                <a:pos x="connsiteX247" y="connsiteY247"/>
              </a:cxn>
              <a:cxn ang="0">
                <a:pos x="connsiteX248" y="connsiteY248"/>
              </a:cxn>
              <a:cxn ang="0">
                <a:pos x="connsiteX249" y="connsiteY249"/>
              </a:cxn>
              <a:cxn ang="0">
                <a:pos x="connsiteX250" y="connsiteY250"/>
              </a:cxn>
              <a:cxn ang="0">
                <a:pos x="connsiteX251" y="connsiteY251"/>
              </a:cxn>
              <a:cxn ang="0">
                <a:pos x="connsiteX252" y="connsiteY252"/>
              </a:cxn>
            </a:cxnLst>
            <a:rect l="l" t="t" r="r" b="b"/>
            <a:pathLst>
              <a:path w="1152559" h="759420">
                <a:moveTo>
                  <a:pt x="1153366" y="142727"/>
                </a:moveTo>
                <a:cubicBezTo>
                  <a:pt x="1152560" y="146781"/>
                  <a:pt x="1151925" y="152201"/>
                  <a:pt x="1149556" y="155498"/>
                </a:cubicBezTo>
                <a:cubicBezTo>
                  <a:pt x="1146284" y="160040"/>
                  <a:pt x="1137494" y="168147"/>
                  <a:pt x="1131682" y="167170"/>
                </a:cubicBezTo>
                <a:cubicBezTo>
                  <a:pt x="1128361" y="166608"/>
                  <a:pt x="1126530" y="171004"/>
                  <a:pt x="1124356" y="173177"/>
                </a:cubicBezTo>
                <a:cubicBezTo>
                  <a:pt x="1121548" y="176034"/>
                  <a:pt x="1121353" y="180942"/>
                  <a:pt x="1121914" y="184629"/>
                </a:cubicBezTo>
                <a:cubicBezTo>
                  <a:pt x="1123160" y="192614"/>
                  <a:pt x="1129875" y="199281"/>
                  <a:pt x="1123868" y="207363"/>
                </a:cubicBezTo>
                <a:cubicBezTo>
                  <a:pt x="1118984" y="213981"/>
                  <a:pt x="1108387" y="213077"/>
                  <a:pt x="1101891" y="217936"/>
                </a:cubicBezTo>
                <a:cubicBezTo>
                  <a:pt x="1098619" y="220378"/>
                  <a:pt x="1096470" y="224456"/>
                  <a:pt x="1093491" y="227338"/>
                </a:cubicBezTo>
                <a:cubicBezTo>
                  <a:pt x="1083846" y="236592"/>
                  <a:pt x="1091806" y="242819"/>
                  <a:pt x="1089682" y="249314"/>
                </a:cubicBezTo>
                <a:cubicBezTo>
                  <a:pt x="1088314" y="253441"/>
                  <a:pt x="1084993" y="255590"/>
                  <a:pt x="1082356" y="258667"/>
                </a:cubicBezTo>
                <a:cubicBezTo>
                  <a:pt x="1070880" y="272268"/>
                  <a:pt x="1095933" y="281523"/>
                  <a:pt x="1094712" y="290704"/>
                </a:cubicBezTo>
                <a:cubicBezTo>
                  <a:pt x="1094273" y="294171"/>
                  <a:pt x="1090756" y="298030"/>
                  <a:pt x="1088974" y="301058"/>
                </a:cubicBezTo>
                <a:cubicBezTo>
                  <a:pt x="1085164" y="307577"/>
                  <a:pt x="1080720" y="316099"/>
                  <a:pt x="1071685" y="313145"/>
                </a:cubicBezTo>
                <a:cubicBezTo>
                  <a:pt x="1063798" y="310556"/>
                  <a:pt x="1055130" y="301180"/>
                  <a:pt x="1050905" y="313853"/>
                </a:cubicBezTo>
                <a:cubicBezTo>
                  <a:pt x="1048683" y="320568"/>
                  <a:pt x="1056473" y="323376"/>
                  <a:pt x="1057254" y="329139"/>
                </a:cubicBezTo>
                <a:cubicBezTo>
                  <a:pt x="1058011" y="334487"/>
                  <a:pt x="1051589" y="332680"/>
                  <a:pt x="1045802" y="344669"/>
                </a:cubicBezTo>
                <a:cubicBezTo>
                  <a:pt x="1042896" y="350725"/>
                  <a:pt x="1034935" y="352752"/>
                  <a:pt x="1028709" y="350334"/>
                </a:cubicBezTo>
                <a:cubicBezTo>
                  <a:pt x="1023385" y="348210"/>
                  <a:pt x="1020748" y="342203"/>
                  <a:pt x="1014228" y="345451"/>
                </a:cubicBezTo>
                <a:cubicBezTo>
                  <a:pt x="1002629" y="351116"/>
                  <a:pt x="1007635" y="360102"/>
                  <a:pt x="1008246" y="372629"/>
                </a:cubicBezTo>
                <a:cubicBezTo>
                  <a:pt x="1008514" y="378513"/>
                  <a:pt x="1010688" y="383739"/>
                  <a:pt x="1005975" y="388501"/>
                </a:cubicBezTo>
                <a:cubicBezTo>
                  <a:pt x="998649" y="395973"/>
                  <a:pt x="986562" y="398659"/>
                  <a:pt x="989395" y="418169"/>
                </a:cubicBezTo>
                <a:cubicBezTo>
                  <a:pt x="991250" y="430916"/>
                  <a:pt x="1008929" y="429866"/>
                  <a:pt x="1008246" y="443027"/>
                </a:cubicBezTo>
                <a:cubicBezTo>
                  <a:pt x="1007953" y="448546"/>
                  <a:pt x="1003191" y="451647"/>
                  <a:pt x="1003142" y="457093"/>
                </a:cubicBezTo>
                <a:cubicBezTo>
                  <a:pt x="1002947" y="475456"/>
                  <a:pt x="989492" y="462318"/>
                  <a:pt x="981703" y="462587"/>
                </a:cubicBezTo>
                <a:cubicBezTo>
                  <a:pt x="966099" y="463173"/>
                  <a:pt x="969078" y="485833"/>
                  <a:pt x="967711" y="492036"/>
                </a:cubicBezTo>
                <a:cubicBezTo>
                  <a:pt x="966514" y="497554"/>
                  <a:pt x="961142" y="497310"/>
                  <a:pt x="960385" y="513720"/>
                </a:cubicBezTo>
                <a:cubicBezTo>
                  <a:pt x="959799" y="525660"/>
                  <a:pt x="948444" y="534158"/>
                  <a:pt x="934721" y="534329"/>
                </a:cubicBezTo>
                <a:cubicBezTo>
                  <a:pt x="922243" y="534475"/>
                  <a:pt x="932279" y="557356"/>
                  <a:pt x="909179" y="563143"/>
                </a:cubicBezTo>
                <a:cubicBezTo>
                  <a:pt x="899046" y="565585"/>
                  <a:pt x="900682" y="554157"/>
                  <a:pt x="893869" y="551935"/>
                </a:cubicBezTo>
                <a:cubicBezTo>
                  <a:pt x="888643" y="550225"/>
                  <a:pt x="882246" y="552277"/>
                  <a:pt x="877044" y="552545"/>
                </a:cubicBezTo>
                <a:cubicBezTo>
                  <a:pt x="864005" y="553180"/>
                  <a:pt x="865030" y="544292"/>
                  <a:pt x="859585" y="544121"/>
                </a:cubicBezTo>
                <a:cubicBezTo>
                  <a:pt x="852919" y="543901"/>
                  <a:pt x="850330" y="555500"/>
                  <a:pt x="843249" y="551739"/>
                </a:cubicBezTo>
                <a:cubicBezTo>
                  <a:pt x="836168" y="547979"/>
                  <a:pt x="835533" y="540629"/>
                  <a:pt x="826913" y="540580"/>
                </a:cubicBezTo>
                <a:cubicBezTo>
                  <a:pt x="821394" y="540580"/>
                  <a:pt x="814704" y="543437"/>
                  <a:pt x="809600" y="545098"/>
                </a:cubicBezTo>
                <a:cubicBezTo>
                  <a:pt x="806604" y="546233"/>
                  <a:pt x="803884" y="547989"/>
                  <a:pt x="801615" y="550250"/>
                </a:cubicBezTo>
                <a:lnTo>
                  <a:pt x="800174" y="551666"/>
                </a:lnTo>
                <a:lnTo>
                  <a:pt x="798685" y="553082"/>
                </a:lnTo>
                <a:cubicBezTo>
                  <a:pt x="797415" y="554377"/>
                  <a:pt x="796243" y="555646"/>
                  <a:pt x="795047" y="556745"/>
                </a:cubicBezTo>
                <a:cubicBezTo>
                  <a:pt x="789357" y="562264"/>
                  <a:pt x="785523" y="570102"/>
                  <a:pt x="787990" y="578087"/>
                </a:cubicBezTo>
                <a:cubicBezTo>
                  <a:pt x="788942" y="581188"/>
                  <a:pt x="790993" y="584412"/>
                  <a:pt x="790187" y="587855"/>
                </a:cubicBezTo>
                <a:cubicBezTo>
                  <a:pt x="788624" y="594399"/>
                  <a:pt x="777978" y="591981"/>
                  <a:pt x="774047" y="604337"/>
                </a:cubicBezTo>
                <a:cubicBezTo>
                  <a:pt x="772557" y="608952"/>
                  <a:pt x="771458" y="615789"/>
                  <a:pt x="765866" y="617108"/>
                </a:cubicBezTo>
                <a:cubicBezTo>
                  <a:pt x="763791" y="617597"/>
                  <a:pt x="761593" y="616742"/>
                  <a:pt x="759493" y="617108"/>
                </a:cubicBezTo>
                <a:cubicBezTo>
                  <a:pt x="752631" y="618231"/>
                  <a:pt x="748969" y="628438"/>
                  <a:pt x="739128" y="623628"/>
                </a:cubicBezTo>
                <a:cubicBezTo>
                  <a:pt x="732901" y="620600"/>
                  <a:pt x="715466" y="603116"/>
                  <a:pt x="700717" y="599209"/>
                </a:cubicBezTo>
                <a:cubicBezTo>
                  <a:pt x="693025" y="597182"/>
                  <a:pt x="686335" y="599209"/>
                  <a:pt x="686310" y="608073"/>
                </a:cubicBezTo>
                <a:cubicBezTo>
                  <a:pt x="686310" y="611980"/>
                  <a:pt x="686994" y="613592"/>
                  <a:pt x="683063" y="615912"/>
                </a:cubicBezTo>
                <a:cubicBezTo>
                  <a:pt x="661086" y="628829"/>
                  <a:pt x="635837" y="595888"/>
                  <a:pt x="608683" y="619135"/>
                </a:cubicBezTo>
                <a:cubicBezTo>
                  <a:pt x="604728" y="622529"/>
                  <a:pt x="600845" y="628561"/>
                  <a:pt x="595400" y="628902"/>
                </a:cubicBezTo>
                <a:cubicBezTo>
                  <a:pt x="590360" y="629234"/>
                  <a:pt x="585449" y="627203"/>
                  <a:pt x="582116" y="623408"/>
                </a:cubicBezTo>
                <a:cubicBezTo>
                  <a:pt x="578136" y="618280"/>
                  <a:pt x="576768" y="616083"/>
                  <a:pt x="569760" y="616937"/>
                </a:cubicBezTo>
                <a:cubicBezTo>
                  <a:pt x="565462" y="617523"/>
                  <a:pt x="559578" y="620771"/>
                  <a:pt x="555255" y="619208"/>
                </a:cubicBezTo>
                <a:cubicBezTo>
                  <a:pt x="552423" y="617821"/>
                  <a:pt x="549969" y="615768"/>
                  <a:pt x="548101" y="613226"/>
                </a:cubicBezTo>
                <a:cubicBezTo>
                  <a:pt x="546831" y="610784"/>
                  <a:pt x="547515" y="608977"/>
                  <a:pt x="544926" y="606974"/>
                </a:cubicBezTo>
                <a:cubicBezTo>
                  <a:pt x="540822" y="603600"/>
                  <a:pt x="534942" y="603468"/>
                  <a:pt x="530690" y="606657"/>
                </a:cubicBezTo>
                <a:cubicBezTo>
                  <a:pt x="525807" y="610369"/>
                  <a:pt x="523951" y="617987"/>
                  <a:pt x="517407" y="619208"/>
                </a:cubicBezTo>
                <a:cubicBezTo>
                  <a:pt x="512091" y="620322"/>
                  <a:pt x="506672" y="617836"/>
                  <a:pt x="504050" y="613079"/>
                </a:cubicBezTo>
                <a:cubicBezTo>
                  <a:pt x="501827" y="609001"/>
                  <a:pt x="503708" y="605924"/>
                  <a:pt x="492182" y="605924"/>
                </a:cubicBezTo>
                <a:cubicBezTo>
                  <a:pt x="459412" y="605924"/>
                  <a:pt x="455554" y="623408"/>
                  <a:pt x="431502" y="624702"/>
                </a:cubicBezTo>
                <a:cubicBezTo>
                  <a:pt x="426618" y="624971"/>
                  <a:pt x="419756" y="624238"/>
                  <a:pt x="416143" y="620429"/>
                </a:cubicBezTo>
                <a:cubicBezTo>
                  <a:pt x="413920" y="617987"/>
                  <a:pt x="414116" y="615545"/>
                  <a:pt x="410966" y="613934"/>
                </a:cubicBezTo>
                <a:cubicBezTo>
                  <a:pt x="407816" y="612322"/>
                  <a:pt x="399367" y="612908"/>
                  <a:pt x="391065" y="606779"/>
                </a:cubicBezTo>
                <a:cubicBezTo>
                  <a:pt x="387578" y="603854"/>
                  <a:pt x="383600" y="601563"/>
                  <a:pt x="379319" y="600015"/>
                </a:cubicBezTo>
                <a:lnTo>
                  <a:pt x="379319" y="600015"/>
                </a:lnTo>
                <a:cubicBezTo>
                  <a:pt x="378721" y="599830"/>
                  <a:pt x="378108" y="599693"/>
                  <a:pt x="377488" y="599600"/>
                </a:cubicBezTo>
                <a:cubicBezTo>
                  <a:pt x="376882" y="599495"/>
                  <a:pt x="376269" y="599436"/>
                  <a:pt x="375656" y="599429"/>
                </a:cubicBezTo>
                <a:cubicBezTo>
                  <a:pt x="371603" y="599429"/>
                  <a:pt x="367061" y="600894"/>
                  <a:pt x="360517" y="604313"/>
                </a:cubicBezTo>
                <a:cubicBezTo>
                  <a:pt x="353973" y="607731"/>
                  <a:pt x="357293" y="608879"/>
                  <a:pt x="345621" y="608757"/>
                </a:cubicBezTo>
                <a:cubicBezTo>
                  <a:pt x="343595" y="608757"/>
                  <a:pt x="337466" y="609123"/>
                  <a:pt x="337539" y="606510"/>
                </a:cubicBezTo>
                <a:cubicBezTo>
                  <a:pt x="334951" y="603922"/>
                  <a:pt x="332484" y="604777"/>
                  <a:pt x="329456" y="606095"/>
                </a:cubicBezTo>
                <a:cubicBezTo>
                  <a:pt x="325940" y="607658"/>
                  <a:pt x="325598" y="609221"/>
                  <a:pt x="323547" y="612005"/>
                </a:cubicBezTo>
                <a:cubicBezTo>
                  <a:pt x="319957" y="616888"/>
                  <a:pt x="312461" y="615765"/>
                  <a:pt x="308407" y="620673"/>
                </a:cubicBezTo>
                <a:cubicBezTo>
                  <a:pt x="302620" y="627633"/>
                  <a:pt x="313779" y="629488"/>
                  <a:pt x="314268" y="636033"/>
                </a:cubicBezTo>
                <a:cubicBezTo>
                  <a:pt x="314756" y="642577"/>
                  <a:pt x="306942" y="645068"/>
                  <a:pt x="301619" y="645336"/>
                </a:cubicBezTo>
                <a:cubicBezTo>
                  <a:pt x="288311" y="645971"/>
                  <a:pt x="281498" y="659572"/>
                  <a:pt x="276468" y="670585"/>
                </a:cubicBezTo>
                <a:cubicBezTo>
                  <a:pt x="273757" y="676494"/>
                  <a:pt x="269142" y="679302"/>
                  <a:pt x="263038" y="680914"/>
                </a:cubicBezTo>
                <a:cubicBezTo>
                  <a:pt x="257299" y="682428"/>
                  <a:pt x="253270" y="679864"/>
                  <a:pt x="247751" y="679009"/>
                </a:cubicBezTo>
                <a:cubicBezTo>
                  <a:pt x="238717" y="677617"/>
                  <a:pt x="221453" y="686091"/>
                  <a:pt x="225653" y="696786"/>
                </a:cubicBezTo>
                <a:cubicBezTo>
                  <a:pt x="227924" y="702598"/>
                  <a:pt x="233540" y="707311"/>
                  <a:pt x="223968" y="710046"/>
                </a:cubicBezTo>
                <a:cubicBezTo>
                  <a:pt x="217316" y="711904"/>
                  <a:pt x="210388" y="712565"/>
                  <a:pt x="203505" y="711999"/>
                </a:cubicBezTo>
                <a:cubicBezTo>
                  <a:pt x="195422" y="711096"/>
                  <a:pt x="200160" y="708776"/>
                  <a:pt x="186119" y="711266"/>
                </a:cubicBezTo>
                <a:cubicBezTo>
                  <a:pt x="154375" y="716956"/>
                  <a:pt x="176766" y="676470"/>
                  <a:pt x="149882" y="682941"/>
                </a:cubicBezTo>
                <a:cubicBezTo>
                  <a:pt x="130542" y="687605"/>
                  <a:pt x="139235" y="714905"/>
                  <a:pt x="139846" y="718787"/>
                </a:cubicBezTo>
                <a:cubicBezTo>
                  <a:pt x="140969" y="726113"/>
                  <a:pt x="133716" y="728848"/>
                  <a:pt x="127636" y="727480"/>
                </a:cubicBezTo>
                <a:cubicBezTo>
                  <a:pt x="122752" y="726357"/>
                  <a:pt x="117869" y="725039"/>
                  <a:pt x="112985" y="727700"/>
                </a:cubicBezTo>
                <a:cubicBezTo>
                  <a:pt x="108101" y="730362"/>
                  <a:pt x="109933" y="733439"/>
                  <a:pt x="109322" y="737883"/>
                </a:cubicBezTo>
                <a:cubicBezTo>
                  <a:pt x="107857" y="748798"/>
                  <a:pt x="101997" y="752803"/>
                  <a:pt x="90886" y="749286"/>
                </a:cubicBezTo>
                <a:cubicBezTo>
                  <a:pt x="84391" y="747235"/>
                  <a:pt x="80630" y="742644"/>
                  <a:pt x="73500" y="743865"/>
                </a:cubicBezTo>
                <a:cubicBezTo>
                  <a:pt x="67337" y="744710"/>
                  <a:pt x="61845" y="748195"/>
                  <a:pt x="58458" y="753413"/>
                </a:cubicBezTo>
                <a:cubicBezTo>
                  <a:pt x="50083" y="764401"/>
                  <a:pt x="42440" y="750971"/>
                  <a:pt x="34797" y="758004"/>
                </a:cubicBezTo>
                <a:cubicBezTo>
                  <a:pt x="34147" y="758604"/>
                  <a:pt x="33566" y="759276"/>
                  <a:pt x="33063" y="760006"/>
                </a:cubicBezTo>
                <a:cubicBezTo>
                  <a:pt x="31647" y="746063"/>
                  <a:pt x="40852" y="746136"/>
                  <a:pt x="41170" y="737541"/>
                </a:cubicBezTo>
                <a:cubicBezTo>
                  <a:pt x="41438" y="729971"/>
                  <a:pt x="31940" y="727480"/>
                  <a:pt x="40755" y="712439"/>
                </a:cubicBezTo>
                <a:cubicBezTo>
                  <a:pt x="42977" y="708629"/>
                  <a:pt x="49374" y="703941"/>
                  <a:pt x="50058" y="699863"/>
                </a:cubicBezTo>
                <a:cubicBezTo>
                  <a:pt x="50669" y="696151"/>
                  <a:pt x="45174" y="688313"/>
                  <a:pt x="41560" y="686799"/>
                </a:cubicBezTo>
                <a:cubicBezTo>
                  <a:pt x="35505" y="684357"/>
                  <a:pt x="31524" y="690755"/>
                  <a:pt x="26909" y="692879"/>
                </a:cubicBezTo>
                <a:cubicBezTo>
                  <a:pt x="22783" y="694784"/>
                  <a:pt x="17606" y="693758"/>
                  <a:pt x="13235" y="693001"/>
                </a:cubicBezTo>
                <a:cubicBezTo>
                  <a:pt x="2735" y="691194"/>
                  <a:pt x="-4200" y="679302"/>
                  <a:pt x="2881" y="670097"/>
                </a:cubicBezTo>
                <a:cubicBezTo>
                  <a:pt x="6276" y="665701"/>
                  <a:pt x="11379" y="663772"/>
                  <a:pt x="13992" y="658742"/>
                </a:cubicBezTo>
                <a:cubicBezTo>
                  <a:pt x="16605" y="653712"/>
                  <a:pt x="17313" y="647192"/>
                  <a:pt x="21317" y="643505"/>
                </a:cubicBezTo>
                <a:lnTo>
                  <a:pt x="21317" y="643505"/>
                </a:lnTo>
                <a:cubicBezTo>
                  <a:pt x="26030" y="639231"/>
                  <a:pt x="33527" y="638474"/>
                  <a:pt x="37263" y="632883"/>
                </a:cubicBezTo>
                <a:cubicBezTo>
                  <a:pt x="41658" y="626461"/>
                  <a:pt x="37898" y="618231"/>
                  <a:pt x="41365" y="611663"/>
                </a:cubicBezTo>
                <a:cubicBezTo>
                  <a:pt x="43807" y="606926"/>
                  <a:pt x="52915" y="601895"/>
                  <a:pt x="50864" y="595400"/>
                </a:cubicBezTo>
                <a:cubicBezTo>
                  <a:pt x="49423" y="590809"/>
                  <a:pt x="40291" y="593373"/>
                  <a:pt x="39045" y="587830"/>
                </a:cubicBezTo>
                <a:cubicBezTo>
                  <a:pt x="37116" y="579308"/>
                  <a:pt x="49887" y="573545"/>
                  <a:pt x="52329" y="566732"/>
                </a:cubicBezTo>
                <a:cubicBezTo>
                  <a:pt x="54893" y="559407"/>
                  <a:pt x="53208" y="555695"/>
                  <a:pt x="62267" y="557112"/>
                </a:cubicBezTo>
                <a:cubicBezTo>
                  <a:pt x="75234" y="559114"/>
                  <a:pt x="75087" y="544145"/>
                  <a:pt x="75478" y="534842"/>
                </a:cubicBezTo>
                <a:cubicBezTo>
                  <a:pt x="75991" y="523072"/>
                  <a:pt x="65125" y="524488"/>
                  <a:pt x="65857" y="509422"/>
                </a:cubicBezTo>
                <a:cubicBezTo>
                  <a:pt x="66077" y="504807"/>
                  <a:pt x="67176" y="500753"/>
                  <a:pt x="65857" y="496138"/>
                </a:cubicBezTo>
                <a:cubicBezTo>
                  <a:pt x="64026" y="489765"/>
                  <a:pt x="53208" y="473038"/>
                  <a:pt x="68079" y="460951"/>
                </a:cubicBezTo>
                <a:cubicBezTo>
                  <a:pt x="75942" y="454553"/>
                  <a:pt x="77407" y="446031"/>
                  <a:pt x="76797" y="436190"/>
                </a:cubicBezTo>
                <a:cubicBezTo>
                  <a:pt x="76186" y="426350"/>
                  <a:pt x="66809" y="421295"/>
                  <a:pt x="65466" y="412089"/>
                </a:cubicBezTo>
                <a:cubicBezTo>
                  <a:pt x="64294" y="404202"/>
                  <a:pt x="67908" y="396363"/>
                  <a:pt x="66272" y="388183"/>
                </a:cubicBezTo>
                <a:cubicBezTo>
                  <a:pt x="63147" y="372897"/>
                  <a:pt x="55210" y="374411"/>
                  <a:pt x="50766" y="366524"/>
                </a:cubicBezTo>
                <a:cubicBezTo>
                  <a:pt x="47861" y="361396"/>
                  <a:pt x="49326" y="358661"/>
                  <a:pt x="52207" y="353973"/>
                </a:cubicBezTo>
                <a:cubicBezTo>
                  <a:pt x="54649" y="350115"/>
                  <a:pt x="56114" y="345060"/>
                  <a:pt x="59972" y="342984"/>
                </a:cubicBezTo>
                <a:cubicBezTo>
                  <a:pt x="63830" y="340909"/>
                  <a:pt x="67713" y="342447"/>
                  <a:pt x="71742" y="342227"/>
                </a:cubicBezTo>
                <a:cubicBezTo>
                  <a:pt x="76381" y="341959"/>
                  <a:pt x="79727" y="339786"/>
                  <a:pt x="83951" y="338467"/>
                </a:cubicBezTo>
                <a:cubicBezTo>
                  <a:pt x="94329" y="335292"/>
                  <a:pt x="100825" y="335024"/>
                  <a:pt x="103486" y="324792"/>
                </a:cubicBezTo>
                <a:cubicBezTo>
                  <a:pt x="106367" y="313365"/>
                  <a:pt x="113254" y="306820"/>
                  <a:pt x="106294" y="295612"/>
                </a:cubicBezTo>
                <a:cubicBezTo>
                  <a:pt x="95111" y="277835"/>
                  <a:pt x="102143" y="264869"/>
                  <a:pt x="88298" y="251903"/>
                </a:cubicBezTo>
                <a:cubicBezTo>
                  <a:pt x="81802" y="245823"/>
                  <a:pt x="75063" y="239376"/>
                  <a:pt x="76333" y="229926"/>
                </a:cubicBezTo>
                <a:cubicBezTo>
                  <a:pt x="76613" y="226537"/>
                  <a:pt x="76613" y="223133"/>
                  <a:pt x="76333" y="219743"/>
                </a:cubicBezTo>
                <a:cubicBezTo>
                  <a:pt x="75888" y="215880"/>
                  <a:pt x="76919" y="211990"/>
                  <a:pt x="79214" y="208853"/>
                </a:cubicBezTo>
                <a:cubicBezTo>
                  <a:pt x="90031" y="195178"/>
                  <a:pt x="96429" y="188317"/>
                  <a:pt x="93401" y="167927"/>
                </a:cubicBezTo>
                <a:cubicBezTo>
                  <a:pt x="91716" y="156524"/>
                  <a:pt x="83634" y="149442"/>
                  <a:pt x="87321" y="137550"/>
                </a:cubicBezTo>
                <a:cubicBezTo>
                  <a:pt x="89006" y="132007"/>
                  <a:pt x="95721" y="130225"/>
                  <a:pt x="94476" y="121751"/>
                </a:cubicBezTo>
                <a:cubicBezTo>
                  <a:pt x="93645" y="116306"/>
                  <a:pt x="89323" y="111984"/>
                  <a:pt x="85856" y="107759"/>
                </a:cubicBezTo>
                <a:cubicBezTo>
                  <a:pt x="98065" y="100678"/>
                  <a:pt x="112936" y="98358"/>
                  <a:pt x="120213" y="108150"/>
                </a:cubicBezTo>
                <a:cubicBezTo>
                  <a:pt x="124186" y="112895"/>
                  <a:pt x="130525" y="114943"/>
                  <a:pt x="136525" y="113425"/>
                </a:cubicBezTo>
                <a:cubicBezTo>
                  <a:pt x="147196" y="110226"/>
                  <a:pt x="143215" y="97699"/>
                  <a:pt x="155376" y="94573"/>
                </a:cubicBezTo>
                <a:cubicBezTo>
                  <a:pt x="157058" y="94356"/>
                  <a:pt x="158702" y="93904"/>
                  <a:pt x="160259" y="93230"/>
                </a:cubicBezTo>
                <a:cubicBezTo>
                  <a:pt x="161773" y="92327"/>
                  <a:pt x="162701" y="90789"/>
                  <a:pt x="164093" y="89690"/>
                </a:cubicBezTo>
                <a:cubicBezTo>
                  <a:pt x="168098" y="86735"/>
                  <a:pt x="169758" y="82950"/>
                  <a:pt x="175277" y="82950"/>
                </a:cubicBezTo>
                <a:cubicBezTo>
                  <a:pt x="204018" y="82950"/>
                  <a:pt x="186680" y="70741"/>
                  <a:pt x="201942" y="60705"/>
                </a:cubicBezTo>
                <a:cubicBezTo>
                  <a:pt x="210635" y="55040"/>
                  <a:pt x="215519" y="61413"/>
                  <a:pt x="223675" y="65369"/>
                </a:cubicBezTo>
                <a:cubicBezTo>
                  <a:pt x="229340" y="68128"/>
                  <a:pt x="228168" y="65369"/>
                  <a:pt x="235322" y="71718"/>
                </a:cubicBezTo>
                <a:cubicBezTo>
                  <a:pt x="238145" y="74487"/>
                  <a:pt x="239879" y="78179"/>
                  <a:pt x="240206" y="82120"/>
                </a:cubicBezTo>
                <a:cubicBezTo>
                  <a:pt x="240206" y="90325"/>
                  <a:pt x="222820" y="94549"/>
                  <a:pt x="224578" y="112961"/>
                </a:cubicBezTo>
                <a:cubicBezTo>
                  <a:pt x="225213" y="119676"/>
                  <a:pt x="234346" y="124633"/>
                  <a:pt x="240353" y="121043"/>
                </a:cubicBezTo>
                <a:cubicBezTo>
                  <a:pt x="246360" y="117454"/>
                  <a:pt x="252562" y="114621"/>
                  <a:pt x="258129" y="110885"/>
                </a:cubicBezTo>
                <a:cubicBezTo>
                  <a:pt x="276810" y="98505"/>
                  <a:pt x="278665" y="102070"/>
                  <a:pt x="283183" y="102436"/>
                </a:cubicBezTo>
                <a:cubicBezTo>
                  <a:pt x="300276" y="103804"/>
                  <a:pt x="296857" y="86076"/>
                  <a:pt x="299446" y="78604"/>
                </a:cubicBezTo>
                <a:cubicBezTo>
                  <a:pt x="301448" y="72768"/>
                  <a:pt x="305819" y="67444"/>
                  <a:pt x="312485" y="68494"/>
                </a:cubicBezTo>
                <a:cubicBezTo>
                  <a:pt x="315464" y="68958"/>
                  <a:pt x="318126" y="70936"/>
                  <a:pt x="321154" y="71205"/>
                </a:cubicBezTo>
                <a:cubicBezTo>
                  <a:pt x="330042" y="72182"/>
                  <a:pt x="335219" y="64954"/>
                  <a:pt x="341397" y="70692"/>
                </a:cubicBezTo>
                <a:cubicBezTo>
                  <a:pt x="348869" y="77602"/>
                  <a:pt x="346281" y="90569"/>
                  <a:pt x="354046" y="105757"/>
                </a:cubicBezTo>
                <a:cubicBezTo>
                  <a:pt x="364937" y="127246"/>
                  <a:pt x="363349" y="127734"/>
                  <a:pt x="384081" y="141457"/>
                </a:cubicBezTo>
                <a:cubicBezTo>
                  <a:pt x="392774" y="147171"/>
                  <a:pt x="393067" y="143484"/>
                  <a:pt x="402761" y="155669"/>
                </a:cubicBezTo>
                <a:cubicBezTo>
                  <a:pt x="405315" y="159131"/>
                  <a:pt x="409242" y="161322"/>
                  <a:pt x="413530" y="161676"/>
                </a:cubicBezTo>
                <a:cubicBezTo>
                  <a:pt x="416411" y="161896"/>
                  <a:pt x="418267" y="160382"/>
                  <a:pt x="420855" y="159551"/>
                </a:cubicBezTo>
                <a:cubicBezTo>
                  <a:pt x="429792" y="156768"/>
                  <a:pt x="427131" y="164435"/>
                  <a:pt x="433846" y="166731"/>
                </a:cubicBezTo>
                <a:cubicBezTo>
                  <a:pt x="441807" y="169441"/>
                  <a:pt x="442612" y="157207"/>
                  <a:pt x="443101" y="152275"/>
                </a:cubicBezTo>
                <a:cubicBezTo>
                  <a:pt x="445909" y="124291"/>
                  <a:pt x="468081" y="147245"/>
                  <a:pt x="476334" y="151249"/>
                </a:cubicBezTo>
                <a:cubicBezTo>
                  <a:pt x="493916" y="159820"/>
                  <a:pt x="491254" y="145950"/>
                  <a:pt x="492084" y="142336"/>
                </a:cubicBezTo>
                <a:cubicBezTo>
                  <a:pt x="493354" y="136915"/>
                  <a:pt x="498653" y="131079"/>
                  <a:pt x="504636" y="131641"/>
                </a:cubicBezTo>
                <a:cubicBezTo>
                  <a:pt x="518652" y="132911"/>
                  <a:pt x="516332" y="119432"/>
                  <a:pt x="531057" y="125487"/>
                </a:cubicBezTo>
                <a:lnTo>
                  <a:pt x="533865" y="126562"/>
                </a:lnTo>
                <a:cubicBezTo>
                  <a:pt x="533850" y="126650"/>
                  <a:pt x="533850" y="126742"/>
                  <a:pt x="533865" y="126830"/>
                </a:cubicBezTo>
                <a:cubicBezTo>
                  <a:pt x="533296" y="129719"/>
                  <a:pt x="534580" y="132659"/>
                  <a:pt x="537088" y="134205"/>
                </a:cubicBezTo>
                <a:cubicBezTo>
                  <a:pt x="542509" y="138454"/>
                  <a:pt x="551397" y="136915"/>
                  <a:pt x="548296" y="151908"/>
                </a:cubicBezTo>
                <a:cubicBezTo>
                  <a:pt x="547539" y="155547"/>
                  <a:pt x="546782" y="156182"/>
                  <a:pt x="543803" y="157281"/>
                </a:cubicBezTo>
                <a:cubicBezTo>
                  <a:pt x="539334" y="158941"/>
                  <a:pt x="534280" y="165558"/>
                  <a:pt x="540482" y="168635"/>
                </a:cubicBezTo>
                <a:cubicBezTo>
                  <a:pt x="545732" y="171223"/>
                  <a:pt x="551568" y="168074"/>
                  <a:pt x="555817" y="173372"/>
                </a:cubicBezTo>
                <a:cubicBezTo>
                  <a:pt x="559138" y="177524"/>
                  <a:pt x="559846" y="183970"/>
                  <a:pt x="556159" y="187706"/>
                </a:cubicBezTo>
                <a:cubicBezTo>
                  <a:pt x="551739" y="192199"/>
                  <a:pt x="544707" y="190490"/>
                  <a:pt x="541508" y="196741"/>
                </a:cubicBezTo>
                <a:cubicBezTo>
                  <a:pt x="540311" y="199183"/>
                  <a:pt x="540971" y="201771"/>
                  <a:pt x="540018" y="204067"/>
                </a:cubicBezTo>
                <a:cubicBezTo>
                  <a:pt x="538577" y="207558"/>
                  <a:pt x="535989" y="205800"/>
                  <a:pt x="533035" y="207436"/>
                </a:cubicBezTo>
                <a:cubicBezTo>
                  <a:pt x="525416" y="211661"/>
                  <a:pt x="535476" y="218596"/>
                  <a:pt x="538651" y="221648"/>
                </a:cubicBezTo>
                <a:cubicBezTo>
                  <a:pt x="540946" y="223895"/>
                  <a:pt x="542094" y="227338"/>
                  <a:pt x="538846" y="228632"/>
                </a:cubicBezTo>
                <a:cubicBezTo>
                  <a:pt x="535598" y="229926"/>
                  <a:pt x="531276" y="227313"/>
                  <a:pt x="528346" y="226922"/>
                </a:cubicBezTo>
                <a:cubicBezTo>
                  <a:pt x="522364" y="226092"/>
                  <a:pt x="519677" y="230756"/>
                  <a:pt x="514110" y="231000"/>
                </a:cubicBezTo>
                <a:cubicBezTo>
                  <a:pt x="509470" y="231196"/>
                  <a:pt x="507004" y="229780"/>
                  <a:pt x="502316" y="231977"/>
                </a:cubicBezTo>
                <a:cubicBezTo>
                  <a:pt x="497764" y="234087"/>
                  <a:pt x="495786" y="239488"/>
                  <a:pt x="497896" y="244040"/>
                </a:cubicBezTo>
                <a:cubicBezTo>
                  <a:pt x="497967" y="244189"/>
                  <a:pt x="498040" y="244335"/>
                  <a:pt x="498116" y="244479"/>
                </a:cubicBezTo>
                <a:cubicBezTo>
                  <a:pt x="500191" y="249363"/>
                  <a:pt x="506003" y="249803"/>
                  <a:pt x="507102" y="255297"/>
                </a:cubicBezTo>
                <a:cubicBezTo>
                  <a:pt x="511253" y="248240"/>
                  <a:pt x="510813" y="240646"/>
                  <a:pt x="515526" y="238839"/>
                </a:cubicBezTo>
                <a:cubicBezTo>
                  <a:pt x="520239" y="237032"/>
                  <a:pt x="522022" y="244284"/>
                  <a:pt x="522559" y="247605"/>
                </a:cubicBezTo>
                <a:cubicBezTo>
                  <a:pt x="523267" y="252220"/>
                  <a:pt x="522559" y="256811"/>
                  <a:pt x="528297" y="258471"/>
                </a:cubicBezTo>
                <a:cubicBezTo>
                  <a:pt x="532449" y="259692"/>
                  <a:pt x="536795" y="257959"/>
                  <a:pt x="540922" y="258471"/>
                </a:cubicBezTo>
                <a:cubicBezTo>
                  <a:pt x="549419" y="259375"/>
                  <a:pt x="544829" y="273465"/>
                  <a:pt x="557844" y="273538"/>
                </a:cubicBezTo>
                <a:cubicBezTo>
                  <a:pt x="573740" y="273538"/>
                  <a:pt x="566659" y="265968"/>
                  <a:pt x="569321" y="261939"/>
                </a:cubicBezTo>
                <a:cubicBezTo>
                  <a:pt x="570786" y="259717"/>
                  <a:pt x="573545" y="259497"/>
                  <a:pt x="575743" y="258471"/>
                </a:cubicBezTo>
                <a:cubicBezTo>
                  <a:pt x="580260" y="256420"/>
                  <a:pt x="579454" y="251146"/>
                  <a:pt x="583386" y="248704"/>
                </a:cubicBezTo>
                <a:cubicBezTo>
                  <a:pt x="590174" y="244821"/>
                  <a:pt x="599209" y="250071"/>
                  <a:pt x="601700" y="256591"/>
                </a:cubicBezTo>
                <a:cubicBezTo>
                  <a:pt x="604191" y="263111"/>
                  <a:pt x="604899" y="266114"/>
                  <a:pt x="611687" y="267604"/>
                </a:cubicBezTo>
                <a:cubicBezTo>
                  <a:pt x="614151" y="268310"/>
                  <a:pt x="616678" y="268766"/>
                  <a:pt x="619232" y="268971"/>
                </a:cubicBezTo>
                <a:cubicBezTo>
                  <a:pt x="622163" y="268971"/>
                  <a:pt x="628243" y="267580"/>
                  <a:pt x="628780" y="264625"/>
                </a:cubicBezTo>
                <a:cubicBezTo>
                  <a:pt x="629442" y="259849"/>
                  <a:pt x="633371" y="256196"/>
                  <a:pt x="638181" y="255883"/>
                </a:cubicBezTo>
                <a:cubicBezTo>
                  <a:pt x="642796" y="255419"/>
                  <a:pt x="651514" y="257592"/>
                  <a:pt x="661257" y="246848"/>
                </a:cubicBezTo>
                <a:cubicBezTo>
                  <a:pt x="663796" y="243886"/>
                  <a:pt x="666673" y="241232"/>
                  <a:pt x="669828" y="238937"/>
                </a:cubicBezTo>
                <a:cubicBezTo>
                  <a:pt x="669610" y="238629"/>
                  <a:pt x="669437" y="238292"/>
                  <a:pt x="669315" y="237935"/>
                </a:cubicBezTo>
                <a:cubicBezTo>
                  <a:pt x="668814" y="235369"/>
                  <a:pt x="668087" y="232851"/>
                  <a:pt x="667142" y="230414"/>
                </a:cubicBezTo>
                <a:cubicBezTo>
                  <a:pt x="665970" y="228241"/>
                  <a:pt x="661452" y="223626"/>
                  <a:pt x="664700" y="216569"/>
                </a:cubicBezTo>
                <a:cubicBezTo>
                  <a:pt x="665750" y="214298"/>
                  <a:pt x="668680" y="214127"/>
                  <a:pt x="670560" y="212833"/>
                </a:cubicBezTo>
                <a:cubicBezTo>
                  <a:pt x="674980" y="209512"/>
                  <a:pt x="678985" y="205825"/>
                  <a:pt x="680010" y="200477"/>
                </a:cubicBezTo>
                <a:cubicBezTo>
                  <a:pt x="680474" y="198035"/>
                  <a:pt x="681475" y="194739"/>
                  <a:pt x="684552" y="195056"/>
                </a:cubicBezTo>
                <a:cubicBezTo>
                  <a:pt x="690877" y="195740"/>
                  <a:pt x="693831" y="205849"/>
                  <a:pt x="706163" y="199940"/>
                </a:cubicBezTo>
                <a:cubicBezTo>
                  <a:pt x="718494" y="194031"/>
                  <a:pt x="714099" y="185655"/>
                  <a:pt x="721669" y="184459"/>
                </a:cubicBezTo>
                <a:cubicBezTo>
                  <a:pt x="724355" y="184043"/>
                  <a:pt x="726552" y="185826"/>
                  <a:pt x="729165" y="185679"/>
                </a:cubicBezTo>
                <a:cubicBezTo>
                  <a:pt x="733512" y="185460"/>
                  <a:pt x="737931" y="181479"/>
                  <a:pt x="742327" y="184410"/>
                </a:cubicBezTo>
                <a:cubicBezTo>
                  <a:pt x="746722" y="187340"/>
                  <a:pt x="751044" y="194177"/>
                  <a:pt x="757735" y="192932"/>
                </a:cubicBezTo>
                <a:cubicBezTo>
                  <a:pt x="761080" y="192321"/>
                  <a:pt x="761642" y="189586"/>
                  <a:pt x="764157" y="187877"/>
                </a:cubicBezTo>
                <a:cubicBezTo>
                  <a:pt x="769553" y="184239"/>
                  <a:pt x="774217" y="186217"/>
                  <a:pt x="777685" y="184068"/>
                </a:cubicBezTo>
                <a:cubicBezTo>
                  <a:pt x="782080" y="181333"/>
                  <a:pt x="780835" y="179868"/>
                  <a:pt x="781274" y="178061"/>
                </a:cubicBezTo>
                <a:cubicBezTo>
                  <a:pt x="782324" y="173788"/>
                  <a:pt x="789699" y="174569"/>
                  <a:pt x="788307" y="165558"/>
                </a:cubicBezTo>
                <a:cubicBezTo>
                  <a:pt x="785670" y="148661"/>
                  <a:pt x="780762" y="149149"/>
                  <a:pt x="780322" y="143582"/>
                </a:cubicBezTo>
                <a:cubicBezTo>
                  <a:pt x="779931" y="138698"/>
                  <a:pt x="786036" y="137331"/>
                  <a:pt x="780176" y="130444"/>
                </a:cubicBezTo>
                <a:cubicBezTo>
                  <a:pt x="778706" y="128300"/>
                  <a:pt x="778039" y="125705"/>
                  <a:pt x="778295" y="123119"/>
                </a:cubicBezTo>
                <a:cubicBezTo>
                  <a:pt x="777783" y="113351"/>
                  <a:pt x="789430" y="105122"/>
                  <a:pt x="795144" y="104658"/>
                </a:cubicBezTo>
                <a:cubicBezTo>
                  <a:pt x="798636" y="104365"/>
                  <a:pt x="799222" y="106270"/>
                  <a:pt x="800199" y="109249"/>
                </a:cubicBezTo>
                <a:cubicBezTo>
                  <a:pt x="803007" y="118064"/>
                  <a:pt x="805522" y="116208"/>
                  <a:pt x="813849" y="114401"/>
                </a:cubicBezTo>
                <a:cubicBezTo>
                  <a:pt x="816359" y="113803"/>
                  <a:pt x="818488" y="112147"/>
                  <a:pt x="819685" y="109860"/>
                </a:cubicBezTo>
                <a:cubicBezTo>
                  <a:pt x="822688" y="105757"/>
                  <a:pt x="827011" y="106123"/>
                  <a:pt x="832407" y="97943"/>
                </a:cubicBezTo>
                <a:cubicBezTo>
                  <a:pt x="834067" y="95501"/>
                  <a:pt x="833066" y="94378"/>
                  <a:pt x="832407" y="91839"/>
                </a:cubicBezTo>
                <a:cubicBezTo>
                  <a:pt x="831748" y="89299"/>
                  <a:pt x="834165" y="87785"/>
                  <a:pt x="834556" y="85246"/>
                </a:cubicBezTo>
                <a:cubicBezTo>
                  <a:pt x="835093" y="81729"/>
                  <a:pt x="831064" y="71278"/>
                  <a:pt x="835948" y="66028"/>
                </a:cubicBezTo>
                <a:cubicBezTo>
                  <a:pt x="838194" y="63586"/>
                  <a:pt x="839220" y="63122"/>
                  <a:pt x="837511" y="59826"/>
                </a:cubicBezTo>
                <a:cubicBezTo>
                  <a:pt x="836436" y="57799"/>
                  <a:pt x="834458" y="55528"/>
                  <a:pt x="834556" y="53037"/>
                </a:cubicBezTo>
                <a:cubicBezTo>
                  <a:pt x="834678" y="49375"/>
                  <a:pt x="838048" y="47226"/>
                  <a:pt x="840636" y="45345"/>
                </a:cubicBezTo>
                <a:cubicBezTo>
                  <a:pt x="842980" y="43336"/>
                  <a:pt x="845427" y="41446"/>
                  <a:pt x="847962" y="39680"/>
                </a:cubicBezTo>
                <a:cubicBezTo>
                  <a:pt x="850323" y="38686"/>
                  <a:pt x="852401" y="37126"/>
                  <a:pt x="854018" y="35138"/>
                </a:cubicBezTo>
                <a:cubicBezTo>
                  <a:pt x="859243" y="26763"/>
                  <a:pt x="862027" y="30084"/>
                  <a:pt x="867130" y="28033"/>
                </a:cubicBezTo>
                <a:cubicBezTo>
                  <a:pt x="871697" y="26177"/>
                  <a:pt x="869572" y="21000"/>
                  <a:pt x="872747" y="14627"/>
                </a:cubicBezTo>
                <a:cubicBezTo>
                  <a:pt x="875171" y="9260"/>
                  <a:pt x="878866" y="4566"/>
                  <a:pt x="883515" y="952"/>
                </a:cubicBezTo>
                <a:lnTo>
                  <a:pt x="884834" y="0"/>
                </a:lnTo>
                <a:cubicBezTo>
                  <a:pt x="890033" y="3399"/>
                  <a:pt x="894245" y="8107"/>
                  <a:pt x="897043" y="13650"/>
                </a:cubicBezTo>
                <a:cubicBezTo>
                  <a:pt x="899680" y="18680"/>
                  <a:pt x="901634" y="29522"/>
                  <a:pt x="909253" y="27056"/>
                </a:cubicBezTo>
                <a:cubicBezTo>
                  <a:pt x="912256" y="26104"/>
                  <a:pt x="914136" y="24419"/>
                  <a:pt x="917311" y="24443"/>
                </a:cubicBezTo>
                <a:cubicBezTo>
                  <a:pt x="928348" y="24443"/>
                  <a:pt x="931327" y="37947"/>
                  <a:pt x="941607" y="37971"/>
                </a:cubicBezTo>
                <a:cubicBezTo>
                  <a:pt x="951497" y="37971"/>
                  <a:pt x="958236" y="35529"/>
                  <a:pt x="970568" y="42464"/>
                </a:cubicBezTo>
                <a:cubicBezTo>
                  <a:pt x="973303" y="44002"/>
                  <a:pt x="975451" y="46566"/>
                  <a:pt x="978040" y="48056"/>
                </a:cubicBezTo>
                <a:cubicBezTo>
                  <a:pt x="989468" y="54356"/>
                  <a:pt x="1000896" y="41145"/>
                  <a:pt x="1006512" y="60607"/>
                </a:cubicBezTo>
                <a:cubicBezTo>
                  <a:pt x="1009345" y="70374"/>
                  <a:pt x="1003875" y="70130"/>
                  <a:pt x="1004314" y="75869"/>
                </a:cubicBezTo>
                <a:cubicBezTo>
                  <a:pt x="1004910" y="78315"/>
                  <a:pt x="1005213" y="80823"/>
                  <a:pt x="1005218" y="83341"/>
                </a:cubicBezTo>
                <a:cubicBezTo>
                  <a:pt x="1004046" y="92644"/>
                  <a:pt x="990933" y="90447"/>
                  <a:pt x="984413" y="95184"/>
                </a:cubicBezTo>
                <a:cubicBezTo>
                  <a:pt x="979529" y="98798"/>
                  <a:pt x="981068" y="102363"/>
                  <a:pt x="982582" y="107271"/>
                </a:cubicBezTo>
                <a:cubicBezTo>
                  <a:pt x="984096" y="112179"/>
                  <a:pt x="982728" y="115622"/>
                  <a:pt x="982215" y="120579"/>
                </a:cubicBezTo>
                <a:cubicBezTo>
                  <a:pt x="980653" y="135597"/>
                  <a:pt x="993936" y="131470"/>
                  <a:pt x="1000603" y="133912"/>
                </a:cubicBezTo>
                <a:cubicBezTo>
                  <a:pt x="1005315" y="135646"/>
                  <a:pt x="1006805" y="140383"/>
                  <a:pt x="1012104" y="141067"/>
                </a:cubicBezTo>
                <a:cubicBezTo>
                  <a:pt x="1014328" y="141074"/>
                  <a:pt x="1016538" y="141394"/>
                  <a:pt x="1018673" y="142019"/>
                </a:cubicBezTo>
                <a:cubicBezTo>
                  <a:pt x="1021505" y="143191"/>
                  <a:pt x="1023336" y="145560"/>
                  <a:pt x="1025998" y="146903"/>
                </a:cubicBezTo>
                <a:cubicBezTo>
                  <a:pt x="1034642" y="151127"/>
                  <a:pt x="1044459" y="146072"/>
                  <a:pt x="1053469" y="148270"/>
                </a:cubicBezTo>
                <a:cubicBezTo>
                  <a:pt x="1059207" y="149686"/>
                  <a:pt x="1060233" y="155010"/>
                  <a:pt x="1064091" y="158477"/>
                </a:cubicBezTo>
                <a:cubicBezTo>
                  <a:pt x="1068355" y="162069"/>
                  <a:pt x="1073627" y="164245"/>
                  <a:pt x="1079182" y="164704"/>
                </a:cubicBezTo>
                <a:cubicBezTo>
                  <a:pt x="1084310" y="164948"/>
                  <a:pt x="1086947" y="159820"/>
                  <a:pt x="1091880" y="160211"/>
                </a:cubicBezTo>
                <a:cubicBezTo>
                  <a:pt x="1096128" y="160455"/>
                  <a:pt x="1101501" y="161334"/>
                  <a:pt x="1104455" y="158526"/>
                </a:cubicBezTo>
                <a:cubicBezTo>
                  <a:pt x="1114223" y="149320"/>
                  <a:pt x="1103454" y="142922"/>
                  <a:pt x="1117006" y="137282"/>
                </a:cubicBezTo>
                <a:cubicBezTo>
                  <a:pt x="1121231" y="135523"/>
                  <a:pt x="1127238" y="137282"/>
                  <a:pt x="1130485" y="133301"/>
                </a:cubicBezTo>
                <a:cubicBezTo>
                  <a:pt x="1135125" y="127490"/>
                  <a:pt x="1129875" y="118064"/>
                  <a:pt x="1148116" y="118650"/>
                </a:cubicBezTo>
                <a:lnTo>
                  <a:pt x="1148604" y="120506"/>
                </a:lnTo>
                <a:cubicBezTo>
                  <a:pt x="1151095" y="128833"/>
                  <a:pt x="1154562" y="136647"/>
                  <a:pt x="1153366" y="142727"/>
                </a:cubicBezTo>
                <a:close/>
              </a:path>
            </a:pathLst>
          </a:custGeom>
          <a:solidFill>
            <a:schemeClr val="tx2">
              <a:alpha val="21000"/>
            </a:schemeClr>
          </a:solidFill>
          <a:ln w="7310" cap="rnd">
            <a:solidFill>
              <a:srgbClr val="FFFFFF"/>
            </a:solidFill>
            <a:prstDash val="solid"/>
            <a:round/>
          </a:ln>
        </xdr:spPr>
        <xdr:txBody>
          <a:bodyPr wrap="square" rtlCol="0" anchor="ct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indent="0" algn="l" defTabSz="457200" rtl="0" eaLnBrk="1" latinLnBrk="0" hangingPunct="1"/>
            <a:endParaRPr lang="hu-HU" sz="1800" kern="1200">
              <a:solidFill>
                <a:schemeClr val="tx1"/>
              </a:solidFill>
              <a:latin typeface="+mn-lt"/>
              <a:ea typeface="+mn-ea"/>
              <a:cs typeface="+mn-cs"/>
            </a:endParaRPr>
          </a:p>
        </xdr:txBody>
      </xdr:sp>
      <xdr:sp macro="" textlink="">
        <xdr:nvSpPr>
          <xdr:cNvPr id="4" name="Freeform: Shape 519">
            <a:extLst>
              <a:ext uri="{FF2B5EF4-FFF2-40B4-BE49-F238E27FC236}">
                <a16:creationId xmlns:a16="http://schemas.microsoft.com/office/drawing/2014/main" id="{7231FBF0-3DF0-44DB-AE79-F3483F80554A}"/>
              </a:ext>
            </a:extLst>
          </xdr:cNvPr>
          <xdr:cNvSpPr/>
        </xdr:nvSpPr>
        <xdr:spPr>
          <a:xfrm>
            <a:off x="4802316" y="7739161"/>
            <a:ext cx="1250234" cy="666629"/>
          </a:xfrm>
          <a:custGeom>
            <a:avLst/>
            <a:gdLst>
              <a:gd name="connsiteX0" fmla="*/ 1251431 w 1250234"/>
              <a:gd name="connsiteY0" fmla="*/ 114254 h 666629"/>
              <a:gd name="connsiteX1" fmla="*/ 1250137 w 1250234"/>
              <a:gd name="connsiteY1" fmla="*/ 124974 h 666629"/>
              <a:gd name="connsiteX2" fmla="*/ 1238733 w 1250234"/>
              <a:gd name="connsiteY2" fmla="*/ 145632 h 666629"/>
              <a:gd name="connsiteX3" fmla="*/ 1237634 w 1250234"/>
              <a:gd name="connsiteY3" fmla="*/ 153153 h 666629"/>
              <a:gd name="connsiteX4" fmla="*/ 1229943 w 1250234"/>
              <a:gd name="connsiteY4" fmla="*/ 159233 h 666629"/>
              <a:gd name="connsiteX5" fmla="*/ 1227134 w 1250234"/>
              <a:gd name="connsiteY5" fmla="*/ 163800 h 666629"/>
              <a:gd name="connsiteX6" fmla="*/ 1211116 w 1250234"/>
              <a:gd name="connsiteY6" fmla="*/ 157036 h 666629"/>
              <a:gd name="connsiteX7" fmla="*/ 1203790 w 1250234"/>
              <a:gd name="connsiteY7" fmla="*/ 164874 h 666629"/>
              <a:gd name="connsiteX8" fmla="*/ 1189139 w 1250234"/>
              <a:gd name="connsiteY8" fmla="*/ 180697 h 666629"/>
              <a:gd name="connsiteX9" fmla="*/ 1182473 w 1250234"/>
              <a:gd name="connsiteY9" fmla="*/ 183286 h 666629"/>
              <a:gd name="connsiteX10" fmla="*/ 1175611 w 1250234"/>
              <a:gd name="connsiteY10" fmla="*/ 190611 h 666629"/>
              <a:gd name="connsiteX11" fmla="*/ 1165844 w 1250234"/>
              <a:gd name="connsiteY11" fmla="*/ 193493 h 666629"/>
              <a:gd name="connsiteX12" fmla="*/ 1144746 w 1250234"/>
              <a:gd name="connsiteY12" fmla="*/ 200183 h 666629"/>
              <a:gd name="connsiteX13" fmla="*/ 1136737 w 1250234"/>
              <a:gd name="connsiteY13" fmla="*/ 197741 h 666629"/>
              <a:gd name="connsiteX14" fmla="*/ 1116860 w 1250234"/>
              <a:gd name="connsiteY14" fmla="*/ 217081 h 666629"/>
              <a:gd name="connsiteX15" fmla="*/ 1112806 w 1250234"/>
              <a:gd name="connsiteY15" fmla="*/ 219816 h 666629"/>
              <a:gd name="connsiteX16" fmla="*/ 1086630 w 1250234"/>
              <a:gd name="connsiteY16" fmla="*/ 220793 h 666629"/>
              <a:gd name="connsiteX17" fmla="*/ 1066948 w 1250234"/>
              <a:gd name="connsiteY17" fmla="*/ 224602 h 666629"/>
              <a:gd name="connsiteX18" fmla="*/ 1035863 w 1250234"/>
              <a:gd name="connsiteY18" fmla="*/ 217569 h 666629"/>
              <a:gd name="connsiteX19" fmla="*/ 1032713 w 1250234"/>
              <a:gd name="connsiteY19" fmla="*/ 219865 h 666629"/>
              <a:gd name="connsiteX20" fmla="*/ 1029221 w 1250234"/>
              <a:gd name="connsiteY20" fmla="*/ 221794 h 666629"/>
              <a:gd name="connsiteX21" fmla="*/ 1021188 w 1250234"/>
              <a:gd name="connsiteY21" fmla="*/ 226409 h 666629"/>
              <a:gd name="connsiteX22" fmla="*/ 1009393 w 1250234"/>
              <a:gd name="connsiteY22" fmla="*/ 233124 h 666629"/>
              <a:gd name="connsiteX23" fmla="*/ 1002068 w 1250234"/>
              <a:gd name="connsiteY23" fmla="*/ 235566 h 666629"/>
              <a:gd name="connsiteX24" fmla="*/ 995255 w 1250234"/>
              <a:gd name="connsiteY24" fmla="*/ 232953 h 666629"/>
              <a:gd name="connsiteX25" fmla="*/ 986025 w 1250234"/>
              <a:gd name="connsiteY25" fmla="*/ 236396 h 666629"/>
              <a:gd name="connsiteX26" fmla="*/ 982142 w 1250234"/>
              <a:gd name="connsiteY26" fmla="*/ 259447 h 666629"/>
              <a:gd name="connsiteX27" fmla="*/ 979065 w 1250234"/>
              <a:gd name="connsiteY27" fmla="*/ 263257 h 666629"/>
              <a:gd name="connsiteX28" fmla="*/ 979652 w 1250234"/>
              <a:gd name="connsiteY28" fmla="*/ 273317 h 666629"/>
              <a:gd name="connsiteX29" fmla="*/ 987343 w 1250234"/>
              <a:gd name="connsiteY29" fmla="*/ 286601 h 666629"/>
              <a:gd name="connsiteX30" fmla="*/ 985927 w 1250234"/>
              <a:gd name="connsiteY30" fmla="*/ 303352 h 666629"/>
              <a:gd name="connsiteX31" fmla="*/ 977039 w 1250234"/>
              <a:gd name="connsiteY31" fmla="*/ 312143 h 666629"/>
              <a:gd name="connsiteX32" fmla="*/ 969054 w 1250234"/>
              <a:gd name="connsiteY32" fmla="*/ 319127 h 666629"/>
              <a:gd name="connsiteX33" fmla="*/ 957846 w 1250234"/>
              <a:gd name="connsiteY33" fmla="*/ 317100 h 666629"/>
              <a:gd name="connsiteX34" fmla="*/ 949910 w 1250234"/>
              <a:gd name="connsiteY34" fmla="*/ 321568 h 666629"/>
              <a:gd name="connsiteX35" fmla="*/ 937700 w 1250234"/>
              <a:gd name="connsiteY35" fmla="*/ 318223 h 666629"/>
              <a:gd name="connsiteX36" fmla="*/ 930375 w 1250234"/>
              <a:gd name="connsiteY36" fmla="*/ 316831 h 666629"/>
              <a:gd name="connsiteX37" fmla="*/ 917067 w 1250234"/>
              <a:gd name="connsiteY37" fmla="*/ 311947 h 666629"/>
              <a:gd name="connsiteX38" fmla="*/ 910596 w 1250234"/>
              <a:gd name="connsiteY38" fmla="*/ 308138 h 666629"/>
              <a:gd name="connsiteX39" fmla="*/ 903270 w 1250234"/>
              <a:gd name="connsiteY39" fmla="*/ 313437 h 666629"/>
              <a:gd name="connsiteX40" fmla="*/ 902391 w 1250234"/>
              <a:gd name="connsiteY40" fmla="*/ 320885 h 666629"/>
              <a:gd name="connsiteX41" fmla="*/ 895261 w 1250234"/>
              <a:gd name="connsiteY41" fmla="*/ 322472 h 666629"/>
              <a:gd name="connsiteX42" fmla="*/ 887178 w 1250234"/>
              <a:gd name="connsiteY42" fmla="*/ 320030 h 666629"/>
              <a:gd name="connsiteX43" fmla="*/ 880707 w 1250234"/>
              <a:gd name="connsiteY43" fmla="*/ 313925 h 666629"/>
              <a:gd name="connsiteX44" fmla="*/ 865543 w 1250234"/>
              <a:gd name="connsiteY44" fmla="*/ 314731 h 666629"/>
              <a:gd name="connsiteX45" fmla="*/ 858730 w 1250234"/>
              <a:gd name="connsiteY45" fmla="*/ 320738 h 666629"/>
              <a:gd name="connsiteX46" fmla="*/ 852260 w 1250234"/>
              <a:gd name="connsiteY46" fmla="*/ 324230 h 666629"/>
              <a:gd name="connsiteX47" fmla="*/ 850526 w 1250234"/>
              <a:gd name="connsiteY47" fmla="*/ 340053 h 666629"/>
              <a:gd name="connsiteX48" fmla="*/ 856875 w 1250234"/>
              <a:gd name="connsiteY48" fmla="*/ 354485 h 666629"/>
              <a:gd name="connsiteX49" fmla="*/ 864566 w 1250234"/>
              <a:gd name="connsiteY49" fmla="*/ 359246 h 666629"/>
              <a:gd name="connsiteX50" fmla="*/ 868180 w 1250234"/>
              <a:gd name="connsiteY50" fmla="*/ 363373 h 666629"/>
              <a:gd name="connsiteX51" fmla="*/ 856435 w 1250234"/>
              <a:gd name="connsiteY51" fmla="*/ 377658 h 666629"/>
              <a:gd name="connsiteX52" fmla="*/ 859585 w 1250234"/>
              <a:gd name="connsiteY52" fmla="*/ 386571 h 666629"/>
              <a:gd name="connsiteX53" fmla="*/ 852894 w 1250234"/>
              <a:gd name="connsiteY53" fmla="*/ 394458 h 666629"/>
              <a:gd name="connsiteX54" fmla="*/ 848597 w 1250234"/>
              <a:gd name="connsiteY54" fmla="*/ 407913 h 666629"/>
              <a:gd name="connsiteX55" fmla="*/ 843029 w 1250234"/>
              <a:gd name="connsiteY55" fmla="*/ 417680 h 666629"/>
              <a:gd name="connsiteX56" fmla="*/ 840831 w 1250234"/>
              <a:gd name="connsiteY56" fmla="*/ 431452 h 666629"/>
              <a:gd name="connsiteX57" fmla="*/ 836900 w 1250234"/>
              <a:gd name="connsiteY57" fmla="*/ 464051 h 666629"/>
              <a:gd name="connsiteX58" fmla="*/ 832700 w 1250234"/>
              <a:gd name="connsiteY58" fmla="*/ 478507 h 666629"/>
              <a:gd name="connsiteX59" fmla="*/ 818830 w 1250234"/>
              <a:gd name="connsiteY59" fmla="*/ 478361 h 666629"/>
              <a:gd name="connsiteX60" fmla="*/ 812677 w 1250234"/>
              <a:gd name="connsiteY60" fmla="*/ 480241 h 666629"/>
              <a:gd name="connsiteX61" fmla="*/ 812677 w 1250234"/>
              <a:gd name="connsiteY61" fmla="*/ 497090 h 666629"/>
              <a:gd name="connsiteX62" fmla="*/ 796756 w 1250234"/>
              <a:gd name="connsiteY62" fmla="*/ 501656 h 666629"/>
              <a:gd name="connsiteX63" fmla="*/ 787306 w 1250234"/>
              <a:gd name="connsiteY63" fmla="*/ 513523 h 666629"/>
              <a:gd name="connsiteX64" fmla="*/ 773631 w 1250234"/>
              <a:gd name="connsiteY64" fmla="*/ 522754 h 666629"/>
              <a:gd name="connsiteX65" fmla="*/ 761422 w 1250234"/>
              <a:gd name="connsiteY65" fmla="*/ 525025 h 666629"/>
              <a:gd name="connsiteX66" fmla="*/ 757662 w 1250234"/>
              <a:gd name="connsiteY66" fmla="*/ 529420 h 666629"/>
              <a:gd name="connsiteX67" fmla="*/ 754829 w 1250234"/>
              <a:gd name="connsiteY67" fmla="*/ 531862 h 666629"/>
              <a:gd name="connsiteX68" fmla="*/ 746356 w 1250234"/>
              <a:gd name="connsiteY68" fmla="*/ 524536 h 666629"/>
              <a:gd name="connsiteX69" fmla="*/ 726821 w 1250234"/>
              <a:gd name="connsiteY69" fmla="*/ 526661 h 666629"/>
              <a:gd name="connsiteX70" fmla="*/ 716785 w 1250234"/>
              <a:gd name="connsiteY70" fmla="*/ 538626 h 666629"/>
              <a:gd name="connsiteX71" fmla="*/ 704771 w 1250234"/>
              <a:gd name="connsiteY71" fmla="*/ 542630 h 666629"/>
              <a:gd name="connsiteX72" fmla="*/ 703232 w 1250234"/>
              <a:gd name="connsiteY72" fmla="*/ 556525 h 666629"/>
              <a:gd name="connsiteX73" fmla="*/ 700791 w 1250234"/>
              <a:gd name="connsiteY73" fmla="*/ 570517 h 666629"/>
              <a:gd name="connsiteX74" fmla="*/ 697421 w 1250234"/>
              <a:gd name="connsiteY74" fmla="*/ 581847 h 666629"/>
              <a:gd name="connsiteX75" fmla="*/ 683624 w 1250234"/>
              <a:gd name="connsiteY75" fmla="*/ 587805 h 666629"/>
              <a:gd name="connsiteX76" fmla="*/ 656959 w 1250234"/>
              <a:gd name="connsiteY76" fmla="*/ 604092 h 666629"/>
              <a:gd name="connsiteX77" fmla="*/ 651172 w 1250234"/>
              <a:gd name="connsiteY77" fmla="*/ 611613 h 666629"/>
              <a:gd name="connsiteX78" fmla="*/ 631808 w 1250234"/>
              <a:gd name="connsiteY78" fmla="*/ 623359 h 666629"/>
              <a:gd name="connsiteX79" fmla="*/ 627193 w 1250234"/>
              <a:gd name="connsiteY79" fmla="*/ 637082 h 666629"/>
              <a:gd name="connsiteX80" fmla="*/ 615203 w 1250234"/>
              <a:gd name="connsiteY80" fmla="*/ 643479 h 666629"/>
              <a:gd name="connsiteX81" fmla="*/ 594399 w 1250234"/>
              <a:gd name="connsiteY81" fmla="*/ 666580 h 666629"/>
              <a:gd name="connsiteX82" fmla="*/ 580407 w 1250234"/>
              <a:gd name="connsiteY82" fmla="*/ 664968 h 666629"/>
              <a:gd name="connsiteX83" fmla="*/ 571958 w 1250234"/>
              <a:gd name="connsiteY83" fmla="*/ 654370 h 666629"/>
              <a:gd name="connsiteX84" fmla="*/ 558064 w 1250234"/>
              <a:gd name="connsiteY84" fmla="*/ 652685 h 666629"/>
              <a:gd name="connsiteX85" fmla="*/ 549175 w 1250234"/>
              <a:gd name="connsiteY85" fmla="*/ 640207 h 666629"/>
              <a:gd name="connsiteX86" fmla="*/ 539408 w 1250234"/>
              <a:gd name="connsiteY86" fmla="*/ 630196 h 666629"/>
              <a:gd name="connsiteX87" fmla="*/ 545024 w 1250234"/>
              <a:gd name="connsiteY87" fmla="*/ 618524 h 666629"/>
              <a:gd name="connsiteX88" fmla="*/ 543583 w 1250234"/>
              <a:gd name="connsiteY88" fmla="*/ 603872 h 666629"/>
              <a:gd name="connsiteX89" fmla="*/ 529054 w 1250234"/>
              <a:gd name="connsiteY89" fmla="*/ 597475 h 666629"/>
              <a:gd name="connsiteX90" fmla="*/ 522779 w 1250234"/>
              <a:gd name="connsiteY90" fmla="*/ 592152 h 666629"/>
              <a:gd name="connsiteX91" fmla="*/ 510569 w 1250234"/>
              <a:gd name="connsiteY91" fmla="*/ 575303 h 666629"/>
              <a:gd name="connsiteX92" fmla="*/ 505881 w 1250234"/>
              <a:gd name="connsiteY92" fmla="*/ 561506 h 666629"/>
              <a:gd name="connsiteX93" fmla="*/ 492548 w 1250234"/>
              <a:gd name="connsiteY93" fmla="*/ 565584 h 666629"/>
              <a:gd name="connsiteX94" fmla="*/ 478776 w 1250234"/>
              <a:gd name="connsiteY94" fmla="*/ 567464 h 666629"/>
              <a:gd name="connsiteX95" fmla="*/ 468887 w 1250234"/>
              <a:gd name="connsiteY95" fmla="*/ 575303 h 666629"/>
              <a:gd name="connsiteX96" fmla="*/ 478459 w 1250234"/>
              <a:gd name="connsiteY96" fmla="*/ 586218 h 666629"/>
              <a:gd name="connsiteX97" fmla="*/ 466469 w 1250234"/>
              <a:gd name="connsiteY97" fmla="*/ 592689 h 666629"/>
              <a:gd name="connsiteX98" fmla="*/ 454260 w 1250234"/>
              <a:gd name="connsiteY98" fmla="*/ 586902 h 666629"/>
              <a:gd name="connsiteX99" fmla="*/ 441709 w 1250234"/>
              <a:gd name="connsiteY99" fmla="*/ 582457 h 666629"/>
              <a:gd name="connsiteX100" fmla="*/ 435531 w 1250234"/>
              <a:gd name="connsiteY100" fmla="*/ 560822 h 666629"/>
              <a:gd name="connsiteX101" fmla="*/ 429084 w 1250234"/>
              <a:gd name="connsiteY101" fmla="*/ 547197 h 666629"/>
              <a:gd name="connsiteX102" fmla="*/ 420904 w 1250234"/>
              <a:gd name="connsiteY102" fmla="*/ 522778 h 666629"/>
              <a:gd name="connsiteX103" fmla="*/ 404080 w 1250234"/>
              <a:gd name="connsiteY103" fmla="*/ 530348 h 666629"/>
              <a:gd name="connsiteX104" fmla="*/ 390381 w 1250234"/>
              <a:gd name="connsiteY104" fmla="*/ 535671 h 666629"/>
              <a:gd name="connsiteX105" fmla="*/ 385131 w 1250234"/>
              <a:gd name="connsiteY105" fmla="*/ 529518 h 666629"/>
              <a:gd name="connsiteX106" fmla="*/ 376487 w 1250234"/>
              <a:gd name="connsiteY106" fmla="*/ 544682 h 666629"/>
              <a:gd name="connsiteX107" fmla="*/ 368428 w 1250234"/>
              <a:gd name="connsiteY107" fmla="*/ 552374 h 666629"/>
              <a:gd name="connsiteX108" fmla="*/ 362788 w 1250234"/>
              <a:gd name="connsiteY108" fmla="*/ 566487 h 666629"/>
              <a:gd name="connsiteX109" fmla="*/ 339224 w 1250234"/>
              <a:gd name="connsiteY109" fmla="*/ 554791 h 666629"/>
              <a:gd name="connsiteX110" fmla="*/ 322448 w 1250234"/>
              <a:gd name="connsiteY110" fmla="*/ 556769 h 666629"/>
              <a:gd name="connsiteX111" fmla="*/ 313023 w 1250234"/>
              <a:gd name="connsiteY111" fmla="*/ 564510 h 666629"/>
              <a:gd name="connsiteX112" fmla="*/ 308529 w 1250234"/>
              <a:gd name="connsiteY112" fmla="*/ 575962 h 666629"/>
              <a:gd name="connsiteX113" fmla="*/ 303475 w 1250234"/>
              <a:gd name="connsiteY113" fmla="*/ 577036 h 666629"/>
              <a:gd name="connsiteX114" fmla="*/ 290069 w 1250234"/>
              <a:gd name="connsiteY114" fmla="*/ 544047 h 666629"/>
              <a:gd name="connsiteX115" fmla="*/ 276297 w 1250234"/>
              <a:gd name="connsiteY115" fmla="*/ 529127 h 666629"/>
              <a:gd name="connsiteX116" fmla="*/ 275100 w 1250234"/>
              <a:gd name="connsiteY116" fmla="*/ 523755 h 666629"/>
              <a:gd name="connsiteX117" fmla="*/ 269704 w 1250234"/>
              <a:gd name="connsiteY117" fmla="*/ 513816 h 666629"/>
              <a:gd name="connsiteX118" fmla="*/ 272927 w 1250234"/>
              <a:gd name="connsiteY118" fmla="*/ 503121 h 666629"/>
              <a:gd name="connsiteX119" fmla="*/ 265064 w 1250234"/>
              <a:gd name="connsiteY119" fmla="*/ 492011 h 666629"/>
              <a:gd name="connsiteX120" fmla="*/ 263013 w 1250234"/>
              <a:gd name="connsiteY120" fmla="*/ 486297 h 666629"/>
              <a:gd name="connsiteX121" fmla="*/ 257031 w 1250234"/>
              <a:gd name="connsiteY121" fmla="*/ 487566 h 666629"/>
              <a:gd name="connsiteX122" fmla="*/ 242209 w 1250234"/>
              <a:gd name="connsiteY122" fmla="*/ 487762 h 666629"/>
              <a:gd name="connsiteX123" fmla="*/ 234883 w 1250234"/>
              <a:gd name="connsiteY123" fmla="*/ 495918 h 666629"/>
              <a:gd name="connsiteX124" fmla="*/ 225457 w 1250234"/>
              <a:gd name="connsiteY124" fmla="*/ 500655 h 666629"/>
              <a:gd name="connsiteX125" fmla="*/ 233247 w 1250234"/>
              <a:gd name="connsiteY125" fmla="*/ 509739 h 666629"/>
              <a:gd name="connsiteX126" fmla="*/ 225408 w 1250234"/>
              <a:gd name="connsiteY126" fmla="*/ 515819 h 666629"/>
              <a:gd name="connsiteX127" fmla="*/ 211929 w 1250234"/>
              <a:gd name="connsiteY127" fmla="*/ 498482 h 666629"/>
              <a:gd name="connsiteX128" fmla="*/ 202162 w 1250234"/>
              <a:gd name="connsiteY128" fmla="*/ 469692 h 666629"/>
              <a:gd name="connsiteX129" fmla="*/ 198353 w 1250234"/>
              <a:gd name="connsiteY129" fmla="*/ 459167 h 666629"/>
              <a:gd name="connsiteX130" fmla="*/ 205532 w 1250234"/>
              <a:gd name="connsiteY130" fmla="*/ 448619 h 666629"/>
              <a:gd name="connsiteX131" fmla="*/ 196424 w 1250234"/>
              <a:gd name="connsiteY131" fmla="*/ 441293 h 666629"/>
              <a:gd name="connsiteX132" fmla="*/ 176205 w 1250234"/>
              <a:gd name="connsiteY132" fmla="*/ 443393 h 666629"/>
              <a:gd name="connsiteX133" fmla="*/ 159576 w 1250234"/>
              <a:gd name="connsiteY133" fmla="*/ 433381 h 666629"/>
              <a:gd name="connsiteX134" fmla="*/ 129101 w 1250234"/>
              <a:gd name="connsiteY134" fmla="*/ 438119 h 666629"/>
              <a:gd name="connsiteX135" fmla="*/ 115061 w 1250234"/>
              <a:gd name="connsiteY135" fmla="*/ 427179 h 666629"/>
              <a:gd name="connsiteX136" fmla="*/ 99726 w 1250234"/>
              <a:gd name="connsiteY136" fmla="*/ 425421 h 666629"/>
              <a:gd name="connsiteX137" fmla="*/ 83976 w 1250234"/>
              <a:gd name="connsiteY137" fmla="*/ 422833 h 666629"/>
              <a:gd name="connsiteX138" fmla="*/ 71278 w 1250234"/>
              <a:gd name="connsiteY138" fmla="*/ 427277 h 666629"/>
              <a:gd name="connsiteX139" fmla="*/ 59459 w 1250234"/>
              <a:gd name="connsiteY139" fmla="*/ 418584 h 666629"/>
              <a:gd name="connsiteX140" fmla="*/ 53575 w 1250234"/>
              <a:gd name="connsiteY140" fmla="*/ 415678 h 666629"/>
              <a:gd name="connsiteX141" fmla="*/ 51548 w 1250234"/>
              <a:gd name="connsiteY141" fmla="*/ 409476 h 666629"/>
              <a:gd name="connsiteX142" fmla="*/ 41414 w 1250234"/>
              <a:gd name="connsiteY142" fmla="*/ 399855 h 666629"/>
              <a:gd name="connsiteX143" fmla="*/ 32672 w 1250234"/>
              <a:gd name="connsiteY143" fmla="*/ 387645 h 666629"/>
              <a:gd name="connsiteX144" fmla="*/ 21464 w 1250234"/>
              <a:gd name="connsiteY144" fmla="*/ 376925 h 666629"/>
              <a:gd name="connsiteX145" fmla="*/ 19242 w 1250234"/>
              <a:gd name="connsiteY145" fmla="*/ 361102 h 666629"/>
              <a:gd name="connsiteX146" fmla="*/ 27569 w 1250234"/>
              <a:gd name="connsiteY146" fmla="*/ 356536 h 666629"/>
              <a:gd name="connsiteX147" fmla="*/ 40462 w 1250234"/>
              <a:gd name="connsiteY147" fmla="*/ 326135 h 666629"/>
              <a:gd name="connsiteX148" fmla="*/ 29083 w 1250234"/>
              <a:gd name="connsiteY148" fmla="*/ 322374 h 666629"/>
              <a:gd name="connsiteX149" fmla="*/ 23930 w 1250234"/>
              <a:gd name="connsiteY149" fmla="*/ 322960 h 666629"/>
              <a:gd name="connsiteX150" fmla="*/ 17948 w 1250234"/>
              <a:gd name="connsiteY150" fmla="*/ 318785 h 666629"/>
              <a:gd name="connsiteX151" fmla="*/ 0 w 1250234"/>
              <a:gd name="connsiteY151" fmla="*/ 296222 h 666629"/>
              <a:gd name="connsiteX152" fmla="*/ 1563 w 1250234"/>
              <a:gd name="connsiteY152" fmla="*/ 295123 h 666629"/>
              <a:gd name="connsiteX153" fmla="*/ 9792 w 1250234"/>
              <a:gd name="connsiteY153" fmla="*/ 291802 h 666629"/>
              <a:gd name="connsiteX154" fmla="*/ 38264 w 1250234"/>
              <a:gd name="connsiteY154" fmla="*/ 300226 h 666629"/>
              <a:gd name="connsiteX155" fmla="*/ 50888 w 1250234"/>
              <a:gd name="connsiteY155" fmla="*/ 295343 h 666629"/>
              <a:gd name="connsiteX156" fmla="*/ 64807 w 1250234"/>
              <a:gd name="connsiteY156" fmla="*/ 300226 h 666629"/>
              <a:gd name="connsiteX157" fmla="*/ 112594 w 1250234"/>
              <a:gd name="connsiteY157" fmla="*/ 299250 h 666629"/>
              <a:gd name="connsiteX158" fmla="*/ 150639 w 1250234"/>
              <a:gd name="connsiteY158" fmla="*/ 288261 h 666629"/>
              <a:gd name="connsiteX159" fmla="*/ 189953 w 1250234"/>
              <a:gd name="connsiteY159" fmla="*/ 287358 h 666629"/>
              <a:gd name="connsiteX160" fmla="*/ 204604 w 1250234"/>
              <a:gd name="connsiteY160" fmla="*/ 281204 h 666629"/>
              <a:gd name="connsiteX161" fmla="*/ 219792 w 1250234"/>
              <a:gd name="connsiteY161" fmla="*/ 285111 h 666629"/>
              <a:gd name="connsiteX162" fmla="*/ 228949 w 1250234"/>
              <a:gd name="connsiteY162" fmla="*/ 274025 h 666629"/>
              <a:gd name="connsiteX163" fmla="*/ 229828 w 1250234"/>
              <a:gd name="connsiteY163" fmla="*/ 265747 h 666629"/>
              <a:gd name="connsiteX164" fmla="*/ 233467 w 1250234"/>
              <a:gd name="connsiteY164" fmla="*/ 257518 h 666629"/>
              <a:gd name="connsiteX165" fmla="*/ 233149 w 1250234"/>
              <a:gd name="connsiteY165" fmla="*/ 242379 h 666629"/>
              <a:gd name="connsiteX166" fmla="*/ 246628 w 1250234"/>
              <a:gd name="connsiteY166" fmla="*/ 213418 h 666629"/>
              <a:gd name="connsiteX167" fmla="*/ 266163 w 1250234"/>
              <a:gd name="connsiteY167" fmla="*/ 210976 h 666629"/>
              <a:gd name="connsiteX168" fmla="*/ 281205 w 1250234"/>
              <a:gd name="connsiteY168" fmla="*/ 198352 h 666629"/>
              <a:gd name="connsiteX169" fmla="*/ 315391 w 1250234"/>
              <a:gd name="connsiteY169" fmla="*/ 215738 h 666629"/>
              <a:gd name="connsiteX170" fmla="*/ 347746 w 1250234"/>
              <a:gd name="connsiteY170" fmla="*/ 226824 h 666629"/>
              <a:gd name="connsiteX171" fmla="*/ 350334 w 1250234"/>
              <a:gd name="connsiteY171" fmla="*/ 244821 h 666629"/>
              <a:gd name="connsiteX172" fmla="*/ 368453 w 1250234"/>
              <a:gd name="connsiteY172" fmla="*/ 237495 h 666629"/>
              <a:gd name="connsiteX173" fmla="*/ 391992 w 1250234"/>
              <a:gd name="connsiteY173" fmla="*/ 260082 h 666629"/>
              <a:gd name="connsiteX174" fmla="*/ 408402 w 1250234"/>
              <a:gd name="connsiteY174" fmla="*/ 252757 h 666629"/>
              <a:gd name="connsiteX175" fmla="*/ 427033 w 1250234"/>
              <a:gd name="connsiteY175" fmla="*/ 239400 h 666629"/>
              <a:gd name="connsiteX176" fmla="*/ 441684 w 1250234"/>
              <a:gd name="connsiteY176" fmla="*/ 237788 h 666629"/>
              <a:gd name="connsiteX177" fmla="*/ 441684 w 1250234"/>
              <a:gd name="connsiteY177" fmla="*/ 237788 h 666629"/>
              <a:gd name="connsiteX178" fmla="*/ 443565 w 1250234"/>
              <a:gd name="connsiteY178" fmla="*/ 237544 h 666629"/>
              <a:gd name="connsiteX179" fmla="*/ 445396 w 1250234"/>
              <a:gd name="connsiteY179" fmla="*/ 237153 h 666629"/>
              <a:gd name="connsiteX180" fmla="*/ 453894 w 1250234"/>
              <a:gd name="connsiteY180" fmla="*/ 225090 h 666629"/>
              <a:gd name="connsiteX181" fmla="*/ 477848 w 1250234"/>
              <a:gd name="connsiteY181" fmla="*/ 196936 h 666629"/>
              <a:gd name="connsiteX182" fmla="*/ 481389 w 1250234"/>
              <a:gd name="connsiteY182" fmla="*/ 188438 h 666629"/>
              <a:gd name="connsiteX183" fmla="*/ 501461 w 1250234"/>
              <a:gd name="connsiteY183" fmla="*/ 187217 h 666629"/>
              <a:gd name="connsiteX184" fmla="*/ 510521 w 1250234"/>
              <a:gd name="connsiteY184" fmla="*/ 187217 h 666629"/>
              <a:gd name="connsiteX185" fmla="*/ 527052 w 1250234"/>
              <a:gd name="connsiteY185" fmla="*/ 172566 h 666629"/>
              <a:gd name="connsiteX186" fmla="*/ 539921 w 1250234"/>
              <a:gd name="connsiteY186" fmla="*/ 176766 h 666629"/>
              <a:gd name="connsiteX187" fmla="*/ 577574 w 1250234"/>
              <a:gd name="connsiteY187" fmla="*/ 130932 h 666629"/>
              <a:gd name="connsiteX188" fmla="*/ 587537 w 1250234"/>
              <a:gd name="connsiteY188" fmla="*/ 108394 h 666629"/>
              <a:gd name="connsiteX189" fmla="*/ 594643 w 1250234"/>
              <a:gd name="connsiteY189" fmla="*/ 85489 h 666629"/>
              <a:gd name="connsiteX190" fmla="*/ 604679 w 1250234"/>
              <a:gd name="connsiteY190" fmla="*/ 78627 h 666629"/>
              <a:gd name="connsiteX191" fmla="*/ 608317 w 1250234"/>
              <a:gd name="connsiteY191" fmla="*/ 66247 h 666629"/>
              <a:gd name="connsiteX192" fmla="*/ 624409 w 1250234"/>
              <a:gd name="connsiteY192" fmla="*/ 42659 h 666629"/>
              <a:gd name="connsiteX193" fmla="*/ 623139 w 1250234"/>
              <a:gd name="connsiteY193" fmla="*/ 32183 h 666629"/>
              <a:gd name="connsiteX194" fmla="*/ 632174 w 1250234"/>
              <a:gd name="connsiteY194" fmla="*/ 26689 h 666629"/>
              <a:gd name="connsiteX195" fmla="*/ 654444 w 1250234"/>
              <a:gd name="connsiteY195" fmla="*/ 26689 h 666629"/>
              <a:gd name="connsiteX196" fmla="*/ 676030 w 1250234"/>
              <a:gd name="connsiteY196" fmla="*/ 15114 h 666629"/>
              <a:gd name="connsiteX197" fmla="*/ 690681 w 1250234"/>
              <a:gd name="connsiteY197" fmla="*/ 13576 h 666629"/>
              <a:gd name="connsiteX198" fmla="*/ 698984 w 1250234"/>
              <a:gd name="connsiteY198" fmla="*/ 13136 h 666629"/>
              <a:gd name="connsiteX199" fmla="*/ 708531 w 1250234"/>
              <a:gd name="connsiteY199" fmla="*/ 12526 h 666629"/>
              <a:gd name="connsiteX200" fmla="*/ 744695 w 1250234"/>
              <a:gd name="connsiteY200" fmla="*/ 3467 h 666629"/>
              <a:gd name="connsiteX201" fmla="*/ 756905 w 1250234"/>
              <a:gd name="connsiteY201" fmla="*/ 11256 h 666629"/>
              <a:gd name="connsiteX202" fmla="*/ 785084 w 1250234"/>
              <a:gd name="connsiteY202" fmla="*/ 19949 h 666629"/>
              <a:gd name="connsiteX203" fmla="*/ 800931 w 1250234"/>
              <a:gd name="connsiteY203" fmla="*/ 31695 h 666629"/>
              <a:gd name="connsiteX204" fmla="*/ 833604 w 1250234"/>
              <a:gd name="connsiteY204" fmla="*/ 31963 h 666629"/>
              <a:gd name="connsiteX205" fmla="*/ 863712 w 1250234"/>
              <a:gd name="connsiteY205" fmla="*/ 48104 h 666629"/>
              <a:gd name="connsiteX206" fmla="*/ 893795 w 1250234"/>
              <a:gd name="connsiteY206" fmla="*/ 28056 h 666629"/>
              <a:gd name="connsiteX207" fmla="*/ 923879 w 1250234"/>
              <a:gd name="connsiteY207" fmla="*/ 31939 h 666629"/>
              <a:gd name="connsiteX208" fmla="*/ 936821 w 1250234"/>
              <a:gd name="connsiteY208" fmla="*/ 20291 h 666629"/>
              <a:gd name="connsiteX209" fmla="*/ 955917 w 1250234"/>
              <a:gd name="connsiteY209" fmla="*/ 16409 h 666629"/>
              <a:gd name="connsiteX210" fmla="*/ 984706 w 1250234"/>
              <a:gd name="connsiteY210" fmla="*/ 2075 h 666629"/>
              <a:gd name="connsiteX211" fmla="*/ 1007953 w 1250234"/>
              <a:gd name="connsiteY211" fmla="*/ 10695 h 666629"/>
              <a:gd name="connsiteX212" fmla="*/ 1042627 w 1250234"/>
              <a:gd name="connsiteY212" fmla="*/ 42292 h 666629"/>
              <a:gd name="connsiteX213" fmla="*/ 1052028 w 1250234"/>
              <a:gd name="connsiteY213" fmla="*/ 42292 h 666629"/>
              <a:gd name="connsiteX214" fmla="*/ 1059354 w 1250234"/>
              <a:gd name="connsiteY214" fmla="*/ 60997 h 666629"/>
              <a:gd name="connsiteX215" fmla="*/ 1064506 w 1250234"/>
              <a:gd name="connsiteY215" fmla="*/ 82412 h 666629"/>
              <a:gd name="connsiteX216" fmla="*/ 1084432 w 1250234"/>
              <a:gd name="connsiteY216" fmla="*/ 117892 h 666629"/>
              <a:gd name="connsiteX217" fmla="*/ 1116616 w 1250234"/>
              <a:gd name="connsiteY217" fmla="*/ 137769 h 666629"/>
              <a:gd name="connsiteX218" fmla="*/ 1131780 w 1250234"/>
              <a:gd name="connsiteY218" fmla="*/ 139698 h 666629"/>
              <a:gd name="connsiteX219" fmla="*/ 1141840 w 1250234"/>
              <a:gd name="connsiteY219" fmla="*/ 133887 h 666629"/>
              <a:gd name="connsiteX220" fmla="*/ 1169189 w 1250234"/>
              <a:gd name="connsiteY220" fmla="*/ 124998 h 666629"/>
              <a:gd name="connsiteX221" fmla="*/ 1197832 w 1250234"/>
              <a:gd name="connsiteY221" fmla="*/ 114303 h 666629"/>
              <a:gd name="connsiteX222" fmla="*/ 1245595 w 1250234"/>
              <a:gd name="connsiteY222" fmla="*/ 115719 h 666629"/>
              <a:gd name="connsiteX223" fmla="*/ 1249453 w 1250234"/>
              <a:gd name="connsiteY223" fmla="*/ 114767 h 666629"/>
              <a:gd name="connsiteX224" fmla="*/ 1251431 w 1250234"/>
              <a:gd name="connsiteY224" fmla="*/ 114254 h 66662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 ang="0">
                <a:pos x="connsiteX150" y="connsiteY150"/>
              </a:cxn>
              <a:cxn ang="0">
                <a:pos x="connsiteX151" y="connsiteY151"/>
              </a:cxn>
              <a:cxn ang="0">
                <a:pos x="connsiteX152" y="connsiteY152"/>
              </a:cxn>
              <a:cxn ang="0">
                <a:pos x="connsiteX153" y="connsiteY153"/>
              </a:cxn>
              <a:cxn ang="0">
                <a:pos x="connsiteX154" y="connsiteY154"/>
              </a:cxn>
              <a:cxn ang="0">
                <a:pos x="connsiteX155" y="connsiteY155"/>
              </a:cxn>
              <a:cxn ang="0">
                <a:pos x="connsiteX156" y="connsiteY156"/>
              </a:cxn>
              <a:cxn ang="0">
                <a:pos x="connsiteX157" y="connsiteY157"/>
              </a:cxn>
              <a:cxn ang="0">
                <a:pos x="connsiteX158" y="connsiteY158"/>
              </a:cxn>
              <a:cxn ang="0">
                <a:pos x="connsiteX159" y="connsiteY159"/>
              </a:cxn>
              <a:cxn ang="0">
                <a:pos x="connsiteX160" y="connsiteY160"/>
              </a:cxn>
              <a:cxn ang="0">
                <a:pos x="connsiteX161" y="connsiteY161"/>
              </a:cxn>
              <a:cxn ang="0">
                <a:pos x="connsiteX162" y="connsiteY162"/>
              </a:cxn>
              <a:cxn ang="0">
                <a:pos x="connsiteX163" y="connsiteY163"/>
              </a:cxn>
              <a:cxn ang="0">
                <a:pos x="connsiteX164" y="connsiteY164"/>
              </a:cxn>
              <a:cxn ang="0">
                <a:pos x="connsiteX165" y="connsiteY165"/>
              </a:cxn>
              <a:cxn ang="0">
                <a:pos x="connsiteX166" y="connsiteY166"/>
              </a:cxn>
              <a:cxn ang="0">
                <a:pos x="connsiteX167" y="connsiteY167"/>
              </a:cxn>
              <a:cxn ang="0">
                <a:pos x="connsiteX168" y="connsiteY168"/>
              </a:cxn>
              <a:cxn ang="0">
                <a:pos x="connsiteX169" y="connsiteY169"/>
              </a:cxn>
              <a:cxn ang="0">
                <a:pos x="connsiteX170" y="connsiteY170"/>
              </a:cxn>
              <a:cxn ang="0">
                <a:pos x="connsiteX171" y="connsiteY171"/>
              </a:cxn>
              <a:cxn ang="0">
                <a:pos x="connsiteX172" y="connsiteY172"/>
              </a:cxn>
              <a:cxn ang="0">
                <a:pos x="connsiteX173" y="connsiteY173"/>
              </a:cxn>
              <a:cxn ang="0">
                <a:pos x="connsiteX174" y="connsiteY174"/>
              </a:cxn>
              <a:cxn ang="0">
                <a:pos x="connsiteX175" y="connsiteY175"/>
              </a:cxn>
              <a:cxn ang="0">
                <a:pos x="connsiteX176" y="connsiteY176"/>
              </a:cxn>
              <a:cxn ang="0">
                <a:pos x="connsiteX177" y="connsiteY177"/>
              </a:cxn>
              <a:cxn ang="0">
                <a:pos x="connsiteX178" y="connsiteY178"/>
              </a:cxn>
              <a:cxn ang="0">
                <a:pos x="connsiteX179" y="connsiteY179"/>
              </a:cxn>
              <a:cxn ang="0">
                <a:pos x="connsiteX180" y="connsiteY180"/>
              </a:cxn>
              <a:cxn ang="0">
                <a:pos x="connsiteX181" y="connsiteY181"/>
              </a:cxn>
              <a:cxn ang="0">
                <a:pos x="connsiteX182" y="connsiteY182"/>
              </a:cxn>
              <a:cxn ang="0">
                <a:pos x="connsiteX183" y="connsiteY183"/>
              </a:cxn>
              <a:cxn ang="0">
                <a:pos x="connsiteX184" y="connsiteY184"/>
              </a:cxn>
              <a:cxn ang="0">
                <a:pos x="connsiteX185" y="connsiteY185"/>
              </a:cxn>
              <a:cxn ang="0">
                <a:pos x="connsiteX186" y="connsiteY186"/>
              </a:cxn>
              <a:cxn ang="0">
                <a:pos x="connsiteX187" y="connsiteY187"/>
              </a:cxn>
              <a:cxn ang="0">
                <a:pos x="connsiteX188" y="connsiteY188"/>
              </a:cxn>
              <a:cxn ang="0">
                <a:pos x="connsiteX189" y="connsiteY189"/>
              </a:cxn>
              <a:cxn ang="0">
                <a:pos x="connsiteX190" y="connsiteY190"/>
              </a:cxn>
              <a:cxn ang="0">
                <a:pos x="connsiteX191" y="connsiteY191"/>
              </a:cxn>
              <a:cxn ang="0">
                <a:pos x="connsiteX192" y="connsiteY192"/>
              </a:cxn>
              <a:cxn ang="0">
                <a:pos x="connsiteX193" y="connsiteY193"/>
              </a:cxn>
              <a:cxn ang="0">
                <a:pos x="connsiteX194" y="connsiteY194"/>
              </a:cxn>
              <a:cxn ang="0">
                <a:pos x="connsiteX195" y="connsiteY195"/>
              </a:cxn>
              <a:cxn ang="0">
                <a:pos x="connsiteX196" y="connsiteY196"/>
              </a:cxn>
              <a:cxn ang="0">
                <a:pos x="connsiteX197" y="connsiteY197"/>
              </a:cxn>
              <a:cxn ang="0">
                <a:pos x="connsiteX198" y="connsiteY198"/>
              </a:cxn>
              <a:cxn ang="0">
                <a:pos x="connsiteX199" y="connsiteY199"/>
              </a:cxn>
              <a:cxn ang="0">
                <a:pos x="connsiteX200" y="connsiteY200"/>
              </a:cxn>
              <a:cxn ang="0">
                <a:pos x="connsiteX201" y="connsiteY201"/>
              </a:cxn>
              <a:cxn ang="0">
                <a:pos x="connsiteX202" y="connsiteY202"/>
              </a:cxn>
              <a:cxn ang="0">
                <a:pos x="connsiteX203" y="connsiteY203"/>
              </a:cxn>
              <a:cxn ang="0">
                <a:pos x="connsiteX204" y="connsiteY204"/>
              </a:cxn>
              <a:cxn ang="0">
                <a:pos x="connsiteX205" y="connsiteY205"/>
              </a:cxn>
              <a:cxn ang="0">
                <a:pos x="connsiteX206" y="connsiteY206"/>
              </a:cxn>
              <a:cxn ang="0">
                <a:pos x="connsiteX207" y="connsiteY207"/>
              </a:cxn>
              <a:cxn ang="0">
                <a:pos x="connsiteX208" y="connsiteY208"/>
              </a:cxn>
              <a:cxn ang="0">
                <a:pos x="connsiteX209" y="connsiteY209"/>
              </a:cxn>
              <a:cxn ang="0">
                <a:pos x="connsiteX210" y="connsiteY210"/>
              </a:cxn>
              <a:cxn ang="0">
                <a:pos x="connsiteX211" y="connsiteY211"/>
              </a:cxn>
              <a:cxn ang="0">
                <a:pos x="connsiteX212" y="connsiteY212"/>
              </a:cxn>
              <a:cxn ang="0">
                <a:pos x="connsiteX213" y="connsiteY213"/>
              </a:cxn>
              <a:cxn ang="0">
                <a:pos x="connsiteX214" y="connsiteY214"/>
              </a:cxn>
              <a:cxn ang="0">
                <a:pos x="connsiteX215" y="connsiteY215"/>
              </a:cxn>
              <a:cxn ang="0">
                <a:pos x="connsiteX216" y="connsiteY216"/>
              </a:cxn>
              <a:cxn ang="0">
                <a:pos x="connsiteX217" y="connsiteY217"/>
              </a:cxn>
              <a:cxn ang="0">
                <a:pos x="connsiteX218" y="connsiteY218"/>
              </a:cxn>
              <a:cxn ang="0">
                <a:pos x="connsiteX219" y="connsiteY219"/>
              </a:cxn>
              <a:cxn ang="0">
                <a:pos x="connsiteX220" y="connsiteY220"/>
              </a:cxn>
              <a:cxn ang="0">
                <a:pos x="connsiteX221" y="connsiteY221"/>
              </a:cxn>
              <a:cxn ang="0">
                <a:pos x="connsiteX222" y="connsiteY222"/>
              </a:cxn>
              <a:cxn ang="0">
                <a:pos x="connsiteX223" y="connsiteY223"/>
              </a:cxn>
              <a:cxn ang="0">
                <a:pos x="connsiteX224" y="connsiteY224"/>
              </a:cxn>
            </a:cxnLst>
            <a:rect l="l" t="t" r="r" b="b"/>
            <a:pathLst>
              <a:path w="1250234" h="666629">
                <a:moveTo>
                  <a:pt x="1251431" y="114254"/>
                </a:moveTo>
                <a:cubicBezTo>
                  <a:pt x="1251407" y="117866"/>
                  <a:pt x="1250991" y="121462"/>
                  <a:pt x="1250137" y="124974"/>
                </a:cubicBezTo>
                <a:cubicBezTo>
                  <a:pt x="1244814" y="139381"/>
                  <a:pt x="1240223" y="140577"/>
                  <a:pt x="1238733" y="145632"/>
                </a:cubicBezTo>
                <a:cubicBezTo>
                  <a:pt x="1238001" y="148074"/>
                  <a:pt x="1238733" y="150760"/>
                  <a:pt x="1237634" y="153153"/>
                </a:cubicBezTo>
                <a:cubicBezTo>
                  <a:pt x="1236096" y="156840"/>
                  <a:pt x="1231798" y="155595"/>
                  <a:pt x="1229943" y="159233"/>
                </a:cubicBezTo>
                <a:cubicBezTo>
                  <a:pt x="1229088" y="160894"/>
                  <a:pt x="1229332" y="163238"/>
                  <a:pt x="1227134" y="163800"/>
                </a:cubicBezTo>
                <a:cubicBezTo>
                  <a:pt x="1219174" y="165924"/>
                  <a:pt x="1220395" y="153300"/>
                  <a:pt x="1211116" y="157036"/>
                </a:cubicBezTo>
                <a:cubicBezTo>
                  <a:pt x="1207844" y="158354"/>
                  <a:pt x="1208674" y="162432"/>
                  <a:pt x="1203790" y="164874"/>
                </a:cubicBezTo>
                <a:cubicBezTo>
                  <a:pt x="1193657" y="170051"/>
                  <a:pt x="1196929" y="172419"/>
                  <a:pt x="1189139" y="180697"/>
                </a:cubicBezTo>
                <a:cubicBezTo>
                  <a:pt x="1187015" y="182968"/>
                  <a:pt x="1185183" y="182504"/>
                  <a:pt x="1182473" y="183286"/>
                </a:cubicBezTo>
                <a:cubicBezTo>
                  <a:pt x="1178737" y="184384"/>
                  <a:pt x="1177443" y="187608"/>
                  <a:pt x="1175611" y="190611"/>
                </a:cubicBezTo>
                <a:cubicBezTo>
                  <a:pt x="1171948" y="196691"/>
                  <a:pt x="1170044" y="194250"/>
                  <a:pt x="1165844" y="193493"/>
                </a:cubicBezTo>
                <a:cubicBezTo>
                  <a:pt x="1158298" y="192125"/>
                  <a:pt x="1151193" y="202015"/>
                  <a:pt x="1144746" y="200183"/>
                </a:cubicBezTo>
                <a:cubicBezTo>
                  <a:pt x="1141816" y="199329"/>
                  <a:pt x="1140033" y="196716"/>
                  <a:pt x="1136737" y="197741"/>
                </a:cubicBezTo>
                <a:cubicBezTo>
                  <a:pt x="1131584" y="199304"/>
                  <a:pt x="1135247" y="205384"/>
                  <a:pt x="1116860" y="217081"/>
                </a:cubicBezTo>
                <a:cubicBezTo>
                  <a:pt x="1115627" y="218158"/>
                  <a:pt x="1114267" y="219076"/>
                  <a:pt x="1112806" y="219816"/>
                </a:cubicBezTo>
                <a:cubicBezTo>
                  <a:pt x="1101525" y="223698"/>
                  <a:pt x="1093540" y="219621"/>
                  <a:pt x="1086630" y="220793"/>
                </a:cubicBezTo>
                <a:cubicBezTo>
                  <a:pt x="1079719" y="221965"/>
                  <a:pt x="1082112" y="224602"/>
                  <a:pt x="1066948" y="224602"/>
                </a:cubicBezTo>
                <a:cubicBezTo>
                  <a:pt x="1042652" y="224602"/>
                  <a:pt x="1049635" y="212246"/>
                  <a:pt x="1035863" y="217569"/>
                </a:cubicBezTo>
                <a:cubicBezTo>
                  <a:pt x="1034713" y="218187"/>
                  <a:pt x="1033653" y="218959"/>
                  <a:pt x="1032713" y="219865"/>
                </a:cubicBezTo>
                <a:cubicBezTo>
                  <a:pt x="1031619" y="220624"/>
                  <a:pt x="1030447" y="221271"/>
                  <a:pt x="1029221" y="221794"/>
                </a:cubicBezTo>
                <a:cubicBezTo>
                  <a:pt x="1026262" y="222780"/>
                  <a:pt x="1023529" y="224348"/>
                  <a:pt x="1021188" y="226409"/>
                </a:cubicBezTo>
                <a:cubicBezTo>
                  <a:pt x="1018184" y="229583"/>
                  <a:pt x="1014180" y="233564"/>
                  <a:pt x="1009393" y="233124"/>
                </a:cubicBezTo>
                <a:cubicBezTo>
                  <a:pt x="1006439" y="232855"/>
                  <a:pt x="1004778" y="234394"/>
                  <a:pt x="1002068" y="235566"/>
                </a:cubicBezTo>
                <a:cubicBezTo>
                  <a:pt x="998722" y="236885"/>
                  <a:pt x="997379" y="235151"/>
                  <a:pt x="995255" y="232953"/>
                </a:cubicBezTo>
                <a:cubicBezTo>
                  <a:pt x="992813" y="230316"/>
                  <a:pt x="987783" y="234272"/>
                  <a:pt x="986025" y="236396"/>
                </a:cubicBezTo>
                <a:cubicBezTo>
                  <a:pt x="979578" y="244235"/>
                  <a:pt x="983070" y="256346"/>
                  <a:pt x="982142" y="259447"/>
                </a:cubicBezTo>
                <a:cubicBezTo>
                  <a:pt x="981581" y="261230"/>
                  <a:pt x="980140" y="261889"/>
                  <a:pt x="979065" y="263257"/>
                </a:cubicBezTo>
                <a:cubicBezTo>
                  <a:pt x="976941" y="265699"/>
                  <a:pt x="977942" y="270778"/>
                  <a:pt x="979652" y="273317"/>
                </a:cubicBezTo>
                <a:cubicBezTo>
                  <a:pt x="984535" y="280447"/>
                  <a:pt x="989688" y="281986"/>
                  <a:pt x="987343" y="286601"/>
                </a:cubicBezTo>
                <a:cubicBezTo>
                  <a:pt x="984511" y="292193"/>
                  <a:pt x="992764" y="291240"/>
                  <a:pt x="985927" y="303352"/>
                </a:cubicBezTo>
                <a:cubicBezTo>
                  <a:pt x="983632" y="307406"/>
                  <a:pt x="979261" y="308236"/>
                  <a:pt x="977039" y="312143"/>
                </a:cubicBezTo>
                <a:cubicBezTo>
                  <a:pt x="975134" y="315537"/>
                  <a:pt x="973791" y="320250"/>
                  <a:pt x="969054" y="319127"/>
                </a:cubicBezTo>
                <a:cubicBezTo>
                  <a:pt x="965074" y="318174"/>
                  <a:pt x="962095" y="316685"/>
                  <a:pt x="957846" y="317100"/>
                </a:cubicBezTo>
                <a:cubicBezTo>
                  <a:pt x="954671" y="317442"/>
                  <a:pt x="952425" y="319908"/>
                  <a:pt x="949910" y="321568"/>
                </a:cubicBezTo>
                <a:cubicBezTo>
                  <a:pt x="944147" y="325378"/>
                  <a:pt x="940142" y="318980"/>
                  <a:pt x="937700" y="318223"/>
                </a:cubicBezTo>
                <a:cubicBezTo>
                  <a:pt x="934721" y="317295"/>
                  <a:pt x="935478" y="318858"/>
                  <a:pt x="930375" y="316831"/>
                </a:cubicBezTo>
                <a:cubicBezTo>
                  <a:pt x="925271" y="314804"/>
                  <a:pt x="919777" y="318223"/>
                  <a:pt x="917067" y="311947"/>
                </a:cubicBezTo>
                <a:cubicBezTo>
                  <a:pt x="915748" y="308871"/>
                  <a:pt x="914185" y="307332"/>
                  <a:pt x="910596" y="308138"/>
                </a:cubicBezTo>
                <a:cubicBezTo>
                  <a:pt x="908154" y="308675"/>
                  <a:pt x="903856" y="310898"/>
                  <a:pt x="903270" y="313437"/>
                </a:cubicBezTo>
                <a:cubicBezTo>
                  <a:pt x="902733" y="315439"/>
                  <a:pt x="904930" y="317295"/>
                  <a:pt x="902391" y="320885"/>
                </a:cubicBezTo>
                <a:cubicBezTo>
                  <a:pt x="900584" y="323522"/>
                  <a:pt x="897922" y="323009"/>
                  <a:pt x="895261" y="322472"/>
                </a:cubicBezTo>
                <a:cubicBezTo>
                  <a:pt x="892433" y="322198"/>
                  <a:pt x="889686" y="321368"/>
                  <a:pt x="887178" y="320030"/>
                </a:cubicBezTo>
                <a:cubicBezTo>
                  <a:pt x="884736" y="318345"/>
                  <a:pt x="883320" y="315146"/>
                  <a:pt x="880707" y="313925"/>
                </a:cubicBezTo>
                <a:cubicBezTo>
                  <a:pt x="875726" y="312309"/>
                  <a:pt x="870324" y="312597"/>
                  <a:pt x="865543" y="314731"/>
                </a:cubicBezTo>
                <a:cubicBezTo>
                  <a:pt x="862979" y="316416"/>
                  <a:pt x="861465" y="319273"/>
                  <a:pt x="858730" y="320738"/>
                </a:cubicBezTo>
                <a:cubicBezTo>
                  <a:pt x="856438" y="321629"/>
                  <a:pt x="854262" y="322802"/>
                  <a:pt x="852260" y="324230"/>
                </a:cubicBezTo>
                <a:cubicBezTo>
                  <a:pt x="847913" y="328210"/>
                  <a:pt x="846326" y="335438"/>
                  <a:pt x="850526" y="340053"/>
                </a:cubicBezTo>
                <a:cubicBezTo>
                  <a:pt x="856435" y="346524"/>
                  <a:pt x="852357" y="350578"/>
                  <a:pt x="856875" y="354485"/>
                </a:cubicBezTo>
                <a:cubicBezTo>
                  <a:pt x="859316" y="356512"/>
                  <a:pt x="862271" y="357220"/>
                  <a:pt x="864566" y="359246"/>
                </a:cubicBezTo>
                <a:cubicBezTo>
                  <a:pt x="865953" y="360453"/>
                  <a:pt x="867169" y="361840"/>
                  <a:pt x="868180" y="363373"/>
                </a:cubicBezTo>
                <a:cubicBezTo>
                  <a:pt x="861465" y="367598"/>
                  <a:pt x="856582" y="373922"/>
                  <a:pt x="856435" y="377658"/>
                </a:cubicBezTo>
                <a:cubicBezTo>
                  <a:pt x="856435" y="380906"/>
                  <a:pt x="859268" y="383421"/>
                  <a:pt x="859585" y="386571"/>
                </a:cubicBezTo>
                <a:cubicBezTo>
                  <a:pt x="859976" y="390234"/>
                  <a:pt x="855971" y="393310"/>
                  <a:pt x="852894" y="394458"/>
                </a:cubicBezTo>
                <a:cubicBezTo>
                  <a:pt x="846570" y="396900"/>
                  <a:pt x="847547" y="402394"/>
                  <a:pt x="848597" y="407913"/>
                </a:cubicBezTo>
                <a:cubicBezTo>
                  <a:pt x="849524" y="412796"/>
                  <a:pt x="846423" y="414750"/>
                  <a:pt x="843029" y="417680"/>
                </a:cubicBezTo>
                <a:cubicBezTo>
                  <a:pt x="838893" y="421040"/>
                  <a:pt x="837945" y="426971"/>
                  <a:pt x="840831" y="431452"/>
                </a:cubicBezTo>
                <a:cubicBezTo>
                  <a:pt x="849280" y="445029"/>
                  <a:pt x="844250" y="449595"/>
                  <a:pt x="836900" y="464051"/>
                </a:cubicBezTo>
                <a:cubicBezTo>
                  <a:pt x="833921" y="469863"/>
                  <a:pt x="835069" y="475357"/>
                  <a:pt x="832700" y="478507"/>
                </a:cubicBezTo>
                <a:cubicBezTo>
                  <a:pt x="829452" y="482780"/>
                  <a:pt x="824154" y="478507"/>
                  <a:pt x="818830" y="478361"/>
                </a:cubicBezTo>
                <a:cubicBezTo>
                  <a:pt x="816389" y="478239"/>
                  <a:pt x="813947" y="477921"/>
                  <a:pt x="812677" y="480241"/>
                </a:cubicBezTo>
                <a:cubicBezTo>
                  <a:pt x="809527" y="486248"/>
                  <a:pt x="814923" y="491205"/>
                  <a:pt x="812677" y="497090"/>
                </a:cubicBezTo>
                <a:cubicBezTo>
                  <a:pt x="810235" y="503561"/>
                  <a:pt x="801713" y="499532"/>
                  <a:pt x="796756" y="501656"/>
                </a:cubicBezTo>
                <a:cubicBezTo>
                  <a:pt x="791799" y="503780"/>
                  <a:pt x="789699" y="511228"/>
                  <a:pt x="787306" y="513523"/>
                </a:cubicBezTo>
                <a:cubicBezTo>
                  <a:pt x="785499" y="515257"/>
                  <a:pt x="779199" y="515770"/>
                  <a:pt x="773631" y="522754"/>
                </a:cubicBezTo>
                <a:cubicBezTo>
                  <a:pt x="770506" y="526685"/>
                  <a:pt x="765500" y="523022"/>
                  <a:pt x="761422" y="525025"/>
                </a:cubicBezTo>
                <a:cubicBezTo>
                  <a:pt x="759469" y="526001"/>
                  <a:pt x="758980" y="527784"/>
                  <a:pt x="757662" y="529420"/>
                </a:cubicBezTo>
                <a:cubicBezTo>
                  <a:pt x="756866" y="530392"/>
                  <a:pt x="755908" y="531217"/>
                  <a:pt x="754829" y="531862"/>
                </a:cubicBezTo>
                <a:cubicBezTo>
                  <a:pt x="752656" y="529786"/>
                  <a:pt x="749945" y="527418"/>
                  <a:pt x="746356" y="524536"/>
                </a:cubicBezTo>
                <a:cubicBezTo>
                  <a:pt x="734513" y="515257"/>
                  <a:pt x="731485" y="523340"/>
                  <a:pt x="726821" y="526661"/>
                </a:cubicBezTo>
                <a:cubicBezTo>
                  <a:pt x="725795" y="532741"/>
                  <a:pt x="723085" y="537527"/>
                  <a:pt x="716785" y="538626"/>
                </a:cubicBezTo>
                <a:cubicBezTo>
                  <a:pt x="712560" y="539383"/>
                  <a:pt x="707017" y="536892"/>
                  <a:pt x="704771" y="542630"/>
                </a:cubicBezTo>
                <a:cubicBezTo>
                  <a:pt x="703013" y="547343"/>
                  <a:pt x="709313" y="547954"/>
                  <a:pt x="703232" y="556525"/>
                </a:cubicBezTo>
                <a:cubicBezTo>
                  <a:pt x="699765" y="561408"/>
                  <a:pt x="697738" y="565022"/>
                  <a:pt x="700791" y="570517"/>
                </a:cubicBezTo>
                <a:cubicBezTo>
                  <a:pt x="703232" y="575156"/>
                  <a:pt x="704282" y="580455"/>
                  <a:pt x="697421" y="581847"/>
                </a:cubicBezTo>
                <a:cubicBezTo>
                  <a:pt x="691609" y="583019"/>
                  <a:pt x="687385" y="581481"/>
                  <a:pt x="683624" y="587805"/>
                </a:cubicBezTo>
                <a:cubicBezTo>
                  <a:pt x="673442" y="605069"/>
                  <a:pt x="664431" y="596034"/>
                  <a:pt x="656959" y="604092"/>
                </a:cubicBezTo>
                <a:cubicBezTo>
                  <a:pt x="654835" y="606388"/>
                  <a:pt x="653516" y="609513"/>
                  <a:pt x="651172" y="611613"/>
                </a:cubicBezTo>
                <a:cubicBezTo>
                  <a:pt x="647192" y="615154"/>
                  <a:pt x="637717" y="614446"/>
                  <a:pt x="631808" y="623359"/>
                </a:cubicBezTo>
                <a:cubicBezTo>
                  <a:pt x="628780" y="627900"/>
                  <a:pt x="629049" y="632296"/>
                  <a:pt x="627193" y="637082"/>
                </a:cubicBezTo>
                <a:cubicBezTo>
                  <a:pt x="625044" y="642625"/>
                  <a:pt x="620282" y="642576"/>
                  <a:pt x="615203" y="643479"/>
                </a:cubicBezTo>
                <a:cubicBezTo>
                  <a:pt x="600308" y="646166"/>
                  <a:pt x="602994" y="662160"/>
                  <a:pt x="594399" y="666580"/>
                </a:cubicBezTo>
                <a:cubicBezTo>
                  <a:pt x="589954" y="668826"/>
                  <a:pt x="582824" y="670267"/>
                  <a:pt x="580407" y="664968"/>
                </a:cubicBezTo>
                <a:cubicBezTo>
                  <a:pt x="578209" y="660084"/>
                  <a:pt x="579015" y="654834"/>
                  <a:pt x="571958" y="654370"/>
                </a:cubicBezTo>
                <a:cubicBezTo>
                  <a:pt x="567074" y="654077"/>
                  <a:pt x="562361" y="656153"/>
                  <a:pt x="558064" y="652685"/>
                </a:cubicBezTo>
                <a:cubicBezTo>
                  <a:pt x="553766" y="649218"/>
                  <a:pt x="553058" y="643870"/>
                  <a:pt x="549175" y="640207"/>
                </a:cubicBezTo>
                <a:cubicBezTo>
                  <a:pt x="545293" y="636545"/>
                  <a:pt x="539408" y="636398"/>
                  <a:pt x="539408" y="630196"/>
                </a:cubicBezTo>
                <a:cubicBezTo>
                  <a:pt x="539408" y="625312"/>
                  <a:pt x="544511" y="622870"/>
                  <a:pt x="545024" y="618524"/>
                </a:cubicBezTo>
                <a:cubicBezTo>
                  <a:pt x="545537" y="614177"/>
                  <a:pt x="546904" y="607169"/>
                  <a:pt x="543583" y="603872"/>
                </a:cubicBezTo>
                <a:cubicBezTo>
                  <a:pt x="539872" y="600161"/>
                  <a:pt x="533474" y="599795"/>
                  <a:pt x="529054" y="597475"/>
                </a:cubicBezTo>
                <a:cubicBezTo>
                  <a:pt x="526800" y="595900"/>
                  <a:pt x="524701" y="594117"/>
                  <a:pt x="522779" y="592152"/>
                </a:cubicBezTo>
                <a:cubicBezTo>
                  <a:pt x="517043" y="587954"/>
                  <a:pt x="512772" y="582059"/>
                  <a:pt x="510569" y="575303"/>
                </a:cubicBezTo>
                <a:cubicBezTo>
                  <a:pt x="509446" y="571322"/>
                  <a:pt x="509812" y="564192"/>
                  <a:pt x="505881" y="561506"/>
                </a:cubicBezTo>
                <a:cubicBezTo>
                  <a:pt x="501193" y="558332"/>
                  <a:pt x="495527" y="562800"/>
                  <a:pt x="492548" y="565584"/>
                </a:cubicBezTo>
                <a:cubicBezTo>
                  <a:pt x="487665" y="570077"/>
                  <a:pt x="484344" y="568026"/>
                  <a:pt x="478776" y="567464"/>
                </a:cubicBezTo>
                <a:cubicBezTo>
                  <a:pt x="473209" y="566903"/>
                  <a:pt x="467251" y="569125"/>
                  <a:pt x="468887" y="575303"/>
                </a:cubicBezTo>
                <a:cubicBezTo>
                  <a:pt x="470254" y="580479"/>
                  <a:pt x="478068" y="580675"/>
                  <a:pt x="478459" y="586218"/>
                </a:cubicBezTo>
                <a:cubicBezTo>
                  <a:pt x="478850" y="591761"/>
                  <a:pt x="470303" y="593079"/>
                  <a:pt x="466469" y="592689"/>
                </a:cubicBezTo>
                <a:cubicBezTo>
                  <a:pt x="461925" y="591985"/>
                  <a:pt x="457681" y="589976"/>
                  <a:pt x="454260" y="586902"/>
                </a:cubicBezTo>
                <a:cubicBezTo>
                  <a:pt x="450670" y="584118"/>
                  <a:pt x="445811" y="583654"/>
                  <a:pt x="441709" y="582457"/>
                </a:cubicBezTo>
                <a:cubicBezTo>
                  <a:pt x="422809" y="576987"/>
                  <a:pt x="435018" y="568319"/>
                  <a:pt x="435531" y="560822"/>
                </a:cubicBezTo>
                <a:cubicBezTo>
                  <a:pt x="435897" y="555450"/>
                  <a:pt x="429817" y="552471"/>
                  <a:pt x="429084" y="547197"/>
                </a:cubicBezTo>
                <a:cubicBezTo>
                  <a:pt x="427912" y="539041"/>
                  <a:pt x="432796" y="524634"/>
                  <a:pt x="420904" y="522778"/>
                </a:cubicBezTo>
                <a:cubicBezTo>
                  <a:pt x="414458" y="521826"/>
                  <a:pt x="408939" y="526929"/>
                  <a:pt x="404080" y="530348"/>
                </a:cubicBezTo>
                <a:cubicBezTo>
                  <a:pt x="399855" y="533327"/>
                  <a:pt x="396095" y="538479"/>
                  <a:pt x="390381" y="535671"/>
                </a:cubicBezTo>
                <a:cubicBezTo>
                  <a:pt x="387695" y="534328"/>
                  <a:pt x="387377" y="531032"/>
                  <a:pt x="385131" y="529518"/>
                </a:cubicBezTo>
                <a:cubicBezTo>
                  <a:pt x="377805" y="524634"/>
                  <a:pt x="376853" y="541727"/>
                  <a:pt x="376487" y="544682"/>
                </a:cubicBezTo>
                <a:cubicBezTo>
                  <a:pt x="375852" y="550103"/>
                  <a:pt x="372457" y="550078"/>
                  <a:pt x="368428" y="552374"/>
                </a:cubicBezTo>
                <a:cubicBezTo>
                  <a:pt x="362592" y="555694"/>
                  <a:pt x="364692" y="561213"/>
                  <a:pt x="362788" y="566487"/>
                </a:cubicBezTo>
                <a:cubicBezTo>
                  <a:pt x="359003" y="576865"/>
                  <a:pt x="342838" y="557672"/>
                  <a:pt x="339224" y="554791"/>
                </a:cubicBezTo>
                <a:cubicBezTo>
                  <a:pt x="333852" y="550518"/>
                  <a:pt x="327771" y="553228"/>
                  <a:pt x="322448" y="556769"/>
                </a:cubicBezTo>
                <a:cubicBezTo>
                  <a:pt x="318876" y="558776"/>
                  <a:pt x="315687" y="561396"/>
                  <a:pt x="313023" y="564510"/>
                </a:cubicBezTo>
                <a:cubicBezTo>
                  <a:pt x="310800" y="567757"/>
                  <a:pt x="312070" y="573886"/>
                  <a:pt x="308529" y="575962"/>
                </a:cubicBezTo>
                <a:cubicBezTo>
                  <a:pt x="306972" y="576768"/>
                  <a:pt x="305226" y="577139"/>
                  <a:pt x="303475" y="577036"/>
                </a:cubicBezTo>
                <a:cubicBezTo>
                  <a:pt x="294489" y="568001"/>
                  <a:pt x="295148" y="553765"/>
                  <a:pt x="290069" y="544047"/>
                </a:cubicBezTo>
                <a:cubicBezTo>
                  <a:pt x="285576" y="535476"/>
                  <a:pt x="277860" y="533522"/>
                  <a:pt x="276297" y="529127"/>
                </a:cubicBezTo>
                <a:cubicBezTo>
                  <a:pt x="275686" y="527466"/>
                  <a:pt x="275906" y="525537"/>
                  <a:pt x="275100" y="523755"/>
                </a:cubicBezTo>
                <a:cubicBezTo>
                  <a:pt x="273415" y="519970"/>
                  <a:pt x="269069" y="518505"/>
                  <a:pt x="269704" y="513816"/>
                </a:cubicBezTo>
                <a:cubicBezTo>
                  <a:pt x="270241" y="509934"/>
                  <a:pt x="273000" y="507126"/>
                  <a:pt x="272927" y="503121"/>
                </a:cubicBezTo>
                <a:cubicBezTo>
                  <a:pt x="272927" y="497261"/>
                  <a:pt x="267799" y="496333"/>
                  <a:pt x="265064" y="492011"/>
                </a:cubicBezTo>
                <a:cubicBezTo>
                  <a:pt x="264051" y="490240"/>
                  <a:pt x="263355" y="488306"/>
                  <a:pt x="263013" y="486297"/>
                </a:cubicBezTo>
                <a:cubicBezTo>
                  <a:pt x="261299" y="487571"/>
                  <a:pt x="259113" y="488035"/>
                  <a:pt x="257031" y="487566"/>
                </a:cubicBezTo>
                <a:cubicBezTo>
                  <a:pt x="252440" y="486785"/>
                  <a:pt x="245871" y="483049"/>
                  <a:pt x="242209" y="487762"/>
                </a:cubicBezTo>
                <a:cubicBezTo>
                  <a:pt x="239449" y="491278"/>
                  <a:pt x="240499" y="495771"/>
                  <a:pt x="234883" y="495918"/>
                </a:cubicBezTo>
                <a:cubicBezTo>
                  <a:pt x="232050" y="495918"/>
                  <a:pt x="224700" y="496089"/>
                  <a:pt x="225457" y="500655"/>
                </a:cubicBezTo>
                <a:cubicBezTo>
                  <a:pt x="226214" y="505221"/>
                  <a:pt x="233174" y="504879"/>
                  <a:pt x="233247" y="509739"/>
                </a:cubicBezTo>
                <a:cubicBezTo>
                  <a:pt x="233247" y="513523"/>
                  <a:pt x="228778" y="516185"/>
                  <a:pt x="225408" y="515819"/>
                </a:cubicBezTo>
                <a:cubicBezTo>
                  <a:pt x="215519" y="514793"/>
                  <a:pt x="219572" y="502144"/>
                  <a:pt x="211929" y="498482"/>
                </a:cubicBezTo>
                <a:cubicBezTo>
                  <a:pt x="191686" y="488714"/>
                  <a:pt x="219792" y="478654"/>
                  <a:pt x="202162" y="469692"/>
                </a:cubicBezTo>
                <a:cubicBezTo>
                  <a:pt x="198326" y="467729"/>
                  <a:pt x="196660" y="463131"/>
                  <a:pt x="198353" y="459167"/>
                </a:cubicBezTo>
                <a:cubicBezTo>
                  <a:pt x="199940" y="455261"/>
                  <a:pt x="206655" y="453136"/>
                  <a:pt x="205532" y="448619"/>
                </a:cubicBezTo>
                <a:cubicBezTo>
                  <a:pt x="204702" y="445420"/>
                  <a:pt x="199427" y="442172"/>
                  <a:pt x="196424" y="441293"/>
                </a:cubicBezTo>
                <a:cubicBezTo>
                  <a:pt x="189244" y="439071"/>
                  <a:pt x="186436" y="446372"/>
                  <a:pt x="176205" y="443393"/>
                </a:cubicBezTo>
                <a:cubicBezTo>
                  <a:pt x="169856" y="441537"/>
                  <a:pt x="170442" y="432917"/>
                  <a:pt x="159576" y="433381"/>
                </a:cubicBezTo>
                <a:cubicBezTo>
                  <a:pt x="149808" y="433797"/>
                  <a:pt x="143948" y="441684"/>
                  <a:pt x="129101" y="438119"/>
                </a:cubicBezTo>
                <a:cubicBezTo>
                  <a:pt x="122875" y="436629"/>
                  <a:pt x="119944" y="430671"/>
                  <a:pt x="115061" y="427179"/>
                </a:cubicBezTo>
                <a:cubicBezTo>
                  <a:pt x="110177" y="423687"/>
                  <a:pt x="105049" y="425690"/>
                  <a:pt x="99726" y="425421"/>
                </a:cubicBezTo>
                <a:cubicBezTo>
                  <a:pt x="94402" y="425152"/>
                  <a:pt x="89592" y="422417"/>
                  <a:pt x="83976" y="422833"/>
                </a:cubicBezTo>
                <a:cubicBezTo>
                  <a:pt x="78921" y="423223"/>
                  <a:pt x="76455" y="428327"/>
                  <a:pt x="71278" y="427277"/>
                </a:cubicBezTo>
                <a:cubicBezTo>
                  <a:pt x="60143" y="425079"/>
                  <a:pt x="64831" y="420977"/>
                  <a:pt x="59459" y="418584"/>
                </a:cubicBezTo>
                <a:cubicBezTo>
                  <a:pt x="57481" y="417705"/>
                  <a:pt x="55064" y="417631"/>
                  <a:pt x="53575" y="415678"/>
                </a:cubicBezTo>
                <a:cubicBezTo>
                  <a:pt x="52537" y="413746"/>
                  <a:pt x="51851" y="411646"/>
                  <a:pt x="51548" y="409476"/>
                </a:cubicBezTo>
                <a:cubicBezTo>
                  <a:pt x="49814" y="403762"/>
                  <a:pt x="46322" y="402345"/>
                  <a:pt x="41414" y="399855"/>
                </a:cubicBezTo>
                <a:cubicBezTo>
                  <a:pt x="36506" y="397364"/>
                  <a:pt x="35090" y="392138"/>
                  <a:pt x="32672" y="387645"/>
                </a:cubicBezTo>
                <a:cubicBezTo>
                  <a:pt x="30255" y="383152"/>
                  <a:pt x="25005" y="380906"/>
                  <a:pt x="21464" y="376925"/>
                </a:cubicBezTo>
                <a:cubicBezTo>
                  <a:pt x="17557" y="372530"/>
                  <a:pt x="14505" y="366035"/>
                  <a:pt x="19242" y="361102"/>
                </a:cubicBezTo>
                <a:cubicBezTo>
                  <a:pt x="21464" y="358660"/>
                  <a:pt x="24907" y="358172"/>
                  <a:pt x="27569" y="356536"/>
                </a:cubicBezTo>
                <a:cubicBezTo>
                  <a:pt x="39021" y="349430"/>
                  <a:pt x="43270" y="334364"/>
                  <a:pt x="40462" y="326135"/>
                </a:cubicBezTo>
                <a:cubicBezTo>
                  <a:pt x="39021" y="321910"/>
                  <a:pt x="32745" y="320616"/>
                  <a:pt x="29083" y="322374"/>
                </a:cubicBezTo>
                <a:cubicBezTo>
                  <a:pt x="26983" y="323375"/>
                  <a:pt x="26519" y="323986"/>
                  <a:pt x="23930" y="322960"/>
                </a:cubicBezTo>
                <a:cubicBezTo>
                  <a:pt x="21708" y="321925"/>
                  <a:pt x="19684" y="320514"/>
                  <a:pt x="17948" y="318785"/>
                </a:cubicBezTo>
                <a:cubicBezTo>
                  <a:pt x="11501" y="313168"/>
                  <a:pt x="15115" y="307503"/>
                  <a:pt x="0" y="296222"/>
                </a:cubicBezTo>
                <a:cubicBezTo>
                  <a:pt x="501" y="295829"/>
                  <a:pt x="1023" y="295462"/>
                  <a:pt x="1563" y="295123"/>
                </a:cubicBezTo>
                <a:cubicBezTo>
                  <a:pt x="3958" y="293299"/>
                  <a:pt x="6801" y="292151"/>
                  <a:pt x="9792" y="291802"/>
                </a:cubicBezTo>
                <a:cubicBezTo>
                  <a:pt x="15359" y="291802"/>
                  <a:pt x="29083" y="301838"/>
                  <a:pt x="38264" y="300226"/>
                </a:cubicBezTo>
                <a:cubicBezTo>
                  <a:pt x="42830" y="299445"/>
                  <a:pt x="46054" y="295343"/>
                  <a:pt x="50888" y="295343"/>
                </a:cubicBezTo>
                <a:cubicBezTo>
                  <a:pt x="56114" y="295343"/>
                  <a:pt x="59997" y="299152"/>
                  <a:pt x="64807" y="300226"/>
                </a:cubicBezTo>
                <a:cubicBezTo>
                  <a:pt x="79458" y="303279"/>
                  <a:pt x="84342" y="289287"/>
                  <a:pt x="112594" y="299250"/>
                </a:cubicBezTo>
                <a:cubicBezTo>
                  <a:pt x="127612" y="304524"/>
                  <a:pt x="131030" y="295904"/>
                  <a:pt x="150639" y="288261"/>
                </a:cubicBezTo>
                <a:cubicBezTo>
                  <a:pt x="172860" y="279568"/>
                  <a:pt x="175716" y="289189"/>
                  <a:pt x="189953" y="287358"/>
                </a:cubicBezTo>
                <a:cubicBezTo>
                  <a:pt x="195227" y="286674"/>
                  <a:pt x="199012" y="282254"/>
                  <a:pt x="204604" y="281204"/>
                </a:cubicBezTo>
                <a:cubicBezTo>
                  <a:pt x="210196" y="280154"/>
                  <a:pt x="214200" y="285038"/>
                  <a:pt x="219792" y="285111"/>
                </a:cubicBezTo>
                <a:cubicBezTo>
                  <a:pt x="225897" y="285111"/>
                  <a:pt x="228485" y="279300"/>
                  <a:pt x="228949" y="274025"/>
                </a:cubicBezTo>
                <a:cubicBezTo>
                  <a:pt x="228788" y="271237"/>
                  <a:pt x="229084" y="268441"/>
                  <a:pt x="229828" y="265747"/>
                </a:cubicBezTo>
                <a:cubicBezTo>
                  <a:pt x="231098" y="262671"/>
                  <a:pt x="232881" y="260864"/>
                  <a:pt x="233467" y="257518"/>
                </a:cubicBezTo>
                <a:cubicBezTo>
                  <a:pt x="234370" y="252097"/>
                  <a:pt x="233052" y="247629"/>
                  <a:pt x="233149" y="242379"/>
                </a:cubicBezTo>
                <a:cubicBezTo>
                  <a:pt x="233369" y="231439"/>
                  <a:pt x="237642" y="220231"/>
                  <a:pt x="246628" y="213418"/>
                </a:cubicBezTo>
                <a:cubicBezTo>
                  <a:pt x="252709" y="208803"/>
                  <a:pt x="259155" y="211807"/>
                  <a:pt x="266163" y="210976"/>
                </a:cubicBezTo>
                <a:cubicBezTo>
                  <a:pt x="274417" y="210024"/>
                  <a:pt x="275174" y="202234"/>
                  <a:pt x="281205" y="198352"/>
                </a:cubicBezTo>
                <a:cubicBezTo>
                  <a:pt x="297297" y="187998"/>
                  <a:pt x="303035" y="213003"/>
                  <a:pt x="315391" y="215738"/>
                </a:cubicBezTo>
                <a:cubicBezTo>
                  <a:pt x="330287" y="219230"/>
                  <a:pt x="347624" y="206215"/>
                  <a:pt x="347746" y="226824"/>
                </a:cubicBezTo>
                <a:cubicBezTo>
                  <a:pt x="347746" y="232196"/>
                  <a:pt x="345597" y="241109"/>
                  <a:pt x="350334" y="244821"/>
                </a:cubicBezTo>
                <a:cubicBezTo>
                  <a:pt x="355511" y="248874"/>
                  <a:pt x="363398" y="239546"/>
                  <a:pt x="368453" y="237495"/>
                </a:cubicBezTo>
                <a:cubicBezTo>
                  <a:pt x="382884" y="231903"/>
                  <a:pt x="385351" y="252464"/>
                  <a:pt x="391992" y="260082"/>
                </a:cubicBezTo>
                <a:cubicBezTo>
                  <a:pt x="398121" y="267115"/>
                  <a:pt x="404202" y="256883"/>
                  <a:pt x="408402" y="252757"/>
                </a:cubicBezTo>
                <a:cubicBezTo>
                  <a:pt x="413286" y="248068"/>
                  <a:pt x="420367" y="241378"/>
                  <a:pt x="427033" y="239400"/>
                </a:cubicBezTo>
                <a:cubicBezTo>
                  <a:pt x="431856" y="238401"/>
                  <a:pt x="436762" y="237861"/>
                  <a:pt x="441684" y="237788"/>
                </a:cubicBezTo>
                <a:lnTo>
                  <a:pt x="441684" y="237788"/>
                </a:lnTo>
                <a:cubicBezTo>
                  <a:pt x="442319" y="237788"/>
                  <a:pt x="442954" y="237642"/>
                  <a:pt x="443565" y="237544"/>
                </a:cubicBezTo>
                <a:cubicBezTo>
                  <a:pt x="444182" y="237453"/>
                  <a:pt x="444795" y="237324"/>
                  <a:pt x="445396" y="237153"/>
                </a:cubicBezTo>
                <a:cubicBezTo>
                  <a:pt x="450084" y="235957"/>
                  <a:pt x="453503" y="233026"/>
                  <a:pt x="453894" y="225090"/>
                </a:cubicBezTo>
                <a:cubicBezTo>
                  <a:pt x="454626" y="209340"/>
                  <a:pt x="475358" y="222111"/>
                  <a:pt x="477848" y="196936"/>
                </a:cubicBezTo>
                <a:cubicBezTo>
                  <a:pt x="477927" y="193761"/>
                  <a:pt x="479189" y="190728"/>
                  <a:pt x="481389" y="188438"/>
                </a:cubicBezTo>
                <a:cubicBezTo>
                  <a:pt x="487079" y="182504"/>
                  <a:pt x="487127" y="187241"/>
                  <a:pt x="501461" y="187217"/>
                </a:cubicBezTo>
                <a:cubicBezTo>
                  <a:pt x="503903" y="187217"/>
                  <a:pt x="508030" y="188291"/>
                  <a:pt x="510521" y="187217"/>
                </a:cubicBezTo>
                <a:cubicBezTo>
                  <a:pt x="518847" y="183676"/>
                  <a:pt x="514208" y="170124"/>
                  <a:pt x="527052" y="172566"/>
                </a:cubicBezTo>
                <a:cubicBezTo>
                  <a:pt x="531569" y="173420"/>
                  <a:pt x="535305" y="176375"/>
                  <a:pt x="539921" y="176766"/>
                </a:cubicBezTo>
                <a:cubicBezTo>
                  <a:pt x="565463" y="179037"/>
                  <a:pt x="559724" y="158159"/>
                  <a:pt x="577574" y="130932"/>
                </a:cubicBezTo>
                <a:cubicBezTo>
                  <a:pt x="582458" y="123606"/>
                  <a:pt x="587854" y="117551"/>
                  <a:pt x="587537" y="108394"/>
                </a:cubicBezTo>
                <a:cubicBezTo>
                  <a:pt x="587219" y="99701"/>
                  <a:pt x="586658" y="91301"/>
                  <a:pt x="594643" y="85489"/>
                </a:cubicBezTo>
                <a:cubicBezTo>
                  <a:pt x="597597" y="83364"/>
                  <a:pt x="602579" y="81680"/>
                  <a:pt x="604679" y="78627"/>
                </a:cubicBezTo>
                <a:cubicBezTo>
                  <a:pt x="606779" y="75575"/>
                  <a:pt x="606315" y="70081"/>
                  <a:pt x="608317" y="66247"/>
                </a:cubicBezTo>
                <a:cubicBezTo>
                  <a:pt x="612761" y="57725"/>
                  <a:pt x="622114" y="52255"/>
                  <a:pt x="624409" y="42659"/>
                </a:cubicBezTo>
                <a:cubicBezTo>
                  <a:pt x="625361" y="38678"/>
                  <a:pt x="622407" y="35895"/>
                  <a:pt x="623139" y="32183"/>
                </a:cubicBezTo>
                <a:cubicBezTo>
                  <a:pt x="624140" y="27055"/>
                  <a:pt x="627559" y="26225"/>
                  <a:pt x="632174" y="26689"/>
                </a:cubicBezTo>
                <a:cubicBezTo>
                  <a:pt x="645556" y="28056"/>
                  <a:pt x="636155" y="29131"/>
                  <a:pt x="654444" y="26689"/>
                </a:cubicBezTo>
                <a:cubicBezTo>
                  <a:pt x="665945" y="25077"/>
                  <a:pt x="668753" y="17336"/>
                  <a:pt x="676030" y="15114"/>
                </a:cubicBezTo>
                <a:cubicBezTo>
                  <a:pt x="680743" y="13542"/>
                  <a:pt x="685744" y="13017"/>
                  <a:pt x="690681" y="13576"/>
                </a:cubicBezTo>
                <a:cubicBezTo>
                  <a:pt x="693455" y="13676"/>
                  <a:pt x="696234" y="13530"/>
                  <a:pt x="698984" y="13136"/>
                </a:cubicBezTo>
                <a:cubicBezTo>
                  <a:pt x="702280" y="12990"/>
                  <a:pt x="705332" y="13722"/>
                  <a:pt x="708531" y="12526"/>
                </a:cubicBezTo>
                <a:cubicBezTo>
                  <a:pt x="718641" y="8692"/>
                  <a:pt x="732095" y="2759"/>
                  <a:pt x="744695" y="3467"/>
                </a:cubicBezTo>
                <a:cubicBezTo>
                  <a:pt x="756734" y="4102"/>
                  <a:pt x="753608" y="6372"/>
                  <a:pt x="756905" y="11256"/>
                </a:cubicBezTo>
                <a:cubicBezTo>
                  <a:pt x="765866" y="24223"/>
                  <a:pt x="774584" y="17752"/>
                  <a:pt x="785084" y="19949"/>
                </a:cubicBezTo>
                <a:cubicBezTo>
                  <a:pt x="792263" y="21439"/>
                  <a:pt x="795413" y="27861"/>
                  <a:pt x="800931" y="31695"/>
                </a:cubicBezTo>
                <a:cubicBezTo>
                  <a:pt x="812213" y="39484"/>
                  <a:pt x="819123" y="29473"/>
                  <a:pt x="833604" y="31963"/>
                </a:cubicBezTo>
                <a:cubicBezTo>
                  <a:pt x="845495" y="33990"/>
                  <a:pt x="850941" y="49887"/>
                  <a:pt x="863712" y="48104"/>
                </a:cubicBezTo>
                <a:cubicBezTo>
                  <a:pt x="874871" y="46566"/>
                  <a:pt x="871746" y="36627"/>
                  <a:pt x="893795" y="28056"/>
                </a:cubicBezTo>
                <a:cubicBezTo>
                  <a:pt x="905053" y="23685"/>
                  <a:pt x="913086" y="31280"/>
                  <a:pt x="923879" y="31939"/>
                </a:cubicBezTo>
                <a:cubicBezTo>
                  <a:pt x="930521" y="32354"/>
                  <a:pt x="932621" y="24076"/>
                  <a:pt x="936821" y="20291"/>
                </a:cubicBezTo>
                <a:cubicBezTo>
                  <a:pt x="942291" y="15407"/>
                  <a:pt x="949030" y="15798"/>
                  <a:pt x="955917" y="16409"/>
                </a:cubicBezTo>
                <a:cubicBezTo>
                  <a:pt x="987514" y="19241"/>
                  <a:pt x="975744" y="8350"/>
                  <a:pt x="984706" y="2075"/>
                </a:cubicBezTo>
                <a:cubicBezTo>
                  <a:pt x="992789" y="-3566"/>
                  <a:pt x="1003850" y="3296"/>
                  <a:pt x="1007953" y="10695"/>
                </a:cubicBezTo>
                <a:cubicBezTo>
                  <a:pt x="1015913" y="25077"/>
                  <a:pt x="1021163" y="41291"/>
                  <a:pt x="1042627" y="42292"/>
                </a:cubicBezTo>
                <a:cubicBezTo>
                  <a:pt x="1045777" y="42463"/>
                  <a:pt x="1049074" y="40705"/>
                  <a:pt x="1052028" y="42292"/>
                </a:cubicBezTo>
                <a:cubicBezTo>
                  <a:pt x="1058792" y="45882"/>
                  <a:pt x="1058280" y="54697"/>
                  <a:pt x="1059354" y="60997"/>
                </a:cubicBezTo>
                <a:cubicBezTo>
                  <a:pt x="1060795" y="68713"/>
                  <a:pt x="1065214" y="74305"/>
                  <a:pt x="1064506" y="82412"/>
                </a:cubicBezTo>
                <a:cubicBezTo>
                  <a:pt x="1063139" y="98113"/>
                  <a:pt x="1076154" y="102338"/>
                  <a:pt x="1084432" y="117892"/>
                </a:cubicBezTo>
                <a:cubicBezTo>
                  <a:pt x="1096177" y="139869"/>
                  <a:pt x="1107752" y="137305"/>
                  <a:pt x="1116616" y="137769"/>
                </a:cubicBezTo>
                <a:cubicBezTo>
                  <a:pt x="1121719" y="138038"/>
                  <a:pt x="1126652" y="139747"/>
                  <a:pt x="1131780" y="139698"/>
                </a:cubicBezTo>
                <a:cubicBezTo>
                  <a:pt x="1136908" y="139649"/>
                  <a:pt x="1138348" y="136963"/>
                  <a:pt x="1141840" y="133887"/>
                </a:cubicBezTo>
                <a:cubicBezTo>
                  <a:pt x="1154269" y="122923"/>
                  <a:pt x="1160813" y="129589"/>
                  <a:pt x="1169189" y="124998"/>
                </a:cubicBezTo>
                <a:cubicBezTo>
                  <a:pt x="1178004" y="120115"/>
                  <a:pt x="1188284" y="117502"/>
                  <a:pt x="1197832" y="114303"/>
                </a:cubicBezTo>
                <a:cubicBezTo>
                  <a:pt x="1214461" y="108711"/>
                  <a:pt x="1228038" y="120066"/>
                  <a:pt x="1245595" y="115719"/>
                </a:cubicBezTo>
                <a:cubicBezTo>
                  <a:pt x="1246963" y="115377"/>
                  <a:pt x="1248232" y="115109"/>
                  <a:pt x="1249453" y="114767"/>
                </a:cubicBezTo>
                <a:cubicBezTo>
                  <a:pt x="1250259" y="114694"/>
                  <a:pt x="1250869" y="114498"/>
                  <a:pt x="1251431" y="114254"/>
                </a:cubicBezTo>
                <a:close/>
              </a:path>
            </a:pathLst>
          </a:custGeom>
          <a:solidFill>
            <a:schemeClr val="tx2">
              <a:alpha val="6000"/>
            </a:schemeClr>
          </a:solidFill>
          <a:ln w="7310" cap="rnd">
            <a:solidFill>
              <a:srgbClr val="FFFFFF"/>
            </a:solidFill>
            <a:prstDash val="solid"/>
            <a:round/>
          </a:ln>
        </xdr:spPr>
        <xdr:txBody>
          <a:bodyPr wrap="square" rtlCol="0" anchor="ct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hu-HU">
              <a:solidFill>
                <a:schemeClr val="tx1"/>
              </a:solidFill>
            </a:endParaRPr>
          </a:p>
        </xdr:txBody>
      </xdr:sp>
      <xdr:sp macro="" textlink="">
        <xdr:nvSpPr>
          <xdr:cNvPr id="5" name="Freeform: Shape 520">
            <a:extLst>
              <a:ext uri="{FF2B5EF4-FFF2-40B4-BE49-F238E27FC236}">
                <a16:creationId xmlns:a16="http://schemas.microsoft.com/office/drawing/2014/main" id="{69C39338-C1BD-4BED-AC09-D0A8D75FD291}"/>
              </a:ext>
            </a:extLst>
          </xdr:cNvPr>
          <xdr:cNvSpPr/>
        </xdr:nvSpPr>
        <xdr:spPr>
          <a:xfrm>
            <a:off x="5089849" y="7829158"/>
            <a:ext cx="1260002" cy="959653"/>
          </a:xfrm>
          <a:custGeom>
            <a:avLst/>
            <a:gdLst>
              <a:gd name="connsiteX0" fmla="*/ 1253381 w 1260001"/>
              <a:gd name="connsiteY0" fmla="*/ 285121 h 959652"/>
              <a:gd name="connsiteX1" fmla="*/ 1228278 w 1260001"/>
              <a:gd name="connsiteY1" fmla="*/ 304974 h 959652"/>
              <a:gd name="connsiteX2" fmla="*/ 1213627 w 1260001"/>
              <a:gd name="connsiteY2" fmla="*/ 309027 h 959652"/>
              <a:gd name="connsiteX3" fmla="*/ 1217266 w 1260001"/>
              <a:gd name="connsiteY3" fmla="*/ 335351 h 959652"/>
              <a:gd name="connsiteX4" fmla="*/ 1197193 w 1260001"/>
              <a:gd name="connsiteY4" fmla="*/ 339795 h 959652"/>
              <a:gd name="connsiteX5" fmla="*/ 1169942 w 1260001"/>
              <a:gd name="connsiteY5" fmla="*/ 371930 h 959652"/>
              <a:gd name="connsiteX6" fmla="*/ 1145987 w 1260001"/>
              <a:gd name="connsiteY6" fmla="*/ 371148 h 959652"/>
              <a:gd name="connsiteX7" fmla="*/ 1127625 w 1260001"/>
              <a:gd name="connsiteY7" fmla="*/ 376032 h 959652"/>
              <a:gd name="connsiteX8" fmla="*/ 1120958 w 1260001"/>
              <a:gd name="connsiteY8" fmla="*/ 374811 h 959652"/>
              <a:gd name="connsiteX9" fmla="*/ 1101423 w 1260001"/>
              <a:gd name="connsiteY9" fmla="*/ 358841 h 959652"/>
              <a:gd name="connsiteX10" fmla="*/ 1083598 w 1260001"/>
              <a:gd name="connsiteY10" fmla="*/ 368169 h 959652"/>
              <a:gd name="connsiteX11" fmla="*/ 1079202 w 1260001"/>
              <a:gd name="connsiteY11" fmla="*/ 389218 h 959652"/>
              <a:gd name="connsiteX12" fmla="*/ 1057616 w 1260001"/>
              <a:gd name="connsiteY12" fmla="*/ 388779 h 959652"/>
              <a:gd name="connsiteX13" fmla="*/ 1030756 w 1260001"/>
              <a:gd name="connsiteY13" fmla="*/ 391562 h 959652"/>
              <a:gd name="connsiteX14" fmla="*/ 1028509 w 1260001"/>
              <a:gd name="connsiteY14" fmla="*/ 398107 h 959652"/>
              <a:gd name="connsiteX15" fmla="*/ 1021452 w 1260001"/>
              <a:gd name="connsiteY15" fmla="*/ 403186 h 959652"/>
              <a:gd name="connsiteX16" fmla="*/ 991686 w 1260001"/>
              <a:gd name="connsiteY16" fmla="*/ 462108 h 959652"/>
              <a:gd name="connsiteX17" fmla="*/ 980454 w 1260001"/>
              <a:gd name="connsiteY17" fmla="*/ 475904 h 959652"/>
              <a:gd name="connsiteX18" fmla="*/ 979159 w 1260001"/>
              <a:gd name="connsiteY18" fmla="*/ 477247 h 959652"/>
              <a:gd name="connsiteX19" fmla="*/ 977841 w 1260001"/>
              <a:gd name="connsiteY19" fmla="*/ 478517 h 959652"/>
              <a:gd name="connsiteX20" fmla="*/ 969514 w 1260001"/>
              <a:gd name="connsiteY20" fmla="*/ 483157 h 959652"/>
              <a:gd name="connsiteX21" fmla="*/ 954863 w 1260001"/>
              <a:gd name="connsiteY21" fmla="*/ 491532 h 959652"/>
              <a:gd name="connsiteX22" fmla="*/ 940212 w 1260001"/>
              <a:gd name="connsiteY22" fmla="*/ 504816 h 959652"/>
              <a:gd name="connsiteX23" fmla="*/ 923680 w 1260001"/>
              <a:gd name="connsiteY23" fmla="*/ 517611 h 959652"/>
              <a:gd name="connsiteX24" fmla="*/ 924095 w 1260001"/>
              <a:gd name="connsiteY24" fmla="*/ 536194 h 959652"/>
              <a:gd name="connsiteX25" fmla="*/ 925707 w 1260001"/>
              <a:gd name="connsiteY25" fmla="*/ 562175 h 959652"/>
              <a:gd name="connsiteX26" fmla="*/ 929492 w 1260001"/>
              <a:gd name="connsiteY26" fmla="*/ 585520 h 959652"/>
              <a:gd name="connsiteX27" fmla="*/ 914230 w 1260001"/>
              <a:gd name="connsiteY27" fmla="*/ 600171 h 959652"/>
              <a:gd name="connsiteX28" fmla="*/ 887150 w 1260001"/>
              <a:gd name="connsiteY28" fmla="*/ 614480 h 959652"/>
              <a:gd name="connsiteX29" fmla="*/ 889592 w 1260001"/>
              <a:gd name="connsiteY29" fmla="*/ 624809 h 959652"/>
              <a:gd name="connsiteX30" fmla="*/ 875087 w 1260001"/>
              <a:gd name="connsiteY30" fmla="*/ 640437 h 959652"/>
              <a:gd name="connsiteX31" fmla="*/ 866028 w 1260001"/>
              <a:gd name="connsiteY31" fmla="*/ 669056 h 959652"/>
              <a:gd name="connsiteX32" fmla="*/ 864099 w 1260001"/>
              <a:gd name="connsiteY32" fmla="*/ 691033 h 959652"/>
              <a:gd name="connsiteX33" fmla="*/ 864099 w 1260001"/>
              <a:gd name="connsiteY33" fmla="*/ 702045 h 959652"/>
              <a:gd name="connsiteX34" fmla="*/ 844368 w 1260001"/>
              <a:gd name="connsiteY34" fmla="*/ 729297 h 959652"/>
              <a:gd name="connsiteX35" fmla="*/ 839485 w 1260001"/>
              <a:gd name="connsiteY35" fmla="*/ 746072 h 959652"/>
              <a:gd name="connsiteX36" fmla="*/ 810182 w 1260001"/>
              <a:gd name="connsiteY36" fmla="*/ 765778 h 959652"/>
              <a:gd name="connsiteX37" fmla="*/ 799169 w 1260001"/>
              <a:gd name="connsiteY37" fmla="*/ 782871 h 959652"/>
              <a:gd name="connsiteX38" fmla="*/ 788279 w 1260001"/>
              <a:gd name="connsiteY38" fmla="*/ 797962 h 959652"/>
              <a:gd name="connsiteX39" fmla="*/ 789133 w 1260001"/>
              <a:gd name="connsiteY39" fmla="*/ 803871 h 959652"/>
              <a:gd name="connsiteX40" fmla="*/ 789597 w 1260001"/>
              <a:gd name="connsiteY40" fmla="*/ 805703 h 959652"/>
              <a:gd name="connsiteX41" fmla="*/ 771967 w 1260001"/>
              <a:gd name="connsiteY41" fmla="*/ 820354 h 959652"/>
              <a:gd name="connsiteX42" fmla="*/ 758488 w 1260001"/>
              <a:gd name="connsiteY42" fmla="*/ 824334 h 959652"/>
              <a:gd name="connsiteX43" fmla="*/ 745937 w 1260001"/>
              <a:gd name="connsiteY43" fmla="*/ 845578 h 959652"/>
              <a:gd name="connsiteX44" fmla="*/ 733361 w 1260001"/>
              <a:gd name="connsiteY44" fmla="*/ 847263 h 959652"/>
              <a:gd name="connsiteX45" fmla="*/ 720664 w 1260001"/>
              <a:gd name="connsiteY45" fmla="*/ 851756 h 959652"/>
              <a:gd name="connsiteX46" fmla="*/ 705548 w 1260001"/>
              <a:gd name="connsiteY46" fmla="*/ 845676 h 959652"/>
              <a:gd name="connsiteX47" fmla="*/ 694926 w 1260001"/>
              <a:gd name="connsiteY47" fmla="*/ 835469 h 959652"/>
              <a:gd name="connsiteX48" fmla="*/ 667455 w 1260001"/>
              <a:gd name="connsiteY48" fmla="*/ 834102 h 959652"/>
              <a:gd name="connsiteX49" fmla="*/ 660130 w 1260001"/>
              <a:gd name="connsiteY49" fmla="*/ 829218 h 959652"/>
              <a:gd name="connsiteX50" fmla="*/ 653561 w 1260001"/>
              <a:gd name="connsiteY50" fmla="*/ 828266 h 959652"/>
              <a:gd name="connsiteX51" fmla="*/ 642060 w 1260001"/>
              <a:gd name="connsiteY51" fmla="*/ 821111 h 959652"/>
              <a:gd name="connsiteX52" fmla="*/ 623673 w 1260001"/>
              <a:gd name="connsiteY52" fmla="*/ 807778 h 959652"/>
              <a:gd name="connsiteX53" fmla="*/ 624039 w 1260001"/>
              <a:gd name="connsiteY53" fmla="*/ 794470 h 959652"/>
              <a:gd name="connsiteX54" fmla="*/ 625870 w 1260001"/>
              <a:gd name="connsiteY54" fmla="*/ 782383 h 959652"/>
              <a:gd name="connsiteX55" fmla="*/ 646675 w 1260001"/>
              <a:gd name="connsiteY55" fmla="*/ 770540 h 959652"/>
              <a:gd name="connsiteX56" fmla="*/ 645772 w 1260001"/>
              <a:gd name="connsiteY56" fmla="*/ 763068 h 959652"/>
              <a:gd name="connsiteX57" fmla="*/ 647969 w 1260001"/>
              <a:gd name="connsiteY57" fmla="*/ 747806 h 959652"/>
              <a:gd name="connsiteX58" fmla="*/ 619497 w 1260001"/>
              <a:gd name="connsiteY58" fmla="*/ 735255 h 959652"/>
              <a:gd name="connsiteX59" fmla="*/ 612025 w 1260001"/>
              <a:gd name="connsiteY59" fmla="*/ 729663 h 959652"/>
              <a:gd name="connsiteX60" fmla="*/ 583064 w 1260001"/>
              <a:gd name="connsiteY60" fmla="*/ 725170 h 959652"/>
              <a:gd name="connsiteX61" fmla="*/ 558768 w 1260001"/>
              <a:gd name="connsiteY61" fmla="*/ 711642 h 959652"/>
              <a:gd name="connsiteX62" fmla="*/ 550710 w 1260001"/>
              <a:gd name="connsiteY62" fmla="*/ 714255 h 959652"/>
              <a:gd name="connsiteX63" fmla="*/ 538500 w 1260001"/>
              <a:gd name="connsiteY63" fmla="*/ 700849 h 959652"/>
              <a:gd name="connsiteX64" fmla="*/ 526291 w 1260001"/>
              <a:gd name="connsiteY64" fmla="*/ 687199 h 959652"/>
              <a:gd name="connsiteX65" fmla="*/ 524973 w 1260001"/>
              <a:gd name="connsiteY65" fmla="*/ 688151 h 959652"/>
              <a:gd name="connsiteX66" fmla="*/ 514204 w 1260001"/>
              <a:gd name="connsiteY66" fmla="*/ 701826 h 959652"/>
              <a:gd name="connsiteX67" fmla="*/ 508588 w 1260001"/>
              <a:gd name="connsiteY67" fmla="*/ 715232 h 959652"/>
              <a:gd name="connsiteX68" fmla="*/ 495475 w 1260001"/>
              <a:gd name="connsiteY68" fmla="*/ 722337 h 959652"/>
              <a:gd name="connsiteX69" fmla="*/ 489419 w 1260001"/>
              <a:gd name="connsiteY69" fmla="*/ 726879 h 959652"/>
              <a:gd name="connsiteX70" fmla="*/ 482093 w 1260001"/>
              <a:gd name="connsiteY70" fmla="*/ 732544 h 959652"/>
              <a:gd name="connsiteX71" fmla="*/ 476013 w 1260001"/>
              <a:gd name="connsiteY71" fmla="*/ 740236 h 959652"/>
              <a:gd name="connsiteX72" fmla="*/ 478968 w 1260001"/>
              <a:gd name="connsiteY72" fmla="*/ 747025 h 959652"/>
              <a:gd name="connsiteX73" fmla="*/ 477405 w 1260001"/>
              <a:gd name="connsiteY73" fmla="*/ 753227 h 959652"/>
              <a:gd name="connsiteX74" fmla="*/ 476013 w 1260001"/>
              <a:gd name="connsiteY74" fmla="*/ 772445 h 959652"/>
              <a:gd name="connsiteX75" fmla="*/ 473864 w 1260001"/>
              <a:gd name="connsiteY75" fmla="*/ 779037 h 959652"/>
              <a:gd name="connsiteX76" fmla="*/ 473864 w 1260001"/>
              <a:gd name="connsiteY76" fmla="*/ 785142 h 959652"/>
              <a:gd name="connsiteX77" fmla="*/ 461142 w 1260001"/>
              <a:gd name="connsiteY77" fmla="*/ 797059 h 959652"/>
              <a:gd name="connsiteX78" fmla="*/ 455257 w 1260001"/>
              <a:gd name="connsiteY78" fmla="*/ 801722 h 959652"/>
              <a:gd name="connsiteX79" fmla="*/ 441607 w 1260001"/>
              <a:gd name="connsiteY79" fmla="*/ 796570 h 959652"/>
              <a:gd name="connsiteX80" fmla="*/ 436553 w 1260001"/>
              <a:gd name="connsiteY80" fmla="*/ 791979 h 959652"/>
              <a:gd name="connsiteX81" fmla="*/ 419704 w 1260001"/>
              <a:gd name="connsiteY81" fmla="*/ 810440 h 959652"/>
              <a:gd name="connsiteX82" fmla="*/ 421584 w 1260001"/>
              <a:gd name="connsiteY82" fmla="*/ 817766 h 959652"/>
              <a:gd name="connsiteX83" fmla="*/ 421730 w 1260001"/>
              <a:gd name="connsiteY83" fmla="*/ 830903 h 959652"/>
              <a:gd name="connsiteX84" fmla="*/ 429715 w 1260001"/>
              <a:gd name="connsiteY84" fmla="*/ 852880 h 959652"/>
              <a:gd name="connsiteX85" fmla="*/ 422683 w 1260001"/>
              <a:gd name="connsiteY85" fmla="*/ 865382 h 959652"/>
              <a:gd name="connsiteX86" fmla="*/ 419093 w 1260001"/>
              <a:gd name="connsiteY86" fmla="*/ 871389 h 959652"/>
              <a:gd name="connsiteX87" fmla="*/ 405565 w 1260001"/>
              <a:gd name="connsiteY87" fmla="*/ 875198 h 959652"/>
              <a:gd name="connsiteX88" fmla="*/ 399143 w 1260001"/>
              <a:gd name="connsiteY88" fmla="*/ 880253 h 959652"/>
              <a:gd name="connsiteX89" fmla="*/ 383735 w 1260001"/>
              <a:gd name="connsiteY89" fmla="*/ 871731 h 959652"/>
              <a:gd name="connsiteX90" fmla="*/ 370574 w 1260001"/>
              <a:gd name="connsiteY90" fmla="*/ 873000 h 959652"/>
              <a:gd name="connsiteX91" fmla="*/ 363077 w 1260001"/>
              <a:gd name="connsiteY91" fmla="*/ 871780 h 959652"/>
              <a:gd name="connsiteX92" fmla="*/ 347571 w 1260001"/>
              <a:gd name="connsiteY92" fmla="*/ 887261 h 959652"/>
              <a:gd name="connsiteX93" fmla="*/ 325961 w 1260001"/>
              <a:gd name="connsiteY93" fmla="*/ 882377 h 959652"/>
              <a:gd name="connsiteX94" fmla="*/ 321419 w 1260001"/>
              <a:gd name="connsiteY94" fmla="*/ 887798 h 959652"/>
              <a:gd name="connsiteX95" fmla="*/ 311969 w 1260001"/>
              <a:gd name="connsiteY95" fmla="*/ 900154 h 959652"/>
              <a:gd name="connsiteX96" fmla="*/ 306108 w 1260001"/>
              <a:gd name="connsiteY96" fmla="*/ 903890 h 959652"/>
              <a:gd name="connsiteX97" fmla="*/ 308550 w 1260001"/>
              <a:gd name="connsiteY97" fmla="*/ 917735 h 959652"/>
              <a:gd name="connsiteX98" fmla="*/ 310723 w 1260001"/>
              <a:gd name="connsiteY98" fmla="*/ 925256 h 959652"/>
              <a:gd name="connsiteX99" fmla="*/ 311236 w 1260001"/>
              <a:gd name="connsiteY99" fmla="*/ 926258 h 959652"/>
              <a:gd name="connsiteX100" fmla="*/ 302665 w 1260001"/>
              <a:gd name="connsiteY100" fmla="*/ 934169 h 959652"/>
              <a:gd name="connsiteX101" fmla="*/ 279590 w 1260001"/>
              <a:gd name="connsiteY101" fmla="*/ 943204 h 959652"/>
              <a:gd name="connsiteX102" fmla="*/ 270188 w 1260001"/>
              <a:gd name="connsiteY102" fmla="*/ 951946 h 959652"/>
              <a:gd name="connsiteX103" fmla="*/ 260641 w 1260001"/>
              <a:gd name="connsiteY103" fmla="*/ 956292 h 959652"/>
              <a:gd name="connsiteX104" fmla="*/ 253095 w 1260001"/>
              <a:gd name="connsiteY104" fmla="*/ 954925 h 959652"/>
              <a:gd name="connsiteX105" fmla="*/ 243108 w 1260001"/>
              <a:gd name="connsiteY105" fmla="*/ 943912 h 959652"/>
              <a:gd name="connsiteX106" fmla="*/ 224794 w 1260001"/>
              <a:gd name="connsiteY106" fmla="*/ 936025 h 959652"/>
              <a:gd name="connsiteX107" fmla="*/ 217151 w 1260001"/>
              <a:gd name="connsiteY107" fmla="*/ 945792 h 959652"/>
              <a:gd name="connsiteX108" fmla="*/ 210729 w 1260001"/>
              <a:gd name="connsiteY108" fmla="*/ 949260 h 959652"/>
              <a:gd name="connsiteX109" fmla="*/ 199252 w 1260001"/>
              <a:gd name="connsiteY109" fmla="*/ 960859 h 959652"/>
              <a:gd name="connsiteX110" fmla="*/ 182330 w 1260001"/>
              <a:gd name="connsiteY110" fmla="*/ 945792 h 959652"/>
              <a:gd name="connsiteX111" fmla="*/ 169706 w 1260001"/>
              <a:gd name="connsiteY111" fmla="*/ 945792 h 959652"/>
              <a:gd name="connsiteX112" fmla="*/ 163967 w 1260001"/>
              <a:gd name="connsiteY112" fmla="*/ 934926 h 959652"/>
              <a:gd name="connsiteX113" fmla="*/ 156935 w 1260001"/>
              <a:gd name="connsiteY113" fmla="*/ 926160 h 959652"/>
              <a:gd name="connsiteX114" fmla="*/ 148510 w 1260001"/>
              <a:gd name="connsiteY114" fmla="*/ 942618 h 959652"/>
              <a:gd name="connsiteX115" fmla="*/ 139524 w 1260001"/>
              <a:gd name="connsiteY115" fmla="*/ 931801 h 959652"/>
              <a:gd name="connsiteX116" fmla="*/ 143285 w 1260001"/>
              <a:gd name="connsiteY116" fmla="*/ 919518 h 959652"/>
              <a:gd name="connsiteX117" fmla="*/ 143724 w 1260001"/>
              <a:gd name="connsiteY117" fmla="*/ 919298 h 959652"/>
              <a:gd name="connsiteX118" fmla="*/ 155519 w 1260001"/>
              <a:gd name="connsiteY118" fmla="*/ 918322 h 959652"/>
              <a:gd name="connsiteX119" fmla="*/ 169755 w 1260001"/>
              <a:gd name="connsiteY119" fmla="*/ 914244 h 959652"/>
              <a:gd name="connsiteX120" fmla="*/ 180255 w 1260001"/>
              <a:gd name="connsiteY120" fmla="*/ 915953 h 959652"/>
              <a:gd name="connsiteX121" fmla="*/ 180059 w 1260001"/>
              <a:gd name="connsiteY121" fmla="*/ 908969 h 959652"/>
              <a:gd name="connsiteX122" fmla="*/ 174443 w 1260001"/>
              <a:gd name="connsiteY122" fmla="*/ 894757 h 959652"/>
              <a:gd name="connsiteX123" fmla="*/ 181427 w 1260001"/>
              <a:gd name="connsiteY123" fmla="*/ 891388 h 959652"/>
              <a:gd name="connsiteX124" fmla="*/ 182916 w 1260001"/>
              <a:gd name="connsiteY124" fmla="*/ 884062 h 959652"/>
              <a:gd name="connsiteX125" fmla="*/ 197567 w 1260001"/>
              <a:gd name="connsiteY125" fmla="*/ 875027 h 959652"/>
              <a:gd name="connsiteX126" fmla="*/ 197226 w 1260001"/>
              <a:gd name="connsiteY126" fmla="*/ 860694 h 959652"/>
              <a:gd name="connsiteX127" fmla="*/ 181891 w 1260001"/>
              <a:gd name="connsiteY127" fmla="*/ 855956 h 959652"/>
              <a:gd name="connsiteX128" fmla="*/ 185212 w 1260001"/>
              <a:gd name="connsiteY128" fmla="*/ 844602 h 959652"/>
              <a:gd name="connsiteX129" fmla="*/ 189705 w 1260001"/>
              <a:gd name="connsiteY129" fmla="*/ 839229 h 959652"/>
              <a:gd name="connsiteX130" fmla="*/ 178496 w 1260001"/>
              <a:gd name="connsiteY130" fmla="*/ 821526 h 959652"/>
              <a:gd name="connsiteX131" fmla="*/ 175639 w 1260001"/>
              <a:gd name="connsiteY131" fmla="*/ 814347 h 959652"/>
              <a:gd name="connsiteX132" fmla="*/ 175639 w 1260001"/>
              <a:gd name="connsiteY132" fmla="*/ 814078 h 959652"/>
              <a:gd name="connsiteX133" fmla="*/ 181793 w 1260001"/>
              <a:gd name="connsiteY133" fmla="*/ 802626 h 959652"/>
              <a:gd name="connsiteX134" fmla="*/ 173637 w 1260001"/>
              <a:gd name="connsiteY134" fmla="*/ 796179 h 959652"/>
              <a:gd name="connsiteX135" fmla="*/ 171537 w 1260001"/>
              <a:gd name="connsiteY135" fmla="*/ 784678 h 959652"/>
              <a:gd name="connsiteX136" fmla="*/ 160475 w 1260001"/>
              <a:gd name="connsiteY136" fmla="*/ 764508 h 959652"/>
              <a:gd name="connsiteX137" fmla="*/ 164285 w 1260001"/>
              <a:gd name="connsiteY137" fmla="*/ 731177 h 959652"/>
              <a:gd name="connsiteX138" fmla="*/ 167777 w 1260001"/>
              <a:gd name="connsiteY138" fmla="*/ 725707 h 959652"/>
              <a:gd name="connsiteX139" fmla="*/ 172197 w 1260001"/>
              <a:gd name="connsiteY139" fmla="*/ 720384 h 959652"/>
              <a:gd name="connsiteX140" fmla="*/ 166678 w 1260001"/>
              <a:gd name="connsiteY140" fmla="*/ 699189 h 959652"/>
              <a:gd name="connsiteX141" fmla="*/ 155665 w 1260001"/>
              <a:gd name="connsiteY141" fmla="*/ 687858 h 959652"/>
              <a:gd name="connsiteX142" fmla="*/ 144262 w 1260001"/>
              <a:gd name="connsiteY142" fmla="*/ 682975 h 959652"/>
              <a:gd name="connsiteX143" fmla="*/ 135398 w 1260001"/>
              <a:gd name="connsiteY143" fmla="*/ 667102 h 959652"/>
              <a:gd name="connsiteX144" fmla="*/ 141527 w 1260001"/>
              <a:gd name="connsiteY144" fmla="*/ 655357 h 959652"/>
              <a:gd name="connsiteX145" fmla="*/ 132516 w 1260001"/>
              <a:gd name="connsiteY145" fmla="*/ 635187 h 959652"/>
              <a:gd name="connsiteX146" fmla="*/ 121796 w 1260001"/>
              <a:gd name="connsiteY146" fmla="*/ 613552 h 959652"/>
              <a:gd name="connsiteX147" fmla="*/ 85974 w 1260001"/>
              <a:gd name="connsiteY147" fmla="*/ 594017 h 959652"/>
              <a:gd name="connsiteX148" fmla="*/ 74595 w 1260001"/>
              <a:gd name="connsiteY148" fmla="*/ 584909 h 959652"/>
              <a:gd name="connsiteX149" fmla="*/ 65316 w 1260001"/>
              <a:gd name="connsiteY149" fmla="*/ 576998 h 959652"/>
              <a:gd name="connsiteX150" fmla="*/ 52374 w 1260001"/>
              <a:gd name="connsiteY150" fmla="*/ 555509 h 959652"/>
              <a:gd name="connsiteX151" fmla="*/ 39335 w 1260001"/>
              <a:gd name="connsiteY151" fmla="*/ 540052 h 959652"/>
              <a:gd name="connsiteX152" fmla="*/ 49566 w 1260001"/>
              <a:gd name="connsiteY152" fmla="*/ 527843 h 959652"/>
              <a:gd name="connsiteX153" fmla="*/ 30397 w 1260001"/>
              <a:gd name="connsiteY153" fmla="*/ 518710 h 959652"/>
              <a:gd name="connsiteX154" fmla="*/ 23633 w 1260001"/>
              <a:gd name="connsiteY154" fmla="*/ 527184 h 959652"/>
              <a:gd name="connsiteX155" fmla="*/ 2853 w 1260001"/>
              <a:gd name="connsiteY155" fmla="*/ 514559 h 959652"/>
              <a:gd name="connsiteX156" fmla="*/ 118 w 1260001"/>
              <a:gd name="connsiteY156" fmla="*/ 502179 h 959652"/>
              <a:gd name="connsiteX157" fmla="*/ 8958 w 1260001"/>
              <a:gd name="connsiteY157" fmla="*/ 486478 h 959652"/>
              <a:gd name="connsiteX158" fmla="*/ 15966 w 1260001"/>
              <a:gd name="connsiteY158" fmla="*/ 487308 h 959652"/>
              <a:gd name="connsiteX159" fmla="*/ 21021 w 1260001"/>
              <a:gd name="connsiteY159" fmla="*/ 486233 h 959652"/>
              <a:gd name="connsiteX160" fmla="*/ 25514 w 1260001"/>
              <a:gd name="connsiteY160" fmla="*/ 474781 h 959652"/>
              <a:gd name="connsiteX161" fmla="*/ 34890 w 1260001"/>
              <a:gd name="connsiteY161" fmla="*/ 467138 h 959652"/>
              <a:gd name="connsiteX162" fmla="*/ 51666 w 1260001"/>
              <a:gd name="connsiteY162" fmla="*/ 465160 h 959652"/>
              <a:gd name="connsiteX163" fmla="*/ 75230 w 1260001"/>
              <a:gd name="connsiteY163" fmla="*/ 476857 h 959652"/>
              <a:gd name="connsiteX164" fmla="*/ 80871 w 1260001"/>
              <a:gd name="connsiteY164" fmla="*/ 462743 h 959652"/>
              <a:gd name="connsiteX165" fmla="*/ 88929 w 1260001"/>
              <a:gd name="connsiteY165" fmla="*/ 455051 h 959652"/>
              <a:gd name="connsiteX166" fmla="*/ 97573 w 1260001"/>
              <a:gd name="connsiteY166" fmla="*/ 439887 h 959652"/>
              <a:gd name="connsiteX167" fmla="*/ 102823 w 1260001"/>
              <a:gd name="connsiteY167" fmla="*/ 446040 h 959652"/>
              <a:gd name="connsiteX168" fmla="*/ 116522 w 1260001"/>
              <a:gd name="connsiteY168" fmla="*/ 440717 h 959652"/>
              <a:gd name="connsiteX169" fmla="*/ 133346 w 1260001"/>
              <a:gd name="connsiteY169" fmla="*/ 433147 h 959652"/>
              <a:gd name="connsiteX170" fmla="*/ 141527 w 1260001"/>
              <a:gd name="connsiteY170" fmla="*/ 457566 h 959652"/>
              <a:gd name="connsiteX171" fmla="*/ 147973 w 1260001"/>
              <a:gd name="connsiteY171" fmla="*/ 471192 h 959652"/>
              <a:gd name="connsiteX172" fmla="*/ 154151 w 1260001"/>
              <a:gd name="connsiteY172" fmla="*/ 492827 h 959652"/>
              <a:gd name="connsiteX173" fmla="*/ 166702 w 1260001"/>
              <a:gd name="connsiteY173" fmla="*/ 497271 h 959652"/>
              <a:gd name="connsiteX174" fmla="*/ 178912 w 1260001"/>
              <a:gd name="connsiteY174" fmla="*/ 503058 h 959652"/>
              <a:gd name="connsiteX175" fmla="*/ 190901 w 1260001"/>
              <a:gd name="connsiteY175" fmla="*/ 496587 h 959652"/>
              <a:gd name="connsiteX176" fmla="*/ 181329 w 1260001"/>
              <a:gd name="connsiteY176" fmla="*/ 485672 h 959652"/>
              <a:gd name="connsiteX177" fmla="*/ 191219 w 1260001"/>
              <a:gd name="connsiteY177" fmla="*/ 477833 h 959652"/>
              <a:gd name="connsiteX178" fmla="*/ 204991 w 1260001"/>
              <a:gd name="connsiteY178" fmla="*/ 475953 h 959652"/>
              <a:gd name="connsiteX179" fmla="*/ 218323 w 1260001"/>
              <a:gd name="connsiteY179" fmla="*/ 471875 h 959652"/>
              <a:gd name="connsiteX180" fmla="*/ 223012 w 1260001"/>
              <a:gd name="connsiteY180" fmla="*/ 485672 h 959652"/>
              <a:gd name="connsiteX181" fmla="*/ 235221 w 1260001"/>
              <a:gd name="connsiteY181" fmla="*/ 502521 h 959652"/>
              <a:gd name="connsiteX182" fmla="*/ 241496 w 1260001"/>
              <a:gd name="connsiteY182" fmla="*/ 507844 h 959652"/>
              <a:gd name="connsiteX183" fmla="*/ 256026 w 1260001"/>
              <a:gd name="connsiteY183" fmla="*/ 514242 h 959652"/>
              <a:gd name="connsiteX184" fmla="*/ 257466 w 1260001"/>
              <a:gd name="connsiteY184" fmla="*/ 528893 h 959652"/>
              <a:gd name="connsiteX185" fmla="*/ 251850 w 1260001"/>
              <a:gd name="connsiteY185" fmla="*/ 540565 h 959652"/>
              <a:gd name="connsiteX186" fmla="*/ 261618 w 1260001"/>
              <a:gd name="connsiteY186" fmla="*/ 550577 h 959652"/>
              <a:gd name="connsiteX187" fmla="*/ 270506 w 1260001"/>
              <a:gd name="connsiteY187" fmla="*/ 563079 h 959652"/>
              <a:gd name="connsiteX188" fmla="*/ 284400 w 1260001"/>
              <a:gd name="connsiteY188" fmla="*/ 564764 h 959652"/>
              <a:gd name="connsiteX189" fmla="*/ 292849 w 1260001"/>
              <a:gd name="connsiteY189" fmla="*/ 575362 h 959652"/>
              <a:gd name="connsiteX190" fmla="*/ 306841 w 1260001"/>
              <a:gd name="connsiteY190" fmla="*/ 576973 h 959652"/>
              <a:gd name="connsiteX191" fmla="*/ 327646 w 1260001"/>
              <a:gd name="connsiteY191" fmla="*/ 553873 h 959652"/>
              <a:gd name="connsiteX192" fmla="*/ 339635 w 1260001"/>
              <a:gd name="connsiteY192" fmla="*/ 547475 h 959652"/>
              <a:gd name="connsiteX193" fmla="*/ 344250 w 1260001"/>
              <a:gd name="connsiteY193" fmla="*/ 533752 h 959652"/>
              <a:gd name="connsiteX194" fmla="*/ 363614 w 1260001"/>
              <a:gd name="connsiteY194" fmla="*/ 522007 h 959652"/>
              <a:gd name="connsiteX195" fmla="*/ 369401 w 1260001"/>
              <a:gd name="connsiteY195" fmla="*/ 514486 h 959652"/>
              <a:gd name="connsiteX196" fmla="*/ 396067 w 1260001"/>
              <a:gd name="connsiteY196" fmla="*/ 498199 h 959652"/>
              <a:gd name="connsiteX197" fmla="*/ 409863 w 1260001"/>
              <a:gd name="connsiteY197" fmla="*/ 492240 h 959652"/>
              <a:gd name="connsiteX198" fmla="*/ 413233 w 1260001"/>
              <a:gd name="connsiteY198" fmla="*/ 480910 h 959652"/>
              <a:gd name="connsiteX199" fmla="*/ 415675 w 1260001"/>
              <a:gd name="connsiteY199" fmla="*/ 466918 h 959652"/>
              <a:gd name="connsiteX200" fmla="*/ 417213 w 1260001"/>
              <a:gd name="connsiteY200" fmla="*/ 453024 h 959652"/>
              <a:gd name="connsiteX201" fmla="*/ 429227 w 1260001"/>
              <a:gd name="connsiteY201" fmla="*/ 449019 h 959652"/>
              <a:gd name="connsiteX202" fmla="*/ 439263 w 1260001"/>
              <a:gd name="connsiteY202" fmla="*/ 437054 h 959652"/>
              <a:gd name="connsiteX203" fmla="*/ 458798 w 1260001"/>
              <a:gd name="connsiteY203" fmla="*/ 434930 h 959652"/>
              <a:gd name="connsiteX204" fmla="*/ 467271 w 1260001"/>
              <a:gd name="connsiteY204" fmla="*/ 442256 h 959652"/>
              <a:gd name="connsiteX205" fmla="*/ 470104 w 1260001"/>
              <a:gd name="connsiteY205" fmla="*/ 439814 h 959652"/>
              <a:gd name="connsiteX206" fmla="*/ 473864 w 1260001"/>
              <a:gd name="connsiteY206" fmla="*/ 435418 h 959652"/>
              <a:gd name="connsiteX207" fmla="*/ 486074 w 1260001"/>
              <a:gd name="connsiteY207" fmla="*/ 433147 h 959652"/>
              <a:gd name="connsiteX208" fmla="*/ 499748 w 1260001"/>
              <a:gd name="connsiteY208" fmla="*/ 423917 h 959652"/>
              <a:gd name="connsiteX209" fmla="*/ 509198 w 1260001"/>
              <a:gd name="connsiteY209" fmla="*/ 412050 h 959652"/>
              <a:gd name="connsiteX210" fmla="*/ 525119 w 1260001"/>
              <a:gd name="connsiteY210" fmla="*/ 407483 h 959652"/>
              <a:gd name="connsiteX211" fmla="*/ 525119 w 1260001"/>
              <a:gd name="connsiteY211" fmla="*/ 390634 h 959652"/>
              <a:gd name="connsiteX212" fmla="*/ 531273 w 1260001"/>
              <a:gd name="connsiteY212" fmla="*/ 388754 h 959652"/>
              <a:gd name="connsiteX213" fmla="*/ 545142 w 1260001"/>
              <a:gd name="connsiteY213" fmla="*/ 388901 h 959652"/>
              <a:gd name="connsiteX214" fmla="*/ 549342 w 1260001"/>
              <a:gd name="connsiteY214" fmla="*/ 374445 h 959652"/>
              <a:gd name="connsiteX215" fmla="*/ 553274 w 1260001"/>
              <a:gd name="connsiteY215" fmla="*/ 341846 h 959652"/>
              <a:gd name="connsiteX216" fmla="*/ 555471 w 1260001"/>
              <a:gd name="connsiteY216" fmla="*/ 328074 h 959652"/>
              <a:gd name="connsiteX217" fmla="*/ 561039 w 1260001"/>
              <a:gd name="connsiteY217" fmla="*/ 318306 h 959652"/>
              <a:gd name="connsiteX218" fmla="*/ 565337 w 1260001"/>
              <a:gd name="connsiteY218" fmla="*/ 304852 h 959652"/>
              <a:gd name="connsiteX219" fmla="*/ 572027 w 1260001"/>
              <a:gd name="connsiteY219" fmla="*/ 296965 h 959652"/>
              <a:gd name="connsiteX220" fmla="*/ 568877 w 1260001"/>
              <a:gd name="connsiteY220" fmla="*/ 288052 h 959652"/>
              <a:gd name="connsiteX221" fmla="*/ 580623 w 1260001"/>
              <a:gd name="connsiteY221" fmla="*/ 273767 h 959652"/>
              <a:gd name="connsiteX222" fmla="*/ 577009 w 1260001"/>
              <a:gd name="connsiteY222" fmla="*/ 269640 h 959652"/>
              <a:gd name="connsiteX223" fmla="*/ 569317 w 1260001"/>
              <a:gd name="connsiteY223" fmla="*/ 264878 h 959652"/>
              <a:gd name="connsiteX224" fmla="*/ 562968 w 1260001"/>
              <a:gd name="connsiteY224" fmla="*/ 250447 h 959652"/>
              <a:gd name="connsiteX225" fmla="*/ 564702 w 1260001"/>
              <a:gd name="connsiteY225" fmla="*/ 234624 h 959652"/>
              <a:gd name="connsiteX226" fmla="*/ 571173 w 1260001"/>
              <a:gd name="connsiteY226" fmla="*/ 231132 h 959652"/>
              <a:gd name="connsiteX227" fmla="*/ 577986 w 1260001"/>
              <a:gd name="connsiteY227" fmla="*/ 225125 h 959652"/>
              <a:gd name="connsiteX228" fmla="*/ 593149 w 1260001"/>
              <a:gd name="connsiteY228" fmla="*/ 224319 h 959652"/>
              <a:gd name="connsiteX229" fmla="*/ 599620 w 1260001"/>
              <a:gd name="connsiteY229" fmla="*/ 230424 h 959652"/>
              <a:gd name="connsiteX230" fmla="*/ 607703 w 1260001"/>
              <a:gd name="connsiteY230" fmla="*/ 232866 h 959652"/>
              <a:gd name="connsiteX231" fmla="*/ 614833 w 1260001"/>
              <a:gd name="connsiteY231" fmla="*/ 231278 h 959652"/>
              <a:gd name="connsiteX232" fmla="*/ 615712 w 1260001"/>
              <a:gd name="connsiteY232" fmla="*/ 223831 h 959652"/>
              <a:gd name="connsiteX233" fmla="*/ 623038 w 1260001"/>
              <a:gd name="connsiteY233" fmla="*/ 218532 h 959652"/>
              <a:gd name="connsiteX234" fmla="*/ 629509 w 1260001"/>
              <a:gd name="connsiteY234" fmla="*/ 222341 h 959652"/>
              <a:gd name="connsiteX235" fmla="*/ 642817 w 1260001"/>
              <a:gd name="connsiteY235" fmla="*/ 227225 h 959652"/>
              <a:gd name="connsiteX236" fmla="*/ 650143 w 1260001"/>
              <a:gd name="connsiteY236" fmla="*/ 228617 h 959652"/>
              <a:gd name="connsiteX237" fmla="*/ 662352 w 1260001"/>
              <a:gd name="connsiteY237" fmla="*/ 231962 h 959652"/>
              <a:gd name="connsiteX238" fmla="*/ 670288 w 1260001"/>
              <a:gd name="connsiteY238" fmla="*/ 227493 h 959652"/>
              <a:gd name="connsiteX239" fmla="*/ 681496 w 1260001"/>
              <a:gd name="connsiteY239" fmla="*/ 229520 h 959652"/>
              <a:gd name="connsiteX240" fmla="*/ 689481 w 1260001"/>
              <a:gd name="connsiteY240" fmla="*/ 222536 h 959652"/>
              <a:gd name="connsiteX241" fmla="*/ 698369 w 1260001"/>
              <a:gd name="connsiteY241" fmla="*/ 213746 h 959652"/>
              <a:gd name="connsiteX242" fmla="*/ 699786 w 1260001"/>
              <a:gd name="connsiteY242" fmla="*/ 196995 h 959652"/>
              <a:gd name="connsiteX243" fmla="*/ 692094 w 1260001"/>
              <a:gd name="connsiteY243" fmla="*/ 183711 h 959652"/>
              <a:gd name="connsiteX244" fmla="*/ 691508 w 1260001"/>
              <a:gd name="connsiteY244" fmla="*/ 173650 h 959652"/>
              <a:gd name="connsiteX245" fmla="*/ 694585 w 1260001"/>
              <a:gd name="connsiteY245" fmla="*/ 169841 h 959652"/>
              <a:gd name="connsiteX246" fmla="*/ 698467 w 1260001"/>
              <a:gd name="connsiteY246" fmla="*/ 146790 h 959652"/>
              <a:gd name="connsiteX247" fmla="*/ 707697 w 1260001"/>
              <a:gd name="connsiteY247" fmla="*/ 143347 h 959652"/>
              <a:gd name="connsiteX248" fmla="*/ 714510 w 1260001"/>
              <a:gd name="connsiteY248" fmla="*/ 145960 h 959652"/>
              <a:gd name="connsiteX249" fmla="*/ 721836 w 1260001"/>
              <a:gd name="connsiteY249" fmla="*/ 143518 h 959652"/>
              <a:gd name="connsiteX250" fmla="*/ 733630 w 1260001"/>
              <a:gd name="connsiteY250" fmla="*/ 136803 h 959652"/>
              <a:gd name="connsiteX251" fmla="*/ 741664 w 1260001"/>
              <a:gd name="connsiteY251" fmla="*/ 132187 h 959652"/>
              <a:gd name="connsiteX252" fmla="*/ 745155 w 1260001"/>
              <a:gd name="connsiteY252" fmla="*/ 130258 h 959652"/>
              <a:gd name="connsiteX253" fmla="*/ 748306 w 1260001"/>
              <a:gd name="connsiteY253" fmla="*/ 127963 h 959652"/>
              <a:gd name="connsiteX254" fmla="*/ 779390 w 1260001"/>
              <a:gd name="connsiteY254" fmla="*/ 134996 h 959652"/>
              <a:gd name="connsiteX255" fmla="*/ 799072 w 1260001"/>
              <a:gd name="connsiteY255" fmla="*/ 131186 h 959652"/>
              <a:gd name="connsiteX256" fmla="*/ 825249 w 1260001"/>
              <a:gd name="connsiteY256" fmla="*/ 130210 h 959652"/>
              <a:gd name="connsiteX257" fmla="*/ 829302 w 1260001"/>
              <a:gd name="connsiteY257" fmla="*/ 127475 h 959652"/>
              <a:gd name="connsiteX258" fmla="*/ 849179 w 1260001"/>
              <a:gd name="connsiteY258" fmla="*/ 108135 h 959652"/>
              <a:gd name="connsiteX259" fmla="*/ 857188 w 1260001"/>
              <a:gd name="connsiteY259" fmla="*/ 110577 h 959652"/>
              <a:gd name="connsiteX260" fmla="*/ 878286 w 1260001"/>
              <a:gd name="connsiteY260" fmla="*/ 103886 h 959652"/>
              <a:gd name="connsiteX261" fmla="*/ 888053 w 1260001"/>
              <a:gd name="connsiteY261" fmla="*/ 101005 h 959652"/>
              <a:gd name="connsiteX262" fmla="*/ 894915 w 1260001"/>
              <a:gd name="connsiteY262" fmla="*/ 93679 h 959652"/>
              <a:gd name="connsiteX263" fmla="*/ 901581 w 1260001"/>
              <a:gd name="connsiteY263" fmla="*/ 91091 h 959652"/>
              <a:gd name="connsiteX264" fmla="*/ 916232 w 1260001"/>
              <a:gd name="connsiteY264" fmla="*/ 75268 h 959652"/>
              <a:gd name="connsiteX265" fmla="*/ 923558 w 1260001"/>
              <a:gd name="connsiteY265" fmla="*/ 67429 h 959652"/>
              <a:gd name="connsiteX266" fmla="*/ 939577 w 1260001"/>
              <a:gd name="connsiteY266" fmla="*/ 74193 h 959652"/>
              <a:gd name="connsiteX267" fmla="*/ 942385 w 1260001"/>
              <a:gd name="connsiteY267" fmla="*/ 69627 h 959652"/>
              <a:gd name="connsiteX268" fmla="*/ 950077 w 1260001"/>
              <a:gd name="connsiteY268" fmla="*/ 63547 h 959652"/>
              <a:gd name="connsiteX269" fmla="*/ 951176 w 1260001"/>
              <a:gd name="connsiteY269" fmla="*/ 56026 h 959652"/>
              <a:gd name="connsiteX270" fmla="*/ 962579 w 1260001"/>
              <a:gd name="connsiteY270" fmla="*/ 35368 h 959652"/>
              <a:gd name="connsiteX271" fmla="*/ 963873 w 1260001"/>
              <a:gd name="connsiteY271" fmla="*/ 24648 h 959652"/>
              <a:gd name="connsiteX272" fmla="*/ 965778 w 1260001"/>
              <a:gd name="connsiteY272" fmla="*/ 23695 h 959652"/>
              <a:gd name="connsiteX273" fmla="*/ 967976 w 1260001"/>
              <a:gd name="connsiteY273" fmla="*/ 21937 h 959652"/>
              <a:gd name="connsiteX274" fmla="*/ 998792 w 1260001"/>
              <a:gd name="connsiteY274" fmla="*/ 376 h 959652"/>
              <a:gd name="connsiteX275" fmla="*/ 1013126 w 1260001"/>
              <a:gd name="connsiteY275" fmla="*/ 1377 h 959652"/>
              <a:gd name="connsiteX276" fmla="*/ 1022112 w 1260001"/>
              <a:gd name="connsiteY276" fmla="*/ 7188 h 959652"/>
              <a:gd name="connsiteX277" fmla="*/ 1012735 w 1260001"/>
              <a:gd name="connsiteY277" fmla="*/ 22230 h 959652"/>
              <a:gd name="connsiteX278" fmla="*/ 1019743 w 1260001"/>
              <a:gd name="connsiteY278" fmla="*/ 38176 h 959652"/>
              <a:gd name="connsiteX279" fmla="*/ 1042990 w 1260001"/>
              <a:gd name="connsiteY279" fmla="*/ 46478 h 959652"/>
              <a:gd name="connsiteX280" fmla="*/ 1041622 w 1260001"/>
              <a:gd name="connsiteY280" fmla="*/ 54365 h 959652"/>
              <a:gd name="connsiteX281" fmla="*/ 1046188 w 1260001"/>
              <a:gd name="connsiteY281" fmla="*/ 64133 h 959652"/>
              <a:gd name="connsiteX282" fmla="*/ 1062818 w 1260001"/>
              <a:gd name="connsiteY282" fmla="*/ 101811 h 959652"/>
              <a:gd name="connsiteX283" fmla="*/ 1076053 w 1260001"/>
              <a:gd name="connsiteY283" fmla="*/ 101493 h 959652"/>
              <a:gd name="connsiteX284" fmla="*/ 1101301 w 1260001"/>
              <a:gd name="connsiteY284" fmla="*/ 100516 h 959652"/>
              <a:gd name="connsiteX285" fmla="*/ 1112339 w 1260001"/>
              <a:gd name="connsiteY285" fmla="*/ 104668 h 959652"/>
              <a:gd name="connsiteX286" fmla="*/ 1135414 w 1260001"/>
              <a:gd name="connsiteY286" fmla="*/ 126913 h 959652"/>
              <a:gd name="connsiteX287" fmla="*/ 1139980 w 1260001"/>
              <a:gd name="connsiteY287" fmla="*/ 137730 h 959652"/>
              <a:gd name="connsiteX288" fmla="*/ 1147648 w 1260001"/>
              <a:gd name="connsiteY288" fmla="*/ 165885 h 959652"/>
              <a:gd name="connsiteX289" fmla="*/ 1163691 w 1260001"/>
              <a:gd name="connsiteY289" fmla="*/ 190719 h 959652"/>
              <a:gd name="connsiteX290" fmla="*/ 1197877 w 1260001"/>
              <a:gd name="connsiteY290" fmla="*/ 178143 h 959652"/>
              <a:gd name="connsiteX291" fmla="*/ 1210355 w 1260001"/>
              <a:gd name="connsiteY291" fmla="*/ 181245 h 959652"/>
              <a:gd name="connsiteX292" fmla="*/ 1232649 w 1260001"/>
              <a:gd name="connsiteY292" fmla="*/ 179169 h 959652"/>
              <a:gd name="connsiteX293" fmla="*/ 1245982 w 1260001"/>
              <a:gd name="connsiteY293" fmla="*/ 193503 h 959652"/>
              <a:gd name="connsiteX294" fmla="*/ 1258045 w 1260001"/>
              <a:gd name="connsiteY294" fmla="*/ 220363 h 959652"/>
              <a:gd name="connsiteX295" fmla="*/ 1254406 w 1260001"/>
              <a:gd name="connsiteY295" fmla="*/ 233793 h 959652"/>
              <a:gd name="connsiteX296" fmla="*/ 1258386 w 1260001"/>
              <a:gd name="connsiteY296" fmla="*/ 242291 h 959652"/>
              <a:gd name="connsiteX297" fmla="*/ 1252868 w 1260001"/>
              <a:gd name="connsiteY297" fmla="*/ 245930 h 959652"/>
              <a:gd name="connsiteX298" fmla="*/ 1245884 w 1260001"/>
              <a:gd name="connsiteY298" fmla="*/ 247273 h 959652"/>
              <a:gd name="connsiteX299" fmla="*/ 1248106 w 1260001"/>
              <a:gd name="connsiteY299" fmla="*/ 257382 h 959652"/>
              <a:gd name="connsiteX300" fmla="*/ 1253381 w 1260001"/>
              <a:gd name="connsiteY300" fmla="*/ 285121 h 95965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 ang="0">
                <a:pos x="connsiteX150" y="connsiteY150"/>
              </a:cxn>
              <a:cxn ang="0">
                <a:pos x="connsiteX151" y="connsiteY151"/>
              </a:cxn>
              <a:cxn ang="0">
                <a:pos x="connsiteX152" y="connsiteY152"/>
              </a:cxn>
              <a:cxn ang="0">
                <a:pos x="connsiteX153" y="connsiteY153"/>
              </a:cxn>
              <a:cxn ang="0">
                <a:pos x="connsiteX154" y="connsiteY154"/>
              </a:cxn>
              <a:cxn ang="0">
                <a:pos x="connsiteX155" y="connsiteY155"/>
              </a:cxn>
              <a:cxn ang="0">
                <a:pos x="connsiteX156" y="connsiteY156"/>
              </a:cxn>
              <a:cxn ang="0">
                <a:pos x="connsiteX157" y="connsiteY157"/>
              </a:cxn>
              <a:cxn ang="0">
                <a:pos x="connsiteX158" y="connsiteY158"/>
              </a:cxn>
              <a:cxn ang="0">
                <a:pos x="connsiteX159" y="connsiteY159"/>
              </a:cxn>
              <a:cxn ang="0">
                <a:pos x="connsiteX160" y="connsiteY160"/>
              </a:cxn>
              <a:cxn ang="0">
                <a:pos x="connsiteX161" y="connsiteY161"/>
              </a:cxn>
              <a:cxn ang="0">
                <a:pos x="connsiteX162" y="connsiteY162"/>
              </a:cxn>
              <a:cxn ang="0">
                <a:pos x="connsiteX163" y="connsiteY163"/>
              </a:cxn>
              <a:cxn ang="0">
                <a:pos x="connsiteX164" y="connsiteY164"/>
              </a:cxn>
              <a:cxn ang="0">
                <a:pos x="connsiteX165" y="connsiteY165"/>
              </a:cxn>
              <a:cxn ang="0">
                <a:pos x="connsiteX166" y="connsiteY166"/>
              </a:cxn>
              <a:cxn ang="0">
                <a:pos x="connsiteX167" y="connsiteY167"/>
              </a:cxn>
              <a:cxn ang="0">
                <a:pos x="connsiteX168" y="connsiteY168"/>
              </a:cxn>
              <a:cxn ang="0">
                <a:pos x="connsiteX169" y="connsiteY169"/>
              </a:cxn>
              <a:cxn ang="0">
                <a:pos x="connsiteX170" y="connsiteY170"/>
              </a:cxn>
              <a:cxn ang="0">
                <a:pos x="connsiteX171" y="connsiteY171"/>
              </a:cxn>
              <a:cxn ang="0">
                <a:pos x="connsiteX172" y="connsiteY172"/>
              </a:cxn>
              <a:cxn ang="0">
                <a:pos x="connsiteX173" y="connsiteY173"/>
              </a:cxn>
              <a:cxn ang="0">
                <a:pos x="connsiteX174" y="connsiteY174"/>
              </a:cxn>
              <a:cxn ang="0">
                <a:pos x="connsiteX175" y="connsiteY175"/>
              </a:cxn>
              <a:cxn ang="0">
                <a:pos x="connsiteX176" y="connsiteY176"/>
              </a:cxn>
              <a:cxn ang="0">
                <a:pos x="connsiteX177" y="connsiteY177"/>
              </a:cxn>
              <a:cxn ang="0">
                <a:pos x="connsiteX178" y="connsiteY178"/>
              </a:cxn>
              <a:cxn ang="0">
                <a:pos x="connsiteX179" y="connsiteY179"/>
              </a:cxn>
              <a:cxn ang="0">
                <a:pos x="connsiteX180" y="connsiteY180"/>
              </a:cxn>
              <a:cxn ang="0">
                <a:pos x="connsiteX181" y="connsiteY181"/>
              </a:cxn>
              <a:cxn ang="0">
                <a:pos x="connsiteX182" y="connsiteY182"/>
              </a:cxn>
              <a:cxn ang="0">
                <a:pos x="connsiteX183" y="connsiteY183"/>
              </a:cxn>
              <a:cxn ang="0">
                <a:pos x="connsiteX184" y="connsiteY184"/>
              </a:cxn>
              <a:cxn ang="0">
                <a:pos x="connsiteX185" y="connsiteY185"/>
              </a:cxn>
              <a:cxn ang="0">
                <a:pos x="connsiteX186" y="connsiteY186"/>
              </a:cxn>
              <a:cxn ang="0">
                <a:pos x="connsiteX187" y="connsiteY187"/>
              </a:cxn>
              <a:cxn ang="0">
                <a:pos x="connsiteX188" y="connsiteY188"/>
              </a:cxn>
              <a:cxn ang="0">
                <a:pos x="connsiteX189" y="connsiteY189"/>
              </a:cxn>
              <a:cxn ang="0">
                <a:pos x="connsiteX190" y="connsiteY190"/>
              </a:cxn>
              <a:cxn ang="0">
                <a:pos x="connsiteX191" y="connsiteY191"/>
              </a:cxn>
              <a:cxn ang="0">
                <a:pos x="connsiteX192" y="connsiteY192"/>
              </a:cxn>
              <a:cxn ang="0">
                <a:pos x="connsiteX193" y="connsiteY193"/>
              </a:cxn>
              <a:cxn ang="0">
                <a:pos x="connsiteX194" y="connsiteY194"/>
              </a:cxn>
              <a:cxn ang="0">
                <a:pos x="connsiteX195" y="connsiteY195"/>
              </a:cxn>
              <a:cxn ang="0">
                <a:pos x="connsiteX196" y="connsiteY196"/>
              </a:cxn>
              <a:cxn ang="0">
                <a:pos x="connsiteX197" y="connsiteY197"/>
              </a:cxn>
              <a:cxn ang="0">
                <a:pos x="connsiteX198" y="connsiteY198"/>
              </a:cxn>
              <a:cxn ang="0">
                <a:pos x="connsiteX199" y="connsiteY199"/>
              </a:cxn>
              <a:cxn ang="0">
                <a:pos x="connsiteX200" y="connsiteY200"/>
              </a:cxn>
              <a:cxn ang="0">
                <a:pos x="connsiteX201" y="connsiteY201"/>
              </a:cxn>
              <a:cxn ang="0">
                <a:pos x="connsiteX202" y="connsiteY202"/>
              </a:cxn>
              <a:cxn ang="0">
                <a:pos x="connsiteX203" y="connsiteY203"/>
              </a:cxn>
              <a:cxn ang="0">
                <a:pos x="connsiteX204" y="connsiteY204"/>
              </a:cxn>
              <a:cxn ang="0">
                <a:pos x="connsiteX205" y="connsiteY205"/>
              </a:cxn>
              <a:cxn ang="0">
                <a:pos x="connsiteX206" y="connsiteY206"/>
              </a:cxn>
              <a:cxn ang="0">
                <a:pos x="connsiteX207" y="connsiteY207"/>
              </a:cxn>
              <a:cxn ang="0">
                <a:pos x="connsiteX208" y="connsiteY208"/>
              </a:cxn>
              <a:cxn ang="0">
                <a:pos x="connsiteX209" y="connsiteY209"/>
              </a:cxn>
              <a:cxn ang="0">
                <a:pos x="connsiteX210" y="connsiteY210"/>
              </a:cxn>
              <a:cxn ang="0">
                <a:pos x="connsiteX211" y="connsiteY211"/>
              </a:cxn>
              <a:cxn ang="0">
                <a:pos x="connsiteX212" y="connsiteY212"/>
              </a:cxn>
              <a:cxn ang="0">
                <a:pos x="connsiteX213" y="connsiteY213"/>
              </a:cxn>
              <a:cxn ang="0">
                <a:pos x="connsiteX214" y="connsiteY214"/>
              </a:cxn>
              <a:cxn ang="0">
                <a:pos x="connsiteX215" y="connsiteY215"/>
              </a:cxn>
              <a:cxn ang="0">
                <a:pos x="connsiteX216" y="connsiteY216"/>
              </a:cxn>
              <a:cxn ang="0">
                <a:pos x="connsiteX217" y="connsiteY217"/>
              </a:cxn>
              <a:cxn ang="0">
                <a:pos x="connsiteX218" y="connsiteY218"/>
              </a:cxn>
              <a:cxn ang="0">
                <a:pos x="connsiteX219" y="connsiteY219"/>
              </a:cxn>
              <a:cxn ang="0">
                <a:pos x="connsiteX220" y="connsiteY220"/>
              </a:cxn>
              <a:cxn ang="0">
                <a:pos x="connsiteX221" y="connsiteY221"/>
              </a:cxn>
              <a:cxn ang="0">
                <a:pos x="connsiteX222" y="connsiteY222"/>
              </a:cxn>
              <a:cxn ang="0">
                <a:pos x="connsiteX223" y="connsiteY223"/>
              </a:cxn>
              <a:cxn ang="0">
                <a:pos x="connsiteX224" y="connsiteY224"/>
              </a:cxn>
              <a:cxn ang="0">
                <a:pos x="connsiteX225" y="connsiteY225"/>
              </a:cxn>
              <a:cxn ang="0">
                <a:pos x="connsiteX226" y="connsiteY226"/>
              </a:cxn>
              <a:cxn ang="0">
                <a:pos x="connsiteX227" y="connsiteY227"/>
              </a:cxn>
              <a:cxn ang="0">
                <a:pos x="connsiteX228" y="connsiteY228"/>
              </a:cxn>
              <a:cxn ang="0">
                <a:pos x="connsiteX229" y="connsiteY229"/>
              </a:cxn>
              <a:cxn ang="0">
                <a:pos x="connsiteX230" y="connsiteY230"/>
              </a:cxn>
              <a:cxn ang="0">
                <a:pos x="connsiteX231" y="connsiteY231"/>
              </a:cxn>
              <a:cxn ang="0">
                <a:pos x="connsiteX232" y="connsiteY232"/>
              </a:cxn>
              <a:cxn ang="0">
                <a:pos x="connsiteX233" y="connsiteY233"/>
              </a:cxn>
              <a:cxn ang="0">
                <a:pos x="connsiteX234" y="connsiteY234"/>
              </a:cxn>
              <a:cxn ang="0">
                <a:pos x="connsiteX235" y="connsiteY235"/>
              </a:cxn>
              <a:cxn ang="0">
                <a:pos x="connsiteX236" y="connsiteY236"/>
              </a:cxn>
              <a:cxn ang="0">
                <a:pos x="connsiteX237" y="connsiteY237"/>
              </a:cxn>
              <a:cxn ang="0">
                <a:pos x="connsiteX238" y="connsiteY238"/>
              </a:cxn>
              <a:cxn ang="0">
                <a:pos x="connsiteX239" y="connsiteY239"/>
              </a:cxn>
              <a:cxn ang="0">
                <a:pos x="connsiteX240" y="connsiteY240"/>
              </a:cxn>
              <a:cxn ang="0">
                <a:pos x="connsiteX241" y="connsiteY241"/>
              </a:cxn>
              <a:cxn ang="0">
                <a:pos x="connsiteX242" y="connsiteY242"/>
              </a:cxn>
              <a:cxn ang="0">
                <a:pos x="connsiteX243" y="connsiteY243"/>
              </a:cxn>
              <a:cxn ang="0">
                <a:pos x="connsiteX244" y="connsiteY244"/>
              </a:cxn>
              <a:cxn ang="0">
                <a:pos x="connsiteX245" y="connsiteY245"/>
              </a:cxn>
              <a:cxn ang="0">
                <a:pos x="connsiteX246" y="connsiteY246"/>
              </a:cxn>
              <a:cxn ang="0">
                <a:pos x="connsiteX247" y="connsiteY247"/>
              </a:cxn>
              <a:cxn ang="0">
                <a:pos x="connsiteX248" y="connsiteY248"/>
              </a:cxn>
              <a:cxn ang="0">
                <a:pos x="connsiteX249" y="connsiteY249"/>
              </a:cxn>
              <a:cxn ang="0">
                <a:pos x="connsiteX250" y="connsiteY250"/>
              </a:cxn>
              <a:cxn ang="0">
                <a:pos x="connsiteX251" y="connsiteY251"/>
              </a:cxn>
              <a:cxn ang="0">
                <a:pos x="connsiteX252" y="connsiteY252"/>
              </a:cxn>
              <a:cxn ang="0">
                <a:pos x="connsiteX253" y="connsiteY253"/>
              </a:cxn>
              <a:cxn ang="0">
                <a:pos x="connsiteX254" y="connsiteY254"/>
              </a:cxn>
              <a:cxn ang="0">
                <a:pos x="connsiteX255" y="connsiteY255"/>
              </a:cxn>
              <a:cxn ang="0">
                <a:pos x="connsiteX256" y="connsiteY256"/>
              </a:cxn>
              <a:cxn ang="0">
                <a:pos x="connsiteX257" y="connsiteY257"/>
              </a:cxn>
              <a:cxn ang="0">
                <a:pos x="connsiteX258" y="connsiteY258"/>
              </a:cxn>
              <a:cxn ang="0">
                <a:pos x="connsiteX259" y="connsiteY259"/>
              </a:cxn>
              <a:cxn ang="0">
                <a:pos x="connsiteX260" y="connsiteY260"/>
              </a:cxn>
              <a:cxn ang="0">
                <a:pos x="connsiteX261" y="connsiteY261"/>
              </a:cxn>
              <a:cxn ang="0">
                <a:pos x="connsiteX262" y="connsiteY262"/>
              </a:cxn>
              <a:cxn ang="0">
                <a:pos x="connsiteX263" y="connsiteY263"/>
              </a:cxn>
              <a:cxn ang="0">
                <a:pos x="connsiteX264" y="connsiteY264"/>
              </a:cxn>
              <a:cxn ang="0">
                <a:pos x="connsiteX265" y="connsiteY265"/>
              </a:cxn>
              <a:cxn ang="0">
                <a:pos x="connsiteX266" y="connsiteY266"/>
              </a:cxn>
              <a:cxn ang="0">
                <a:pos x="connsiteX267" y="connsiteY267"/>
              </a:cxn>
              <a:cxn ang="0">
                <a:pos x="connsiteX268" y="connsiteY268"/>
              </a:cxn>
              <a:cxn ang="0">
                <a:pos x="connsiteX269" y="connsiteY269"/>
              </a:cxn>
              <a:cxn ang="0">
                <a:pos x="connsiteX270" y="connsiteY270"/>
              </a:cxn>
              <a:cxn ang="0">
                <a:pos x="connsiteX271" y="connsiteY271"/>
              </a:cxn>
              <a:cxn ang="0">
                <a:pos x="connsiteX272" y="connsiteY272"/>
              </a:cxn>
              <a:cxn ang="0">
                <a:pos x="connsiteX273" y="connsiteY273"/>
              </a:cxn>
              <a:cxn ang="0">
                <a:pos x="connsiteX274" y="connsiteY274"/>
              </a:cxn>
              <a:cxn ang="0">
                <a:pos x="connsiteX275" y="connsiteY275"/>
              </a:cxn>
              <a:cxn ang="0">
                <a:pos x="connsiteX276" y="connsiteY276"/>
              </a:cxn>
              <a:cxn ang="0">
                <a:pos x="connsiteX277" y="connsiteY277"/>
              </a:cxn>
              <a:cxn ang="0">
                <a:pos x="connsiteX278" y="connsiteY278"/>
              </a:cxn>
              <a:cxn ang="0">
                <a:pos x="connsiteX279" y="connsiteY279"/>
              </a:cxn>
              <a:cxn ang="0">
                <a:pos x="connsiteX280" y="connsiteY280"/>
              </a:cxn>
              <a:cxn ang="0">
                <a:pos x="connsiteX281" y="connsiteY281"/>
              </a:cxn>
              <a:cxn ang="0">
                <a:pos x="connsiteX282" y="connsiteY282"/>
              </a:cxn>
              <a:cxn ang="0">
                <a:pos x="connsiteX283" y="connsiteY283"/>
              </a:cxn>
              <a:cxn ang="0">
                <a:pos x="connsiteX284" y="connsiteY284"/>
              </a:cxn>
              <a:cxn ang="0">
                <a:pos x="connsiteX285" y="connsiteY285"/>
              </a:cxn>
              <a:cxn ang="0">
                <a:pos x="connsiteX286" y="connsiteY286"/>
              </a:cxn>
              <a:cxn ang="0">
                <a:pos x="connsiteX287" y="connsiteY287"/>
              </a:cxn>
              <a:cxn ang="0">
                <a:pos x="connsiteX288" y="connsiteY288"/>
              </a:cxn>
              <a:cxn ang="0">
                <a:pos x="connsiteX289" y="connsiteY289"/>
              </a:cxn>
              <a:cxn ang="0">
                <a:pos x="connsiteX290" y="connsiteY290"/>
              </a:cxn>
              <a:cxn ang="0">
                <a:pos x="connsiteX291" y="connsiteY291"/>
              </a:cxn>
              <a:cxn ang="0">
                <a:pos x="connsiteX292" y="connsiteY292"/>
              </a:cxn>
              <a:cxn ang="0">
                <a:pos x="connsiteX293" y="connsiteY293"/>
              </a:cxn>
              <a:cxn ang="0">
                <a:pos x="connsiteX294" y="connsiteY294"/>
              </a:cxn>
              <a:cxn ang="0">
                <a:pos x="connsiteX295" y="connsiteY295"/>
              </a:cxn>
              <a:cxn ang="0">
                <a:pos x="connsiteX296" y="connsiteY296"/>
              </a:cxn>
              <a:cxn ang="0">
                <a:pos x="connsiteX297" y="connsiteY297"/>
              </a:cxn>
              <a:cxn ang="0">
                <a:pos x="connsiteX298" y="connsiteY298"/>
              </a:cxn>
              <a:cxn ang="0">
                <a:pos x="connsiteX299" y="connsiteY299"/>
              </a:cxn>
              <a:cxn ang="0">
                <a:pos x="connsiteX300" y="connsiteY300"/>
              </a:cxn>
            </a:cxnLst>
            <a:rect l="l" t="t" r="r" b="b"/>
            <a:pathLst>
              <a:path w="1260001" h="959652">
                <a:moveTo>
                  <a:pt x="1253381" y="285121"/>
                </a:moveTo>
                <a:cubicBezTo>
                  <a:pt x="1246885" y="293985"/>
                  <a:pt x="1239193" y="303582"/>
                  <a:pt x="1228278" y="304974"/>
                </a:cubicBezTo>
                <a:cubicBezTo>
                  <a:pt x="1223077" y="305609"/>
                  <a:pt x="1216655" y="304730"/>
                  <a:pt x="1213627" y="309027"/>
                </a:cubicBezTo>
                <a:cubicBezTo>
                  <a:pt x="1208304" y="316695"/>
                  <a:pt x="1222223" y="327463"/>
                  <a:pt x="1217266" y="335351"/>
                </a:cubicBezTo>
                <a:cubicBezTo>
                  <a:pt x="1213456" y="341382"/>
                  <a:pt x="1204055" y="337793"/>
                  <a:pt x="1197193" y="339795"/>
                </a:cubicBezTo>
                <a:cubicBezTo>
                  <a:pt x="1182029" y="344190"/>
                  <a:pt x="1185863" y="370440"/>
                  <a:pt x="1169942" y="371930"/>
                </a:cubicBezTo>
                <a:cubicBezTo>
                  <a:pt x="1154974" y="373346"/>
                  <a:pt x="1152849" y="370050"/>
                  <a:pt x="1145987" y="371148"/>
                </a:cubicBezTo>
                <a:cubicBezTo>
                  <a:pt x="1138515" y="372345"/>
                  <a:pt x="1134853" y="378474"/>
                  <a:pt x="1127625" y="376032"/>
                </a:cubicBezTo>
                <a:cubicBezTo>
                  <a:pt x="1125354" y="375251"/>
                  <a:pt x="1122961" y="375422"/>
                  <a:pt x="1120958" y="374811"/>
                </a:cubicBezTo>
                <a:cubicBezTo>
                  <a:pt x="1116343" y="373395"/>
                  <a:pt x="1110580" y="361479"/>
                  <a:pt x="1101423" y="358841"/>
                </a:cubicBezTo>
                <a:cubicBezTo>
                  <a:pt x="1093976" y="356959"/>
                  <a:pt x="1086308" y="360976"/>
                  <a:pt x="1083598" y="368169"/>
                </a:cubicBezTo>
                <a:cubicBezTo>
                  <a:pt x="1081156" y="375080"/>
                  <a:pt x="1084013" y="383724"/>
                  <a:pt x="1079202" y="389218"/>
                </a:cubicBezTo>
                <a:cubicBezTo>
                  <a:pt x="1074392" y="394712"/>
                  <a:pt x="1064551" y="392612"/>
                  <a:pt x="1057616" y="388779"/>
                </a:cubicBezTo>
                <a:cubicBezTo>
                  <a:pt x="1042208" y="380061"/>
                  <a:pt x="1035151" y="374640"/>
                  <a:pt x="1030756" y="391562"/>
                </a:cubicBezTo>
                <a:cubicBezTo>
                  <a:pt x="1030390" y="393855"/>
                  <a:pt x="1029633" y="396068"/>
                  <a:pt x="1028509" y="398107"/>
                </a:cubicBezTo>
                <a:cubicBezTo>
                  <a:pt x="1026825" y="400548"/>
                  <a:pt x="1023626" y="401452"/>
                  <a:pt x="1021452" y="403186"/>
                </a:cubicBezTo>
                <a:cubicBezTo>
                  <a:pt x="1002528" y="418179"/>
                  <a:pt x="1007827" y="444697"/>
                  <a:pt x="991686" y="462108"/>
                </a:cubicBezTo>
                <a:cubicBezTo>
                  <a:pt x="987999" y="466064"/>
                  <a:pt x="984361" y="471509"/>
                  <a:pt x="980454" y="475904"/>
                </a:cubicBezTo>
                <a:lnTo>
                  <a:pt x="979159" y="477247"/>
                </a:lnTo>
                <a:cubicBezTo>
                  <a:pt x="978744" y="477694"/>
                  <a:pt x="978305" y="478119"/>
                  <a:pt x="977841" y="478517"/>
                </a:cubicBezTo>
                <a:cubicBezTo>
                  <a:pt x="975521" y="480754"/>
                  <a:pt x="972639" y="482353"/>
                  <a:pt x="969514" y="483157"/>
                </a:cubicBezTo>
                <a:cubicBezTo>
                  <a:pt x="963995" y="484666"/>
                  <a:pt x="958965" y="487547"/>
                  <a:pt x="954863" y="491532"/>
                </a:cubicBezTo>
                <a:cubicBezTo>
                  <a:pt x="953618" y="492607"/>
                  <a:pt x="941237" y="503497"/>
                  <a:pt x="940212" y="504816"/>
                </a:cubicBezTo>
                <a:cubicBezTo>
                  <a:pt x="938063" y="507820"/>
                  <a:pt x="926537" y="510286"/>
                  <a:pt x="923680" y="517611"/>
                </a:cubicBezTo>
                <a:cubicBezTo>
                  <a:pt x="921507" y="523252"/>
                  <a:pt x="922801" y="530578"/>
                  <a:pt x="924095" y="536194"/>
                </a:cubicBezTo>
                <a:cubicBezTo>
                  <a:pt x="926146" y="545034"/>
                  <a:pt x="923216" y="553287"/>
                  <a:pt x="925707" y="562175"/>
                </a:cubicBezTo>
                <a:cubicBezTo>
                  <a:pt x="927783" y="569501"/>
                  <a:pt x="931641" y="578072"/>
                  <a:pt x="929492" y="585520"/>
                </a:cubicBezTo>
                <a:cubicBezTo>
                  <a:pt x="927294" y="592723"/>
                  <a:pt x="921507" y="598269"/>
                  <a:pt x="914230" y="600171"/>
                </a:cubicBezTo>
                <a:cubicBezTo>
                  <a:pt x="907246" y="601709"/>
                  <a:pt x="886368" y="595287"/>
                  <a:pt x="887150" y="614480"/>
                </a:cubicBezTo>
                <a:cubicBezTo>
                  <a:pt x="887150" y="618021"/>
                  <a:pt x="890373" y="621342"/>
                  <a:pt x="889592" y="624809"/>
                </a:cubicBezTo>
                <a:cubicBezTo>
                  <a:pt x="888078" y="632404"/>
                  <a:pt x="880654" y="636433"/>
                  <a:pt x="875087" y="640437"/>
                </a:cubicBezTo>
                <a:cubicBezTo>
                  <a:pt x="860631" y="650766"/>
                  <a:pt x="868006" y="662805"/>
                  <a:pt x="866028" y="669056"/>
                </a:cubicBezTo>
                <a:cubicBezTo>
                  <a:pt x="864514" y="673940"/>
                  <a:pt x="857896" y="683048"/>
                  <a:pt x="864099" y="691033"/>
                </a:cubicBezTo>
                <a:cubicBezTo>
                  <a:pt x="862389" y="695623"/>
                  <a:pt x="864856" y="696698"/>
                  <a:pt x="864099" y="702045"/>
                </a:cubicBezTo>
                <a:cubicBezTo>
                  <a:pt x="862023" y="716868"/>
                  <a:pt x="846664" y="709371"/>
                  <a:pt x="844368" y="729297"/>
                </a:cubicBezTo>
                <a:cubicBezTo>
                  <a:pt x="843770" y="735138"/>
                  <a:pt x="842115" y="740822"/>
                  <a:pt x="839485" y="746072"/>
                </a:cubicBezTo>
                <a:cubicBezTo>
                  <a:pt x="834259" y="756939"/>
                  <a:pt x="825542" y="754106"/>
                  <a:pt x="810182" y="765778"/>
                </a:cubicBezTo>
                <a:cubicBezTo>
                  <a:pt x="799853" y="773592"/>
                  <a:pt x="803443" y="776058"/>
                  <a:pt x="799169" y="782871"/>
                </a:cubicBezTo>
                <a:cubicBezTo>
                  <a:pt x="795165" y="789342"/>
                  <a:pt x="787546" y="785753"/>
                  <a:pt x="788279" y="797962"/>
                </a:cubicBezTo>
                <a:cubicBezTo>
                  <a:pt x="788420" y="799950"/>
                  <a:pt x="788706" y="801925"/>
                  <a:pt x="789133" y="803871"/>
                </a:cubicBezTo>
                <a:lnTo>
                  <a:pt x="789597" y="805703"/>
                </a:lnTo>
                <a:cubicBezTo>
                  <a:pt x="771357" y="805165"/>
                  <a:pt x="776607" y="814591"/>
                  <a:pt x="771967" y="820354"/>
                </a:cubicBezTo>
                <a:cubicBezTo>
                  <a:pt x="768719" y="824456"/>
                  <a:pt x="762712" y="822576"/>
                  <a:pt x="758488" y="824334"/>
                </a:cubicBezTo>
                <a:cubicBezTo>
                  <a:pt x="744936" y="829975"/>
                  <a:pt x="755607" y="836373"/>
                  <a:pt x="745937" y="845578"/>
                </a:cubicBezTo>
                <a:cubicBezTo>
                  <a:pt x="742982" y="848386"/>
                  <a:pt x="737610" y="847507"/>
                  <a:pt x="733361" y="847263"/>
                </a:cubicBezTo>
                <a:cubicBezTo>
                  <a:pt x="728478" y="846995"/>
                  <a:pt x="725791" y="852001"/>
                  <a:pt x="720664" y="851756"/>
                </a:cubicBezTo>
                <a:cubicBezTo>
                  <a:pt x="715118" y="851344"/>
                  <a:pt x="709836" y="849219"/>
                  <a:pt x="705548" y="845676"/>
                </a:cubicBezTo>
                <a:cubicBezTo>
                  <a:pt x="701690" y="842209"/>
                  <a:pt x="700665" y="836885"/>
                  <a:pt x="694926" y="835469"/>
                </a:cubicBezTo>
                <a:cubicBezTo>
                  <a:pt x="685916" y="833271"/>
                  <a:pt x="676100" y="838326"/>
                  <a:pt x="667455" y="834102"/>
                </a:cubicBezTo>
                <a:cubicBezTo>
                  <a:pt x="664745" y="832783"/>
                  <a:pt x="662913" y="830414"/>
                  <a:pt x="660130" y="829218"/>
                </a:cubicBezTo>
                <a:cubicBezTo>
                  <a:pt x="657996" y="828593"/>
                  <a:pt x="655786" y="828273"/>
                  <a:pt x="653561" y="828266"/>
                </a:cubicBezTo>
                <a:cubicBezTo>
                  <a:pt x="648262" y="827582"/>
                  <a:pt x="646773" y="822845"/>
                  <a:pt x="642060" y="821111"/>
                </a:cubicBezTo>
                <a:cubicBezTo>
                  <a:pt x="635394" y="818669"/>
                  <a:pt x="622110" y="822796"/>
                  <a:pt x="623673" y="807778"/>
                </a:cubicBezTo>
                <a:cubicBezTo>
                  <a:pt x="624186" y="802894"/>
                  <a:pt x="625651" y="799574"/>
                  <a:pt x="624039" y="794470"/>
                </a:cubicBezTo>
                <a:cubicBezTo>
                  <a:pt x="622427" y="789367"/>
                  <a:pt x="620889" y="785997"/>
                  <a:pt x="625870" y="782383"/>
                </a:cubicBezTo>
                <a:cubicBezTo>
                  <a:pt x="632390" y="777646"/>
                  <a:pt x="645405" y="779941"/>
                  <a:pt x="646675" y="770540"/>
                </a:cubicBezTo>
                <a:cubicBezTo>
                  <a:pt x="646673" y="768022"/>
                  <a:pt x="646367" y="765514"/>
                  <a:pt x="645772" y="763068"/>
                </a:cubicBezTo>
                <a:cubicBezTo>
                  <a:pt x="645332" y="757329"/>
                  <a:pt x="650802" y="757647"/>
                  <a:pt x="647969" y="747806"/>
                </a:cubicBezTo>
                <a:cubicBezTo>
                  <a:pt x="642353" y="728271"/>
                  <a:pt x="630876" y="741555"/>
                  <a:pt x="619497" y="735255"/>
                </a:cubicBezTo>
                <a:cubicBezTo>
                  <a:pt x="616787" y="733765"/>
                  <a:pt x="614760" y="731201"/>
                  <a:pt x="612025" y="729663"/>
                </a:cubicBezTo>
                <a:cubicBezTo>
                  <a:pt x="599816" y="722704"/>
                  <a:pt x="592954" y="725170"/>
                  <a:pt x="583064" y="725170"/>
                </a:cubicBezTo>
                <a:cubicBezTo>
                  <a:pt x="572784" y="725170"/>
                  <a:pt x="569805" y="711691"/>
                  <a:pt x="558768" y="711642"/>
                </a:cubicBezTo>
                <a:cubicBezTo>
                  <a:pt x="555471" y="711642"/>
                  <a:pt x="553713" y="713303"/>
                  <a:pt x="550710" y="714255"/>
                </a:cubicBezTo>
                <a:cubicBezTo>
                  <a:pt x="542969" y="716697"/>
                  <a:pt x="540942" y="705879"/>
                  <a:pt x="538500" y="700849"/>
                </a:cubicBezTo>
                <a:cubicBezTo>
                  <a:pt x="535702" y="695306"/>
                  <a:pt x="531490" y="690598"/>
                  <a:pt x="526291" y="687199"/>
                </a:cubicBezTo>
                <a:lnTo>
                  <a:pt x="524973" y="688151"/>
                </a:lnTo>
                <a:cubicBezTo>
                  <a:pt x="520323" y="691765"/>
                  <a:pt x="516629" y="696459"/>
                  <a:pt x="514204" y="701826"/>
                </a:cubicBezTo>
                <a:cubicBezTo>
                  <a:pt x="511078" y="708199"/>
                  <a:pt x="513154" y="713376"/>
                  <a:pt x="508588" y="715232"/>
                </a:cubicBezTo>
                <a:cubicBezTo>
                  <a:pt x="503484" y="717283"/>
                  <a:pt x="500700" y="713962"/>
                  <a:pt x="495475" y="722337"/>
                </a:cubicBezTo>
                <a:cubicBezTo>
                  <a:pt x="493858" y="724325"/>
                  <a:pt x="491780" y="725885"/>
                  <a:pt x="489419" y="726879"/>
                </a:cubicBezTo>
                <a:cubicBezTo>
                  <a:pt x="486884" y="728645"/>
                  <a:pt x="484440" y="730535"/>
                  <a:pt x="482093" y="732544"/>
                </a:cubicBezTo>
                <a:cubicBezTo>
                  <a:pt x="479505" y="734425"/>
                  <a:pt x="476135" y="736574"/>
                  <a:pt x="476013" y="740236"/>
                </a:cubicBezTo>
                <a:cubicBezTo>
                  <a:pt x="476013" y="742678"/>
                  <a:pt x="477893" y="744998"/>
                  <a:pt x="478968" y="747025"/>
                </a:cubicBezTo>
                <a:cubicBezTo>
                  <a:pt x="480677" y="750321"/>
                  <a:pt x="479652" y="750834"/>
                  <a:pt x="477405" y="753227"/>
                </a:cubicBezTo>
                <a:cubicBezTo>
                  <a:pt x="472521" y="758477"/>
                  <a:pt x="476550" y="768928"/>
                  <a:pt x="476013" y="772445"/>
                </a:cubicBezTo>
                <a:cubicBezTo>
                  <a:pt x="475622" y="774886"/>
                  <a:pt x="473059" y="776303"/>
                  <a:pt x="473864" y="779037"/>
                </a:cubicBezTo>
                <a:cubicBezTo>
                  <a:pt x="474670" y="781772"/>
                  <a:pt x="475574" y="782651"/>
                  <a:pt x="473864" y="785142"/>
                </a:cubicBezTo>
                <a:cubicBezTo>
                  <a:pt x="468468" y="793322"/>
                  <a:pt x="464097" y="792956"/>
                  <a:pt x="461142" y="797059"/>
                </a:cubicBezTo>
                <a:cubicBezTo>
                  <a:pt x="459963" y="799405"/>
                  <a:pt x="457809" y="801110"/>
                  <a:pt x="455257" y="801722"/>
                </a:cubicBezTo>
                <a:cubicBezTo>
                  <a:pt x="446931" y="803529"/>
                  <a:pt x="444415" y="805385"/>
                  <a:pt x="441607" y="796570"/>
                </a:cubicBezTo>
                <a:cubicBezTo>
                  <a:pt x="440631" y="793591"/>
                  <a:pt x="440044" y="791686"/>
                  <a:pt x="436553" y="791979"/>
                </a:cubicBezTo>
                <a:cubicBezTo>
                  <a:pt x="430839" y="792443"/>
                  <a:pt x="419191" y="800550"/>
                  <a:pt x="419704" y="810440"/>
                </a:cubicBezTo>
                <a:cubicBezTo>
                  <a:pt x="419447" y="813026"/>
                  <a:pt x="420114" y="815622"/>
                  <a:pt x="421584" y="817766"/>
                </a:cubicBezTo>
                <a:cubicBezTo>
                  <a:pt x="427445" y="824652"/>
                  <a:pt x="421340" y="825897"/>
                  <a:pt x="421730" y="830903"/>
                </a:cubicBezTo>
                <a:cubicBezTo>
                  <a:pt x="422170" y="836348"/>
                  <a:pt x="427078" y="835786"/>
                  <a:pt x="429715" y="852880"/>
                </a:cubicBezTo>
                <a:cubicBezTo>
                  <a:pt x="431107" y="861890"/>
                  <a:pt x="423733" y="861109"/>
                  <a:pt x="422683" y="865382"/>
                </a:cubicBezTo>
                <a:cubicBezTo>
                  <a:pt x="422243" y="867189"/>
                  <a:pt x="423489" y="868654"/>
                  <a:pt x="419093" y="871389"/>
                </a:cubicBezTo>
                <a:cubicBezTo>
                  <a:pt x="415626" y="873538"/>
                  <a:pt x="410962" y="871560"/>
                  <a:pt x="405565" y="875198"/>
                </a:cubicBezTo>
                <a:cubicBezTo>
                  <a:pt x="403123" y="876907"/>
                  <a:pt x="402489" y="879642"/>
                  <a:pt x="399143" y="880253"/>
                </a:cubicBezTo>
                <a:cubicBezTo>
                  <a:pt x="392453" y="881474"/>
                  <a:pt x="388326" y="874807"/>
                  <a:pt x="383735" y="871731"/>
                </a:cubicBezTo>
                <a:cubicBezTo>
                  <a:pt x="379145" y="868654"/>
                  <a:pt x="374920" y="872781"/>
                  <a:pt x="370574" y="873000"/>
                </a:cubicBezTo>
                <a:cubicBezTo>
                  <a:pt x="367961" y="873147"/>
                  <a:pt x="365690" y="871364"/>
                  <a:pt x="363077" y="871780"/>
                </a:cubicBezTo>
                <a:cubicBezTo>
                  <a:pt x="355507" y="872976"/>
                  <a:pt x="360098" y="881327"/>
                  <a:pt x="347571" y="887261"/>
                </a:cubicBezTo>
                <a:cubicBezTo>
                  <a:pt x="335044" y="893195"/>
                  <a:pt x="332285" y="883012"/>
                  <a:pt x="325961" y="882377"/>
                </a:cubicBezTo>
                <a:cubicBezTo>
                  <a:pt x="322884" y="882060"/>
                  <a:pt x="321883" y="885381"/>
                  <a:pt x="321419" y="887798"/>
                </a:cubicBezTo>
                <a:cubicBezTo>
                  <a:pt x="320393" y="893146"/>
                  <a:pt x="316389" y="896833"/>
                  <a:pt x="311969" y="900154"/>
                </a:cubicBezTo>
                <a:cubicBezTo>
                  <a:pt x="310089" y="901546"/>
                  <a:pt x="307085" y="901619"/>
                  <a:pt x="306108" y="903890"/>
                </a:cubicBezTo>
                <a:cubicBezTo>
                  <a:pt x="302836" y="910947"/>
                  <a:pt x="307354" y="915562"/>
                  <a:pt x="308550" y="917735"/>
                </a:cubicBezTo>
                <a:cubicBezTo>
                  <a:pt x="309495" y="920172"/>
                  <a:pt x="310223" y="922690"/>
                  <a:pt x="310723" y="925256"/>
                </a:cubicBezTo>
                <a:cubicBezTo>
                  <a:pt x="310845" y="925613"/>
                  <a:pt x="311019" y="925950"/>
                  <a:pt x="311236" y="926258"/>
                </a:cubicBezTo>
                <a:cubicBezTo>
                  <a:pt x="308081" y="928553"/>
                  <a:pt x="305205" y="931207"/>
                  <a:pt x="302665" y="934169"/>
                </a:cubicBezTo>
                <a:cubicBezTo>
                  <a:pt x="292898" y="944913"/>
                  <a:pt x="284205" y="942740"/>
                  <a:pt x="279590" y="943204"/>
                </a:cubicBezTo>
                <a:cubicBezTo>
                  <a:pt x="274779" y="943517"/>
                  <a:pt x="270850" y="947170"/>
                  <a:pt x="270188" y="951946"/>
                </a:cubicBezTo>
                <a:cubicBezTo>
                  <a:pt x="269651" y="954901"/>
                  <a:pt x="263571" y="956268"/>
                  <a:pt x="260641" y="956292"/>
                </a:cubicBezTo>
                <a:cubicBezTo>
                  <a:pt x="258087" y="956087"/>
                  <a:pt x="255559" y="955631"/>
                  <a:pt x="253095" y="954925"/>
                </a:cubicBezTo>
                <a:cubicBezTo>
                  <a:pt x="246307" y="953436"/>
                  <a:pt x="245477" y="950041"/>
                  <a:pt x="243108" y="943912"/>
                </a:cubicBezTo>
                <a:cubicBezTo>
                  <a:pt x="240740" y="937783"/>
                  <a:pt x="231583" y="932142"/>
                  <a:pt x="224794" y="936025"/>
                </a:cubicBezTo>
                <a:cubicBezTo>
                  <a:pt x="220863" y="938271"/>
                  <a:pt x="221669" y="943619"/>
                  <a:pt x="217151" y="945792"/>
                </a:cubicBezTo>
                <a:cubicBezTo>
                  <a:pt x="214953" y="946794"/>
                  <a:pt x="212267" y="947038"/>
                  <a:pt x="210729" y="949260"/>
                </a:cubicBezTo>
                <a:cubicBezTo>
                  <a:pt x="208067" y="953289"/>
                  <a:pt x="215149" y="960981"/>
                  <a:pt x="199252" y="960859"/>
                </a:cubicBezTo>
                <a:cubicBezTo>
                  <a:pt x="186237" y="960859"/>
                  <a:pt x="190828" y="946696"/>
                  <a:pt x="182330" y="945792"/>
                </a:cubicBezTo>
                <a:cubicBezTo>
                  <a:pt x="178203" y="945353"/>
                  <a:pt x="173857" y="947087"/>
                  <a:pt x="169706" y="945792"/>
                </a:cubicBezTo>
                <a:cubicBezTo>
                  <a:pt x="164016" y="944132"/>
                  <a:pt x="164676" y="939541"/>
                  <a:pt x="163967" y="934926"/>
                </a:cubicBezTo>
                <a:cubicBezTo>
                  <a:pt x="163430" y="931605"/>
                  <a:pt x="161306" y="924573"/>
                  <a:pt x="156935" y="926160"/>
                </a:cubicBezTo>
                <a:cubicBezTo>
                  <a:pt x="152564" y="927747"/>
                  <a:pt x="152662" y="935561"/>
                  <a:pt x="148510" y="942618"/>
                </a:cubicBezTo>
                <a:cubicBezTo>
                  <a:pt x="147412" y="937124"/>
                  <a:pt x="141600" y="936660"/>
                  <a:pt x="139524" y="931801"/>
                </a:cubicBezTo>
                <a:cubicBezTo>
                  <a:pt x="137170" y="927371"/>
                  <a:pt x="138855" y="921870"/>
                  <a:pt x="143285" y="919518"/>
                </a:cubicBezTo>
                <a:cubicBezTo>
                  <a:pt x="143429" y="919440"/>
                  <a:pt x="143575" y="919367"/>
                  <a:pt x="143724" y="919298"/>
                </a:cubicBezTo>
                <a:cubicBezTo>
                  <a:pt x="148413" y="917101"/>
                  <a:pt x="150879" y="918517"/>
                  <a:pt x="155519" y="918322"/>
                </a:cubicBezTo>
                <a:cubicBezTo>
                  <a:pt x="161086" y="918077"/>
                  <a:pt x="163772" y="913438"/>
                  <a:pt x="169755" y="914244"/>
                </a:cubicBezTo>
                <a:cubicBezTo>
                  <a:pt x="172685" y="914634"/>
                  <a:pt x="177324" y="917125"/>
                  <a:pt x="180255" y="915953"/>
                </a:cubicBezTo>
                <a:cubicBezTo>
                  <a:pt x="183185" y="914781"/>
                  <a:pt x="182355" y="911216"/>
                  <a:pt x="180059" y="908969"/>
                </a:cubicBezTo>
                <a:cubicBezTo>
                  <a:pt x="176909" y="905917"/>
                  <a:pt x="166824" y="898982"/>
                  <a:pt x="174443" y="894757"/>
                </a:cubicBezTo>
                <a:cubicBezTo>
                  <a:pt x="177398" y="893121"/>
                  <a:pt x="179986" y="894757"/>
                  <a:pt x="181427" y="891388"/>
                </a:cubicBezTo>
                <a:cubicBezTo>
                  <a:pt x="182379" y="889092"/>
                  <a:pt x="181720" y="886504"/>
                  <a:pt x="182916" y="884062"/>
                </a:cubicBezTo>
                <a:cubicBezTo>
                  <a:pt x="185993" y="877811"/>
                  <a:pt x="193026" y="879520"/>
                  <a:pt x="197567" y="875027"/>
                </a:cubicBezTo>
                <a:cubicBezTo>
                  <a:pt x="201255" y="871291"/>
                  <a:pt x="200547" y="864845"/>
                  <a:pt x="197226" y="860694"/>
                </a:cubicBezTo>
                <a:cubicBezTo>
                  <a:pt x="192977" y="855395"/>
                  <a:pt x="187141" y="858545"/>
                  <a:pt x="181891" y="855956"/>
                </a:cubicBezTo>
                <a:cubicBezTo>
                  <a:pt x="175688" y="852880"/>
                  <a:pt x="180743" y="846189"/>
                  <a:pt x="185212" y="844602"/>
                </a:cubicBezTo>
                <a:cubicBezTo>
                  <a:pt x="188191" y="843503"/>
                  <a:pt x="188948" y="842868"/>
                  <a:pt x="189705" y="839229"/>
                </a:cubicBezTo>
                <a:cubicBezTo>
                  <a:pt x="192806" y="824236"/>
                  <a:pt x="183917" y="825775"/>
                  <a:pt x="178496" y="821526"/>
                </a:cubicBezTo>
                <a:cubicBezTo>
                  <a:pt x="176201" y="819914"/>
                  <a:pt x="175080" y="817094"/>
                  <a:pt x="175639" y="814347"/>
                </a:cubicBezTo>
                <a:cubicBezTo>
                  <a:pt x="175627" y="814259"/>
                  <a:pt x="175627" y="814166"/>
                  <a:pt x="175639" y="814078"/>
                </a:cubicBezTo>
                <a:cubicBezTo>
                  <a:pt x="177446" y="809927"/>
                  <a:pt x="183893" y="808267"/>
                  <a:pt x="181793" y="802626"/>
                </a:cubicBezTo>
                <a:cubicBezTo>
                  <a:pt x="180401" y="798890"/>
                  <a:pt x="176030" y="799085"/>
                  <a:pt x="173637" y="796179"/>
                </a:cubicBezTo>
                <a:cubicBezTo>
                  <a:pt x="171244" y="793274"/>
                  <a:pt x="171806" y="788488"/>
                  <a:pt x="171537" y="784678"/>
                </a:cubicBezTo>
                <a:cubicBezTo>
                  <a:pt x="170951" y="776474"/>
                  <a:pt x="163650" y="771565"/>
                  <a:pt x="160475" y="764508"/>
                </a:cubicBezTo>
                <a:cubicBezTo>
                  <a:pt x="151245" y="744119"/>
                  <a:pt x="156617" y="740481"/>
                  <a:pt x="164285" y="731177"/>
                </a:cubicBezTo>
                <a:cubicBezTo>
                  <a:pt x="165652" y="729516"/>
                  <a:pt x="166385" y="727294"/>
                  <a:pt x="167777" y="725707"/>
                </a:cubicBezTo>
                <a:cubicBezTo>
                  <a:pt x="169413" y="723754"/>
                  <a:pt x="171171" y="722826"/>
                  <a:pt x="172197" y="720384"/>
                </a:cubicBezTo>
                <a:cubicBezTo>
                  <a:pt x="175346" y="712765"/>
                  <a:pt x="170756" y="705562"/>
                  <a:pt x="166678" y="699189"/>
                </a:cubicBezTo>
                <a:cubicBezTo>
                  <a:pt x="163452" y="695003"/>
                  <a:pt x="159758" y="691201"/>
                  <a:pt x="155665" y="687858"/>
                </a:cubicBezTo>
                <a:cubicBezTo>
                  <a:pt x="151904" y="684318"/>
                  <a:pt x="148974" y="684049"/>
                  <a:pt x="144262" y="682975"/>
                </a:cubicBezTo>
                <a:cubicBezTo>
                  <a:pt x="131661" y="680288"/>
                  <a:pt x="130929" y="678091"/>
                  <a:pt x="135398" y="667102"/>
                </a:cubicBezTo>
                <a:cubicBezTo>
                  <a:pt x="136960" y="663269"/>
                  <a:pt x="141185" y="659313"/>
                  <a:pt x="141527" y="655357"/>
                </a:cubicBezTo>
                <a:cubicBezTo>
                  <a:pt x="142186" y="647690"/>
                  <a:pt x="134616" y="642098"/>
                  <a:pt x="132516" y="635187"/>
                </a:cubicBezTo>
                <a:cubicBezTo>
                  <a:pt x="130074" y="626812"/>
                  <a:pt x="130538" y="617801"/>
                  <a:pt x="121796" y="613552"/>
                </a:cubicBezTo>
                <a:cubicBezTo>
                  <a:pt x="88270" y="597338"/>
                  <a:pt x="98354" y="604591"/>
                  <a:pt x="85974" y="594017"/>
                </a:cubicBezTo>
                <a:cubicBezTo>
                  <a:pt x="82263" y="590819"/>
                  <a:pt x="78136" y="588303"/>
                  <a:pt x="74595" y="584909"/>
                </a:cubicBezTo>
                <a:cubicBezTo>
                  <a:pt x="71763" y="582150"/>
                  <a:pt x="67538" y="580343"/>
                  <a:pt x="65316" y="576998"/>
                </a:cubicBezTo>
                <a:cubicBezTo>
                  <a:pt x="61726" y="571577"/>
                  <a:pt x="66073" y="561858"/>
                  <a:pt x="52374" y="555509"/>
                </a:cubicBezTo>
                <a:cubicBezTo>
                  <a:pt x="46172" y="552628"/>
                  <a:pt x="34207" y="549209"/>
                  <a:pt x="39335" y="540052"/>
                </a:cubicBezTo>
                <a:cubicBezTo>
                  <a:pt x="41947" y="535413"/>
                  <a:pt x="47784" y="533142"/>
                  <a:pt x="49566" y="527843"/>
                </a:cubicBezTo>
                <a:cubicBezTo>
                  <a:pt x="53497" y="516293"/>
                  <a:pt x="36722" y="514974"/>
                  <a:pt x="30397" y="518710"/>
                </a:cubicBezTo>
                <a:cubicBezTo>
                  <a:pt x="26612" y="520957"/>
                  <a:pt x="26661" y="524961"/>
                  <a:pt x="23633" y="527184"/>
                </a:cubicBezTo>
                <a:cubicBezTo>
                  <a:pt x="16528" y="532458"/>
                  <a:pt x="6272" y="519858"/>
                  <a:pt x="2853" y="514559"/>
                </a:cubicBezTo>
                <a:cubicBezTo>
                  <a:pt x="680" y="511165"/>
                  <a:pt x="680" y="506110"/>
                  <a:pt x="118" y="502179"/>
                </a:cubicBezTo>
                <a:cubicBezTo>
                  <a:pt x="-614" y="497051"/>
                  <a:pt x="2023" y="485403"/>
                  <a:pt x="8958" y="486478"/>
                </a:cubicBezTo>
                <a:cubicBezTo>
                  <a:pt x="11270" y="486927"/>
                  <a:pt x="13612" y="487203"/>
                  <a:pt x="15966" y="487308"/>
                </a:cubicBezTo>
                <a:cubicBezTo>
                  <a:pt x="17717" y="487410"/>
                  <a:pt x="19463" y="487039"/>
                  <a:pt x="21021" y="486233"/>
                </a:cubicBezTo>
                <a:cubicBezTo>
                  <a:pt x="24561" y="484158"/>
                  <a:pt x="23292" y="478029"/>
                  <a:pt x="25514" y="474781"/>
                </a:cubicBezTo>
                <a:cubicBezTo>
                  <a:pt x="28170" y="471707"/>
                  <a:pt x="31345" y="469121"/>
                  <a:pt x="34890" y="467138"/>
                </a:cubicBezTo>
                <a:cubicBezTo>
                  <a:pt x="40214" y="463597"/>
                  <a:pt x="46294" y="460887"/>
                  <a:pt x="51666" y="465160"/>
                </a:cubicBezTo>
                <a:cubicBezTo>
                  <a:pt x="55280" y="468042"/>
                  <a:pt x="71445" y="487137"/>
                  <a:pt x="75230" y="476857"/>
                </a:cubicBezTo>
                <a:cubicBezTo>
                  <a:pt x="77135" y="471582"/>
                  <a:pt x="75035" y="466064"/>
                  <a:pt x="80871" y="462743"/>
                </a:cubicBezTo>
                <a:cubicBezTo>
                  <a:pt x="84900" y="460447"/>
                  <a:pt x="88196" y="460472"/>
                  <a:pt x="88929" y="455051"/>
                </a:cubicBezTo>
                <a:cubicBezTo>
                  <a:pt x="89295" y="452047"/>
                  <a:pt x="90272" y="434979"/>
                  <a:pt x="97573" y="439887"/>
                </a:cubicBezTo>
                <a:cubicBezTo>
                  <a:pt x="99820" y="441401"/>
                  <a:pt x="100015" y="444771"/>
                  <a:pt x="102823" y="446040"/>
                </a:cubicBezTo>
                <a:cubicBezTo>
                  <a:pt x="108537" y="448848"/>
                  <a:pt x="112298" y="443599"/>
                  <a:pt x="116522" y="440717"/>
                </a:cubicBezTo>
                <a:cubicBezTo>
                  <a:pt x="121406" y="437299"/>
                  <a:pt x="126900" y="432195"/>
                  <a:pt x="133346" y="433147"/>
                </a:cubicBezTo>
                <a:cubicBezTo>
                  <a:pt x="145238" y="434905"/>
                  <a:pt x="140355" y="449312"/>
                  <a:pt x="141527" y="457566"/>
                </a:cubicBezTo>
                <a:cubicBezTo>
                  <a:pt x="142259" y="462840"/>
                  <a:pt x="148339" y="465819"/>
                  <a:pt x="147973" y="471192"/>
                </a:cubicBezTo>
                <a:cubicBezTo>
                  <a:pt x="147460" y="478688"/>
                  <a:pt x="135251" y="487357"/>
                  <a:pt x="154151" y="492827"/>
                </a:cubicBezTo>
                <a:cubicBezTo>
                  <a:pt x="158253" y="494023"/>
                  <a:pt x="163113" y="494487"/>
                  <a:pt x="166702" y="497271"/>
                </a:cubicBezTo>
                <a:cubicBezTo>
                  <a:pt x="170123" y="500345"/>
                  <a:pt x="174367" y="502355"/>
                  <a:pt x="178912" y="503058"/>
                </a:cubicBezTo>
                <a:cubicBezTo>
                  <a:pt x="182745" y="503449"/>
                  <a:pt x="191267" y="501837"/>
                  <a:pt x="190901" y="496587"/>
                </a:cubicBezTo>
                <a:cubicBezTo>
                  <a:pt x="190535" y="491337"/>
                  <a:pt x="182697" y="490849"/>
                  <a:pt x="181329" y="485672"/>
                </a:cubicBezTo>
                <a:cubicBezTo>
                  <a:pt x="179693" y="479494"/>
                  <a:pt x="185676" y="477272"/>
                  <a:pt x="191219" y="477833"/>
                </a:cubicBezTo>
                <a:cubicBezTo>
                  <a:pt x="196762" y="478395"/>
                  <a:pt x="200180" y="480446"/>
                  <a:pt x="204991" y="475953"/>
                </a:cubicBezTo>
                <a:cubicBezTo>
                  <a:pt x="207970" y="473170"/>
                  <a:pt x="213635" y="468628"/>
                  <a:pt x="218323" y="471875"/>
                </a:cubicBezTo>
                <a:cubicBezTo>
                  <a:pt x="222255" y="474561"/>
                  <a:pt x="221888" y="481643"/>
                  <a:pt x="223012" y="485672"/>
                </a:cubicBezTo>
                <a:cubicBezTo>
                  <a:pt x="225214" y="492428"/>
                  <a:pt x="229485" y="498323"/>
                  <a:pt x="235221" y="502521"/>
                </a:cubicBezTo>
                <a:cubicBezTo>
                  <a:pt x="237143" y="504486"/>
                  <a:pt x="239243" y="506269"/>
                  <a:pt x="241496" y="507844"/>
                </a:cubicBezTo>
                <a:cubicBezTo>
                  <a:pt x="245916" y="510164"/>
                  <a:pt x="252314" y="510530"/>
                  <a:pt x="256026" y="514242"/>
                </a:cubicBezTo>
                <a:cubicBezTo>
                  <a:pt x="259347" y="517538"/>
                  <a:pt x="257979" y="524693"/>
                  <a:pt x="257466" y="528893"/>
                </a:cubicBezTo>
                <a:cubicBezTo>
                  <a:pt x="256954" y="533093"/>
                  <a:pt x="251874" y="535608"/>
                  <a:pt x="251850" y="540565"/>
                </a:cubicBezTo>
                <a:cubicBezTo>
                  <a:pt x="251850" y="546767"/>
                  <a:pt x="257686" y="546938"/>
                  <a:pt x="261618" y="550577"/>
                </a:cubicBezTo>
                <a:cubicBezTo>
                  <a:pt x="265549" y="554215"/>
                  <a:pt x="266501" y="559807"/>
                  <a:pt x="270506" y="563079"/>
                </a:cubicBezTo>
                <a:cubicBezTo>
                  <a:pt x="274511" y="566351"/>
                  <a:pt x="279639" y="564471"/>
                  <a:pt x="284400" y="564764"/>
                </a:cubicBezTo>
                <a:cubicBezTo>
                  <a:pt x="291457" y="565228"/>
                  <a:pt x="290651" y="570551"/>
                  <a:pt x="292849" y="575362"/>
                </a:cubicBezTo>
                <a:cubicBezTo>
                  <a:pt x="295291" y="580660"/>
                  <a:pt x="302397" y="579220"/>
                  <a:pt x="306841" y="576973"/>
                </a:cubicBezTo>
                <a:cubicBezTo>
                  <a:pt x="315485" y="572553"/>
                  <a:pt x="312750" y="556559"/>
                  <a:pt x="327646" y="553873"/>
                </a:cubicBezTo>
                <a:cubicBezTo>
                  <a:pt x="332725" y="552970"/>
                  <a:pt x="337413" y="553018"/>
                  <a:pt x="339635" y="547475"/>
                </a:cubicBezTo>
                <a:cubicBezTo>
                  <a:pt x="341491" y="542592"/>
                  <a:pt x="341222" y="538294"/>
                  <a:pt x="344250" y="533752"/>
                </a:cubicBezTo>
                <a:cubicBezTo>
                  <a:pt x="350159" y="524839"/>
                  <a:pt x="359634" y="525547"/>
                  <a:pt x="363614" y="522007"/>
                </a:cubicBezTo>
                <a:cubicBezTo>
                  <a:pt x="366056" y="519907"/>
                  <a:pt x="367277" y="516781"/>
                  <a:pt x="369401" y="514486"/>
                </a:cubicBezTo>
                <a:cubicBezTo>
                  <a:pt x="376873" y="506428"/>
                  <a:pt x="385884" y="515463"/>
                  <a:pt x="396067" y="498199"/>
                </a:cubicBezTo>
                <a:cubicBezTo>
                  <a:pt x="399827" y="491874"/>
                  <a:pt x="404051" y="493315"/>
                  <a:pt x="409863" y="492240"/>
                </a:cubicBezTo>
                <a:cubicBezTo>
                  <a:pt x="416725" y="490849"/>
                  <a:pt x="415797" y="485550"/>
                  <a:pt x="413233" y="480910"/>
                </a:cubicBezTo>
                <a:cubicBezTo>
                  <a:pt x="410181" y="475416"/>
                  <a:pt x="412207" y="471802"/>
                  <a:pt x="415675" y="466918"/>
                </a:cubicBezTo>
                <a:cubicBezTo>
                  <a:pt x="421755" y="458347"/>
                  <a:pt x="415455" y="457737"/>
                  <a:pt x="417213" y="453024"/>
                </a:cubicBezTo>
                <a:cubicBezTo>
                  <a:pt x="419338" y="447286"/>
                  <a:pt x="425003" y="449776"/>
                  <a:pt x="429227" y="449019"/>
                </a:cubicBezTo>
                <a:cubicBezTo>
                  <a:pt x="435527" y="447921"/>
                  <a:pt x="438238" y="443135"/>
                  <a:pt x="439263" y="437054"/>
                </a:cubicBezTo>
                <a:cubicBezTo>
                  <a:pt x="443903" y="433733"/>
                  <a:pt x="446931" y="425651"/>
                  <a:pt x="458798" y="434930"/>
                </a:cubicBezTo>
                <a:cubicBezTo>
                  <a:pt x="462339" y="437689"/>
                  <a:pt x="465098" y="440058"/>
                  <a:pt x="467271" y="442256"/>
                </a:cubicBezTo>
                <a:cubicBezTo>
                  <a:pt x="468351" y="441611"/>
                  <a:pt x="469308" y="440785"/>
                  <a:pt x="470104" y="439814"/>
                </a:cubicBezTo>
                <a:cubicBezTo>
                  <a:pt x="471423" y="438178"/>
                  <a:pt x="471911" y="436395"/>
                  <a:pt x="473864" y="435418"/>
                </a:cubicBezTo>
                <a:cubicBezTo>
                  <a:pt x="477918" y="433416"/>
                  <a:pt x="482924" y="437079"/>
                  <a:pt x="486074" y="433147"/>
                </a:cubicBezTo>
                <a:cubicBezTo>
                  <a:pt x="491641" y="426164"/>
                  <a:pt x="497941" y="425651"/>
                  <a:pt x="499748" y="423917"/>
                </a:cubicBezTo>
                <a:cubicBezTo>
                  <a:pt x="502190" y="421622"/>
                  <a:pt x="504070" y="414150"/>
                  <a:pt x="509198" y="412050"/>
                </a:cubicBezTo>
                <a:cubicBezTo>
                  <a:pt x="514326" y="409950"/>
                  <a:pt x="522555" y="413954"/>
                  <a:pt x="525119" y="407483"/>
                </a:cubicBezTo>
                <a:cubicBezTo>
                  <a:pt x="527561" y="401598"/>
                  <a:pt x="522042" y="396641"/>
                  <a:pt x="525119" y="390634"/>
                </a:cubicBezTo>
                <a:cubicBezTo>
                  <a:pt x="526340" y="388315"/>
                  <a:pt x="528928" y="388632"/>
                  <a:pt x="531273" y="388754"/>
                </a:cubicBezTo>
                <a:cubicBezTo>
                  <a:pt x="536596" y="388974"/>
                  <a:pt x="541895" y="393174"/>
                  <a:pt x="545142" y="388901"/>
                </a:cubicBezTo>
                <a:cubicBezTo>
                  <a:pt x="547584" y="385751"/>
                  <a:pt x="546363" y="380257"/>
                  <a:pt x="549342" y="374445"/>
                </a:cubicBezTo>
                <a:cubicBezTo>
                  <a:pt x="556668" y="359989"/>
                  <a:pt x="561723" y="355423"/>
                  <a:pt x="553274" y="341846"/>
                </a:cubicBezTo>
                <a:cubicBezTo>
                  <a:pt x="550388" y="337365"/>
                  <a:pt x="551335" y="331434"/>
                  <a:pt x="555471" y="328074"/>
                </a:cubicBezTo>
                <a:cubicBezTo>
                  <a:pt x="558866" y="325119"/>
                  <a:pt x="561967" y="323190"/>
                  <a:pt x="561039" y="318306"/>
                </a:cubicBezTo>
                <a:cubicBezTo>
                  <a:pt x="559989" y="312788"/>
                  <a:pt x="559012" y="307196"/>
                  <a:pt x="565337" y="304852"/>
                </a:cubicBezTo>
                <a:cubicBezTo>
                  <a:pt x="568413" y="303704"/>
                  <a:pt x="572418" y="300627"/>
                  <a:pt x="572027" y="296965"/>
                </a:cubicBezTo>
                <a:cubicBezTo>
                  <a:pt x="571710" y="293815"/>
                  <a:pt x="568755" y="291299"/>
                  <a:pt x="568877" y="288052"/>
                </a:cubicBezTo>
                <a:cubicBezTo>
                  <a:pt x="569024" y="284316"/>
                  <a:pt x="573907" y="277991"/>
                  <a:pt x="580623" y="273767"/>
                </a:cubicBezTo>
                <a:cubicBezTo>
                  <a:pt x="579612" y="272233"/>
                  <a:pt x="578396" y="270846"/>
                  <a:pt x="577009" y="269640"/>
                </a:cubicBezTo>
                <a:cubicBezTo>
                  <a:pt x="574713" y="267613"/>
                  <a:pt x="571637" y="266905"/>
                  <a:pt x="569317" y="264878"/>
                </a:cubicBezTo>
                <a:cubicBezTo>
                  <a:pt x="564799" y="260971"/>
                  <a:pt x="568877" y="256918"/>
                  <a:pt x="562968" y="250447"/>
                </a:cubicBezTo>
                <a:cubicBezTo>
                  <a:pt x="558768" y="245832"/>
                  <a:pt x="560355" y="238604"/>
                  <a:pt x="564702" y="234624"/>
                </a:cubicBezTo>
                <a:cubicBezTo>
                  <a:pt x="566704" y="233195"/>
                  <a:pt x="568880" y="232023"/>
                  <a:pt x="571173" y="231132"/>
                </a:cubicBezTo>
                <a:cubicBezTo>
                  <a:pt x="573907" y="229667"/>
                  <a:pt x="575421" y="226810"/>
                  <a:pt x="577986" y="225125"/>
                </a:cubicBezTo>
                <a:cubicBezTo>
                  <a:pt x="582767" y="222991"/>
                  <a:pt x="588168" y="222702"/>
                  <a:pt x="593149" y="224319"/>
                </a:cubicBezTo>
                <a:cubicBezTo>
                  <a:pt x="595762" y="225540"/>
                  <a:pt x="597203" y="228739"/>
                  <a:pt x="599620" y="230424"/>
                </a:cubicBezTo>
                <a:cubicBezTo>
                  <a:pt x="602128" y="231762"/>
                  <a:pt x="604875" y="232592"/>
                  <a:pt x="607703" y="232866"/>
                </a:cubicBezTo>
                <a:cubicBezTo>
                  <a:pt x="610365" y="233403"/>
                  <a:pt x="613026" y="233916"/>
                  <a:pt x="614833" y="231278"/>
                </a:cubicBezTo>
                <a:cubicBezTo>
                  <a:pt x="617275" y="227689"/>
                  <a:pt x="615175" y="225833"/>
                  <a:pt x="615712" y="223831"/>
                </a:cubicBezTo>
                <a:cubicBezTo>
                  <a:pt x="616396" y="221389"/>
                  <a:pt x="620742" y="219069"/>
                  <a:pt x="623038" y="218532"/>
                </a:cubicBezTo>
                <a:cubicBezTo>
                  <a:pt x="626627" y="217726"/>
                  <a:pt x="628190" y="219264"/>
                  <a:pt x="629509" y="222341"/>
                </a:cubicBezTo>
                <a:cubicBezTo>
                  <a:pt x="632219" y="228617"/>
                  <a:pt x="637811" y="225271"/>
                  <a:pt x="642817" y="227225"/>
                </a:cubicBezTo>
                <a:cubicBezTo>
                  <a:pt x="647823" y="229178"/>
                  <a:pt x="647261" y="227689"/>
                  <a:pt x="650143" y="228617"/>
                </a:cubicBezTo>
                <a:cubicBezTo>
                  <a:pt x="652584" y="229374"/>
                  <a:pt x="656540" y="235771"/>
                  <a:pt x="662352" y="231962"/>
                </a:cubicBezTo>
                <a:cubicBezTo>
                  <a:pt x="664794" y="230302"/>
                  <a:pt x="667114" y="227835"/>
                  <a:pt x="670288" y="227493"/>
                </a:cubicBezTo>
                <a:cubicBezTo>
                  <a:pt x="674537" y="227029"/>
                  <a:pt x="677614" y="228568"/>
                  <a:pt x="681496" y="229520"/>
                </a:cubicBezTo>
                <a:cubicBezTo>
                  <a:pt x="686233" y="230643"/>
                  <a:pt x="687576" y="225931"/>
                  <a:pt x="689481" y="222536"/>
                </a:cubicBezTo>
                <a:cubicBezTo>
                  <a:pt x="691703" y="218532"/>
                  <a:pt x="696074" y="217799"/>
                  <a:pt x="698369" y="213746"/>
                </a:cubicBezTo>
                <a:cubicBezTo>
                  <a:pt x="705207" y="201536"/>
                  <a:pt x="696953" y="202586"/>
                  <a:pt x="699786" y="196995"/>
                </a:cubicBezTo>
                <a:cubicBezTo>
                  <a:pt x="702228" y="192379"/>
                  <a:pt x="696880" y="190841"/>
                  <a:pt x="692094" y="183711"/>
                </a:cubicBezTo>
                <a:cubicBezTo>
                  <a:pt x="690384" y="181269"/>
                  <a:pt x="689383" y="176190"/>
                  <a:pt x="691508" y="173650"/>
                </a:cubicBezTo>
                <a:cubicBezTo>
                  <a:pt x="692582" y="172332"/>
                  <a:pt x="693950" y="171624"/>
                  <a:pt x="694585" y="169841"/>
                </a:cubicBezTo>
                <a:cubicBezTo>
                  <a:pt x="695512" y="166740"/>
                  <a:pt x="692143" y="154628"/>
                  <a:pt x="698467" y="146790"/>
                </a:cubicBezTo>
                <a:cubicBezTo>
                  <a:pt x="700225" y="144665"/>
                  <a:pt x="705158" y="140710"/>
                  <a:pt x="707697" y="143347"/>
                </a:cubicBezTo>
                <a:cubicBezTo>
                  <a:pt x="709822" y="145544"/>
                  <a:pt x="711165" y="147278"/>
                  <a:pt x="714510" y="145960"/>
                </a:cubicBezTo>
                <a:cubicBezTo>
                  <a:pt x="717318" y="144861"/>
                  <a:pt x="718979" y="143322"/>
                  <a:pt x="721836" y="143518"/>
                </a:cubicBezTo>
                <a:cubicBezTo>
                  <a:pt x="726719" y="143957"/>
                  <a:pt x="730626" y="139977"/>
                  <a:pt x="733630" y="136803"/>
                </a:cubicBezTo>
                <a:cubicBezTo>
                  <a:pt x="735972" y="134742"/>
                  <a:pt x="738704" y="133174"/>
                  <a:pt x="741664" y="132187"/>
                </a:cubicBezTo>
                <a:cubicBezTo>
                  <a:pt x="742889" y="131665"/>
                  <a:pt x="744061" y="131018"/>
                  <a:pt x="745155" y="130258"/>
                </a:cubicBezTo>
                <a:cubicBezTo>
                  <a:pt x="746096" y="129352"/>
                  <a:pt x="747155" y="128581"/>
                  <a:pt x="748306" y="127963"/>
                </a:cubicBezTo>
                <a:cubicBezTo>
                  <a:pt x="762078" y="122640"/>
                  <a:pt x="755094" y="134971"/>
                  <a:pt x="779390" y="134996"/>
                </a:cubicBezTo>
                <a:cubicBezTo>
                  <a:pt x="794554" y="134996"/>
                  <a:pt x="792503" y="132261"/>
                  <a:pt x="799072" y="131186"/>
                </a:cubicBezTo>
                <a:cubicBezTo>
                  <a:pt x="805640" y="130112"/>
                  <a:pt x="813967" y="134092"/>
                  <a:pt x="825249" y="130210"/>
                </a:cubicBezTo>
                <a:cubicBezTo>
                  <a:pt x="826709" y="129470"/>
                  <a:pt x="828069" y="128552"/>
                  <a:pt x="829302" y="127475"/>
                </a:cubicBezTo>
                <a:cubicBezTo>
                  <a:pt x="847689" y="115778"/>
                  <a:pt x="843953" y="109698"/>
                  <a:pt x="849179" y="108135"/>
                </a:cubicBezTo>
                <a:cubicBezTo>
                  <a:pt x="852475" y="107109"/>
                  <a:pt x="854258" y="109722"/>
                  <a:pt x="857188" y="110577"/>
                </a:cubicBezTo>
                <a:cubicBezTo>
                  <a:pt x="863610" y="112408"/>
                  <a:pt x="870740" y="102519"/>
                  <a:pt x="878286" y="103886"/>
                </a:cubicBezTo>
                <a:cubicBezTo>
                  <a:pt x="882413" y="104643"/>
                  <a:pt x="884317" y="107085"/>
                  <a:pt x="888053" y="101005"/>
                </a:cubicBezTo>
                <a:cubicBezTo>
                  <a:pt x="889885" y="97952"/>
                  <a:pt x="891179" y="94729"/>
                  <a:pt x="894915" y="93679"/>
                </a:cubicBezTo>
                <a:cubicBezTo>
                  <a:pt x="897625" y="92898"/>
                  <a:pt x="899457" y="93362"/>
                  <a:pt x="901581" y="91091"/>
                </a:cubicBezTo>
                <a:cubicBezTo>
                  <a:pt x="909273" y="82813"/>
                  <a:pt x="906001" y="80444"/>
                  <a:pt x="916232" y="75268"/>
                </a:cubicBezTo>
                <a:cubicBezTo>
                  <a:pt x="921116" y="72826"/>
                  <a:pt x="920237" y="68748"/>
                  <a:pt x="923558" y="67429"/>
                </a:cubicBezTo>
                <a:cubicBezTo>
                  <a:pt x="932837" y="63693"/>
                  <a:pt x="931616" y="76318"/>
                  <a:pt x="939577" y="74193"/>
                </a:cubicBezTo>
                <a:cubicBezTo>
                  <a:pt x="941774" y="73632"/>
                  <a:pt x="941530" y="71287"/>
                  <a:pt x="942385" y="69627"/>
                </a:cubicBezTo>
                <a:cubicBezTo>
                  <a:pt x="944241" y="66037"/>
                  <a:pt x="948538" y="67185"/>
                  <a:pt x="950077" y="63547"/>
                </a:cubicBezTo>
                <a:cubicBezTo>
                  <a:pt x="951078" y="61105"/>
                  <a:pt x="950443" y="58492"/>
                  <a:pt x="951176" y="56026"/>
                </a:cubicBezTo>
                <a:cubicBezTo>
                  <a:pt x="952665" y="50971"/>
                  <a:pt x="957256" y="49775"/>
                  <a:pt x="962579" y="35368"/>
                </a:cubicBezTo>
                <a:cubicBezTo>
                  <a:pt x="963434" y="31856"/>
                  <a:pt x="963849" y="28259"/>
                  <a:pt x="963873" y="24648"/>
                </a:cubicBezTo>
                <a:cubicBezTo>
                  <a:pt x="964533" y="24389"/>
                  <a:pt x="965167" y="24071"/>
                  <a:pt x="965778" y="23695"/>
                </a:cubicBezTo>
                <a:cubicBezTo>
                  <a:pt x="966584" y="23197"/>
                  <a:pt x="967316" y="22609"/>
                  <a:pt x="967976" y="21937"/>
                </a:cubicBezTo>
                <a:cubicBezTo>
                  <a:pt x="971956" y="17908"/>
                  <a:pt x="978549" y="2036"/>
                  <a:pt x="998792" y="376"/>
                </a:cubicBezTo>
                <a:cubicBezTo>
                  <a:pt x="1003578" y="-357"/>
                  <a:pt x="1008486" y="-15"/>
                  <a:pt x="1013126" y="1377"/>
                </a:cubicBezTo>
                <a:cubicBezTo>
                  <a:pt x="1015787" y="2353"/>
                  <a:pt x="1020451" y="4600"/>
                  <a:pt x="1022112" y="7188"/>
                </a:cubicBezTo>
                <a:cubicBezTo>
                  <a:pt x="1026409" y="14367"/>
                  <a:pt x="1015177" y="17517"/>
                  <a:pt x="1012735" y="22230"/>
                </a:cubicBezTo>
                <a:cubicBezTo>
                  <a:pt x="1010611" y="26259"/>
                  <a:pt x="1016129" y="35880"/>
                  <a:pt x="1019743" y="38176"/>
                </a:cubicBezTo>
                <a:cubicBezTo>
                  <a:pt x="1028412" y="43670"/>
                  <a:pt x="1045969" y="25966"/>
                  <a:pt x="1042990" y="46478"/>
                </a:cubicBezTo>
                <a:cubicBezTo>
                  <a:pt x="1042330" y="49066"/>
                  <a:pt x="1041867" y="51704"/>
                  <a:pt x="1041622" y="54365"/>
                </a:cubicBezTo>
                <a:cubicBezTo>
                  <a:pt x="1041622" y="58101"/>
                  <a:pt x="1044601" y="61007"/>
                  <a:pt x="1046188" y="64133"/>
                </a:cubicBezTo>
                <a:cubicBezTo>
                  <a:pt x="1050096" y="72142"/>
                  <a:pt x="1047141" y="86940"/>
                  <a:pt x="1062818" y="101811"/>
                </a:cubicBezTo>
                <a:cubicBezTo>
                  <a:pt x="1067701" y="106572"/>
                  <a:pt x="1070143" y="104399"/>
                  <a:pt x="1076053" y="101493"/>
                </a:cubicBezTo>
                <a:cubicBezTo>
                  <a:pt x="1083720" y="97708"/>
                  <a:pt x="1092853" y="99051"/>
                  <a:pt x="1101301" y="100516"/>
                </a:cubicBezTo>
                <a:cubicBezTo>
                  <a:pt x="1105306" y="100834"/>
                  <a:pt x="1109115" y="102275"/>
                  <a:pt x="1112339" y="104668"/>
                </a:cubicBezTo>
                <a:cubicBezTo>
                  <a:pt x="1116734" y="108721"/>
                  <a:pt x="1119151" y="121053"/>
                  <a:pt x="1135414" y="126913"/>
                </a:cubicBezTo>
                <a:cubicBezTo>
                  <a:pt x="1142007" y="129355"/>
                  <a:pt x="1141006" y="130918"/>
                  <a:pt x="1139980" y="137730"/>
                </a:cubicBezTo>
                <a:cubicBezTo>
                  <a:pt x="1138515" y="147498"/>
                  <a:pt x="1147086" y="156044"/>
                  <a:pt x="1147648" y="165885"/>
                </a:cubicBezTo>
                <a:cubicBezTo>
                  <a:pt x="1148210" y="175726"/>
                  <a:pt x="1141739" y="185274"/>
                  <a:pt x="1163691" y="190719"/>
                </a:cubicBezTo>
                <a:cubicBezTo>
                  <a:pt x="1192041" y="197776"/>
                  <a:pt x="1186620" y="180268"/>
                  <a:pt x="1197877" y="178143"/>
                </a:cubicBezTo>
                <a:cubicBezTo>
                  <a:pt x="1202150" y="177338"/>
                  <a:pt x="1206106" y="180341"/>
                  <a:pt x="1210355" y="181245"/>
                </a:cubicBezTo>
                <a:cubicBezTo>
                  <a:pt x="1217681" y="182807"/>
                  <a:pt x="1225226" y="177899"/>
                  <a:pt x="1232649" y="179169"/>
                </a:cubicBezTo>
                <a:cubicBezTo>
                  <a:pt x="1241098" y="180585"/>
                  <a:pt x="1243100" y="186739"/>
                  <a:pt x="1245982" y="193503"/>
                </a:cubicBezTo>
                <a:cubicBezTo>
                  <a:pt x="1248863" y="200267"/>
                  <a:pt x="1253674" y="203588"/>
                  <a:pt x="1258045" y="220363"/>
                </a:cubicBezTo>
                <a:cubicBezTo>
                  <a:pt x="1260853" y="231059"/>
                  <a:pt x="1255212" y="230595"/>
                  <a:pt x="1254406" y="233793"/>
                </a:cubicBezTo>
                <a:cubicBezTo>
                  <a:pt x="1253601" y="236992"/>
                  <a:pt x="1258606" y="239068"/>
                  <a:pt x="1258386" y="242291"/>
                </a:cubicBezTo>
                <a:cubicBezTo>
                  <a:pt x="1258191" y="244733"/>
                  <a:pt x="1255285" y="245856"/>
                  <a:pt x="1252868" y="245930"/>
                </a:cubicBezTo>
                <a:cubicBezTo>
                  <a:pt x="1250450" y="246003"/>
                  <a:pt x="1247740" y="245710"/>
                  <a:pt x="1245884" y="247273"/>
                </a:cubicBezTo>
                <a:cubicBezTo>
                  <a:pt x="1242856" y="249836"/>
                  <a:pt x="1244907" y="255013"/>
                  <a:pt x="1248106" y="257382"/>
                </a:cubicBezTo>
                <a:cubicBezTo>
                  <a:pt x="1253112" y="260703"/>
                  <a:pt x="1268838" y="263999"/>
                  <a:pt x="1253381" y="285121"/>
                </a:cubicBezTo>
                <a:close/>
              </a:path>
            </a:pathLst>
          </a:custGeom>
          <a:solidFill>
            <a:schemeClr val="tx2">
              <a:alpha val="30000"/>
            </a:schemeClr>
          </a:solidFill>
          <a:ln w="7310" cap="rnd">
            <a:solidFill>
              <a:srgbClr val="FFFFFF"/>
            </a:solidFill>
            <a:prstDash val="solid"/>
            <a:round/>
          </a:ln>
        </xdr:spPr>
        <xdr:txBody>
          <a:bodyPr wrap="square" rtlCol="0" anchor="ct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indent="0" algn="l" defTabSz="457200" rtl="0" eaLnBrk="1" latinLnBrk="0" hangingPunct="1"/>
            <a:endParaRPr lang="hu-HU" sz="1800" kern="1200">
              <a:solidFill>
                <a:schemeClr val="tx1"/>
              </a:solidFill>
              <a:latin typeface="+mn-lt"/>
              <a:ea typeface="+mn-ea"/>
              <a:cs typeface="+mn-cs"/>
            </a:endParaRPr>
          </a:p>
        </xdr:txBody>
      </xdr:sp>
      <xdr:sp macro="" textlink="">
        <xdr:nvSpPr>
          <xdr:cNvPr id="6" name="Freeform: Shape 521">
            <a:extLst>
              <a:ext uri="{FF2B5EF4-FFF2-40B4-BE49-F238E27FC236}">
                <a16:creationId xmlns:a16="http://schemas.microsoft.com/office/drawing/2014/main" id="{84F2DC52-C276-4A84-BBBA-19675D6F7122}"/>
              </a:ext>
            </a:extLst>
          </xdr:cNvPr>
          <xdr:cNvSpPr/>
        </xdr:nvSpPr>
        <xdr:spPr>
          <a:xfrm>
            <a:off x="4719737" y="8035432"/>
            <a:ext cx="551861" cy="647094"/>
          </a:xfrm>
          <a:custGeom>
            <a:avLst/>
            <a:gdLst>
              <a:gd name="connsiteX0" fmla="*/ 545728 w 551861"/>
              <a:gd name="connsiteY0" fmla="*/ 607463 h 647094"/>
              <a:gd name="connsiteX1" fmla="*/ 542920 w 551861"/>
              <a:gd name="connsiteY1" fmla="*/ 606388 h 647094"/>
              <a:gd name="connsiteX2" fmla="*/ 516499 w 551861"/>
              <a:gd name="connsiteY2" fmla="*/ 612542 h 647094"/>
              <a:gd name="connsiteX3" fmla="*/ 503948 w 551861"/>
              <a:gd name="connsiteY3" fmla="*/ 623237 h 647094"/>
              <a:gd name="connsiteX4" fmla="*/ 488198 w 551861"/>
              <a:gd name="connsiteY4" fmla="*/ 632150 h 647094"/>
              <a:gd name="connsiteX5" fmla="*/ 454964 w 551861"/>
              <a:gd name="connsiteY5" fmla="*/ 633176 h 647094"/>
              <a:gd name="connsiteX6" fmla="*/ 445709 w 551861"/>
              <a:gd name="connsiteY6" fmla="*/ 647631 h 647094"/>
              <a:gd name="connsiteX7" fmla="*/ 432719 w 551861"/>
              <a:gd name="connsiteY7" fmla="*/ 640452 h 647094"/>
              <a:gd name="connsiteX8" fmla="*/ 425393 w 551861"/>
              <a:gd name="connsiteY8" fmla="*/ 642577 h 647094"/>
              <a:gd name="connsiteX9" fmla="*/ 414624 w 551861"/>
              <a:gd name="connsiteY9" fmla="*/ 636570 h 647094"/>
              <a:gd name="connsiteX10" fmla="*/ 395944 w 551861"/>
              <a:gd name="connsiteY10" fmla="*/ 622358 h 647094"/>
              <a:gd name="connsiteX11" fmla="*/ 365909 w 551861"/>
              <a:gd name="connsiteY11" fmla="*/ 586658 h 647094"/>
              <a:gd name="connsiteX12" fmla="*/ 353260 w 551861"/>
              <a:gd name="connsiteY12" fmla="*/ 551593 h 647094"/>
              <a:gd name="connsiteX13" fmla="*/ 333017 w 551861"/>
              <a:gd name="connsiteY13" fmla="*/ 552106 h 647094"/>
              <a:gd name="connsiteX14" fmla="*/ 324349 w 551861"/>
              <a:gd name="connsiteY14" fmla="*/ 549395 h 647094"/>
              <a:gd name="connsiteX15" fmla="*/ 311309 w 551861"/>
              <a:gd name="connsiteY15" fmla="*/ 559505 h 647094"/>
              <a:gd name="connsiteX16" fmla="*/ 295046 w 551861"/>
              <a:gd name="connsiteY16" fmla="*/ 583337 h 647094"/>
              <a:gd name="connsiteX17" fmla="*/ 269993 w 551861"/>
              <a:gd name="connsiteY17" fmla="*/ 591786 h 647094"/>
              <a:gd name="connsiteX18" fmla="*/ 252216 w 551861"/>
              <a:gd name="connsiteY18" fmla="*/ 601944 h 647094"/>
              <a:gd name="connsiteX19" fmla="*/ 236442 w 551861"/>
              <a:gd name="connsiteY19" fmla="*/ 593862 h 647094"/>
              <a:gd name="connsiteX20" fmla="*/ 252069 w 551861"/>
              <a:gd name="connsiteY20" fmla="*/ 563021 h 647094"/>
              <a:gd name="connsiteX21" fmla="*/ 247186 w 551861"/>
              <a:gd name="connsiteY21" fmla="*/ 552618 h 647094"/>
              <a:gd name="connsiteX22" fmla="*/ 235538 w 551861"/>
              <a:gd name="connsiteY22" fmla="*/ 546270 h 647094"/>
              <a:gd name="connsiteX23" fmla="*/ 213805 w 551861"/>
              <a:gd name="connsiteY23" fmla="*/ 541606 h 647094"/>
              <a:gd name="connsiteX24" fmla="*/ 187140 w 551861"/>
              <a:gd name="connsiteY24" fmla="*/ 563851 h 647094"/>
              <a:gd name="connsiteX25" fmla="*/ 175956 w 551861"/>
              <a:gd name="connsiteY25" fmla="*/ 570591 h 647094"/>
              <a:gd name="connsiteX26" fmla="*/ 172123 w 551861"/>
              <a:gd name="connsiteY26" fmla="*/ 574131 h 647094"/>
              <a:gd name="connsiteX27" fmla="*/ 167239 w 551861"/>
              <a:gd name="connsiteY27" fmla="*/ 575474 h 647094"/>
              <a:gd name="connsiteX28" fmla="*/ 148388 w 551861"/>
              <a:gd name="connsiteY28" fmla="*/ 594326 h 647094"/>
              <a:gd name="connsiteX29" fmla="*/ 132076 w 551861"/>
              <a:gd name="connsiteY29" fmla="*/ 589051 h 647094"/>
              <a:gd name="connsiteX30" fmla="*/ 97719 w 551861"/>
              <a:gd name="connsiteY30" fmla="*/ 588660 h 647094"/>
              <a:gd name="connsiteX31" fmla="*/ 95912 w 551861"/>
              <a:gd name="connsiteY31" fmla="*/ 586365 h 647094"/>
              <a:gd name="connsiteX32" fmla="*/ 91468 w 551861"/>
              <a:gd name="connsiteY32" fmla="*/ 581262 h 647094"/>
              <a:gd name="connsiteX33" fmla="*/ 74155 w 551861"/>
              <a:gd name="connsiteY33" fmla="*/ 540287 h 647094"/>
              <a:gd name="connsiteX34" fmla="*/ 83556 w 551861"/>
              <a:gd name="connsiteY34" fmla="*/ 488642 h 647094"/>
              <a:gd name="connsiteX35" fmla="*/ 88294 w 551861"/>
              <a:gd name="connsiteY35" fmla="*/ 473404 h 647094"/>
              <a:gd name="connsiteX36" fmla="*/ 89881 w 551861"/>
              <a:gd name="connsiteY36" fmla="*/ 460072 h 647094"/>
              <a:gd name="connsiteX37" fmla="*/ 74692 w 551861"/>
              <a:gd name="connsiteY37" fmla="*/ 452575 h 647094"/>
              <a:gd name="connsiteX38" fmla="*/ 72788 w 551861"/>
              <a:gd name="connsiteY38" fmla="*/ 444371 h 647094"/>
              <a:gd name="connsiteX39" fmla="*/ 65169 w 551861"/>
              <a:gd name="connsiteY39" fmla="*/ 438583 h 647094"/>
              <a:gd name="connsiteX40" fmla="*/ 55402 w 551861"/>
              <a:gd name="connsiteY40" fmla="*/ 424347 h 647094"/>
              <a:gd name="connsiteX41" fmla="*/ 35867 w 551861"/>
              <a:gd name="connsiteY41" fmla="*/ 399001 h 647094"/>
              <a:gd name="connsiteX42" fmla="*/ 33156 w 551861"/>
              <a:gd name="connsiteY42" fmla="*/ 395778 h 647094"/>
              <a:gd name="connsiteX43" fmla="*/ 25489 w 551861"/>
              <a:gd name="connsiteY43" fmla="*/ 387255 h 647094"/>
              <a:gd name="connsiteX44" fmla="*/ 35964 w 551861"/>
              <a:gd name="connsiteY44" fmla="*/ 367305 h 647094"/>
              <a:gd name="connsiteX45" fmla="*/ 2022 w 551861"/>
              <a:gd name="connsiteY45" fmla="*/ 314244 h 647094"/>
              <a:gd name="connsiteX46" fmla="*/ 3854 w 551861"/>
              <a:gd name="connsiteY46" fmla="*/ 295612 h 647094"/>
              <a:gd name="connsiteX47" fmla="*/ 1412 w 551861"/>
              <a:gd name="connsiteY47" fmla="*/ 289092 h 647094"/>
              <a:gd name="connsiteX48" fmla="*/ 3854 w 551861"/>
              <a:gd name="connsiteY48" fmla="*/ 277396 h 647094"/>
              <a:gd name="connsiteX49" fmla="*/ 13060 w 551861"/>
              <a:gd name="connsiteY49" fmla="*/ 267628 h 647094"/>
              <a:gd name="connsiteX50" fmla="*/ 29298 w 551861"/>
              <a:gd name="connsiteY50" fmla="*/ 252660 h 647094"/>
              <a:gd name="connsiteX51" fmla="*/ 27247 w 551861"/>
              <a:gd name="connsiteY51" fmla="*/ 242502 h 647094"/>
              <a:gd name="connsiteX52" fmla="*/ 38675 w 551861"/>
              <a:gd name="connsiteY52" fmla="*/ 231293 h 647094"/>
              <a:gd name="connsiteX53" fmla="*/ 55768 w 551861"/>
              <a:gd name="connsiteY53" fmla="*/ 245798 h 647094"/>
              <a:gd name="connsiteX54" fmla="*/ 65535 w 551861"/>
              <a:gd name="connsiteY54" fmla="*/ 234028 h 647094"/>
              <a:gd name="connsiteX55" fmla="*/ 60652 w 551861"/>
              <a:gd name="connsiteY55" fmla="*/ 215788 h 647094"/>
              <a:gd name="connsiteX56" fmla="*/ 73227 w 551861"/>
              <a:gd name="connsiteY56" fmla="*/ 204531 h 647094"/>
              <a:gd name="connsiteX57" fmla="*/ 92176 w 551861"/>
              <a:gd name="connsiteY57" fmla="*/ 208413 h 647094"/>
              <a:gd name="connsiteX58" fmla="*/ 92665 w 551861"/>
              <a:gd name="connsiteY58" fmla="*/ 200404 h 647094"/>
              <a:gd name="connsiteX59" fmla="*/ 87488 w 551861"/>
              <a:gd name="connsiteY59" fmla="*/ 191491 h 647094"/>
              <a:gd name="connsiteX60" fmla="*/ 86169 w 551861"/>
              <a:gd name="connsiteY60" fmla="*/ 182090 h 647094"/>
              <a:gd name="connsiteX61" fmla="*/ 82531 w 551861"/>
              <a:gd name="connsiteY61" fmla="*/ 172322 h 647094"/>
              <a:gd name="connsiteX62" fmla="*/ 78770 w 551861"/>
              <a:gd name="connsiteY62" fmla="*/ 157378 h 647094"/>
              <a:gd name="connsiteX63" fmla="*/ 65389 w 551861"/>
              <a:gd name="connsiteY63" fmla="*/ 151103 h 647094"/>
              <a:gd name="connsiteX64" fmla="*/ 60700 w 551861"/>
              <a:gd name="connsiteY64" fmla="*/ 146976 h 647094"/>
              <a:gd name="connsiteX65" fmla="*/ 61213 w 551861"/>
              <a:gd name="connsiteY65" fmla="*/ 146976 h 647094"/>
              <a:gd name="connsiteX66" fmla="*/ 62678 w 551861"/>
              <a:gd name="connsiteY66" fmla="*/ 146512 h 647094"/>
              <a:gd name="connsiteX67" fmla="*/ 62678 w 551861"/>
              <a:gd name="connsiteY67" fmla="*/ 146512 h 647094"/>
              <a:gd name="connsiteX68" fmla="*/ 65120 w 551861"/>
              <a:gd name="connsiteY68" fmla="*/ 135304 h 647094"/>
              <a:gd name="connsiteX69" fmla="*/ 38089 w 551861"/>
              <a:gd name="connsiteY69" fmla="*/ 113718 h 647094"/>
              <a:gd name="connsiteX70" fmla="*/ 35647 w 551861"/>
              <a:gd name="connsiteY70" fmla="*/ 97919 h 647094"/>
              <a:gd name="connsiteX71" fmla="*/ 36306 w 551861"/>
              <a:gd name="connsiteY71" fmla="*/ 66443 h 647094"/>
              <a:gd name="connsiteX72" fmla="*/ 40018 w 551861"/>
              <a:gd name="connsiteY72" fmla="*/ 52647 h 647094"/>
              <a:gd name="connsiteX73" fmla="*/ 52227 w 551861"/>
              <a:gd name="connsiteY73" fmla="*/ 20902 h 647094"/>
              <a:gd name="connsiteX74" fmla="*/ 53424 w 551861"/>
              <a:gd name="connsiteY74" fmla="*/ 14065 h 647094"/>
              <a:gd name="connsiteX75" fmla="*/ 68417 w 551861"/>
              <a:gd name="connsiteY75" fmla="*/ 11794 h 647094"/>
              <a:gd name="connsiteX76" fmla="*/ 79112 w 551861"/>
              <a:gd name="connsiteY76" fmla="*/ 3052 h 647094"/>
              <a:gd name="connsiteX77" fmla="*/ 81359 w 551861"/>
              <a:gd name="connsiteY77" fmla="*/ 1148 h 647094"/>
              <a:gd name="connsiteX78" fmla="*/ 82897 w 551861"/>
              <a:gd name="connsiteY78" fmla="*/ 0 h 647094"/>
              <a:gd name="connsiteX79" fmla="*/ 100845 w 551861"/>
              <a:gd name="connsiteY79" fmla="*/ 22563 h 647094"/>
              <a:gd name="connsiteX80" fmla="*/ 106827 w 551861"/>
              <a:gd name="connsiteY80" fmla="*/ 26738 h 647094"/>
              <a:gd name="connsiteX81" fmla="*/ 111980 w 551861"/>
              <a:gd name="connsiteY81" fmla="*/ 26152 h 647094"/>
              <a:gd name="connsiteX82" fmla="*/ 123359 w 551861"/>
              <a:gd name="connsiteY82" fmla="*/ 29913 h 647094"/>
              <a:gd name="connsiteX83" fmla="*/ 110466 w 551861"/>
              <a:gd name="connsiteY83" fmla="*/ 60314 h 647094"/>
              <a:gd name="connsiteX84" fmla="*/ 102139 w 551861"/>
              <a:gd name="connsiteY84" fmla="*/ 64880 h 647094"/>
              <a:gd name="connsiteX85" fmla="*/ 104361 w 551861"/>
              <a:gd name="connsiteY85" fmla="*/ 80704 h 647094"/>
              <a:gd name="connsiteX86" fmla="*/ 115569 w 551861"/>
              <a:gd name="connsiteY86" fmla="*/ 91423 h 647094"/>
              <a:gd name="connsiteX87" fmla="*/ 124311 w 551861"/>
              <a:gd name="connsiteY87" fmla="*/ 103633 h 647094"/>
              <a:gd name="connsiteX88" fmla="*/ 134445 w 551861"/>
              <a:gd name="connsiteY88" fmla="*/ 113254 h 647094"/>
              <a:gd name="connsiteX89" fmla="*/ 136472 w 551861"/>
              <a:gd name="connsiteY89" fmla="*/ 119456 h 647094"/>
              <a:gd name="connsiteX90" fmla="*/ 142356 w 551861"/>
              <a:gd name="connsiteY90" fmla="*/ 122362 h 647094"/>
              <a:gd name="connsiteX91" fmla="*/ 154175 w 551861"/>
              <a:gd name="connsiteY91" fmla="*/ 131055 h 647094"/>
              <a:gd name="connsiteX92" fmla="*/ 166873 w 551861"/>
              <a:gd name="connsiteY92" fmla="*/ 126611 h 647094"/>
              <a:gd name="connsiteX93" fmla="*/ 182623 w 551861"/>
              <a:gd name="connsiteY93" fmla="*/ 129199 h 647094"/>
              <a:gd name="connsiteX94" fmla="*/ 197958 w 551861"/>
              <a:gd name="connsiteY94" fmla="*/ 130957 h 647094"/>
              <a:gd name="connsiteX95" fmla="*/ 211998 w 551861"/>
              <a:gd name="connsiteY95" fmla="*/ 141897 h 647094"/>
              <a:gd name="connsiteX96" fmla="*/ 242473 w 551861"/>
              <a:gd name="connsiteY96" fmla="*/ 137160 h 647094"/>
              <a:gd name="connsiteX97" fmla="*/ 259102 w 551861"/>
              <a:gd name="connsiteY97" fmla="*/ 147171 h 647094"/>
              <a:gd name="connsiteX98" fmla="*/ 279321 w 551861"/>
              <a:gd name="connsiteY98" fmla="*/ 145071 h 647094"/>
              <a:gd name="connsiteX99" fmla="*/ 288429 w 551861"/>
              <a:gd name="connsiteY99" fmla="*/ 152397 h 647094"/>
              <a:gd name="connsiteX100" fmla="*/ 281250 w 551861"/>
              <a:gd name="connsiteY100" fmla="*/ 162946 h 647094"/>
              <a:gd name="connsiteX101" fmla="*/ 285059 w 551861"/>
              <a:gd name="connsiteY101" fmla="*/ 173470 h 647094"/>
              <a:gd name="connsiteX102" fmla="*/ 294826 w 551861"/>
              <a:gd name="connsiteY102" fmla="*/ 202260 h 647094"/>
              <a:gd name="connsiteX103" fmla="*/ 308306 w 551861"/>
              <a:gd name="connsiteY103" fmla="*/ 219597 h 647094"/>
              <a:gd name="connsiteX104" fmla="*/ 316144 w 551861"/>
              <a:gd name="connsiteY104" fmla="*/ 213517 h 647094"/>
              <a:gd name="connsiteX105" fmla="*/ 308354 w 551861"/>
              <a:gd name="connsiteY105" fmla="*/ 204433 h 647094"/>
              <a:gd name="connsiteX106" fmla="*/ 317780 w 551861"/>
              <a:gd name="connsiteY106" fmla="*/ 199696 h 647094"/>
              <a:gd name="connsiteX107" fmla="*/ 325106 w 551861"/>
              <a:gd name="connsiteY107" fmla="*/ 191540 h 647094"/>
              <a:gd name="connsiteX108" fmla="*/ 339928 w 551861"/>
              <a:gd name="connsiteY108" fmla="*/ 191345 h 647094"/>
              <a:gd name="connsiteX109" fmla="*/ 345910 w 551861"/>
              <a:gd name="connsiteY109" fmla="*/ 190075 h 647094"/>
              <a:gd name="connsiteX110" fmla="*/ 347961 w 551861"/>
              <a:gd name="connsiteY110" fmla="*/ 195789 h 647094"/>
              <a:gd name="connsiteX111" fmla="*/ 355824 w 551861"/>
              <a:gd name="connsiteY111" fmla="*/ 206899 h 647094"/>
              <a:gd name="connsiteX112" fmla="*/ 352601 w 551861"/>
              <a:gd name="connsiteY112" fmla="*/ 217595 h 647094"/>
              <a:gd name="connsiteX113" fmla="*/ 357997 w 551861"/>
              <a:gd name="connsiteY113" fmla="*/ 227533 h 647094"/>
              <a:gd name="connsiteX114" fmla="*/ 359194 w 551861"/>
              <a:gd name="connsiteY114" fmla="*/ 232905 h 647094"/>
              <a:gd name="connsiteX115" fmla="*/ 372966 w 551861"/>
              <a:gd name="connsiteY115" fmla="*/ 247825 h 647094"/>
              <a:gd name="connsiteX116" fmla="*/ 386372 w 551861"/>
              <a:gd name="connsiteY116" fmla="*/ 280814 h 647094"/>
              <a:gd name="connsiteX117" fmla="*/ 379364 w 551861"/>
              <a:gd name="connsiteY117" fmla="*/ 279984 h 647094"/>
              <a:gd name="connsiteX118" fmla="*/ 370524 w 551861"/>
              <a:gd name="connsiteY118" fmla="*/ 295685 h 647094"/>
              <a:gd name="connsiteX119" fmla="*/ 373259 w 551861"/>
              <a:gd name="connsiteY119" fmla="*/ 308066 h 647094"/>
              <a:gd name="connsiteX120" fmla="*/ 394039 w 551861"/>
              <a:gd name="connsiteY120" fmla="*/ 320690 h 647094"/>
              <a:gd name="connsiteX121" fmla="*/ 400803 w 551861"/>
              <a:gd name="connsiteY121" fmla="*/ 312217 h 647094"/>
              <a:gd name="connsiteX122" fmla="*/ 419972 w 551861"/>
              <a:gd name="connsiteY122" fmla="*/ 321349 h 647094"/>
              <a:gd name="connsiteX123" fmla="*/ 409741 w 551861"/>
              <a:gd name="connsiteY123" fmla="*/ 333559 h 647094"/>
              <a:gd name="connsiteX124" fmla="*/ 422780 w 551861"/>
              <a:gd name="connsiteY124" fmla="*/ 349016 h 647094"/>
              <a:gd name="connsiteX125" fmla="*/ 435722 w 551861"/>
              <a:gd name="connsiteY125" fmla="*/ 370504 h 647094"/>
              <a:gd name="connsiteX126" fmla="*/ 445001 w 551861"/>
              <a:gd name="connsiteY126" fmla="*/ 378416 h 647094"/>
              <a:gd name="connsiteX127" fmla="*/ 456380 w 551861"/>
              <a:gd name="connsiteY127" fmla="*/ 387524 h 647094"/>
              <a:gd name="connsiteX128" fmla="*/ 492202 w 551861"/>
              <a:gd name="connsiteY128" fmla="*/ 407059 h 647094"/>
              <a:gd name="connsiteX129" fmla="*/ 502922 w 551861"/>
              <a:gd name="connsiteY129" fmla="*/ 428694 h 647094"/>
              <a:gd name="connsiteX130" fmla="*/ 511933 w 551861"/>
              <a:gd name="connsiteY130" fmla="*/ 448864 h 647094"/>
              <a:gd name="connsiteX131" fmla="*/ 505804 w 551861"/>
              <a:gd name="connsiteY131" fmla="*/ 460609 h 647094"/>
              <a:gd name="connsiteX132" fmla="*/ 514668 w 551861"/>
              <a:gd name="connsiteY132" fmla="*/ 476481 h 647094"/>
              <a:gd name="connsiteX133" fmla="*/ 526071 w 551861"/>
              <a:gd name="connsiteY133" fmla="*/ 481365 h 647094"/>
              <a:gd name="connsiteX134" fmla="*/ 537084 w 551861"/>
              <a:gd name="connsiteY134" fmla="*/ 492695 h 647094"/>
              <a:gd name="connsiteX135" fmla="*/ 542602 w 551861"/>
              <a:gd name="connsiteY135" fmla="*/ 513891 h 647094"/>
              <a:gd name="connsiteX136" fmla="*/ 538183 w 551861"/>
              <a:gd name="connsiteY136" fmla="*/ 519214 h 647094"/>
              <a:gd name="connsiteX137" fmla="*/ 534691 w 551861"/>
              <a:gd name="connsiteY137" fmla="*/ 524684 h 647094"/>
              <a:gd name="connsiteX138" fmla="*/ 530881 w 551861"/>
              <a:gd name="connsiteY138" fmla="*/ 558015 h 647094"/>
              <a:gd name="connsiteX139" fmla="*/ 541943 w 551861"/>
              <a:gd name="connsiteY139" fmla="*/ 578185 h 647094"/>
              <a:gd name="connsiteX140" fmla="*/ 544043 w 551861"/>
              <a:gd name="connsiteY140" fmla="*/ 589686 h 647094"/>
              <a:gd name="connsiteX141" fmla="*/ 552199 w 551861"/>
              <a:gd name="connsiteY141" fmla="*/ 596133 h 647094"/>
              <a:gd name="connsiteX142" fmla="*/ 545728 w 551861"/>
              <a:gd name="connsiteY142" fmla="*/ 607463 h 64709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Lst>
            <a:rect l="l" t="t" r="r" b="b"/>
            <a:pathLst>
              <a:path w="551861" h="647094">
                <a:moveTo>
                  <a:pt x="545728" y="607463"/>
                </a:moveTo>
                <a:lnTo>
                  <a:pt x="542920" y="606388"/>
                </a:lnTo>
                <a:cubicBezTo>
                  <a:pt x="528269" y="600381"/>
                  <a:pt x="530515" y="613714"/>
                  <a:pt x="516499" y="612542"/>
                </a:cubicBezTo>
                <a:cubicBezTo>
                  <a:pt x="510516" y="611980"/>
                  <a:pt x="505218" y="617816"/>
                  <a:pt x="503948" y="623237"/>
                </a:cubicBezTo>
                <a:cubicBezTo>
                  <a:pt x="503117" y="626851"/>
                  <a:pt x="505779" y="640721"/>
                  <a:pt x="488198" y="632150"/>
                </a:cubicBezTo>
                <a:cubicBezTo>
                  <a:pt x="479944" y="628145"/>
                  <a:pt x="457772" y="605290"/>
                  <a:pt x="454964" y="633176"/>
                </a:cubicBezTo>
                <a:cubicBezTo>
                  <a:pt x="454476" y="638059"/>
                  <a:pt x="453670" y="650269"/>
                  <a:pt x="445709" y="647631"/>
                </a:cubicBezTo>
                <a:cubicBezTo>
                  <a:pt x="438994" y="645361"/>
                  <a:pt x="441656" y="637669"/>
                  <a:pt x="432719" y="640452"/>
                </a:cubicBezTo>
                <a:cubicBezTo>
                  <a:pt x="430081" y="641283"/>
                  <a:pt x="428225" y="642894"/>
                  <a:pt x="425393" y="642577"/>
                </a:cubicBezTo>
                <a:cubicBezTo>
                  <a:pt x="421105" y="642225"/>
                  <a:pt x="417179" y="640032"/>
                  <a:pt x="414624" y="636570"/>
                </a:cubicBezTo>
                <a:cubicBezTo>
                  <a:pt x="404857" y="624361"/>
                  <a:pt x="404637" y="628072"/>
                  <a:pt x="395944" y="622358"/>
                </a:cubicBezTo>
                <a:cubicBezTo>
                  <a:pt x="375213" y="608733"/>
                  <a:pt x="376800" y="608147"/>
                  <a:pt x="365909" y="586658"/>
                </a:cubicBezTo>
                <a:cubicBezTo>
                  <a:pt x="358193" y="571470"/>
                  <a:pt x="360732" y="558503"/>
                  <a:pt x="353260" y="551593"/>
                </a:cubicBezTo>
                <a:cubicBezTo>
                  <a:pt x="347082" y="545855"/>
                  <a:pt x="341906" y="553082"/>
                  <a:pt x="333017" y="552106"/>
                </a:cubicBezTo>
                <a:cubicBezTo>
                  <a:pt x="329989" y="551788"/>
                  <a:pt x="327328" y="549859"/>
                  <a:pt x="324349" y="549395"/>
                </a:cubicBezTo>
                <a:cubicBezTo>
                  <a:pt x="317682" y="548345"/>
                  <a:pt x="313311" y="553669"/>
                  <a:pt x="311309" y="559505"/>
                </a:cubicBezTo>
                <a:cubicBezTo>
                  <a:pt x="308721" y="566977"/>
                  <a:pt x="312139" y="584705"/>
                  <a:pt x="295046" y="583337"/>
                </a:cubicBezTo>
                <a:cubicBezTo>
                  <a:pt x="290529" y="582971"/>
                  <a:pt x="288673" y="579406"/>
                  <a:pt x="269993" y="591786"/>
                </a:cubicBezTo>
                <a:cubicBezTo>
                  <a:pt x="264352" y="595522"/>
                  <a:pt x="258052" y="598428"/>
                  <a:pt x="252216" y="601944"/>
                </a:cubicBezTo>
                <a:cubicBezTo>
                  <a:pt x="246380" y="605460"/>
                  <a:pt x="237076" y="600577"/>
                  <a:pt x="236442" y="593862"/>
                </a:cubicBezTo>
                <a:cubicBezTo>
                  <a:pt x="234683" y="575450"/>
                  <a:pt x="252143" y="571225"/>
                  <a:pt x="252069" y="563021"/>
                </a:cubicBezTo>
                <a:cubicBezTo>
                  <a:pt x="251742" y="559080"/>
                  <a:pt x="250008" y="555388"/>
                  <a:pt x="247186" y="552618"/>
                </a:cubicBezTo>
                <a:cubicBezTo>
                  <a:pt x="240031" y="546270"/>
                  <a:pt x="241203" y="549029"/>
                  <a:pt x="235538" y="546270"/>
                </a:cubicBezTo>
                <a:cubicBezTo>
                  <a:pt x="227382" y="542314"/>
                  <a:pt x="222498" y="535941"/>
                  <a:pt x="213805" y="541606"/>
                </a:cubicBezTo>
                <a:cubicBezTo>
                  <a:pt x="198544" y="551593"/>
                  <a:pt x="215881" y="563851"/>
                  <a:pt x="187140" y="563851"/>
                </a:cubicBezTo>
                <a:cubicBezTo>
                  <a:pt x="181622" y="563851"/>
                  <a:pt x="179961" y="567636"/>
                  <a:pt x="175956" y="570591"/>
                </a:cubicBezTo>
                <a:cubicBezTo>
                  <a:pt x="174565" y="571616"/>
                  <a:pt x="173515" y="573228"/>
                  <a:pt x="172123" y="574131"/>
                </a:cubicBezTo>
                <a:cubicBezTo>
                  <a:pt x="170565" y="574805"/>
                  <a:pt x="168922" y="575257"/>
                  <a:pt x="167239" y="575474"/>
                </a:cubicBezTo>
                <a:cubicBezTo>
                  <a:pt x="155030" y="578600"/>
                  <a:pt x="159059" y="591127"/>
                  <a:pt x="148388" y="594326"/>
                </a:cubicBezTo>
                <a:cubicBezTo>
                  <a:pt x="142388" y="595844"/>
                  <a:pt x="136049" y="593796"/>
                  <a:pt x="132076" y="589051"/>
                </a:cubicBezTo>
                <a:cubicBezTo>
                  <a:pt x="124751" y="579284"/>
                  <a:pt x="109880" y="581579"/>
                  <a:pt x="97719" y="588660"/>
                </a:cubicBezTo>
                <a:cubicBezTo>
                  <a:pt x="97060" y="587903"/>
                  <a:pt x="96474" y="587146"/>
                  <a:pt x="95912" y="586365"/>
                </a:cubicBezTo>
                <a:cubicBezTo>
                  <a:pt x="94530" y="584580"/>
                  <a:pt x="93045" y="582876"/>
                  <a:pt x="91468" y="581262"/>
                </a:cubicBezTo>
                <a:cubicBezTo>
                  <a:pt x="76206" y="564706"/>
                  <a:pt x="78795" y="563778"/>
                  <a:pt x="74155" y="540287"/>
                </a:cubicBezTo>
                <a:cubicBezTo>
                  <a:pt x="69857" y="518481"/>
                  <a:pt x="66268" y="517382"/>
                  <a:pt x="83556" y="488642"/>
                </a:cubicBezTo>
                <a:cubicBezTo>
                  <a:pt x="86015" y="483880"/>
                  <a:pt x="87620" y="478723"/>
                  <a:pt x="88294" y="473404"/>
                </a:cubicBezTo>
                <a:cubicBezTo>
                  <a:pt x="88660" y="471256"/>
                  <a:pt x="94716" y="457068"/>
                  <a:pt x="89881" y="460072"/>
                </a:cubicBezTo>
                <a:cubicBezTo>
                  <a:pt x="86511" y="452600"/>
                  <a:pt x="77378" y="463246"/>
                  <a:pt x="74692" y="452575"/>
                </a:cubicBezTo>
                <a:cubicBezTo>
                  <a:pt x="74033" y="449987"/>
                  <a:pt x="74497" y="446739"/>
                  <a:pt x="72788" y="444371"/>
                </a:cubicBezTo>
                <a:cubicBezTo>
                  <a:pt x="70468" y="441147"/>
                  <a:pt x="66927" y="442246"/>
                  <a:pt x="65169" y="438583"/>
                </a:cubicBezTo>
                <a:cubicBezTo>
                  <a:pt x="61970" y="431917"/>
                  <a:pt x="63045" y="427986"/>
                  <a:pt x="55402" y="424347"/>
                </a:cubicBezTo>
                <a:cubicBezTo>
                  <a:pt x="45317" y="419464"/>
                  <a:pt x="41874" y="407474"/>
                  <a:pt x="35867" y="399001"/>
                </a:cubicBezTo>
                <a:cubicBezTo>
                  <a:pt x="35105" y="397814"/>
                  <a:pt x="34194" y="396730"/>
                  <a:pt x="33156" y="395778"/>
                </a:cubicBezTo>
                <a:cubicBezTo>
                  <a:pt x="30373" y="393336"/>
                  <a:pt x="26368" y="391089"/>
                  <a:pt x="25489" y="387255"/>
                </a:cubicBezTo>
                <a:cubicBezTo>
                  <a:pt x="23804" y="379930"/>
                  <a:pt x="34426" y="373850"/>
                  <a:pt x="35964" y="367305"/>
                </a:cubicBezTo>
                <a:cubicBezTo>
                  <a:pt x="42191" y="341104"/>
                  <a:pt x="11546" y="337393"/>
                  <a:pt x="2022" y="314244"/>
                </a:cubicBezTo>
                <a:cubicBezTo>
                  <a:pt x="-981" y="306918"/>
                  <a:pt x="3195" y="302523"/>
                  <a:pt x="3854" y="295612"/>
                </a:cubicBezTo>
                <a:cubicBezTo>
                  <a:pt x="3869" y="293212"/>
                  <a:pt x="2999" y="290892"/>
                  <a:pt x="1412" y="289092"/>
                </a:cubicBezTo>
                <a:cubicBezTo>
                  <a:pt x="-273" y="286382"/>
                  <a:pt x="-1421" y="283549"/>
                  <a:pt x="3854" y="277396"/>
                </a:cubicBezTo>
                <a:cubicBezTo>
                  <a:pt x="6691" y="273931"/>
                  <a:pt x="9768" y="270666"/>
                  <a:pt x="13060" y="267628"/>
                </a:cubicBezTo>
                <a:cubicBezTo>
                  <a:pt x="16600" y="264552"/>
                  <a:pt x="25928" y="261768"/>
                  <a:pt x="29298" y="252660"/>
                </a:cubicBezTo>
                <a:cubicBezTo>
                  <a:pt x="30934" y="248240"/>
                  <a:pt x="28785" y="246482"/>
                  <a:pt x="27247" y="242502"/>
                </a:cubicBezTo>
                <a:cubicBezTo>
                  <a:pt x="24317" y="234956"/>
                  <a:pt x="30983" y="228534"/>
                  <a:pt x="38675" y="231293"/>
                </a:cubicBezTo>
                <a:cubicBezTo>
                  <a:pt x="46367" y="234053"/>
                  <a:pt x="47295" y="243942"/>
                  <a:pt x="55768" y="245798"/>
                </a:cubicBezTo>
                <a:cubicBezTo>
                  <a:pt x="63094" y="247385"/>
                  <a:pt x="65877" y="240328"/>
                  <a:pt x="65535" y="234028"/>
                </a:cubicBezTo>
                <a:cubicBezTo>
                  <a:pt x="65194" y="227728"/>
                  <a:pt x="60896" y="222185"/>
                  <a:pt x="60652" y="215788"/>
                </a:cubicBezTo>
                <a:cubicBezTo>
                  <a:pt x="60407" y="207827"/>
                  <a:pt x="66024" y="204970"/>
                  <a:pt x="73227" y="204531"/>
                </a:cubicBezTo>
                <a:cubicBezTo>
                  <a:pt x="79356" y="204189"/>
                  <a:pt x="86218" y="211221"/>
                  <a:pt x="92176" y="208413"/>
                </a:cubicBezTo>
                <a:cubicBezTo>
                  <a:pt x="95790" y="206704"/>
                  <a:pt x="94765" y="202943"/>
                  <a:pt x="92665" y="200404"/>
                </a:cubicBezTo>
                <a:cubicBezTo>
                  <a:pt x="89612" y="196717"/>
                  <a:pt x="86999" y="196863"/>
                  <a:pt x="87488" y="191491"/>
                </a:cubicBezTo>
                <a:cubicBezTo>
                  <a:pt x="87878" y="187340"/>
                  <a:pt x="88635" y="185557"/>
                  <a:pt x="86169" y="182090"/>
                </a:cubicBezTo>
                <a:cubicBezTo>
                  <a:pt x="83703" y="178622"/>
                  <a:pt x="82311" y="177011"/>
                  <a:pt x="82531" y="172322"/>
                </a:cubicBezTo>
                <a:cubicBezTo>
                  <a:pt x="82824" y="166291"/>
                  <a:pt x="84020" y="161749"/>
                  <a:pt x="78770" y="157378"/>
                </a:cubicBezTo>
                <a:cubicBezTo>
                  <a:pt x="74961" y="154179"/>
                  <a:pt x="69491" y="153813"/>
                  <a:pt x="65389" y="151103"/>
                </a:cubicBezTo>
                <a:cubicBezTo>
                  <a:pt x="63677" y="149906"/>
                  <a:pt x="62105" y="148522"/>
                  <a:pt x="60700" y="146976"/>
                </a:cubicBezTo>
                <a:lnTo>
                  <a:pt x="61213" y="146976"/>
                </a:lnTo>
                <a:cubicBezTo>
                  <a:pt x="61714" y="146861"/>
                  <a:pt x="62205" y="146707"/>
                  <a:pt x="62678" y="146512"/>
                </a:cubicBezTo>
                <a:lnTo>
                  <a:pt x="62678" y="146512"/>
                </a:lnTo>
                <a:cubicBezTo>
                  <a:pt x="67562" y="144534"/>
                  <a:pt x="69369" y="139040"/>
                  <a:pt x="65120" y="135304"/>
                </a:cubicBezTo>
                <a:cubicBezTo>
                  <a:pt x="56281" y="127636"/>
                  <a:pt x="43778" y="124804"/>
                  <a:pt x="38089" y="113718"/>
                </a:cubicBezTo>
                <a:cubicBezTo>
                  <a:pt x="35647" y="109078"/>
                  <a:pt x="36111" y="102998"/>
                  <a:pt x="35647" y="97919"/>
                </a:cubicBezTo>
                <a:cubicBezTo>
                  <a:pt x="33205" y="73769"/>
                  <a:pt x="33718" y="83927"/>
                  <a:pt x="36306" y="66443"/>
                </a:cubicBezTo>
                <a:cubicBezTo>
                  <a:pt x="36763" y="61669"/>
                  <a:pt x="38018" y="57005"/>
                  <a:pt x="40018" y="52647"/>
                </a:cubicBezTo>
                <a:cubicBezTo>
                  <a:pt x="45512" y="41927"/>
                  <a:pt x="59138" y="44393"/>
                  <a:pt x="52227" y="20902"/>
                </a:cubicBezTo>
                <a:cubicBezTo>
                  <a:pt x="51299" y="17728"/>
                  <a:pt x="50884" y="16458"/>
                  <a:pt x="53424" y="14065"/>
                </a:cubicBezTo>
                <a:cubicBezTo>
                  <a:pt x="57697" y="10060"/>
                  <a:pt x="63191" y="12551"/>
                  <a:pt x="68417" y="11794"/>
                </a:cubicBezTo>
                <a:cubicBezTo>
                  <a:pt x="73642" y="11037"/>
                  <a:pt x="75254" y="6593"/>
                  <a:pt x="79112" y="3052"/>
                </a:cubicBezTo>
                <a:cubicBezTo>
                  <a:pt x="79723" y="2491"/>
                  <a:pt x="80504" y="1831"/>
                  <a:pt x="81359" y="1148"/>
                </a:cubicBezTo>
                <a:cubicBezTo>
                  <a:pt x="82213" y="464"/>
                  <a:pt x="82360" y="366"/>
                  <a:pt x="82897" y="0"/>
                </a:cubicBezTo>
                <a:cubicBezTo>
                  <a:pt x="98012" y="11281"/>
                  <a:pt x="94398" y="16947"/>
                  <a:pt x="100845" y="22563"/>
                </a:cubicBezTo>
                <a:cubicBezTo>
                  <a:pt x="102581" y="24292"/>
                  <a:pt x="104605" y="25703"/>
                  <a:pt x="106827" y="26738"/>
                </a:cubicBezTo>
                <a:cubicBezTo>
                  <a:pt x="109416" y="27764"/>
                  <a:pt x="109880" y="27154"/>
                  <a:pt x="111980" y="26152"/>
                </a:cubicBezTo>
                <a:cubicBezTo>
                  <a:pt x="115642" y="24394"/>
                  <a:pt x="121918" y="25688"/>
                  <a:pt x="123359" y="29913"/>
                </a:cubicBezTo>
                <a:cubicBezTo>
                  <a:pt x="126167" y="38142"/>
                  <a:pt x="121918" y="53208"/>
                  <a:pt x="110466" y="60314"/>
                </a:cubicBezTo>
                <a:cubicBezTo>
                  <a:pt x="107804" y="61950"/>
                  <a:pt x="104361" y="62561"/>
                  <a:pt x="102139" y="64880"/>
                </a:cubicBezTo>
                <a:cubicBezTo>
                  <a:pt x="97402" y="69764"/>
                  <a:pt x="100454" y="76308"/>
                  <a:pt x="104361" y="80704"/>
                </a:cubicBezTo>
                <a:cubicBezTo>
                  <a:pt x="107902" y="84684"/>
                  <a:pt x="113030" y="86808"/>
                  <a:pt x="115569" y="91423"/>
                </a:cubicBezTo>
                <a:cubicBezTo>
                  <a:pt x="118109" y="96039"/>
                  <a:pt x="119623" y="101191"/>
                  <a:pt x="124311" y="103633"/>
                </a:cubicBezTo>
                <a:cubicBezTo>
                  <a:pt x="128999" y="106075"/>
                  <a:pt x="132711" y="107540"/>
                  <a:pt x="134445" y="113254"/>
                </a:cubicBezTo>
                <a:cubicBezTo>
                  <a:pt x="134748" y="115425"/>
                  <a:pt x="135434" y="117525"/>
                  <a:pt x="136472" y="119456"/>
                </a:cubicBezTo>
                <a:cubicBezTo>
                  <a:pt x="137961" y="121410"/>
                  <a:pt x="140379" y="121483"/>
                  <a:pt x="142356" y="122362"/>
                </a:cubicBezTo>
                <a:cubicBezTo>
                  <a:pt x="147729" y="124804"/>
                  <a:pt x="143040" y="128857"/>
                  <a:pt x="154175" y="131055"/>
                </a:cubicBezTo>
                <a:cubicBezTo>
                  <a:pt x="159352" y="132105"/>
                  <a:pt x="161818" y="127001"/>
                  <a:pt x="166873" y="126611"/>
                </a:cubicBezTo>
                <a:cubicBezTo>
                  <a:pt x="172489" y="126196"/>
                  <a:pt x="177177" y="128931"/>
                  <a:pt x="182623" y="129199"/>
                </a:cubicBezTo>
                <a:cubicBezTo>
                  <a:pt x="188068" y="129468"/>
                  <a:pt x="193220" y="127587"/>
                  <a:pt x="197958" y="130957"/>
                </a:cubicBezTo>
                <a:cubicBezTo>
                  <a:pt x="202695" y="134327"/>
                  <a:pt x="205772" y="140407"/>
                  <a:pt x="211998" y="141897"/>
                </a:cubicBezTo>
                <a:cubicBezTo>
                  <a:pt x="226845" y="145462"/>
                  <a:pt x="232632" y="137575"/>
                  <a:pt x="242473" y="137160"/>
                </a:cubicBezTo>
                <a:cubicBezTo>
                  <a:pt x="253339" y="136696"/>
                  <a:pt x="252753" y="145315"/>
                  <a:pt x="259102" y="147171"/>
                </a:cubicBezTo>
                <a:cubicBezTo>
                  <a:pt x="269333" y="150150"/>
                  <a:pt x="272142" y="142849"/>
                  <a:pt x="279321" y="145071"/>
                </a:cubicBezTo>
                <a:cubicBezTo>
                  <a:pt x="282324" y="145999"/>
                  <a:pt x="287598" y="149247"/>
                  <a:pt x="288429" y="152397"/>
                </a:cubicBezTo>
                <a:cubicBezTo>
                  <a:pt x="289552" y="156914"/>
                  <a:pt x="282837" y="159039"/>
                  <a:pt x="281250" y="162946"/>
                </a:cubicBezTo>
                <a:cubicBezTo>
                  <a:pt x="279557" y="166909"/>
                  <a:pt x="281223" y="171507"/>
                  <a:pt x="285059" y="173470"/>
                </a:cubicBezTo>
                <a:cubicBezTo>
                  <a:pt x="302665" y="182432"/>
                  <a:pt x="274559" y="192541"/>
                  <a:pt x="294826" y="202260"/>
                </a:cubicBezTo>
                <a:cubicBezTo>
                  <a:pt x="302469" y="205923"/>
                  <a:pt x="298416" y="218571"/>
                  <a:pt x="308306" y="219597"/>
                </a:cubicBezTo>
                <a:cubicBezTo>
                  <a:pt x="311675" y="219963"/>
                  <a:pt x="316217" y="217302"/>
                  <a:pt x="316144" y="213517"/>
                </a:cubicBezTo>
                <a:cubicBezTo>
                  <a:pt x="316144" y="208633"/>
                  <a:pt x="309087" y="208877"/>
                  <a:pt x="308354" y="204433"/>
                </a:cubicBezTo>
                <a:cubicBezTo>
                  <a:pt x="307622" y="199989"/>
                  <a:pt x="314947" y="199769"/>
                  <a:pt x="317780" y="199696"/>
                </a:cubicBezTo>
                <a:cubicBezTo>
                  <a:pt x="323347" y="199549"/>
                  <a:pt x="322297" y="195056"/>
                  <a:pt x="325106" y="191540"/>
                </a:cubicBezTo>
                <a:cubicBezTo>
                  <a:pt x="328768" y="186827"/>
                  <a:pt x="335337" y="190563"/>
                  <a:pt x="339928" y="191345"/>
                </a:cubicBezTo>
                <a:cubicBezTo>
                  <a:pt x="342011" y="191813"/>
                  <a:pt x="344196" y="191349"/>
                  <a:pt x="345910" y="190075"/>
                </a:cubicBezTo>
                <a:cubicBezTo>
                  <a:pt x="346252" y="192084"/>
                  <a:pt x="346948" y="194018"/>
                  <a:pt x="347961" y="195789"/>
                </a:cubicBezTo>
                <a:cubicBezTo>
                  <a:pt x="350696" y="200111"/>
                  <a:pt x="355727" y="201039"/>
                  <a:pt x="355824" y="206899"/>
                </a:cubicBezTo>
                <a:cubicBezTo>
                  <a:pt x="355824" y="210904"/>
                  <a:pt x="353138" y="213712"/>
                  <a:pt x="352601" y="217595"/>
                </a:cubicBezTo>
                <a:cubicBezTo>
                  <a:pt x="351966" y="222283"/>
                  <a:pt x="356313" y="223748"/>
                  <a:pt x="357997" y="227533"/>
                </a:cubicBezTo>
                <a:cubicBezTo>
                  <a:pt x="358803" y="229316"/>
                  <a:pt x="358583" y="231245"/>
                  <a:pt x="359194" y="232905"/>
                </a:cubicBezTo>
                <a:cubicBezTo>
                  <a:pt x="360854" y="237300"/>
                  <a:pt x="368473" y="239254"/>
                  <a:pt x="372966" y="247825"/>
                </a:cubicBezTo>
                <a:cubicBezTo>
                  <a:pt x="378045" y="257592"/>
                  <a:pt x="377386" y="271780"/>
                  <a:pt x="386372" y="280814"/>
                </a:cubicBezTo>
                <a:cubicBezTo>
                  <a:pt x="384018" y="280709"/>
                  <a:pt x="381676" y="280434"/>
                  <a:pt x="379364" y="279984"/>
                </a:cubicBezTo>
                <a:cubicBezTo>
                  <a:pt x="372429" y="278910"/>
                  <a:pt x="369792" y="290558"/>
                  <a:pt x="370524" y="295685"/>
                </a:cubicBezTo>
                <a:cubicBezTo>
                  <a:pt x="371086" y="299617"/>
                  <a:pt x="371086" y="304672"/>
                  <a:pt x="373259" y="308066"/>
                </a:cubicBezTo>
                <a:cubicBezTo>
                  <a:pt x="376678" y="313365"/>
                  <a:pt x="386934" y="325965"/>
                  <a:pt x="394039" y="320690"/>
                </a:cubicBezTo>
                <a:cubicBezTo>
                  <a:pt x="397067" y="318468"/>
                  <a:pt x="397019" y="314463"/>
                  <a:pt x="400803" y="312217"/>
                </a:cubicBezTo>
                <a:cubicBezTo>
                  <a:pt x="407128" y="308481"/>
                  <a:pt x="423903" y="309775"/>
                  <a:pt x="419972" y="321349"/>
                </a:cubicBezTo>
                <a:cubicBezTo>
                  <a:pt x="418189" y="326575"/>
                  <a:pt x="412353" y="328846"/>
                  <a:pt x="409741" y="333559"/>
                </a:cubicBezTo>
                <a:cubicBezTo>
                  <a:pt x="404613" y="342716"/>
                  <a:pt x="416578" y="346134"/>
                  <a:pt x="422780" y="349016"/>
                </a:cubicBezTo>
                <a:cubicBezTo>
                  <a:pt x="436479" y="355365"/>
                  <a:pt x="432132" y="365083"/>
                  <a:pt x="435722" y="370504"/>
                </a:cubicBezTo>
                <a:cubicBezTo>
                  <a:pt x="437944" y="373850"/>
                  <a:pt x="442169" y="375657"/>
                  <a:pt x="445001" y="378416"/>
                </a:cubicBezTo>
                <a:cubicBezTo>
                  <a:pt x="448542" y="381810"/>
                  <a:pt x="452669" y="384325"/>
                  <a:pt x="456380" y="387524"/>
                </a:cubicBezTo>
                <a:cubicBezTo>
                  <a:pt x="468760" y="398171"/>
                  <a:pt x="458676" y="390918"/>
                  <a:pt x="492202" y="407059"/>
                </a:cubicBezTo>
                <a:cubicBezTo>
                  <a:pt x="500944" y="411308"/>
                  <a:pt x="500383" y="420318"/>
                  <a:pt x="502922" y="428694"/>
                </a:cubicBezTo>
                <a:cubicBezTo>
                  <a:pt x="505022" y="435604"/>
                  <a:pt x="512690" y="441196"/>
                  <a:pt x="511933" y="448864"/>
                </a:cubicBezTo>
                <a:cubicBezTo>
                  <a:pt x="511591" y="452819"/>
                  <a:pt x="507366" y="456775"/>
                  <a:pt x="505804" y="460609"/>
                </a:cubicBezTo>
                <a:cubicBezTo>
                  <a:pt x="501335" y="471524"/>
                  <a:pt x="502067" y="473795"/>
                  <a:pt x="514668" y="476481"/>
                </a:cubicBezTo>
                <a:cubicBezTo>
                  <a:pt x="519380" y="477458"/>
                  <a:pt x="522311" y="477727"/>
                  <a:pt x="526071" y="481365"/>
                </a:cubicBezTo>
                <a:cubicBezTo>
                  <a:pt x="530164" y="484708"/>
                  <a:pt x="533858" y="488510"/>
                  <a:pt x="537084" y="492695"/>
                </a:cubicBezTo>
                <a:cubicBezTo>
                  <a:pt x="541162" y="499068"/>
                  <a:pt x="545752" y="506272"/>
                  <a:pt x="542602" y="513891"/>
                </a:cubicBezTo>
                <a:cubicBezTo>
                  <a:pt x="541577" y="516332"/>
                  <a:pt x="539819" y="517260"/>
                  <a:pt x="538183" y="519214"/>
                </a:cubicBezTo>
                <a:cubicBezTo>
                  <a:pt x="536791" y="520801"/>
                  <a:pt x="536058" y="523023"/>
                  <a:pt x="534691" y="524684"/>
                </a:cubicBezTo>
                <a:cubicBezTo>
                  <a:pt x="527023" y="533987"/>
                  <a:pt x="521651" y="537625"/>
                  <a:pt x="530881" y="558015"/>
                </a:cubicBezTo>
                <a:cubicBezTo>
                  <a:pt x="534056" y="565072"/>
                  <a:pt x="541357" y="569980"/>
                  <a:pt x="541943" y="578185"/>
                </a:cubicBezTo>
                <a:cubicBezTo>
                  <a:pt x="542212" y="581994"/>
                  <a:pt x="541455" y="586512"/>
                  <a:pt x="544043" y="589686"/>
                </a:cubicBezTo>
                <a:cubicBezTo>
                  <a:pt x="546631" y="592860"/>
                  <a:pt x="550807" y="592396"/>
                  <a:pt x="552199" y="596133"/>
                </a:cubicBezTo>
                <a:cubicBezTo>
                  <a:pt x="553982" y="601651"/>
                  <a:pt x="547535" y="603312"/>
                  <a:pt x="545728" y="607463"/>
                </a:cubicBezTo>
                <a:close/>
              </a:path>
            </a:pathLst>
          </a:custGeom>
          <a:solidFill>
            <a:schemeClr val="tx2"/>
          </a:solidFill>
          <a:ln w="7310" cap="rnd">
            <a:solidFill>
              <a:srgbClr val="FFFFFF"/>
            </a:solidFill>
            <a:prstDash val="solid"/>
            <a:round/>
          </a:ln>
        </xdr:spPr>
        <xdr:txBody>
          <a:bodyPr wrap="square" rtlCol="0" anchor="ct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indent="0" algn="l" defTabSz="457200" rtl="0" eaLnBrk="1" latinLnBrk="0" hangingPunct="1"/>
            <a:endParaRPr lang="hu-HU" sz="1800" kern="1200">
              <a:solidFill>
                <a:schemeClr val="tx1"/>
              </a:solidFill>
              <a:latin typeface="+mn-lt"/>
              <a:ea typeface="+mn-ea"/>
              <a:cs typeface="+mn-cs"/>
            </a:endParaRPr>
          </a:p>
        </xdr:txBody>
      </xdr:sp>
      <xdr:sp macro="" textlink="">
        <xdr:nvSpPr>
          <xdr:cNvPr id="7" name="Freeform: Shape 522">
            <a:extLst>
              <a:ext uri="{FF2B5EF4-FFF2-40B4-BE49-F238E27FC236}">
                <a16:creationId xmlns:a16="http://schemas.microsoft.com/office/drawing/2014/main" id="{450DDA20-733C-4DB2-8D6C-B7011B251A97}"/>
              </a:ext>
            </a:extLst>
          </xdr:cNvPr>
          <xdr:cNvSpPr/>
        </xdr:nvSpPr>
        <xdr:spPr>
          <a:xfrm>
            <a:off x="4084574" y="8177595"/>
            <a:ext cx="739885" cy="651978"/>
          </a:xfrm>
          <a:custGeom>
            <a:avLst/>
            <a:gdLst>
              <a:gd name="connsiteX0" fmla="*/ 740232 w 739884"/>
              <a:gd name="connsiteY0" fmla="*/ 506665 h 651977"/>
              <a:gd name="connsiteX1" fmla="*/ 726045 w 739884"/>
              <a:gd name="connsiteY1" fmla="*/ 547590 h 651977"/>
              <a:gd name="connsiteX2" fmla="*/ 723163 w 739884"/>
              <a:gd name="connsiteY2" fmla="*/ 558481 h 651977"/>
              <a:gd name="connsiteX3" fmla="*/ 716790 w 739884"/>
              <a:gd name="connsiteY3" fmla="*/ 558335 h 651977"/>
              <a:gd name="connsiteX4" fmla="*/ 705924 w 739884"/>
              <a:gd name="connsiteY4" fmla="*/ 569469 h 651977"/>
              <a:gd name="connsiteX5" fmla="*/ 689368 w 739884"/>
              <a:gd name="connsiteY5" fmla="*/ 589004 h 651977"/>
              <a:gd name="connsiteX6" fmla="*/ 675938 w 739884"/>
              <a:gd name="connsiteY6" fmla="*/ 598259 h 651977"/>
              <a:gd name="connsiteX7" fmla="*/ 672959 w 739884"/>
              <a:gd name="connsiteY7" fmla="*/ 604339 h 651977"/>
              <a:gd name="connsiteX8" fmla="*/ 658552 w 739884"/>
              <a:gd name="connsiteY8" fmla="*/ 607709 h 651977"/>
              <a:gd name="connsiteX9" fmla="*/ 647588 w 739884"/>
              <a:gd name="connsiteY9" fmla="*/ 615230 h 651977"/>
              <a:gd name="connsiteX10" fmla="*/ 649492 w 739884"/>
              <a:gd name="connsiteY10" fmla="*/ 629417 h 651977"/>
              <a:gd name="connsiteX11" fmla="*/ 637454 w 739884"/>
              <a:gd name="connsiteY11" fmla="*/ 640894 h 651977"/>
              <a:gd name="connsiteX12" fmla="*/ 634133 w 739884"/>
              <a:gd name="connsiteY12" fmla="*/ 646022 h 651977"/>
              <a:gd name="connsiteX13" fmla="*/ 628810 w 739884"/>
              <a:gd name="connsiteY13" fmla="*/ 648879 h 651977"/>
              <a:gd name="connsiteX14" fmla="*/ 614158 w 739884"/>
              <a:gd name="connsiteY14" fmla="*/ 653225 h 651977"/>
              <a:gd name="connsiteX15" fmla="*/ 609275 w 739884"/>
              <a:gd name="connsiteY15" fmla="*/ 645558 h 651977"/>
              <a:gd name="connsiteX16" fmla="*/ 608347 w 739884"/>
              <a:gd name="connsiteY16" fmla="*/ 638403 h 651977"/>
              <a:gd name="connsiteX17" fmla="*/ 603658 w 739884"/>
              <a:gd name="connsiteY17" fmla="*/ 622067 h 651977"/>
              <a:gd name="connsiteX18" fmla="*/ 588348 w 739884"/>
              <a:gd name="connsiteY18" fmla="*/ 608490 h 651977"/>
              <a:gd name="connsiteX19" fmla="*/ 577750 w 739884"/>
              <a:gd name="connsiteY19" fmla="*/ 601385 h 651977"/>
              <a:gd name="connsiteX20" fmla="*/ 563880 w 739884"/>
              <a:gd name="connsiteY20" fmla="*/ 609516 h 651977"/>
              <a:gd name="connsiteX21" fmla="*/ 562464 w 739884"/>
              <a:gd name="connsiteY21" fmla="*/ 617916 h 651977"/>
              <a:gd name="connsiteX22" fmla="*/ 556848 w 739884"/>
              <a:gd name="connsiteY22" fmla="*/ 621701 h 651977"/>
              <a:gd name="connsiteX23" fmla="*/ 535067 w 739884"/>
              <a:gd name="connsiteY23" fmla="*/ 620040 h 651977"/>
              <a:gd name="connsiteX24" fmla="*/ 527985 w 739884"/>
              <a:gd name="connsiteY24" fmla="*/ 607074 h 651977"/>
              <a:gd name="connsiteX25" fmla="*/ 516899 w 739884"/>
              <a:gd name="connsiteY25" fmla="*/ 594230 h 651977"/>
              <a:gd name="connsiteX26" fmla="*/ 505593 w 739884"/>
              <a:gd name="connsiteY26" fmla="*/ 597673 h 651977"/>
              <a:gd name="connsiteX27" fmla="*/ 489965 w 739884"/>
              <a:gd name="connsiteY27" fmla="*/ 592789 h 651977"/>
              <a:gd name="connsiteX28" fmla="*/ 485594 w 739884"/>
              <a:gd name="connsiteY28" fmla="*/ 581703 h 651977"/>
              <a:gd name="connsiteX29" fmla="*/ 460541 w 739884"/>
              <a:gd name="connsiteY29" fmla="*/ 594157 h 651977"/>
              <a:gd name="connsiteX30" fmla="*/ 444840 w 739884"/>
              <a:gd name="connsiteY30" fmla="*/ 597893 h 651977"/>
              <a:gd name="connsiteX31" fmla="*/ 440786 w 739884"/>
              <a:gd name="connsiteY31" fmla="*/ 587442 h 651977"/>
              <a:gd name="connsiteX32" fmla="*/ 440640 w 739884"/>
              <a:gd name="connsiteY32" fmla="*/ 563023 h 651977"/>
              <a:gd name="connsiteX33" fmla="*/ 440347 w 739884"/>
              <a:gd name="connsiteY33" fmla="*/ 547077 h 651977"/>
              <a:gd name="connsiteX34" fmla="*/ 443228 w 739884"/>
              <a:gd name="connsiteY34" fmla="*/ 539581 h 651977"/>
              <a:gd name="connsiteX35" fmla="*/ 438344 w 739884"/>
              <a:gd name="connsiteY35" fmla="*/ 516969 h 651977"/>
              <a:gd name="connsiteX36" fmla="*/ 430726 w 739884"/>
              <a:gd name="connsiteY36" fmla="*/ 503857 h 651977"/>
              <a:gd name="connsiteX37" fmla="*/ 429895 w 739884"/>
              <a:gd name="connsiteY37" fmla="*/ 503393 h 651977"/>
              <a:gd name="connsiteX38" fmla="*/ 415464 w 739884"/>
              <a:gd name="connsiteY38" fmla="*/ 499046 h 651977"/>
              <a:gd name="connsiteX39" fmla="*/ 380765 w 739884"/>
              <a:gd name="connsiteY39" fmla="*/ 494748 h 651977"/>
              <a:gd name="connsiteX40" fmla="*/ 372438 w 739884"/>
              <a:gd name="connsiteY40" fmla="*/ 499461 h 651977"/>
              <a:gd name="connsiteX41" fmla="*/ 363770 w 739884"/>
              <a:gd name="connsiteY41" fmla="*/ 500584 h 651977"/>
              <a:gd name="connsiteX42" fmla="*/ 356249 w 739884"/>
              <a:gd name="connsiteY42" fmla="*/ 503954 h 651977"/>
              <a:gd name="connsiteX43" fmla="*/ 348923 w 739884"/>
              <a:gd name="connsiteY43" fmla="*/ 507666 h 651977"/>
              <a:gd name="connsiteX44" fmla="*/ 343600 w 739884"/>
              <a:gd name="connsiteY44" fmla="*/ 512550 h 651977"/>
              <a:gd name="connsiteX45" fmla="*/ 325066 w 739884"/>
              <a:gd name="connsiteY45" fmla="*/ 519265 h 651977"/>
              <a:gd name="connsiteX46" fmla="*/ 325677 w 739884"/>
              <a:gd name="connsiteY46" fmla="*/ 531279 h 651977"/>
              <a:gd name="connsiteX47" fmla="*/ 321159 w 739884"/>
              <a:gd name="connsiteY47" fmla="*/ 537164 h 651977"/>
              <a:gd name="connsiteX48" fmla="*/ 305238 w 739884"/>
              <a:gd name="connsiteY48" fmla="*/ 545075 h 651977"/>
              <a:gd name="connsiteX49" fmla="*/ 290587 w 739884"/>
              <a:gd name="connsiteY49" fmla="*/ 547077 h 651977"/>
              <a:gd name="connsiteX50" fmla="*/ 281039 w 739884"/>
              <a:gd name="connsiteY50" fmla="*/ 555087 h 651977"/>
              <a:gd name="connsiteX51" fmla="*/ 265070 w 739884"/>
              <a:gd name="connsiteY51" fmla="*/ 559336 h 651977"/>
              <a:gd name="connsiteX52" fmla="*/ 238820 w 739884"/>
              <a:gd name="connsiteY52" fmla="*/ 571545 h 651977"/>
              <a:gd name="connsiteX53" fmla="*/ 198822 w 739884"/>
              <a:gd name="connsiteY53" fmla="*/ 590225 h 651977"/>
              <a:gd name="connsiteX54" fmla="*/ 181118 w 739884"/>
              <a:gd name="connsiteY54" fmla="*/ 595109 h 651977"/>
              <a:gd name="connsiteX55" fmla="*/ 165417 w 739884"/>
              <a:gd name="connsiteY55" fmla="*/ 607709 h 651977"/>
              <a:gd name="connsiteX56" fmla="*/ 132281 w 739884"/>
              <a:gd name="connsiteY56" fmla="*/ 611640 h 651977"/>
              <a:gd name="connsiteX57" fmla="*/ 131524 w 739884"/>
              <a:gd name="connsiteY57" fmla="*/ 611225 h 651977"/>
              <a:gd name="connsiteX58" fmla="*/ 122709 w 739884"/>
              <a:gd name="connsiteY58" fmla="*/ 599016 h 651977"/>
              <a:gd name="connsiteX59" fmla="*/ 109059 w 739884"/>
              <a:gd name="connsiteY59" fmla="*/ 589249 h 651977"/>
              <a:gd name="connsiteX60" fmla="*/ 102661 w 739884"/>
              <a:gd name="connsiteY60" fmla="*/ 573303 h 651977"/>
              <a:gd name="connsiteX61" fmla="*/ 94676 w 739884"/>
              <a:gd name="connsiteY61" fmla="*/ 557578 h 651977"/>
              <a:gd name="connsiteX62" fmla="*/ 94188 w 739884"/>
              <a:gd name="connsiteY62" fmla="*/ 532719 h 651977"/>
              <a:gd name="connsiteX63" fmla="*/ 89304 w 739884"/>
              <a:gd name="connsiteY63" fmla="*/ 525394 h 651977"/>
              <a:gd name="connsiteX64" fmla="*/ 78487 w 739884"/>
              <a:gd name="connsiteY64" fmla="*/ 515773 h 651977"/>
              <a:gd name="connsiteX65" fmla="*/ 61394 w 739884"/>
              <a:gd name="connsiteY65" fmla="*/ 513331 h 651977"/>
              <a:gd name="connsiteX66" fmla="*/ 61394 w 739884"/>
              <a:gd name="connsiteY66" fmla="*/ 497752 h 651977"/>
              <a:gd name="connsiteX67" fmla="*/ 63836 w 739884"/>
              <a:gd name="connsiteY67" fmla="*/ 484590 h 651977"/>
              <a:gd name="connsiteX68" fmla="*/ 55435 w 739884"/>
              <a:gd name="connsiteY68" fmla="*/ 469817 h 651977"/>
              <a:gd name="connsiteX69" fmla="*/ 26939 w 739884"/>
              <a:gd name="connsiteY69" fmla="*/ 467131 h 651977"/>
              <a:gd name="connsiteX70" fmla="*/ 22763 w 739884"/>
              <a:gd name="connsiteY70" fmla="*/ 461368 h 651977"/>
              <a:gd name="connsiteX71" fmla="*/ 14949 w 739884"/>
              <a:gd name="connsiteY71" fmla="*/ 454311 h 651977"/>
              <a:gd name="connsiteX72" fmla="*/ 738 w 739884"/>
              <a:gd name="connsiteY72" fmla="*/ 445545 h 651977"/>
              <a:gd name="connsiteX73" fmla="*/ 738 w 739884"/>
              <a:gd name="connsiteY73" fmla="*/ 445545 h 651977"/>
              <a:gd name="connsiteX74" fmla="*/ 1153 w 739884"/>
              <a:gd name="connsiteY74" fmla="*/ 437975 h 651977"/>
              <a:gd name="connsiteX75" fmla="*/ 17025 w 739884"/>
              <a:gd name="connsiteY75" fmla="*/ 432847 h 651977"/>
              <a:gd name="connsiteX76" fmla="*/ 33239 w 739884"/>
              <a:gd name="connsiteY76" fmla="*/ 429258 h 651977"/>
              <a:gd name="connsiteX77" fmla="*/ 43397 w 739884"/>
              <a:gd name="connsiteY77" fmla="*/ 434141 h 651977"/>
              <a:gd name="connsiteX78" fmla="*/ 52554 w 739884"/>
              <a:gd name="connsiteY78" fmla="*/ 432163 h 651977"/>
              <a:gd name="connsiteX79" fmla="*/ 58097 w 739884"/>
              <a:gd name="connsiteY79" fmla="*/ 424838 h 651977"/>
              <a:gd name="connsiteX80" fmla="*/ 56388 w 739884"/>
              <a:gd name="connsiteY80" fmla="*/ 417317 h 651977"/>
              <a:gd name="connsiteX81" fmla="*/ 55094 w 739884"/>
              <a:gd name="connsiteY81" fmla="*/ 399540 h 651977"/>
              <a:gd name="connsiteX82" fmla="*/ 49599 w 739884"/>
              <a:gd name="connsiteY82" fmla="*/ 379468 h 651977"/>
              <a:gd name="connsiteX83" fmla="*/ 55338 w 739884"/>
              <a:gd name="connsiteY83" fmla="*/ 363889 h 651977"/>
              <a:gd name="connsiteX84" fmla="*/ 54727 w 739884"/>
              <a:gd name="connsiteY84" fmla="*/ 359005 h 651977"/>
              <a:gd name="connsiteX85" fmla="*/ 55802 w 739884"/>
              <a:gd name="connsiteY85" fmla="*/ 355025 h 651977"/>
              <a:gd name="connsiteX86" fmla="*/ 54776 w 739884"/>
              <a:gd name="connsiteY86" fmla="*/ 329923 h 651977"/>
              <a:gd name="connsiteX87" fmla="*/ 51211 w 739884"/>
              <a:gd name="connsiteY87" fmla="*/ 320619 h 651977"/>
              <a:gd name="connsiteX88" fmla="*/ 60979 w 739884"/>
              <a:gd name="connsiteY88" fmla="*/ 306749 h 651977"/>
              <a:gd name="connsiteX89" fmla="*/ 76875 w 739884"/>
              <a:gd name="connsiteY89" fmla="*/ 292538 h 651977"/>
              <a:gd name="connsiteX90" fmla="*/ 85739 w 739884"/>
              <a:gd name="connsiteY90" fmla="*/ 282306 h 651977"/>
              <a:gd name="connsiteX91" fmla="*/ 69208 w 739884"/>
              <a:gd name="connsiteY91" fmla="*/ 272294 h 651977"/>
              <a:gd name="connsiteX92" fmla="*/ 52261 w 739884"/>
              <a:gd name="connsiteY92" fmla="*/ 253883 h 651977"/>
              <a:gd name="connsiteX93" fmla="*/ 47573 w 739884"/>
              <a:gd name="connsiteY93" fmla="*/ 238426 h 651977"/>
              <a:gd name="connsiteX94" fmla="*/ 41517 w 739884"/>
              <a:gd name="connsiteY94" fmla="*/ 223091 h 651977"/>
              <a:gd name="connsiteX95" fmla="*/ 43788 w 739884"/>
              <a:gd name="connsiteY95" fmla="*/ 222309 h 651977"/>
              <a:gd name="connsiteX96" fmla="*/ 56681 w 739884"/>
              <a:gd name="connsiteY96" fmla="*/ 219086 h 651977"/>
              <a:gd name="connsiteX97" fmla="*/ 60588 w 739884"/>
              <a:gd name="connsiteY97" fmla="*/ 218866 h 651977"/>
              <a:gd name="connsiteX98" fmla="*/ 93993 w 739884"/>
              <a:gd name="connsiteY98" fmla="*/ 221723 h 651977"/>
              <a:gd name="connsiteX99" fmla="*/ 114748 w 739884"/>
              <a:gd name="connsiteY99" fmla="*/ 219282 h 651977"/>
              <a:gd name="connsiteX100" fmla="*/ 132525 w 739884"/>
              <a:gd name="connsiteY100" fmla="*/ 196450 h 651977"/>
              <a:gd name="connsiteX101" fmla="*/ 140534 w 739884"/>
              <a:gd name="connsiteY101" fmla="*/ 207194 h 651977"/>
              <a:gd name="connsiteX102" fmla="*/ 145027 w 739884"/>
              <a:gd name="connsiteY102" fmla="*/ 212078 h 651977"/>
              <a:gd name="connsiteX103" fmla="*/ 150082 w 739884"/>
              <a:gd name="connsiteY103" fmla="*/ 226729 h 651977"/>
              <a:gd name="connsiteX104" fmla="*/ 168933 w 739884"/>
              <a:gd name="connsiteY104" fmla="*/ 221211 h 651977"/>
              <a:gd name="connsiteX105" fmla="*/ 178261 w 739884"/>
              <a:gd name="connsiteY105" fmla="*/ 206315 h 651977"/>
              <a:gd name="connsiteX106" fmla="*/ 185587 w 739884"/>
              <a:gd name="connsiteY106" fmla="*/ 212103 h 651977"/>
              <a:gd name="connsiteX107" fmla="*/ 196160 w 739884"/>
              <a:gd name="connsiteY107" fmla="*/ 217401 h 651977"/>
              <a:gd name="connsiteX108" fmla="*/ 200385 w 739884"/>
              <a:gd name="connsiteY108" fmla="*/ 207902 h 651977"/>
              <a:gd name="connsiteX109" fmla="*/ 230883 w 739884"/>
              <a:gd name="connsiteY109" fmla="*/ 212103 h 651977"/>
              <a:gd name="connsiteX110" fmla="*/ 238697 w 739884"/>
              <a:gd name="connsiteY110" fmla="*/ 206999 h 651977"/>
              <a:gd name="connsiteX111" fmla="*/ 260357 w 739884"/>
              <a:gd name="connsiteY111" fmla="*/ 207219 h 651977"/>
              <a:gd name="connsiteX112" fmla="*/ 269441 w 739884"/>
              <a:gd name="connsiteY112" fmla="*/ 211492 h 651977"/>
              <a:gd name="connsiteX113" fmla="*/ 276937 w 739884"/>
              <a:gd name="connsiteY113" fmla="*/ 230734 h 651977"/>
              <a:gd name="connsiteX114" fmla="*/ 280966 w 739884"/>
              <a:gd name="connsiteY114" fmla="*/ 247241 h 651977"/>
              <a:gd name="connsiteX115" fmla="*/ 280966 w 739884"/>
              <a:gd name="connsiteY115" fmla="*/ 252955 h 651977"/>
              <a:gd name="connsiteX116" fmla="*/ 272224 w 739884"/>
              <a:gd name="connsiteY116" fmla="*/ 260280 h 651977"/>
              <a:gd name="connsiteX117" fmla="*/ 257109 w 739884"/>
              <a:gd name="connsiteY117" fmla="*/ 271098 h 651977"/>
              <a:gd name="connsiteX118" fmla="*/ 256792 w 739884"/>
              <a:gd name="connsiteY118" fmla="*/ 290755 h 651977"/>
              <a:gd name="connsiteX119" fmla="*/ 263653 w 739884"/>
              <a:gd name="connsiteY119" fmla="*/ 293392 h 651977"/>
              <a:gd name="connsiteX120" fmla="*/ 269953 w 739884"/>
              <a:gd name="connsiteY120" fmla="*/ 302378 h 651977"/>
              <a:gd name="connsiteX121" fmla="*/ 277279 w 739884"/>
              <a:gd name="connsiteY121" fmla="*/ 318934 h 651977"/>
              <a:gd name="connsiteX122" fmla="*/ 279721 w 739884"/>
              <a:gd name="connsiteY122" fmla="*/ 305748 h 651977"/>
              <a:gd name="connsiteX123" fmla="*/ 280380 w 739884"/>
              <a:gd name="connsiteY123" fmla="*/ 292147 h 651977"/>
              <a:gd name="connsiteX124" fmla="*/ 290392 w 739884"/>
              <a:gd name="connsiteY124" fmla="*/ 291536 h 651977"/>
              <a:gd name="connsiteX125" fmla="*/ 294445 w 739884"/>
              <a:gd name="connsiteY125" fmla="*/ 286775 h 651977"/>
              <a:gd name="connsiteX126" fmla="*/ 299158 w 739884"/>
              <a:gd name="connsiteY126" fmla="*/ 273735 h 651977"/>
              <a:gd name="connsiteX127" fmla="*/ 301820 w 739884"/>
              <a:gd name="connsiteY127" fmla="*/ 261526 h 651977"/>
              <a:gd name="connsiteX128" fmla="*/ 308120 w 739884"/>
              <a:gd name="connsiteY128" fmla="*/ 258693 h 651977"/>
              <a:gd name="connsiteX129" fmla="*/ 326287 w 739884"/>
              <a:gd name="connsiteY129" fmla="*/ 251368 h 651977"/>
              <a:gd name="connsiteX130" fmla="*/ 326556 w 739884"/>
              <a:gd name="connsiteY130" fmla="*/ 251001 h 651977"/>
              <a:gd name="connsiteX131" fmla="*/ 315128 w 739884"/>
              <a:gd name="connsiteY131" fmla="*/ 242797 h 651977"/>
              <a:gd name="connsiteX132" fmla="*/ 319352 w 739884"/>
              <a:gd name="connsiteY132" fmla="*/ 214788 h 651977"/>
              <a:gd name="connsiteX133" fmla="*/ 313956 w 739884"/>
              <a:gd name="connsiteY133" fmla="*/ 204337 h 651977"/>
              <a:gd name="connsiteX134" fmla="*/ 324871 w 739884"/>
              <a:gd name="connsiteY134" fmla="*/ 186219 h 651977"/>
              <a:gd name="connsiteX135" fmla="*/ 319987 w 739884"/>
              <a:gd name="connsiteY135" fmla="*/ 167783 h 651977"/>
              <a:gd name="connsiteX136" fmla="*/ 325872 w 739884"/>
              <a:gd name="connsiteY136" fmla="*/ 160457 h 651977"/>
              <a:gd name="connsiteX137" fmla="*/ 336250 w 739884"/>
              <a:gd name="connsiteY137" fmla="*/ 157795 h 651977"/>
              <a:gd name="connsiteX138" fmla="*/ 331806 w 739884"/>
              <a:gd name="connsiteY138" fmla="*/ 149640 h 651977"/>
              <a:gd name="connsiteX139" fmla="*/ 334663 w 739884"/>
              <a:gd name="connsiteY139" fmla="*/ 118140 h 651977"/>
              <a:gd name="connsiteX140" fmla="*/ 324749 w 739884"/>
              <a:gd name="connsiteY140" fmla="*/ 107713 h 651977"/>
              <a:gd name="connsiteX141" fmla="*/ 326727 w 739884"/>
              <a:gd name="connsiteY141" fmla="*/ 84002 h 651977"/>
              <a:gd name="connsiteX142" fmla="*/ 327459 w 739884"/>
              <a:gd name="connsiteY142" fmla="*/ 49328 h 651977"/>
              <a:gd name="connsiteX143" fmla="*/ 329315 w 739884"/>
              <a:gd name="connsiteY143" fmla="*/ 49132 h 651977"/>
              <a:gd name="connsiteX144" fmla="*/ 345041 w 739884"/>
              <a:gd name="connsiteY144" fmla="*/ 40537 h 651977"/>
              <a:gd name="connsiteX145" fmla="*/ 370534 w 739884"/>
              <a:gd name="connsiteY145" fmla="*/ 43931 h 651977"/>
              <a:gd name="connsiteX146" fmla="*/ 415244 w 739884"/>
              <a:gd name="connsiteY146" fmla="*/ 38754 h 651977"/>
              <a:gd name="connsiteX147" fmla="*/ 428528 w 739884"/>
              <a:gd name="connsiteY147" fmla="*/ 45225 h 651977"/>
              <a:gd name="connsiteX148" fmla="*/ 479807 w 739884"/>
              <a:gd name="connsiteY148" fmla="*/ 48204 h 651977"/>
              <a:gd name="connsiteX149" fmla="*/ 494287 w 739884"/>
              <a:gd name="connsiteY149" fmla="*/ 50817 h 651977"/>
              <a:gd name="connsiteX150" fmla="*/ 528254 w 739884"/>
              <a:gd name="connsiteY150" fmla="*/ 41587 h 651977"/>
              <a:gd name="connsiteX151" fmla="*/ 553820 w 739884"/>
              <a:gd name="connsiteY151" fmla="*/ 40439 h 651977"/>
              <a:gd name="connsiteX152" fmla="*/ 586492 w 739884"/>
              <a:gd name="connsiteY152" fmla="*/ 33651 h 651977"/>
              <a:gd name="connsiteX153" fmla="*/ 627589 w 739884"/>
              <a:gd name="connsiteY153" fmla="*/ 43028 h 651977"/>
              <a:gd name="connsiteX154" fmla="*/ 637356 w 739884"/>
              <a:gd name="connsiteY154" fmla="*/ 32528 h 651977"/>
              <a:gd name="connsiteX155" fmla="*/ 648857 w 739884"/>
              <a:gd name="connsiteY155" fmla="*/ 23542 h 651977"/>
              <a:gd name="connsiteX156" fmla="*/ 651690 w 739884"/>
              <a:gd name="connsiteY156" fmla="*/ 9379 h 651977"/>
              <a:gd name="connsiteX157" fmla="*/ 664314 w 739884"/>
              <a:gd name="connsiteY157" fmla="*/ 246 h 651977"/>
              <a:gd name="connsiteX158" fmla="*/ 693812 w 739884"/>
              <a:gd name="connsiteY158" fmla="*/ 4764 h 651977"/>
              <a:gd name="connsiteX159" fmla="*/ 696254 w 739884"/>
              <a:gd name="connsiteY159" fmla="*/ 4593 h 651977"/>
              <a:gd name="connsiteX160" fmla="*/ 696254 w 739884"/>
              <a:gd name="connsiteY160" fmla="*/ 4593 h 651977"/>
              <a:gd name="connsiteX161" fmla="*/ 700942 w 739884"/>
              <a:gd name="connsiteY161" fmla="*/ 8720 h 651977"/>
              <a:gd name="connsiteX162" fmla="*/ 714324 w 739884"/>
              <a:gd name="connsiteY162" fmla="*/ 14995 h 651977"/>
              <a:gd name="connsiteX163" fmla="*/ 718084 w 739884"/>
              <a:gd name="connsiteY163" fmla="*/ 29939 h 651977"/>
              <a:gd name="connsiteX164" fmla="*/ 721723 w 739884"/>
              <a:gd name="connsiteY164" fmla="*/ 39707 h 651977"/>
              <a:gd name="connsiteX165" fmla="*/ 723041 w 739884"/>
              <a:gd name="connsiteY165" fmla="*/ 49108 h 651977"/>
              <a:gd name="connsiteX166" fmla="*/ 728218 w 739884"/>
              <a:gd name="connsiteY166" fmla="*/ 58021 h 651977"/>
              <a:gd name="connsiteX167" fmla="*/ 727729 w 739884"/>
              <a:gd name="connsiteY167" fmla="*/ 66030 h 651977"/>
              <a:gd name="connsiteX168" fmla="*/ 708781 w 739884"/>
              <a:gd name="connsiteY168" fmla="*/ 62148 h 651977"/>
              <a:gd name="connsiteX169" fmla="*/ 696205 w 739884"/>
              <a:gd name="connsiteY169" fmla="*/ 73405 h 651977"/>
              <a:gd name="connsiteX170" fmla="*/ 701089 w 739884"/>
              <a:gd name="connsiteY170" fmla="*/ 91645 h 651977"/>
              <a:gd name="connsiteX171" fmla="*/ 691321 w 739884"/>
              <a:gd name="connsiteY171" fmla="*/ 103415 h 651977"/>
              <a:gd name="connsiteX172" fmla="*/ 674228 w 739884"/>
              <a:gd name="connsiteY172" fmla="*/ 88910 h 651977"/>
              <a:gd name="connsiteX173" fmla="*/ 662800 w 739884"/>
              <a:gd name="connsiteY173" fmla="*/ 100119 h 651977"/>
              <a:gd name="connsiteX174" fmla="*/ 664852 w 739884"/>
              <a:gd name="connsiteY174" fmla="*/ 110277 h 651977"/>
              <a:gd name="connsiteX175" fmla="*/ 648613 w 739884"/>
              <a:gd name="connsiteY175" fmla="*/ 125245 h 651977"/>
              <a:gd name="connsiteX176" fmla="*/ 639407 w 739884"/>
              <a:gd name="connsiteY176" fmla="*/ 135013 h 651977"/>
              <a:gd name="connsiteX177" fmla="*/ 636965 w 739884"/>
              <a:gd name="connsiteY177" fmla="*/ 146709 h 651977"/>
              <a:gd name="connsiteX178" fmla="*/ 639407 w 739884"/>
              <a:gd name="connsiteY178" fmla="*/ 153229 h 651977"/>
              <a:gd name="connsiteX179" fmla="*/ 637576 w 739884"/>
              <a:gd name="connsiteY179" fmla="*/ 171861 h 651977"/>
              <a:gd name="connsiteX180" fmla="*/ 671518 w 739884"/>
              <a:gd name="connsiteY180" fmla="*/ 224922 h 651977"/>
              <a:gd name="connsiteX181" fmla="*/ 661042 w 739884"/>
              <a:gd name="connsiteY181" fmla="*/ 244872 h 651977"/>
              <a:gd name="connsiteX182" fmla="*/ 668710 w 739884"/>
              <a:gd name="connsiteY182" fmla="*/ 253394 h 651977"/>
              <a:gd name="connsiteX183" fmla="*/ 671420 w 739884"/>
              <a:gd name="connsiteY183" fmla="*/ 256618 h 651977"/>
              <a:gd name="connsiteX184" fmla="*/ 690955 w 739884"/>
              <a:gd name="connsiteY184" fmla="*/ 281964 h 651977"/>
              <a:gd name="connsiteX185" fmla="*/ 700723 w 739884"/>
              <a:gd name="connsiteY185" fmla="*/ 296200 h 651977"/>
              <a:gd name="connsiteX186" fmla="*/ 708341 w 739884"/>
              <a:gd name="connsiteY186" fmla="*/ 301988 h 651977"/>
              <a:gd name="connsiteX187" fmla="*/ 710246 w 739884"/>
              <a:gd name="connsiteY187" fmla="*/ 310192 h 651977"/>
              <a:gd name="connsiteX188" fmla="*/ 725434 w 739884"/>
              <a:gd name="connsiteY188" fmla="*/ 317689 h 651977"/>
              <a:gd name="connsiteX189" fmla="*/ 723847 w 739884"/>
              <a:gd name="connsiteY189" fmla="*/ 331021 h 651977"/>
              <a:gd name="connsiteX190" fmla="*/ 719110 w 739884"/>
              <a:gd name="connsiteY190" fmla="*/ 346259 h 651977"/>
              <a:gd name="connsiteX191" fmla="*/ 709709 w 739884"/>
              <a:gd name="connsiteY191" fmla="*/ 397904 h 651977"/>
              <a:gd name="connsiteX192" fmla="*/ 727021 w 739884"/>
              <a:gd name="connsiteY192" fmla="*/ 438879 h 651977"/>
              <a:gd name="connsiteX193" fmla="*/ 731466 w 739884"/>
              <a:gd name="connsiteY193" fmla="*/ 443982 h 651977"/>
              <a:gd name="connsiteX194" fmla="*/ 733273 w 739884"/>
              <a:gd name="connsiteY194" fmla="*/ 446277 h 651977"/>
              <a:gd name="connsiteX195" fmla="*/ 741892 w 739884"/>
              <a:gd name="connsiteY195" fmla="*/ 460269 h 651977"/>
              <a:gd name="connsiteX196" fmla="*/ 734738 w 739884"/>
              <a:gd name="connsiteY196" fmla="*/ 476068 h 651977"/>
              <a:gd name="connsiteX197" fmla="*/ 740232 w 739884"/>
              <a:gd name="connsiteY197" fmla="*/ 506665 h 65197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 ang="0">
                <a:pos x="connsiteX150" y="connsiteY150"/>
              </a:cxn>
              <a:cxn ang="0">
                <a:pos x="connsiteX151" y="connsiteY151"/>
              </a:cxn>
              <a:cxn ang="0">
                <a:pos x="connsiteX152" y="connsiteY152"/>
              </a:cxn>
              <a:cxn ang="0">
                <a:pos x="connsiteX153" y="connsiteY153"/>
              </a:cxn>
              <a:cxn ang="0">
                <a:pos x="connsiteX154" y="connsiteY154"/>
              </a:cxn>
              <a:cxn ang="0">
                <a:pos x="connsiteX155" y="connsiteY155"/>
              </a:cxn>
              <a:cxn ang="0">
                <a:pos x="connsiteX156" y="connsiteY156"/>
              </a:cxn>
              <a:cxn ang="0">
                <a:pos x="connsiteX157" y="connsiteY157"/>
              </a:cxn>
              <a:cxn ang="0">
                <a:pos x="connsiteX158" y="connsiteY158"/>
              </a:cxn>
              <a:cxn ang="0">
                <a:pos x="connsiteX159" y="connsiteY159"/>
              </a:cxn>
              <a:cxn ang="0">
                <a:pos x="connsiteX160" y="connsiteY160"/>
              </a:cxn>
              <a:cxn ang="0">
                <a:pos x="connsiteX161" y="connsiteY161"/>
              </a:cxn>
              <a:cxn ang="0">
                <a:pos x="connsiteX162" y="connsiteY162"/>
              </a:cxn>
              <a:cxn ang="0">
                <a:pos x="connsiteX163" y="connsiteY163"/>
              </a:cxn>
              <a:cxn ang="0">
                <a:pos x="connsiteX164" y="connsiteY164"/>
              </a:cxn>
              <a:cxn ang="0">
                <a:pos x="connsiteX165" y="connsiteY165"/>
              </a:cxn>
              <a:cxn ang="0">
                <a:pos x="connsiteX166" y="connsiteY166"/>
              </a:cxn>
              <a:cxn ang="0">
                <a:pos x="connsiteX167" y="connsiteY167"/>
              </a:cxn>
              <a:cxn ang="0">
                <a:pos x="connsiteX168" y="connsiteY168"/>
              </a:cxn>
              <a:cxn ang="0">
                <a:pos x="connsiteX169" y="connsiteY169"/>
              </a:cxn>
              <a:cxn ang="0">
                <a:pos x="connsiteX170" y="connsiteY170"/>
              </a:cxn>
              <a:cxn ang="0">
                <a:pos x="connsiteX171" y="connsiteY171"/>
              </a:cxn>
              <a:cxn ang="0">
                <a:pos x="connsiteX172" y="connsiteY172"/>
              </a:cxn>
              <a:cxn ang="0">
                <a:pos x="connsiteX173" y="connsiteY173"/>
              </a:cxn>
              <a:cxn ang="0">
                <a:pos x="connsiteX174" y="connsiteY174"/>
              </a:cxn>
              <a:cxn ang="0">
                <a:pos x="connsiteX175" y="connsiteY175"/>
              </a:cxn>
              <a:cxn ang="0">
                <a:pos x="connsiteX176" y="connsiteY176"/>
              </a:cxn>
              <a:cxn ang="0">
                <a:pos x="connsiteX177" y="connsiteY177"/>
              </a:cxn>
              <a:cxn ang="0">
                <a:pos x="connsiteX178" y="connsiteY178"/>
              </a:cxn>
              <a:cxn ang="0">
                <a:pos x="connsiteX179" y="connsiteY179"/>
              </a:cxn>
              <a:cxn ang="0">
                <a:pos x="connsiteX180" y="connsiteY180"/>
              </a:cxn>
              <a:cxn ang="0">
                <a:pos x="connsiteX181" y="connsiteY181"/>
              </a:cxn>
              <a:cxn ang="0">
                <a:pos x="connsiteX182" y="connsiteY182"/>
              </a:cxn>
              <a:cxn ang="0">
                <a:pos x="connsiteX183" y="connsiteY183"/>
              </a:cxn>
              <a:cxn ang="0">
                <a:pos x="connsiteX184" y="connsiteY184"/>
              </a:cxn>
              <a:cxn ang="0">
                <a:pos x="connsiteX185" y="connsiteY185"/>
              </a:cxn>
              <a:cxn ang="0">
                <a:pos x="connsiteX186" y="connsiteY186"/>
              </a:cxn>
              <a:cxn ang="0">
                <a:pos x="connsiteX187" y="connsiteY187"/>
              </a:cxn>
              <a:cxn ang="0">
                <a:pos x="connsiteX188" y="connsiteY188"/>
              </a:cxn>
              <a:cxn ang="0">
                <a:pos x="connsiteX189" y="connsiteY189"/>
              </a:cxn>
              <a:cxn ang="0">
                <a:pos x="connsiteX190" y="connsiteY190"/>
              </a:cxn>
              <a:cxn ang="0">
                <a:pos x="connsiteX191" y="connsiteY191"/>
              </a:cxn>
              <a:cxn ang="0">
                <a:pos x="connsiteX192" y="connsiteY192"/>
              </a:cxn>
              <a:cxn ang="0">
                <a:pos x="connsiteX193" y="connsiteY193"/>
              </a:cxn>
              <a:cxn ang="0">
                <a:pos x="connsiteX194" y="connsiteY194"/>
              </a:cxn>
              <a:cxn ang="0">
                <a:pos x="connsiteX195" y="connsiteY195"/>
              </a:cxn>
              <a:cxn ang="0">
                <a:pos x="connsiteX196" y="connsiteY196"/>
              </a:cxn>
              <a:cxn ang="0">
                <a:pos x="connsiteX197" y="connsiteY197"/>
              </a:cxn>
            </a:cxnLst>
            <a:rect l="l" t="t" r="r" b="b"/>
            <a:pathLst>
              <a:path w="739884" h="651977">
                <a:moveTo>
                  <a:pt x="740232" y="506665"/>
                </a:moveTo>
                <a:cubicBezTo>
                  <a:pt x="743260" y="527054"/>
                  <a:pt x="736862" y="533916"/>
                  <a:pt x="726045" y="547590"/>
                </a:cubicBezTo>
                <a:cubicBezTo>
                  <a:pt x="723749" y="550728"/>
                  <a:pt x="722719" y="554618"/>
                  <a:pt x="723163" y="558481"/>
                </a:cubicBezTo>
                <a:cubicBezTo>
                  <a:pt x="721454" y="558481"/>
                  <a:pt x="719354" y="558335"/>
                  <a:pt x="716790" y="558335"/>
                </a:cubicBezTo>
                <a:cubicBezTo>
                  <a:pt x="703116" y="558335"/>
                  <a:pt x="707023" y="564781"/>
                  <a:pt x="705924" y="569469"/>
                </a:cubicBezTo>
                <a:cubicBezTo>
                  <a:pt x="702505" y="583046"/>
                  <a:pt x="695814" y="584292"/>
                  <a:pt x="689368" y="589004"/>
                </a:cubicBezTo>
                <a:cubicBezTo>
                  <a:pt x="684802" y="592325"/>
                  <a:pt x="678380" y="592203"/>
                  <a:pt x="675938" y="598259"/>
                </a:cubicBezTo>
                <a:cubicBezTo>
                  <a:pt x="675010" y="600554"/>
                  <a:pt x="675083" y="602679"/>
                  <a:pt x="672959" y="604339"/>
                </a:cubicBezTo>
                <a:cubicBezTo>
                  <a:pt x="668588" y="607733"/>
                  <a:pt x="663509" y="606928"/>
                  <a:pt x="658552" y="607709"/>
                </a:cubicBezTo>
                <a:cubicBezTo>
                  <a:pt x="654156" y="608393"/>
                  <a:pt x="649199" y="610688"/>
                  <a:pt x="647588" y="615230"/>
                </a:cubicBezTo>
                <a:cubicBezTo>
                  <a:pt x="645976" y="619772"/>
                  <a:pt x="649199" y="624753"/>
                  <a:pt x="649492" y="629417"/>
                </a:cubicBezTo>
                <a:cubicBezTo>
                  <a:pt x="649981" y="637573"/>
                  <a:pt x="642020" y="634789"/>
                  <a:pt x="637454" y="640894"/>
                </a:cubicBezTo>
                <a:cubicBezTo>
                  <a:pt x="636257" y="642506"/>
                  <a:pt x="635867" y="644777"/>
                  <a:pt x="634133" y="646022"/>
                </a:cubicBezTo>
                <a:cubicBezTo>
                  <a:pt x="632399" y="647267"/>
                  <a:pt x="630495" y="647609"/>
                  <a:pt x="628810" y="648879"/>
                </a:cubicBezTo>
                <a:cubicBezTo>
                  <a:pt x="624659" y="652053"/>
                  <a:pt x="619384" y="656204"/>
                  <a:pt x="614158" y="653225"/>
                </a:cubicBezTo>
                <a:cubicBezTo>
                  <a:pt x="611172" y="651843"/>
                  <a:pt x="609265" y="648847"/>
                  <a:pt x="609275" y="645558"/>
                </a:cubicBezTo>
                <a:cubicBezTo>
                  <a:pt x="609275" y="643116"/>
                  <a:pt x="608591" y="640821"/>
                  <a:pt x="608347" y="638403"/>
                </a:cubicBezTo>
                <a:cubicBezTo>
                  <a:pt x="607834" y="633202"/>
                  <a:pt x="607907" y="625608"/>
                  <a:pt x="603658" y="622067"/>
                </a:cubicBezTo>
                <a:cubicBezTo>
                  <a:pt x="598262" y="617599"/>
                  <a:pt x="591669" y="615084"/>
                  <a:pt x="588348" y="608490"/>
                </a:cubicBezTo>
                <a:cubicBezTo>
                  <a:pt x="586297" y="604461"/>
                  <a:pt x="582658" y="600896"/>
                  <a:pt x="577750" y="601385"/>
                </a:cubicBezTo>
                <a:cubicBezTo>
                  <a:pt x="575162" y="601653"/>
                  <a:pt x="565956" y="604925"/>
                  <a:pt x="563880" y="609516"/>
                </a:cubicBezTo>
                <a:cubicBezTo>
                  <a:pt x="562684" y="612153"/>
                  <a:pt x="563880" y="615499"/>
                  <a:pt x="562464" y="617916"/>
                </a:cubicBezTo>
                <a:cubicBezTo>
                  <a:pt x="560994" y="619691"/>
                  <a:pt x="559046" y="621005"/>
                  <a:pt x="556848" y="621701"/>
                </a:cubicBezTo>
                <a:cubicBezTo>
                  <a:pt x="546226" y="626585"/>
                  <a:pt x="542661" y="626731"/>
                  <a:pt x="535067" y="620040"/>
                </a:cubicBezTo>
                <a:cubicBezTo>
                  <a:pt x="530036" y="615572"/>
                  <a:pt x="530329" y="618966"/>
                  <a:pt x="527985" y="607074"/>
                </a:cubicBezTo>
                <a:cubicBezTo>
                  <a:pt x="527375" y="603924"/>
                  <a:pt x="521221" y="595964"/>
                  <a:pt x="516899" y="594230"/>
                </a:cubicBezTo>
                <a:cubicBezTo>
                  <a:pt x="512577" y="592496"/>
                  <a:pt x="509305" y="596159"/>
                  <a:pt x="505593" y="597673"/>
                </a:cubicBezTo>
                <a:cubicBezTo>
                  <a:pt x="500905" y="599602"/>
                  <a:pt x="492676" y="597233"/>
                  <a:pt x="489965" y="592789"/>
                </a:cubicBezTo>
                <a:cubicBezTo>
                  <a:pt x="487841" y="589395"/>
                  <a:pt x="488866" y="584511"/>
                  <a:pt x="485594" y="581703"/>
                </a:cubicBezTo>
                <a:cubicBezTo>
                  <a:pt x="477463" y="574744"/>
                  <a:pt x="466401" y="591226"/>
                  <a:pt x="460541" y="594157"/>
                </a:cubicBezTo>
                <a:cubicBezTo>
                  <a:pt x="456902" y="595964"/>
                  <a:pt x="450773" y="596745"/>
                  <a:pt x="444840" y="597893"/>
                </a:cubicBezTo>
                <a:cubicBezTo>
                  <a:pt x="442893" y="594670"/>
                  <a:pt x="441521" y="591134"/>
                  <a:pt x="440786" y="587442"/>
                </a:cubicBezTo>
                <a:cubicBezTo>
                  <a:pt x="436366" y="572595"/>
                  <a:pt x="439809" y="573718"/>
                  <a:pt x="440640" y="563023"/>
                </a:cubicBezTo>
                <a:cubicBezTo>
                  <a:pt x="441055" y="557578"/>
                  <a:pt x="439297" y="552474"/>
                  <a:pt x="440347" y="547077"/>
                </a:cubicBezTo>
                <a:cubicBezTo>
                  <a:pt x="440884" y="544367"/>
                  <a:pt x="442520" y="542194"/>
                  <a:pt x="443228" y="539581"/>
                </a:cubicBezTo>
                <a:cubicBezTo>
                  <a:pt x="446305" y="528446"/>
                  <a:pt x="441519" y="526053"/>
                  <a:pt x="438344" y="516969"/>
                </a:cubicBezTo>
                <a:cubicBezTo>
                  <a:pt x="436733" y="512281"/>
                  <a:pt x="435292" y="506372"/>
                  <a:pt x="430726" y="503857"/>
                </a:cubicBezTo>
                <a:lnTo>
                  <a:pt x="429895" y="503393"/>
                </a:lnTo>
                <a:cubicBezTo>
                  <a:pt x="425012" y="500682"/>
                  <a:pt x="421398" y="498509"/>
                  <a:pt x="415464" y="499046"/>
                </a:cubicBezTo>
                <a:cubicBezTo>
                  <a:pt x="403621" y="500218"/>
                  <a:pt x="396344" y="484761"/>
                  <a:pt x="380765" y="494748"/>
                </a:cubicBezTo>
                <a:cubicBezTo>
                  <a:pt x="378226" y="496704"/>
                  <a:pt x="375422" y="498292"/>
                  <a:pt x="372438" y="499461"/>
                </a:cubicBezTo>
                <a:cubicBezTo>
                  <a:pt x="369630" y="500243"/>
                  <a:pt x="366505" y="499705"/>
                  <a:pt x="363770" y="500584"/>
                </a:cubicBezTo>
                <a:cubicBezTo>
                  <a:pt x="361035" y="501463"/>
                  <a:pt x="358739" y="503026"/>
                  <a:pt x="356249" y="503954"/>
                </a:cubicBezTo>
                <a:cubicBezTo>
                  <a:pt x="353616" y="504775"/>
                  <a:pt x="351140" y="506030"/>
                  <a:pt x="348923" y="507666"/>
                </a:cubicBezTo>
                <a:cubicBezTo>
                  <a:pt x="347141" y="509351"/>
                  <a:pt x="346042" y="511500"/>
                  <a:pt x="343600" y="512550"/>
                </a:cubicBezTo>
                <a:cubicBezTo>
                  <a:pt x="338716" y="514405"/>
                  <a:pt x="327435" y="513502"/>
                  <a:pt x="325066" y="519265"/>
                </a:cubicBezTo>
                <a:cubicBezTo>
                  <a:pt x="323357" y="523489"/>
                  <a:pt x="326971" y="527298"/>
                  <a:pt x="325677" y="531279"/>
                </a:cubicBezTo>
                <a:cubicBezTo>
                  <a:pt x="324944" y="533525"/>
                  <a:pt x="322551" y="535357"/>
                  <a:pt x="321159" y="537164"/>
                </a:cubicBezTo>
                <a:cubicBezTo>
                  <a:pt x="316910" y="542707"/>
                  <a:pt x="312784" y="546662"/>
                  <a:pt x="305238" y="545075"/>
                </a:cubicBezTo>
                <a:cubicBezTo>
                  <a:pt x="301063" y="544196"/>
                  <a:pt x="298450" y="540631"/>
                  <a:pt x="290587" y="547077"/>
                </a:cubicBezTo>
                <a:cubicBezTo>
                  <a:pt x="287242" y="549813"/>
                  <a:pt x="285239" y="553280"/>
                  <a:pt x="281039" y="555087"/>
                </a:cubicBezTo>
                <a:cubicBezTo>
                  <a:pt x="275985" y="557370"/>
                  <a:pt x="270591" y="558806"/>
                  <a:pt x="265070" y="559336"/>
                </a:cubicBezTo>
                <a:cubicBezTo>
                  <a:pt x="254252" y="559995"/>
                  <a:pt x="252250" y="564634"/>
                  <a:pt x="238820" y="571545"/>
                </a:cubicBezTo>
                <a:cubicBezTo>
                  <a:pt x="227685" y="577161"/>
                  <a:pt x="221726" y="583535"/>
                  <a:pt x="198822" y="590225"/>
                </a:cubicBezTo>
                <a:cubicBezTo>
                  <a:pt x="185221" y="594206"/>
                  <a:pt x="184171" y="593351"/>
                  <a:pt x="181118" y="595109"/>
                </a:cubicBezTo>
                <a:cubicBezTo>
                  <a:pt x="172743" y="599993"/>
                  <a:pt x="169739" y="605389"/>
                  <a:pt x="165417" y="607709"/>
                </a:cubicBezTo>
                <a:cubicBezTo>
                  <a:pt x="156089" y="612593"/>
                  <a:pt x="141462" y="616622"/>
                  <a:pt x="132281" y="611640"/>
                </a:cubicBezTo>
                <a:cubicBezTo>
                  <a:pt x="132020" y="611516"/>
                  <a:pt x="131768" y="611379"/>
                  <a:pt x="131524" y="611225"/>
                </a:cubicBezTo>
                <a:cubicBezTo>
                  <a:pt x="126640" y="608295"/>
                  <a:pt x="126005" y="603143"/>
                  <a:pt x="122709" y="599016"/>
                </a:cubicBezTo>
                <a:cubicBezTo>
                  <a:pt x="119022" y="594279"/>
                  <a:pt x="113137" y="593302"/>
                  <a:pt x="109059" y="589249"/>
                </a:cubicBezTo>
                <a:cubicBezTo>
                  <a:pt x="104981" y="585195"/>
                  <a:pt x="105787" y="578065"/>
                  <a:pt x="102661" y="573303"/>
                </a:cubicBezTo>
                <a:cubicBezTo>
                  <a:pt x="99096" y="567907"/>
                  <a:pt x="93113" y="565172"/>
                  <a:pt x="94676" y="557578"/>
                </a:cubicBezTo>
                <a:cubicBezTo>
                  <a:pt x="96991" y="549427"/>
                  <a:pt x="96820" y="540773"/>
                  <a:pt x="94188" y="532719"/>
                </a:cubicBezTo>
                <a:cubicBezTo>
                  <a:pt x="93196" y="529909"/>
                  <a:pt x="91516" y="527391"/>
                  <a:pt x="89304" y="525394"/>
                </a:cubicBezTo>
                <a:cubicBezTo>
                  <a:pt x="85837" y="521682"/>
                  <a:pt x="84030" y="516066"/>
                  <a:pt x="78487" y="515773"/>
                </a:cubicBezTo>
                <a:cubicBezTo>
                  <a:pt x="72333" y="515455"/>
                  <a:pt x="66863" y="517238"/>
                  <a:pt x="61394" y="513331"/>
                </a:cubicBezTo>
                <a:cubicBezTo>
                  <a:pt x="55240" y="508960"/>
                  <a:pt x="58097" y="503295"/>
                  <a:pt x="61394" y="497752"/>
                </a:cubicBezTo>
                <a:cubicBezTo>
                  <a:pt x="64055" y="493112"/>
                  <a:pt x="65423" y="489938"/>
                  <a:pt x="63836" y="484590"/>
                </a:cubicBezTo>
                <a:cubicBezTo>
                  <a:pt x="62387" y="479010"/>
                  <a:pt x="59489" y="473914"/>
                  <a:pt x="55435" y="469817"/>
                </a:cubicBezTo>
                <a:cubicBezTo>
                  <a:pt x="46083" y="460977"/>
                  <a:pt x="40784" y="477265"/>
                  <a:pt x="26939" y="467131"/>
                </a:cubicBezTo>
                <a:cubicBezTo>
                  <a:pt x="24644" y="465446"/>
                  <a:pt x="24497" y="463517"/>
                  <a:pt x="22763" y="461368"/>
                </a:cubicBezTo>
                <a:cubicBezTo>
                  <a:pt x="20397" y="458765"/>
                  <a:pt x="17779" y="456401"/>
                  <a:pt x="14949" y="454311"/>
                </a:cubicBezTo>
                <a:cubicBezTo>
                  <a:pt x="10661" y="450717"/>
                  <a:pt x="5875" y="447762"/>
                  <a:pt x="738" y="445545"/>
                </a:cubicBezTo>
                <a:lnTo>
                  <a:pt x="738" y="445545"/>
                </a:lnTo>
                <a:cubicBezTo>
                  <a:pt x="-376" y="443108"/>
                  <a:pt x="-222" y="440278"/>
                  <a:pt x="1153" y="437975"/>
                </a:cubicBezTo>
                <a:cubicBezTo>
                  <a:pt x="4376" y="433970"/>
                  <a:pt x="12630" y="434630"/>
                  <a:pt x="17025" y="432847"/>
                </a:cubicBezTo>
                <a:cubicBezTo>
                  <a:pt x="22324" y="430674"/>
                  <a:pt x="27427" y="425717"/>
                  <a:pt x="33239" y="429258"/>
                </a:cubicBezTo>
                <a:cubicBezTo>
                  <a:pt x="36413" y="431292"/>
                  <a:pt x="39825" y="432933"/>
                  <a:pt x="43397" y="434141"/>
                </a:cubicBezTo>
                <a:cubicBezTo>
                  <a:pt x="46554" y="435538"/>
                  <a:pt x="50254" y="434740"/>
                  <a:pt x="52554" y="432163"/>
                </a:cubicBezTo>
                <a:cubicBezTo>
                  <a:pt x="54849" y="429941"/>
                  <a:pt x="57609" y="428208"/>
                  <a:pt x="58097" y="424838"/>
                </a:cubicBezTo>
                <a:cubicBezTo>
                  <a:pt x="58227" y="422223"/>
                  <a:pt x="57636" y="419620"/>
                  <a:pt x="56388" y="417317"/>
                </a:cubicBezTo>
                <a:cubicBezTo>
                  <a:pt x="53946" y="411115"/>
                  <a:pt x="58463" y="405254"/>
                  <a:pt x="55094" y="399540"/>
                </a:cubicBezTo>
                <a:cubicBezTo>
                  <a:pt x="52017" y="394363"/>
                  <a:pt x="44935" y="389968"/>
                  <a:pt x="49599" y="379468"/>
                </a:cubicBezTo>
                <a:cubicBezTo>
                  <a:pt x="52285" y="373412"/>
                  <a:pt x="55851" y="372142"/>
                  <a:pt x="55338" y="363889"/>
                </a:cubicBezTo>
                <a:cubicBezTo>
                  <a:pt x="54935" y="362292"/>
                  <a:pt x="54730" y="360651"/>
                  <a:pt x="54727" y="359005"/>
                </a:cubicBezTo>
                <a:cubicBezTo>
                  <a:pt x="54972" y="357638"/>
                  <a:pt x="55631" y="356563"/>
                  <a:pt x="55802" y="355025"/>
                </a:cubicBezTo>
                <a:cubicBezTo>
                  <a:pt x="56217" y="351582"/>
                  <a:pt x="58927" y="339861"/>
                  <a:pt x="54776" y="329923"/>
                </a:cubicBezTo>
                <a:cubicBezTo>
                  <a:pt x="53458" y="326724"/>
                  <a:pt x="50845" y="324355"/>
                  <a:pt x="51211" y="320619"/>
                </a:cubicBezTo>
                <a:cubicBezTo>
                  <a:pt x="52066" y="312146"/>
                  <a:pt x="59391" y="312341"/>
                  <a:pt x="60979" y="306749"/>
                </a:cubicBezTo>
                <a:cubicBezTo>
                  <a:pt x="61955" y="303086"/>
                  <a:pt x="59904" y="291976"/>
                  <a:pt x="76875" y="292538"/>
                </a:cubicBezTo>
                <a:cubicBezTo>
                  <a:pt x="86227" y="292855"/>
                  <a:pt x="88645" y="286970"/>
                  <a:pt x="85739" y="282306"/>
                </a:cubicBezTo>
                <a:cubicBezTo>
                  <a:pt x="82052" y="276348"/>
                  <a:pt x="75141" y="275176"/>
                  <a:pt x="69208" y="272294"/>
                </a:cubicBezTo>
                <a:cubicBezTo>
                  <a:pt x="62297" y="268925"/>
                  <a:pt x="50918" y="261428"/>
                  <a:pt x="52261" y="253883"/>
                </a:cubicBezTo>
                <a:cubicBezTo>
                  <a:pt x="54215" y="242870"/>
                  <a:pt x="52261" y="244848"/>
                  <a:pt x="47573" y="238426"/>
                </a:cubicBezTo>
                <a:cubicBezTo>
                  <a:pt x="44323" y="233891"/>
                  <a:pt x="42242" y="228624"/>
                  <a:pt x="41517" y="223091"/>
                </a:cubicBezTo>
                <a:cubicBezTo>
                  <a:pt x="42286" y="222871"/>
                  <a:pt x="43045" y="222610"/>
                  <a:pt x="43788" y="222309"/>
                </a:cubicBezTo>
                <a:cubicBezTo>
                  <a:pt x="52579" y="218866"/>
                  <a:pt x="53555" y="219282"/>
                  <a:pt x="56681" y="219086"/>
                </a:cubicBezTo>
                <a:cubicBezTo>
                  <a:pt x="57968" y="218832"/>
                  <a:pt x="59281" y="218759"/>
                  <a:pt x="60588" y="218866"/>
                </a:cubicBezTo>
                <a:cubicBezTo>
                  <a:pt x="72797" y="221308"/>
                  <a:pt x="78853" y="229122"/>
                  <a:pt x="93993" y="221723"/>
                </a:cubicBezTo>
                <a:cubicBezTo>
                  <a:pt x="104712" y="216522"/>
                  <a:pt x="109694" y="220454"/>
                  <a:pt x="114748" y="219282"/>
                </a:cubicBezTo>
                <a:cubicBezTo>
                  <a:pt x="124736" y="216840"/>
                  <a:pt x="122513" y="196255"/>
                  <a:pt x="132525" y="196450"/>
                </a:cubicBezTo>
                <a:cubicBezTo>
                  <a:pt x="138630" y="196572"/>
                  <a:pt x="138630" y="203116"/>
                  <a:pt x="140534" y="207194"/>
                </a:cubicBezTo>
                <a:cubicBezTo>
                  <a:pt x="141609" y="209465"/>
                  <a:pt x="143611" y="210271"/>
                  <a:pt x="145027" y="212078"/>
                </a:cubicBezTo>
                <a:cubicBezTo>
                  <a:pt x="148007" y="216058"/>
                  <a:pt x="145711" y="223140"/>
                  <a:pt x="150082" y="226729"/>
                </a:cubicBezTo>
                <a:cubicBezTo>
                  <a:pt x="154453" y="230319"/>
                  <a:pt x="163976" y="230246"/>
                  <a:pt x="168933" y="221211"/>
                </a:cubicBezTo>
                <a:cubicBezTo>
                  <a:pt x="171668" y="216327"/>
                  <a:pt x="171253" y="207634"/>
                  <a:pt x="178261" y="206315"/>
                </a:cubicBezTo>
                <a:cubicBezTo>
                  <a:pt x="181802" y="205632"/>
                  <a:pt x="183707" y="209734"/>
                  <a:pt x="185587" y="212103"/>
                </a:cubicBezTo>
                <a:cubicBezTo>
                  <a:pt x="187467" y="214471"/>
                  <a:pt x="192326" y="220820"/>
                  <a:pt x="196160" y="217401"/>
                </a:cubicBezTo>
                <a:cubicBezTo>
                  <a:pt x="198993" y="214959"/>
                  <a:pt x="198016" y="210613"/>
                  <a:pt x="200385" y="207902"/>
                </a:cubicBezTo>
                <a:cubicBezTo>
                  <a:pt x="207710" y="199527"/>
                  <a:pt x="220945" y="215716"/>
                  <a:pt x="230883" y="212103"/>
                </a:cubicBezTo>
                <a:cubicBezTo>
                  <a:pt x="233325" y="211248"/>
                  <a:pt x="231152" y="211028"/>
                  <a:pt x="238697" y="206999"/>
                </a:cubicBezTo>
                <a:cubicBezTo>
                  <a:pt x="246243" y="202970"/>
                  <a:pt x="249197" y="213055"/>
                  <a:pt x="260357" y="207219"/>
                </a:cubicBezTo>
                <a:cubicBezTo>
                  <a:pt x="263726" y="205461"/>
                  <a:pt x="268122" y="208391"/>
                  <a:pt x="269441" y="211492"/>
                </a:cubicBezTo>
                <a:cubicBezTo>
                  <a:pt x="272151" y="217865"/>
                  <a:pt x="272249" y="227193"/>
                  <a:pt x="276937" y="230734"/>
                </a:cubicBezTo>
                <a:cubicBezTo>
                  <a:pt x="282163" y="234690"/>
                  <a:pt x="281039" y="241503"/>
                  <a:pt x="280966" y="247241"/>
                </a:cubicBezTo>
                <a:cubicBezTo>
                  <a:pt x="281137" y="249141"/>
                  <a:pt x="281137" y="251055"/>
                  <a:pt x="280966" y="252955"/>
                </a:cubicBezTo>
                <a:cubicBezTo>
                  <a:pt x="279965" y="257326"/>
                  <a:pt x="273641" y="256056"/>
                  <a:pt x="272224" y="260280"/>
                </a:cubicBezTo>
                <a:cubicBezTo>
                  <a:pt x="268708" y="269926"/>
                  <a:pt x="261456" y="265653"/>
                  <a:pt x="257109" y="271098"/>
                </a:cubicBezTo>
                <a:cubicBezTo>
                  <a:pt x="252819" y="276910"/>
                  <a:pt x="252689" y="284807"/>
                  <a:pt x="256792" y="290755"/>
                </a:cubicBezTo>
                <a:cubicBezTo>
                  <a:pt x="258696" y="293197"/>
                  <a:pt x="261016" y="292684"/>
                  <a:pt x="263653" y="293392"/>
                </a:cubicBezTo>
                <a:cubicBezTo>
                  <a:pt x="267599" y="294540"/>
                  <a:pt x="270219" y="298276"/>
                  <a:pt x="269953" y="302378"/>
                </a:cubicBezTo>
                <a:cubicBezTo>
                  <a:pt x="269709" y="307775"/>
                  <a:pt x="269221" y="318763"/>
                  <a:pt x="277279" y="318934"/>
                </a:cubicBezTo>
                <a:cubicBezTo>
                  <a:pt x="283994" y="319105"/>
                  <a:pt x="280917" y="309338"/>
                  <a:pt x="279721" y="305748"/>
                </a:cubicBezTo>
                <a:cubicBezTo>
                  <a:pt x="278182" y="301524"/>
                  <a:pt x="275228" y="295126"/>
                  <a:pt x="280380" y="292147"/>
                </a:cubicBezTo>
                <a:cubicBezTo>
                  <a:pt x="283554" y="290315"/>
                  <a:pt x="287071" y="292733"/>
                  <a:pt x="290392" y="291536"/>
                </a:cubicBezTo>
                <a:cubicBezTo>
                  <a:pt x="292296" y="290853"/>
                  <a:pt x="292834" y="288142"/>
                  <a:pt x="294445" y="286775"/>
                </a:cubicBezTo>
                <a:cubicBezTo>
                  <a:pt x="296887" y="284724"/>
                  <a:pt x="301307" y="283869"/>
                  <a:pt x="299158" y="273735"/>
                </a:cubicBezTo>
                <a:cubicBezTo>
                  <a:pt x="298254" y="269437"/>
                  <a:pt x="297717" y="264480"/>
                  <a:pt x="301820" y="261526"/>
                </a:cubicBezTo>
                <a:cubicBezTo>
                  <a:pt x="303712" y="260178"/>
                  <a:pt x="305854" y="259213"/>
                  <a:pt x="308120" y="258693"/>
                </a:cubicBezTo>
                <a:cubicBezTo>
                  <a:pt x="309487" y="258400"/>
                  <a:pt x="321354" y="258327"/>
                  <a:pt x="326287" y="251368"/>
                </a:cubicBezTo>
                <a:lnTo>
                  <a:pt x="326556" y="251001"/>
                </a:lnTo>
                <a:cubicBezTo>
                  <a:pt x="320475" y="251685"/>
                  <a:pt x="314346" y="250708"/>
                  <a:pt x="315128" y="242797"/>
                </a:cubicBezTo>
                <a:cubicBezTo>
                  <a:pt x="316593" y="227022"/>
                  <a:pt x="328021" y="233982"/>
                  <a:pt x="319352" y="214788"/>
                </a:cubicBezTo>
                <a:cubicBezTo>
                  <a:pt x="317716" y="211175"/>
                  <a:pt x="314468" y="208537"/>
                  <a:pt x="313956" y="204337"/>
                </a:cubicBezTo>
                <a:cubicBezTo>
                  <a:pt x="313003" y="196597"/>
                  <a:pt x="322038" y="192519"/>
                  <a:pt x="324871" y="186219"/>
                </a:cubicBezTo>
                <a:cubicBezTo>
                  <a:pt x="330365" y="174009"/>
                  <a:pt x="319279" y="173863"/>
                  <a:pt x="319987" y="167783"/>
                </a:cubicBezTo>
                <a:cubicBezTo>
                  <a:pt x="320715" y="164564"/>
                  <a:pt x="322886" y="161861"/>
                  <a:pt x="325872" y="160457"/>
                </a:cubicBezTo>
                <a:cubicBezTo>
                  <a:pt x="328973" y="159676"/>
                  <a:pt x="334370" y="161702"/>
                  <a:pt x="336250" y="157795"/>
                </a:cubicBezTo>
                <a:cubicBezTo>
                  <a:pt x="337642" y="154938"/>
                  <a:pt x="332905" y="152204"/>
                  <a:pt x="331806" y="149640"/>
                </a:cubicBezTo>
                <a:cubicBezTo>
                  <a:pt x="326604" y="137430"/>
                  <a:pt x="343673" y="128810"/>
                  <a:pt x="334663" y="118140"/>
                </a:cubicBezTo>
                <a:cubicBezTo>
                  <a:pt x="331391" y="114233"/>
                  <a:pt x="326727" y="112865"/>
                  <a:pt x="324749" y="107713"/>
                </a:cubicBezTo>
                <a:cubicBezTo>
                  <a:pt x="321525" y="99313"/>
                  <a:pt x="329120" y="92231"/>
                  <a:pt x="326727" y="84002"/>
                </a:cubicBezTo>
                <a:cubicBezTo>
                  <a:pt x="324285" y="75407"/>
                  <a:pt x="326165" y="61220"/>
                  <a:pt x="327459" y="49328"/>
                </a:cubicBezTo>
                <a:cubicBezTo>
                  <a:pt x="328082" y="49306"/>
                  <a:pt x="328702" y="49240"/>
                  <a:pt x="329315" y="49132"/>
                </a:cubicBezTo>
                <a:cubicBezTo>
                  <a:pt x="335859" y="48107"/>
                  <a:pt x="336641" y="43614"/>
                  <a:pt x="345041" y="40537"/>
                </a:cubicBezTo>
                <a:cubicBezTo>
                  <a:pt x="356444" y="36288"/>
                  <a:pt x="358349" y="41392"/>
                  <a:pt x="370534" y="43931"/>
                </a:cubicBezTo>
                <a:cubicBezTo>
                  <a:pt x="385185" y="47008"/>
                  <a:pt x="390069" y="30379"/>
                  <a:pt x="415244" y="38754"/>
                </a:cubicBezTo>
                <a:cubicBezTo>
                  <a:pt x="419908" y="40293"/>
                  <a:pt x="423840" y="43638"/>
                  <a:pt x="428528" y="45225"/>
                </a:cubicBezTo>
                <a:cubicBezTo>
                  <a:pt x="458148" y="55774"/>
                  <a:pt x="470040" y="48082"/>
                  <a:pt x="479807" y="48204"/>
                </a:cubicBezTo>
                <a:cubicBezTo>
                  <a:pt x="484935" y="48204"/>
                  <a:pt x="489306" y="50109"/>
                  <a:pt x="494287" y="50817"/>
                </a:cubicBezTo>
                <a:cubicBezTo>
                  <a:pt x="506716" y="52551"/>
                  <a:pt x="516972" y="45006"/>
                  <a:pt x="528254" y="41587"/>
                </a:cubicBezTo>
                <a:cubicBezTo>
                  <a:pt x="535213" y="39487"/>
                  <a:pt x="547251" y="35629"/>
                  <a:pt x="553820" y="40439"/>
                </a:cubicBezTo>
                <a:cubicBezTo>
                  <a:pt x="564222" y="48058"/>
                  <a:pt x="573916" y="34139"/>
                  <a:pt x="586492" y="33651"/>
                </a:cubicBezTo>
                <a:cubicBezTo>
                  <a:pt x="601143" y="33065"/>
                  <a:pt x="616674" y="46275"/>
                  <a:pt x="627589" y="43028"/>
                </a:cubicBezTo>
                <a:cubicBezTo>
                  <a:pt x="633254" y="41367"/>
                  <a:pt x="634035" y="36777"/>
                  <a:pt x="637356" y="32528"/>
                </a:cubicBezTo>
                <a:cubicBezTo>
                  <a:pt x="640677" y="28279"/>
                  <a:pt x="644682" y="26545"/>
                  <a:pt x="648857" y="23542"/>
                </a:cubicBezTo>
                <a:cubicBezTo>
                  <a:pt x="654938" y="19195"/>
                  <a:pt x="650835" y="15044"/>
                  <a:pt x="651690" y="9379"/>
                </a:cubicBezTo>
                <a:cubicBezTo>
                  <a:pt x="652618" y="3201"/>
                  <a:pt x="658869" y="1199"/>
                  <a:pt x="664314" y="246"/>
                </a:cubicBezTo>
                <a:cubicBezTo>
                  <a:pt x="673154" y="-1268"/>
                  <a:pt x="685510" y="4690"/>
                  <a:pt x="693812" y="4764"/>
                </a:cubicBezTo>
                <a:cubicBezTo>
                  <a:pt x="694630" y="4773"/>
                  <a:pt x="695446" y="4717"/>
                  <a:pt x="696254" y="4593"/>
                </a:cubicBezTo>
                <a:lnTo>
                  <a:pt x="696254" y="4593"/>
                </a:lnTo>
                <a:cubicBezTo>
                  <a:pt x="697658" y="6138"/>
                  <a:pt x="699231" y="7523"/>
                  <a:pt x="700942" y="8720"/>
                </a:cubicBezTo>
                <a:cubicBezTo>
                  <a:pt x="705045" y="11430"/>
                  <a:pt x="710514" y="11796"/>
                  <a:pt x="714324" y="14995"/>
                </a:cubicBezTo>
                <a:cubicBezTo>
                  <a:pt x="719574" y="19366"/>
                  <a:pt x="718377" y="23908"/>
                  <a:pt x="718084" y="29939"/>
                </a:cubicBezTo>
                <a:cubicBezTo>
                  <a:pt x="717864" y="34506"/>
                  <a:pt x="719232" y="36044"/>
                  <a:pt x="721723" y="39707"/>
                </a:cubicBezTo>
                <a:cubicBezTo>
                  <a:pt x="724213" y="43370"/>
                  <a:pt x="723432" y="44957"/>
                  <a:pt x="723041" y="49108"/>
                </a:cubicBezTo>
                <a:cubicBezTo>
                  <a:pt x="722553" y="54480"/>
                  <a:pt x="725166" y="54334"/>
                  <a:pt x="728218" y="58021"/>
                </a:cubicBezTo>
                <a:cubicBezTo>
                  <a:pt x="730318" y="60463"/>
                  <a:pt x="731344" y="64321"/>
                  <a:pt x="727729" y="66030"/>
                </a:cubicBezTo>
                <a:cubicBezTo>
                  <a:pt x="721771" y="68838"/>
                  <a:pt x="714910" y="61806"/>
                  <a:pt x="708781" y="62148"/>
                </a:cubicBezTo>
                <a:cubicBezTo>
                  <a:pt x="701577" y="62587"/>
                  <a:pt x="695961" y="65444"/>
                  <a:pt x="696205" y="73405"/>
                </a:cubicBezTo>
                <a:cubicBezTo>
                  <a:pt x="696425" y="79802"/>
                  <a:pt x="700674" y="85199"/>
                  <a:pt x="701089" y="91645"/>
                </a:cubicBezTo>
                <a:cubicBezTo>
                  <a:pt x="701504" y="98092"/>
                  <a:pt x="698647" y="105002"/>
                  <a:pt x="691321" y="103415"/>
                </a:cubicBezTo>
                <a:cubicBezTo>
                  <a:pt x="682921" y="101559"/>
                  <a:pt x="681847" y="91621"/>
                  <a:pt x="674228" y="88910"/>
                </a:cubicBezTo>
                <a:cubicBezTo>
                  <a:pt x="666610" y="86200"/>
                  <a:pt x="659870" y="92573"/>
                  <a:pt x="662800" y="100119"/>
                </a:cubicBezTo>
                <a:cubicBezTo>
                  <a:pt x="664339" y="104099"/>
                  <a:pt x="666488" y="105857"/>
                  <a:pt x="664852" y="110277"/>
                </a:cubicBezTo>
                <a:cubicBezTo>
                  <a:pt x="661482" y="119385"/>
                  <a:pt x="652154" y="122169"/>
                  <a:pt x="648613" y="125245"/>
                </a:cubicBezTo>
                <a:cubicBezTo>
                  <a:pt x="645322" y="128283"/>
                  <a:pt x="642245" y="131548"/>
                  <a:pt x="639407" y="135013"/>
                </a:cubicBezTo>
                <a:cubicBezTo>
                  <a:pt x="634109" y="141166"/>
                  <a:pt x="635256" y="143999"/>
                  <a:pt x="636965" y="146709"/>
                </a:cubicBezTo>
                <a:cubicBezTo>
                  <a:pt x="638553" y="148509"/>
                  <a:pt x="639422" y="150829"/>
                  <a:pt x="639407" y="153229"/>
                </a:cubicBezTo>
                <a:cubicBezTo>
                  <a:pt x="638748" y="160140"/>
                  <a:pt x="634524" y="164608"/>
                  <a:pt x="637576" y="171861"/>
                </a:cubicBezTo>
                <a:cubicBezTo>
                  <a:pt x="647197" y="195009"/>
                  <a:pt x="677745" y="198721"/>
                  <a:pt x="671518" y="224922"/>
                </a:cubicBezTo>
                <a:cubicBezTo>
                  <a:pt x="669980" y="231466"/>
                  <a:pt x="659308" y="237596"/>
                  <a:pt x="661042" y="244872"/>
                </a:cubicBezTo>
                <a:cubicBezTo>
                  <a:pt x="661921" y="248706"/>
                  <a:pt x="665926" y="251075"/>
                  <a:pt x="668710" y="253394"/>
                </a:cubicBezTo>
                <a:cubicBezTo>
                  <a:pt x="669748" y="254347"/>
                  <a:pt x="670658" y="255431"/>
                  <a:pt x="671420" y="256618"/>
                </a:cubicBezTo>
                <a:cubicBezTo>
                  <a:pt x="677427" y="265091"/>
                  <a:pt x="680870" y="277154"/>
                  <a:pt x="690955" y="281964"/>
                </a:cubicBezTo>
                <a:cubicBezTo>
                  <a:pt x="698549" y="285603"/>
                  <a:pt x="697475" y="289534"/>
                  <a:pt x="700723" y="296200"/>
                </a:cubicBezTo>
                <a:cubicBezTo>
                  <a:pt x="702481" y="299863"/>
                  <a:pt x="706021" y="298764"/>
                  <a:pt x="708341" y="301988"/>
                </a:cubicBezTo>
                <a:cubicBezTo>
                  <a:pt x="710050" y="304429"/>
                  <a:pt x="709586" y="307604"/>
                  <a:pt x="710246" y="310192"/>
                </a:cubicBezTo>
                <a:cubicBezTo>
                  <a:pt x="712932" y="320863"/>
                  <a:pt x="722065" y="310192"/>
                  <a:pt x="725434" y="317689"/>
                </a:cubicBezTo>
                <a:cubicBezTo>
                  <a:pt x="730318" y="314685"/>
                  <a:pt x="724213" y="328872"/>
                  <a:pt x="723847" y="331021"/>
                </a:cubicBezTo>
                <a:cubicBezTo>
                  <a:pt x="723173" y="336340"/>
                  <a:pt x="721569" y="341497"/>
                  <a:pt x="719110" y="346259"/>
                </a:cubicBezTo>
                <a:cubicBezTo>
                  <a:pt x="701821" y="374999"/>
                  <a:pt x="705411" y="376098"/>
                  <a:pt x="709709" y="397904"/>
                </a:cubicBezTo>
                <a:cubicBezTo>
                  <a:pt x="714348" y="421395"/>
                  <a:pt x="711760" y="422323"/>
                  <a:pt x="727021" y="438879"/>
                </a:cubicBezTo>
                <a:cubicBezTo>
                  <a:pt x="728599" y="440493"/>
                  <a:pt x="730084" y="442197"/>
                  <a:pt x="731466" y="443982"/>
                </a:cubicBezTo>
                <a:cubicBezTo>
                  <a:pt x="732027" y="444763"/>
                  <a:pt x="732613" y="445520"/>
                  <a:pt x="733273" y="446277"/>
                </a:cubicBezTo>
                <a:cubicBezTo>
                  <a:pt x="736740" y="450477"/>
                  <a:pt x="741062" y="454824"/>
                  <a:pt x="741892" y="460269"/>
                </a:cubicBezTo>
                <a:cubicBezTo>
                  <a:pt x="743138" y="468669"/>
                  <a:pt x="736423" y="470525"/>
                  <a:pt x="734738" y="476068"/>
                </a:cubicBezTo>
                <a:cubicBezTo>
                  <a:pt x="730538" y="488180"/>
                  <a:pt x="738474" y="495261"/>
                  <a:pt x="740232" y="506665"/>
                </a:cubicBezTo>
                <a:close/>
              </a:path>
            </a:pathLst>
          </a:custGeom>
          <a:solidFill>
            <a:schemeClr val="tx2">
              <a:alpha val="30000"/>
            </a:schemeClr>
          </a:solidFill>
          <a:ln w="7310" cap="rnd">
            <a:solidFill>
              <a:srgbClr val="FFFFFF"/>
            </a:solidFill>
            <a:prstDash val="solid"/>
            <a:round/>
          </a:ln>
        </xdr:spPr>
        <xdr:txBody>
          <a:bodyPr wrap="square" rtlCol="0" anchor="ct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indent="0" algn="l" defTabSz="457200" rtl="0" eaLnBrk="1" latinLnBrk="0" hangingPunct="1"/>
            <a:endParaRPr lang="hu-HU" sz="1800" kern="1200">
              <a:solidFill>
                <a:schemeClr val="tx1"/>
              </a:solidFill>
              <a:latin typeface="+mn-lt"/>
              <a:ea typeface="+mn-ea"/>
              <a:cs typeface="+mn-cs"/>
            </a:endParaRPr>
          </a:p>
        </xdr:txBody>
      </xdr:sp>
      <xdr:sp macro="" textlink="">
        <xdr:nvSpPr>
          <xdr:cNvPr id="8" name="Freeform: Shape 523">
            <a:extLst>
              <a:ext uri="{FF2B5EF4-FFF2-40B4-BE49-F238E27FC236}">
                <a16:creationId xmlns:a16="http://schemas.microsoft.com/office/drawing/2014/main" id="{BE00E54A-CC45-499B-B078-4E34BAA7E956}"/>
              </a:ext>
            </a:extLst>
          </xdr:cNvPr>
          <xdr:cNvSpPr/>
        </xdr:nvSpPr>
        <xdr:spPr>
          <a:xfrm>
            <a:off x="4015209" y="8669014"/>
            <a:ext cx="825350" cy="698373"/>
          </a:xfrm>
          <a:custGeom>
            <a:avLst/>
            <a:gdLst>
              <a:gd name="connsiteX0" fmla="*/ 819730 w 825350"/>
              <a:gd name="connsiteY0" fmla="*/ 172013 h 698373"/>
              <a:gd name="connsiteX1" fmla="*/ 800195 w 825350"/>
              <a:gd name="connsiteY1" fmla="*/ 185687 h 698373"/>
              <a:gd name="connsiteX2" fmla="*/ 787986 w 825350"/>
              <a:gd name="connsiteY2" fmla="*/ 189448 h 698373"/>
              <a:gd name="connsiteX3" fmla="*/ 776216 w 825350"/>
              <a:gd name="connsiteY3" fmla="*/ 190205 h 698373"/>
              <a:gd name="connsiteX4" fmla="*/ 768451 w 825350"/>
              <a:gd name="connsiteY4" fmla="*/ 201193 h 698373"/>
              <a:gd name="connsiteX5" fmla="*/ 767010 w 825350"/>
              <a:gd name="connsiteY5" fmla="*/ 213744 h 698373"/>
              <a:gd name="connsiteX6" fmla="*/ 782516 w 825350"/>
              <a:gd name="connsiteY6" fmla="*/ 235404 h 698373"/>
              <a:gd name="connsiteX7" fmla="*/ 781710 w 825350"/>
              <a:gd name="connsiteY7" fmla="*/ 259309 h 698373"/>
              <a:gd name="connsiteX8" fmla="*/ 793040 w 825350"/>
              <a:gd name="connsiteY8" fmla="*/ 283411 h 698373"/>
              <a:gd name="connsiteX9" fmla="*/ 784323 w 825350"/>
              <a:gd name="connsiteY9" fmla="*/ 308171 h 698373"/>
              <a:gd name="connsiteX10" fmla="*/ 782101 w 825350"/>
              <a:gd name="connsiteY10" fmla="*/ 343358 h 698373"/>
              <a:gd name="connsiteX11" fmla="*/ 782101 w 825350"/>
              <a:gd name="connsiteY11" fmla="*/ 356642 h 698373"/>
              <a:gd name="connsiteX12" fmla="*/ 791722 w 825350"/>
              <a:gd name="connsiteY12" fmla="*/ 382062 h 698373"/>
              <a:gd name="connsiteX13" fmla="*/ 778511 w 825350"/>
              <a:gd name="connsiteY13" fmla="*/ 404332 h 698373"/>
              <a:gd name="connsiteX14" fmla="*/ 768573 w 825350"/>
              <a:gd name="connsiteY14" fmla="*/ 413953 h 698373"/>
              <a:gd name="connsiteX15" fmla="*/ 755289 w 825350"/>
              <a:gd name="connsiteY15" fmla="*/ 435051 h 698373"/>
              <a:gd name="connsiteX16" fmla="*/ 767108 w 825350"/>
              <a:gd name="connsiteY16" fmla="*/ 442620 h 698373"/>
              <a:gd name="connsiteX17" fmla="*/ 757609 w 825350"/>
              <a:gd name="connsiteY17" fmla="*/ 458883 h 698373"/>
              <a:gd name="connsiteX18" fmla="*/ 753507 w 825350"/>
              <a:gd name="connsiteY18" fmla="*/ 480103 h 698373"/>
              <a:gd name="connsiteX19" fmla="*/ 737561 w 825350"/>
              <a:gd name="connsiteY19" fmla="*/ 490725 h 698373"/>
              <a:gd name="connsiteX20" fmla="*/ 737561 w 825350"/>
              <a:gd name="connsiteY20" fmla="*/ 490725 h 698373"/>
              <a:gd name="connsiteX21" fmla="*/ 730236 w 825350"/>
              <a:gd name="connsiteY21" fmla="*/ 505962 h 698373"/>
              <a:gd name="connsiteX22" fmla="*/ 719125 w 825350"/>
              <a:gd name="connsiteY22" fmla="*/ 517317 h 698373"/>
              <a:gd name="connsiteX23" fmla="*/ 729479 w 825350"/>
              <a:gd name="connsiteY23" fmla="*/ 540222 h 698373"/>
              <a:gd name="connsiteX24" fmla="*/ 743153 w 825350"/>
              <a:gd name="connsiteY24" fmla="*/ 540100 h 698373"/>
              <a:gd name="connsiteX25" fmla="*/ 757804 w 825350"/>
              <a:gd name="connsiteY25" fmla="*/ 534019 h 698373"/>
              <a:gd name="connsiteX26" fmla="*/ 766302 w 825350"/>
              <a:gd name="connsiteY26" fmla="*/ 547083 h 698373"/>
              <a:gd name="connsiteX27" fmla="*/ 756999 w 825350"/>
              <a:gd name="connsiteY27" fmla="*/ 559659 h 698373"/>
              <a:gd name="connsiteX28" fmla="*/ 757414 w 825350"/>
              <a:gd name="connsiteY28" fmla="*/ 584761 h 698373"/>
              <a:gd name="connsiteX29" fmla="*/ 749307 w 825350"/>
              <a:gd name="connsiteY29" fmla="*/ 607226 h 698373"/>
              <a:gd name="connsiteX30" fmla="*/ 748086 w 825350"/>
              <a:gd name="connsiteY30" fmla="*/ 609107 h 698373"/>
              <a:gd name="connsiteX31" fmla="*/ 747768 w 825350"/>
              <a:gd name="connsiteY31" fmla="*/ 609693 h 698373"/>
              <a:gd name="connsiteX32" fmla="*/ 747768 w 825350"/>
              <a:gd name="connsiteY32" fmla="*/ 609693 h 698373"/>
              <a:gd name="connsiteX33" fmla="*/ 740882 w 825350"/>
              <a:gd name="connsiteY33" fmla="*/ 622439 h 698373"/>
              <a:gd name="connsiteX34" fmla="*/ 719296 w 825350"/>
              <a:gd name="connsiteY34" fmla="*/ 615114 h 698373"/>
              <a:gd name="connsiteX35" fmla="*/ 689579 w 825350"/>
              <a:gd name="connsiteY35" fmla="*/ 608325 h 698373"/>
              <a:gd name="connsiteX36" fmla="*/ 686771 w 825350"/>
              <a:gd name="connsiteY36" fmla="*/ 624173 h 698373"/>
              <a:gd name="connsiteX37" fmla="*/ 674561 w 825350"/>
              <a:gd name="connsiteY37" fmla="*/ 634526 h 698373"/>
              <a:gd name="connsiteX38" fmla="*/ 664012 w 825350"/>
              <a:gd name="connsiteY38" fmla="*/ 652083 h 698373"/>
              <a:gd name="connsiteX39" fmla="*/ 654245 w 825350"/>
              <a:gd name="connsiteY39" fmla="*/ 669176 h 698373"/>
              <a:gd name="connsiteX40" fmla="*/ 644600 w 825350"/>
              <a:gd name="connsiteY40" fmla="*/ 673328 h 698373"/>
              <a:gd name="connsiteX41" fmla="*/ 634148 w 825350"/>
              <a:gd name="connsiteY41" fmla="*/ 672400 h 698373"/>
              <a:gd name="connsiteX42" fmla="*/ 618081 w 825350"/>
              <a:gd name="connsiteY42" fmla="*/ 682949 h 698373"/>
              <a:gd name="connsiteX43" fmla="*/ 586117 w 825350"/>
              <a:gd name="connsiteY43" fmla="*/ 693205 h 698373"/>
              <a:gd name="connsiteX44" fmla="*/ 535106 w 825350"/>
              <a:gd name="connsiteY44" fmla="*/ 696184 h 698373"/>
              <a:gd name="connsiteX45" fmla="*/ 521017 w 825350"/>
              <a:gd name="connsiteY45" fmla="*/ 683974 h 698373"/>
              <a:gd name="connsiteX46" fmla="*/ 494156 w 825350"/>
              <a:gd name="connsiteY46" fmla="*/ 676795 h 698373"/>
              <a:gd name="connsiteX47" fmla="*/ 468273 w 825350"/>
              <a:gd name="connsiteY47" fmla="*/ 687857 h 698373"/>
              <a:gd name="connsiteX48" fmla="*/ 443659 w 825350"/>
              <a:gd name="connsiteY48" fmla="*/ 674671 h 698373"/>
              <a:gd name="connsiteX49" fmla="*/ 429691 w 825350"/>
              <a:gd name="connsiteY49" fmla="*/ 673645 h 698373"/>
              <a:gd name="connsiteX50" fmla="*/ 416163 w 825350"/>
              <a:gd name="connsiteY50" fmla="*/ 668102 h 698373"/>
              <a:gd name="connsiteX51" fmla="*/ 378778 w 825350"/>
              <a:gd name="connsiteY51" fmla="*/ 681703 h 698373"/>
              <a:gd name="connsiteX52" fmla="*/ 370476 w 825350"/>
              <a:gd name="connsiteY52" fmla="*/ 669738 h 698373"/>
              <a:gd name="connsiteX53" fmla="*/ 349427 w 825350"/>
              <a:gd name="connsiteY53" fmla="*/ 661021 h 698373"/>
              <a:gd name="connsiteX54" fmla="*/ 322566 w 825350"/>
              <a:gd name="connsiteY54" fmla="*/ 646370 h 698373"/>
              <a:gd name="connsiteX55" fmla="*/ 307183 w 825350"/>
              <a:gd name="connsiteY55" fmla="*/ 641706 h 698373"/>
              <a:gd name="connsiteX56" fmla="*/ 292654 w 825350"/>
              <a:gd name="connsiteY56" fmla="*/ 620168 h 698373"/>
              <a:gd name="connsiteX57" fmla="*/ 292654 w 825350"/>
              <a:gd name="connsiteY57" fmla="*/ 620168 h 698373"/>
              <a:gd name="connsiteX58" fmla="*/ 291701 w 825350"/>
              <a:gd name="connsiteY58" fmla="*/ 617946 h 698373"/>
              <a:gd name="connsiteX59" fmla="*/ 290773 w 825350"/>
              <a:gd name="connsiteY59" fmla="*/ 615749 h 698373"/>
              <a:gd name="connsiteX60" fmla="*/ 287941 w 825350"/>
              <a:gd name="connsiteY60" fmla="*/ 609375 h 698373"/>
              <a:gd name="connsiteX61" fmla="*/ 263034 w 825350"/>
              <a:gd name="connsiteY61" fmla="*/ 589694 h 698373"/>
              <a:gd name="connsiteX62" fmla="*/ 247186 w 825350"/>
              <a:gd name="connsiteY62" fmla="*/ 584297 h 698373"/>
              <a:gd name="connsiteX63" fmla="*/ 216663 w 825350"/>
              <a:gd name="connsiteY63" fmla="*/ 586226 h 698373"/>
              <a:gd name="connsiteX64" fmla="*/ 216101 w 825350"/>
              <a:gd name="connsiteY64" fmla="*/ 592697 h 698373"/>
              <a:gd name="connsiteX65" fmla="*/ 191683 w 825350"/>
              <a:gd name="connsiteY65" fmla="*/ 587350 h 698373"/>
              <a:gd name="connsiteX66" fmla="*/ 188923 w 825350"/>
              <a:gd name="connsiteY66" fmla="*/ 564128 h 698373"/>
              <a:gd name="connsiteX67" fmla="*/ 157301 w 825350"/>
              <a:gd name="connsiteY67" fmla="*/ 560098 h 698373"/>
              <a:gd name="connsiteX68" fmla="*/ 144603 w 825350"/>
              <a:gd name="connsiteY68" fmla="*/ 546986 h 698373"/>
              <a:gd name="connsiteX69" fmla="*/ 143627 w 825350"/>
              <a:gd name="connsiteY69" fmla="*/ 522030 h 698373"/>
              <a:gd name="connsiteX70" fmla="*/ 128976 w 825350"/>
              <a:gd name="connsiteY70" fmla="*/ 497953 h 698373"/>
              <a:gd name="connsiteX71" fmla="*/ 114862 w 825350"/>
              <a:gd name="connsiteY71" fmla="*/ 485915 h 698373"/>
              <a:gd name="connsiteX72" fmla="*/ 114227 w 825350"/>
              <a:gd name="connsiteY72" fmla="*/ 471727 h 698373"/>
              <a:gd name="connsiteX73" fmla="*/ 72910 w 825350"/>
              <a:gd name="connsiteY73" fmla="*/ 445404 h 698373"/>
              <a:gd name="connsiteX74" fmla="*/ 50103 w 825350"/>
              <a:gd name="connsiteY74" fmla="*/ 427115 h 698373"/>
              <a:gd name="connsiteX75" fmla="*/ 23487 w 825350"/>
              <a:gd name="connsiteY75" fmla="*/ 412781 h 698373"/>
              <a:gd name="connsiteX76" fmla="*/ 11766 w 825350"/>
              <a:gd name="connsiteY76" fmla="*/ 394662 h 698373"/>
              <a:gd name="connsiteX77" fmla="*/ 1559 w 825350"/>
              <a:gd name="connsiteY77" fmla="*/ 385529 h 698373"/>
              <a:gd name="connsiteX78" fmla="*/ 509 w 825350"/>
              <a:gd name="connsiteY78" fmla="*/ 370610 h 698373"/>
              <a:gd name="connsiteX79" fmla="*/ 680 w 825350"/>
              <a:gd name="connsiteY79" fmla="*/ 368754 h 698373"/>
              <a:gd name="connsiteX80" fmla="*/ 9886 w 825350"/>
              <a:gd name="connsiteY80" fmla="*/ 370243 h 698373"/>
              <a:gd name="connsiteX81" fmla="*/ 16625 w 825350"/>
              <a:gd name="connsiteY81" fmla="*/ 384089 h 698373"/>
              <a:gd name="connsiteX82" fmla="*/ 29616 w 825350"/>
              <a:gd name="connsiteY82" fmla="*/ 376324 h 698373"/>
              <a:gd name="connsiteX83" fmla="*/ 50347 w 825350"/>
              <a:gd name="connsiteY83" fmla="*/ 376324 h 698373"/>
              <a:gd name="connsiteX84" fmla="*/ 54670 w 825350"/>
              <a:gd name="connsiteY84" fmla="*/ 371440 h 698373"/>
              <a:gd name="connsiteX85" fmla="*/ 57893 w 825350"/>
              <a:gd name="connsiteY85" fmla="*/ 361843 h 698373"/>
              <a:gd name="connsiteX86" fmla="*/ 57258 w 825350"/>
              <a:gd name="connsiteY86" fmla="*/ 338963 h 698373"/>
              <a:gd name="connsiteX87" fmla="*/ 59089 w 825350"/>
              <a:gd name="connsiteY87" fmla="*/ 314911 h 698373"/>
              <a:gd name="connsiteX88" fmla="*/ 66415 w 825350"/>
              <a:gd name="connsiteY88" fmla="*/ 318915 h 698373"/>
              <a:gd name="connsiteX89" fmla="*/ 75084 w 825350"/>
              <a:gd name="connsiteY89" fmla="*/ 314300 h 698373"/>
              <a:gd name="connsiteX90" fmla="*/ 83093 w 825350"/>
              <a:gd name="connsiteY90" fmla="*/ 314300 h 698373"/>
              <a:gd name="connsiteX91" fmla="*/ 90418 w 825350"/>
              <a:gd name="connsiteY91" fmla="*/ 319990 h 698373"/>
              <a:gd name="connsiteX92" fmla="*/ 103141 w 825350"/>
              <a:gd name="connsiteY92" fmla="*/ 308171 h 698373"/>
              <a:gd name="connsiteX93" fmla="*/ 115643 w 825350"/>
              <a:gd name="connsiteY93" fmla="*/ 304118 h 698373"/>
              <a:gd name="connsiteX94" fmla="*/ 118549 w 825350"/>
              <a:gd name="connsiteY94" fmla="*/ 276720 h 698373"/>
              <a:gd name="connsiteX95" fmla="*/ 131076 w 825350"/>
              <a:gd name="connsiteY95" fmla="*/ 227516 h 698373"/>
              <a:gd name="connsiteX96" fmla="*/ 130026 w 825350"/>
              <a:gd name="connsiteY96" fmla="*/ 186762 h 698373"/>
              <a:gd name="connsiteX97" fmla="*/ 130026 w 825350"/>
              <a:gd name="connsiteY97" fmla="*/ 178288 h 698373"/>
              <a:gd name="connsiteX98" fmla="*/ 146239 w 825350"/>
              <a:gd name="connsiteY98" fmla="*/ 160878 h 698373"/>
              <a:gd name="connsiteX99" fmla="*/ 149438 w 825350"/>
              <a:gd name="connsiteY99" fmla="*/ 143614 h 698373"/>
              <a:gd name="connsiteX100" fmla="*/ 188337 w 825350"/>
              <a:gd name="connsiteY100" fmla="*/ 137558 h 698373"/>
              <a:gd name="connsiteX101" fmla="*/ 201181 w 825350"/>
              <a:gd name="connsiteY101" fmla="*/ 119952 h 698373"/>
              <a:gd name="connsiteX102" fmla="*/ 234318 w 825350"/>
              <a:gd name="connsiteY102" fmla="*/ 116021 h 698373"/>
              <a:gd name="connsiteX103" fmla="*/ 250019 w 825350"/>
              <a:gd name="connsiteY103" fmla="*/ 103421 h 698373"/>
              <a:gd name="connsiteX104" fmla="*/ 267722 w 825350"/>
              <a:gd name="connsiteY104" fmla="*/ 98537 h 698373"/>
              <a:gd name="connsiteX105" fmla="*/ 307720 w 825350"/>
              <a:gd name="connsiteY105" fmla="*/ 79857 h 698373"/>
              <a:gd name="connsiteX106" fmla="*/ 333970 w 825350"/>
              <a:gd name="connsiteY106" fmla="*/ 67648 h 698373"/>
              <a:gd name="connsiteX107" fmla="*/ 349940 w 825350"/>
              <a:gd name="connsiteY107" fmla="*/ 63399 h 698373"/>
              <a:gd name="connsiteX108" fmla="*/ 359488 w 825350"/>
              <a:gd name="connsiteY108" fmla="*/ 55389 h 698373"/>
              <a:gd name="connsiteX109" fmla="*/ 374139 w 825350"/>
              <a:gd name="connsiteY109" fmla="*/ 53387 h 698373"/>
              <a:gd name="connsiteX110" fmla="*/ 390060 w 825350"/>
              <a:gd name="connsiteY110" fmla="*/ 45475 h 698373"/>
              <a:gd name="connsiteX111" fmla="*/ 394577 w 825350"/>
              <a:gd name="connsiteY111" fmla="*/ 39591 h 698373"/>
              <a:gd name="connsiteX112" fmla="*/ 393967 w 825350"/>
              <a:gd name="connsiteY112" fmla="*/ 27576 h 698373"/>
              <a:gd name="connsiteX113" fmla="*/ 412500 w 825350"/>
              <a:gd name="connsiteY113" fmla="*/ 20861 h 698373"/>
              <a:gd name="connsiteX114" fmla="*/ 417824 w 825350"/>
              <a:gd name="connsiteY114" fmla="*/ 15978 h 698373"/>
              <a:gd name="connsiteX115" fmla="*/ 425149 w 825350"/>
              <a:gd name="connsiteY115" fmla="*/ 12266 h 698373"/>
              <a:gd name="connsiteX116" fmla="*/ 432670 w 825350"/>
              <a:gd name="connsiteY116" fmla="*/ 8896 h 698373"/>
              <a:gd name="connsiteX117" fmla="*/ 441339 w 825350"/>
              <a:gd name="connsiteY117" fmla="*/ 7773 h 698373"/>
              <a:gd name="connsiteX118" fmla="*/ 450105 w 825350"/>
              <a:gd name="connsiteY118" fmla="*/ 3378 h 698373"/>
              <a:gd name="connsiteX119" fmla="*/ 484804 w 825350"/>
              <a:gd name="connsiteY119" fmla="*/ 7675 h 698373"/>
              <a:gd name="connsiteX120" fmla="*/ 499235 w 825350"/>
              <a:gd name="connsiteY120" fmla="*/ 12022 h 698373"/>
              <a:gd name="connsiteX121" fmla="*/ 500066 w 825350"/>
              <a:gd name="connsiteY121" fmla="*/ 12486 h 698373"/>
              <a:gd name="connsiteX122" fmla="*/ 507684 w 825350"/>
              <a:gd name="connsiteY122" fmla="*/ 25599 h 698373"/>
              <a:gd name="connsiteX123" fmla="*/ 512568 w 825350"/>
              <a:gd name="connsiteY123" fmla="*/ 48210 h 698373"/>
              <a:gd name="connsiteX124" fmla="*/ 509687 w 825350"/>
              <a:gd name="connsiteY124" fmla="*/ 55707 h 698373"/>
              <a:gd name="connsiteX125" fmla="*/ 509980 w 825350"/>
              <a:gd name="connsiteY125" fmla="*/ 71652 h 698373"/>
              <a:gd name="connsiteX126" fmla="*/ 510126 w 825350"/>
              <a:gd name="connsiteY126" fmla="*/ 96071 h 698373"/>
              <a:gd name="connsiteX127" fmla="*/ 514180 w 825350"/>
              <a:gd name="connsiteY127" fmla="*/ 106522 h 698373"/>
              <a:gd name="connsiteX128" fmla="*/ 529881 w 825350"/>
              <a:gd name="connsiteY128" fmla="*/ 102786 h 698373"/>
              <a:gd name="connsiteX129" fmla="*/ 554934 w 825350"/>
              <a:gd name="connsiteY129" fmla="*/ 90332 h 698373"/>
              <a:gd name="connsiteX130" fmla="*/ 559305 w 825350"/>
              <a:gd name="connsiteY130" fmla="*/ 101419 h 698373"/>
              <a:gd name="connsiteX131" fmla="*/ 574933 w 825350"/>
              <a:gd name="connsiteY131" fmla="*/ 106302 h 698373"/>
              <a:gd name="connsiteX132" fmla="*/ 586239 w 825350"/>
              <a:gd name="connsiteY132" fmla="*/ 102859 h 698373"/>
              <a:gd name="connsiteX133" fmla="*/ 597325 w 825350"/>
              <a:gd name="connsiteY133" fmla="*/ 115703 h 698373"/>
              <a:gd name="connsiteX134" fmla="*/ 604406 w 825350"/>
              <a:gd name="connsiteY134" fmla="*/ 128670 h 698373"/>
              <a:gd name="connsiteX135" fmla="*/ 626188 w 825350"/>
              <a:gd name="connsiteY135" fmla="*/ 130330 h 698373"/>
              <a:gd name="connsiteX136" fmla="*/ 631804 w 825350"/>
              <a:gd name="connsiteY136" fmla="*/ 126545 h 698373"/>
              <a:gd name="connsiteX137" fmla="*/ 633220 w 825350"/>
              <a:gd name="connsiteY137" fmla="*/ 118145 h 698373"/>
              <a:gd name="connsiteX138" fmla="*/ 647090 w 825350"/>
              <a:gd name="connsiteY138" fmla="*/ 110014 h 698373"/>
              <a:gd name="connsiteX139" fmla="*/ 657688 w 825350"/>
              <a:gd name="connsiteY139" fmla="*/ 117120 h 698373"/>
              <a:gd name="connsiteX140" fmla="*/ 672998 w 825350"/>
              <a:gd name="connsiteY140" fmla="*/ 130696 h 698373"/>
              <a:gd name="connsiteX141" fmla="*/ 677687 w 825350"/>
              <a:gd name="connsiteY141" fmla="*/ 147033 h 698373"/>
              <a:gd name="connsiteX142" fmla="*/ 678615 w 825350"/>
              <a:gd name="connsiteY142" fmla="*/ 154187 h 698373"/>
              <a:gd name="connsiteX143" fmla="*/ 683498 w 825350"/>
              <a:gd name="connsiteY143" fmla="*/ 161855 h 698373"/>
              <a:gd name="connsiteX144" fmla="*/ 698150 w 825350"/>
              <a:gd name="connsiteY144" fmla="*/ 157508 h 698373"/>
              <a:gd name="connsiteX145" fmla="*/ 703473 w 825350"/>
              <a:gd name="connsiteY145" fmla="*/ 154651 h 698373"/>
              <a:gd name="connsiteX146" fmla="*/ 706794 w 825350"/>
              <a:gd name="connsiteY146" fmla="*/ 149523 h 698373"/>
              <a:gd name="connsiteX147" fmla="*/ 718832 w 825350"/>
              <a:gd name="connsiteY147" fmla="*/ 138047 h 698373"/>
              <a:gd name="connsiteX148" fmla="*/ 716928 w 825350"/>
              <a:gd name="connsiteY148" fmla="*/ 123859 h 698373"/>
              <a:gd name="connsiteX149" fmla="*/ 727892 w 825350"/>
              <a:gd name="connsiteY149" fmla="*/ 116338 h 698373"/>
              <a:gd name="connsiteX150" fmla="*/ 742299 w 825350"/>
              <a:gd name="connsiteY150" fmla="*/ 112969 h 698373"/>
              <a:gd name="connsiteX151" fmla="*/ 745278 w 825350"/>
              <a:gd name="connsiteY151" fmla="*/ 106888 h 698373"/>
              <a:gd name="connsiteX152" fmla="*/ 758708 w 825350"/>
              <a:gd name="connsiteY152" fmla="*/ 97634 h 698373"/>
              <a:gd name="connsiteX153" fmla="*/ 775264 w 825350"/>
              <a:gd name="connsiteY153" fmla="*/ 78099 h 698373"/>
              <a:gd name="connsiteX154" fmla="*/ 786130 w 825350"/>
              <a:gd name="connsiteY154" fmla="*/ 66964 h 698373"/>
              <a:gd name="connsiteX155" fmla="*/ 792503 w 825350"/>
              <a:gd name="connsiteY155" fmla="*/ 67110 h 698373"/>
              <a:gd name="connsiteX156" fmla="*/ 792503 w 825350"/>
              <a:gd name="connsiteY156" fmla="*/ 77293 h 698373"/>
              <a:gd name="connsiteX157" fmla="*/ 804468 w 825350"/>
              <a:gd name="connsiteY157" fmla="*/ 99270 h 698373"/>
              <a:gd name="connsiteX158" fmla="*/ 822465 w 825350"/>
              <a:gd name="connsiteY158" fmla="*/ 142979 h 698373"/>
              <a:gd name="connsiteX159" fmla="*/ 819730 w 825350"/>
              <a:gd name="connsiteY159" fmla="*/ 172013 h 69837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 ang="0">
                <a:pos x="connsiteX150" y="connsiteY150"/>
              </a:cxn>
              <a:cxn ang="0">
                <a:pos x="connsiteX151" y="connsiteY151"/>
              </a:cxn>
              <a:cxn ang="0">
                <a:pos x="connsiteX152" y="connsiteY152"/>
              </a:cxn>
              <a:cxn ang="0">
                <a:pos x="connsiteX153" y="connsiteY153"/>
              </a:cxn>
              <a:cxn ang="0">
                <a:pos x="connsiteX154" y="connsiteY154"/>
              </a:cxn>
              <a:cxn ang="0">
                <a:pos x="connsiteX155" y="connsiteY155"/>
              </a:cxn>
              <a:cxn ang="0">
                <a:pos x="connsiteX156" y="connsiteY156"/>
              </a:cxn>
              <a:cxn ang="0">
                <a:pos x="connsiteX157" y="connsiteY157"/>
              </a:cxn>
              <a:cxn ang="0">
                <a:pos x="connsiteX158" y="connsiteY158"/>
              </a:cxn>
              <a:cxn ang="0">
                <a:pos x="connsiteX159" y="connsiteY159"/>
              </a:cxn>
            </a:cxnLst>
            <a:rect l="l" t="t" r="r" b="b"/>
            <a:pathLst>
              <a:path w="825350" h="698373">
                <a:moveTo>
                  <a:pt x="819730" y="172013"/>
                </a:moveTo>
                <a:cubicBezTo>
                  <a:pt x="817142" y="182244"/>
                  <a:pt x="810646" y="182513"/>
                  <a:pt x="800195" y="185687"/>
                </a:cubicBezTo>
                <a:cubicBezTo>
                  <a:pt x="795849" y="187030"/>
                  <a:pt x="792503" y="189179"/>
                  <a:pt x="787986" y="189448"/>
                </a:cubicBezTo>
                <a:cubicBezTo>
                  <a:pt x="783957" y="189667"/>
                  <a:pt x="779977" y="188178"/>
                  <a:pt x="776216" y="190205"/>
                </a:cubicBezTo>
                <a:cubicBezTo>
                  <a:pt x="772456" y="192232"/>
                  <a:pt x="770795" y="197335"/>
                  <a:pt x="768451" y="201193"/>
                </a:cubicBezTo>
                <a:cubicBezTo>
                  <a:pt x="765570" y="205881"/>
                  <a:pt x="764104" y="208519"/>
                  <a:pt x="767010" y="213744"/>
                </a:cubicBezTo>
                <a:cubicBezTo>
                  <a:pt x="771454" y="221632"/>
                  <a:pt x="779390" y="220118"/>
                  <a:pt x="782516" y="235404"/>
                </a:cubicBezTo>
                <a:cubicBezTo>
                  <a:pt x="784201" y="243584"/>
                  <a:pt x="780538" y="251422"/>
                  <a:pt x="781710" y="259309"/>
                </a:cubicBezTo>
                <a:cubicBezTo>
                  <a:pt x="783053" y="268515"/>
                  <a:pt x="792430" y="273570"/>
                  <a:pt x="793040" y="283411"/>
                </a:cubicBezTo>
                <a:cubicBezTo>
                  <a:pt x="793651" y="293251"/>
                  <a:pt x="792186" y="301774"/>
                  <a:pt x="784323" y="308171"/>
                </a:cubicBezTo>
                <a:cubicBezTo>
                  <a:pt x="769452" y="320258"/>
                  <a:pt x="780270" y="336985"/>
                  <a:pt x="782101" y="343358"/>
                </a:cubicBezTo>
                <a:cubicBezTo>
                  <a:pt x="783420" y="347974"/>
                  <a:pt x="782321" y="352027"/>
                  <a:pt x="782101" y="356642"/>
                </a:cubicBezTo>
                <a:cubicBezTo>
                  <a:pt x="781368" y="371709"/>
                  <a:pt x="792235" y="370292"/>
                  <a:pt x="791722" y="382062"/>
                </a:cubicBezTo>
                <a:cubicBezTo>
                  <a:pt x="791331" y="391366"/>
                  <a:pt x="791478" y="406334"/>
                  <a:pt x="778511" y="404332"/>
                </a:cubicBezTo>
                <a:cubicBezTo>
                  <a:pt x="769452" y="402916"/>
                  <a:pt x="771186" y="406774"/>
                  <a:pt x="768573" y="413953"/>
                </a:cubicBezTo>
                <a:cubicBezTo>
                  <a:pt x="766131" y="420766"/>
                  <a:pt x="753360" y="426528"/>
                  <a:pt x="755289" y="435051"/>
                </a:cubicBezTo>
                <a:cubicBezTo>
                  <a:pt x="756535" y="440594"/>
                  <a:pt x="765667" y="438030"/>
                  <a:pt x="767108" y="442620"/>
                </a:cubicBezTo>
                <a:cubicBezTo>
                  <a:pt x="769159" y="449091"/>
                  <a:pt x="760100" y="454146"/>
                  <a:pt x="757609" y="458883"/>
                </a:cubicBezTo>
                <a:cubicBezTo>
                  <a:pt x="754142" y="465476"/>
                  <a:pt x="757902" y="473681"/>
                  <a:pt x="753507" y="480103"/>
                </a:cubicBezTo>
                <a:cubicBezTo>
                  <a:pt x="749673" y="485695"/>
                  <a:pt x="742274" y="486452"/>
                  <a:pt x="737561" y="490725"/>
                </a:cubicBezTo>
                <a:lnTo>
                  <a:pt x="737561" y="490725"/>
                </a:lnTo>
                <a:cubicBezTo>
                  <a:pt x="733557" y="494412"/>
                  <a:pt x="732678" y="501250"/>
                  <a:pt x="730236" y="505962"/>
                </a:cubicBezTo>
                <a:cubicBezTo>
                  <a:pt x="727794" y="510675"/>
                  <a:pt x="722519" y="512922"/>
                  <a:pt x="719125" y="517317"/>
                </a:cubicBezTo>
                <a:cubicBezTo>
                  <a:pt x="712044" y="526523"/>
                  <a:pt x="718979" y="538415"/>
                  <a:pt x="729479" y="540222"/>
                </a:cubicBezTo>
                <a:cubicBezTo>
                  <a:pt x="733850" y="540979"/>
                  <a:pt x="739026" y="542004"/>
                  <a:pt x="743153" y="540100"/>
                </a:cubicBezTo>
                <a:cubicBezTo>
                  <a:pt x="747793" y="537975"/>
                  <a:pt x="751773" y="531504"/>
                  <a:pt x="757804" y="534019"/>
                </a:cubicBezTo>
                <a:cubicBezTo>
                  <a:pt x="761492" y="535533"/>
                  <a:pt x="766913" y="543372"/>
                  <a:pt x="766302" y="547083"/>
                </a:cubicBezTo>
                <a:cubicBezTo>
                  <a:pt x="765618" y="551161"/>
                  <a:pt x="759221" y="555850"/>
                  <a:pt x="756999" y="559659"/>
                </a:cubicBezTo>
                <a:cubicBezTo>
                  <a:pt x="748183" y="574701"/>
                  <a:pt x="757682" y="577191"/>
                  <a:pt x="757414" y="584761"/>
                </a:cubicBezTo>
                <a:cubicBezTo>
                  <a:pt x="757096" y="593357"/>
                  <a:pt x="747890" y="593283"/>
                  <a:pt x="749307" y="607226"/>
                </a:cubicBezTo>
                <a:cubicBezTo>
                  <a:pt x="748857" y="607825"/>
                  <a:pt x="748450" y="608452"/>
                  <a:pt x="748086" y="609107"/>
                </a:cubicBezTo>
                <a:cubicBezTo>
                  <a:pt x="747966" y="609295"/>
                  <a:pt x="747859" y="609490"/>
                  <a:pt x="747768" y="609693"/>
                </a:cubicBezTo>
                <a:lnTo>
                  <a:pt x="747768" y="609693"/>
                </a:lnTo>
                <a:cubicBezTo>
                  <a:pt x="745326" y="614723"/>
                  <a:pt x="747768" y="620901"/>
                  <a:pt x="740882" y="622439"/>
                </a:cubicBezTo>
                <a:cubicBezTo>
                  <a:pt x="732875" y="624405"/>
                  <a:pt x="724453" y="621546"/>
                  <a:pt x="719296" y="615114"/>
                </a:cubicBezTo>
                <a:cubicBezTo>
                  <a:pt x="711971" y="605859"/>
                  <a:pt x="700469" y="598021"/>
                  <a:pt x="689579" y="608325"/>
                </a:cubicBezTo>
                <a:cubicBezTo>
                  <a:pt x="684695" y="613014"/>
                  <a:pt x="687308" y="618679"/>
                  <a:pt x="686771" y="624173"/>
                </a:cubicBezTo>
                <a:cubicBezTo>
                  <a:pt x="686307" y="628764"/>
                  <a:pt x="678029" y="631499"/>
                  <a:pt x="674561" y="634526"/>
                </a:cubicBezTo>
                <a:cubicBezTo>
                  <a:pt x="669678" y="638800"/>
                  <a:pt x="666405" y="646077"/>
                  <a:pt x="664012" y="652083"/>
                </a:cubicBezTo>
                <a:cubicBezTo>
                  <a:pt x="661155" y="659409"/>
                  <a:pt x="661839" y="665294"/>
                  <a:pt x="654245" y="669176"/>
                </a:cubicBezTo>
                <a:cubicBezTo>
                  <a:pt x="651280" y="671084"/>
                  <a:pt x="648023" y="672485"/>
                  <a:pt x="644600" y="673328"/>
                </a:cubicBezTo>
                <a:cubicBezTo>
                  <a:pt x="641010" y="673841"/>
                  <a:pt x="637640" y="672180"/>
                  <a:pt x="634148" y="672400"/>
                </a:cubicBezTo>
                <a:cubicBezTo>
                  <a:pt x="627531" y="673455"/>
                  <a:pt x="621680" y="677296"/>
                  <a:pt x="618081" y="682949"/>
                </a:cubicBezTo>
                <a:cubicBezTo>
                  <a:pt x="613710" y="690812"/>
                  <a:pt x="611830" y="706732"/>
                  <a:pt x="586117" y="693205"/>
                </a:cubicBezTo>
                <a:cubicBezTo>
                  <a:pt x="570196" y="684804"/>
                  <a:pt x="554202" y="706366"/>
                  <a:pt x="535106" y="696184"/>
                </a:cubicBezTo>
                <a:cubicBezTo>
                  <a:pt x="529478" y="693334"/>
                  <a:pt x="524638" y="689139"/>
                  <a:pt x="521017" y="683974"/>
                </a:cubicBezTo>
                <a:cubicBezTo>
                  <a:pt x="516133" y="676307"/>
                  <a:pt x="502312" y="675940"/>
                  <a:pt x="494156" y="676795"/>
                </a:cubicBezTo>
                <a:cubicBezTo>
                  <a:pt x="480311" y="678236"/>
                  <a:pt x="476428" y="687442"/>
                  <a:pt x="468273" y="687857"/>
                </a:cubicBezTo>
                <a:cubicBezTo>
                  <a:pt x="453621" y="688638"/>
                  <a:pt x="452669" y="678089"/>
                  <a:pt x="443659" y="674671"/>
                </a:cubicBezTo>
                <a:cubicBezTo>
                  <a:pt x="439043" y="672888"/>
                  <a:pt x="434550" y="673572"/>
                  <a:pt x="429691" y="673645"/>
                </a:cubicBezTo>
                <a:cubicBezTo>
                  <a:pt x="424197" y="673645"/>
                  <a:pt x="421462" y="668761"/>
                  <a:pt x="416163" y="668102"/>
                </a:cubicBezTo>
                <a:cubicBezTo>
                  <a:pt x="394308" y="665245"/>
                  <a:pt x="397581" y="687881"/>
                  <a:pt x="378778" y="681703"/>
                </a:cubicBezTo>
                <a:cubicBezTo>
                  <a:pt x="373308" y="679896"/>
                  <a:pt x="371453" y="674720"/>
                  <a:pt x="370476" y="669738"/>
                </a:cubicBezTo>
                <a:cubicBezTo>
                  <a:pt x="366960" y="653060"/>
                  <a:pt x="355043" y="661045"/>
                  <a:pt x="349427" y="661021"/>
                </a:cubicBezTo>
                <a:cubicBezTo>
                  <a:pt x="331894" y="661021"/>
                  <a:pt x="333164" y="649544"/>
                  <a:pt x="322566" y="646370"/>
                </a:cubicBezTo>
                <a:cubicBezTo>
                  <a:pt x="317268" y="644807"/>
                  <a:pt x="311944" y="645222"/>
                  <a:pt x="307183" y="641706"/>
                </a:cubicBezTo>
                <a:cubicBezTo>
                  <a:pt x="300052" y="636382"/>
                  <a:pt x="296146" y="628324"/>
                  <a:pt x="292654" y="620168"/>
                </a:cubicBezTo>
                <a:lnTo>
                  <a:pt x="292654" y="620168"/>
                </a:lnTo>
                <a:lnTo>
                  <a:pt x="291701" y="617946"/>
                </a:lnTo>
                <a:cubicBezTo>
                  <a:pt x="291408" y="617214"/>
                  <a:pt x="291091" y="616481"/>
                  <a:pt x="290773" y="615749"/>
                </a:cubicBezTo>
                <a:cubicBezTo>
                  <a:pt x="289870" y="613575"/>
                  <a:pt x="288942" y="611451"/>
                  <a:pt x="287941" y="609375"/>
                </a:cubicBezTo>
                <a:cubicBezTo>
                  <a:pt x="283961" y="601146"/>
                  <a:pt x="281055" y="604345"/>
                  <a:pt x="263034" y="589694"/>
                </a:cubicBezTo>
                <a:cubicBezTo>
                  <a:pt x="258297" y="585860"/>
                  <a:pt x="252851" y="585811"/>
                  <a:pt x="247186" y="584297"/>
                </a:cubicBezTo>
                <a:cubicBezTo>
                  <a:pt x="236588" y="581465"/>
                  <a:pt x="220765" y="576752"/>
                  <a:pt x="216663" y="586226"/>
                </a:cubicBezTo>
                <a:cubicBezTo>
                  <a:pt x="215588" y="588668"/>
                  <a:pt x="216663" y="590182"/>
                  <a:pt x="216101" y="592697"/>
                </a:cubicBezTo>
                <a:cubicBezTo>
                  <a:pt x="214783" y="599754"/>
                  <a:pt x="195809" y="598216"/>
                  <a:pt x="191683" y="587350"/>
                </a:cubicBezTo>
                <a:cubicBezTo>
                  <a:pt x="188923" y="580024"/>
                  <a:pt x="197909" y="569036"/>
                  <a:pt x="188923" y="564128"/>
                </a:cubicBezTo>
                <a:cubicBezTo>
                  <a:pt x="182330" y="560538"/>
                  <a:pt x="173833" y="566569"/>
                  <a:pt x="157301" y="560098"/>
                </a:cubicBezTo>
                <a:cubicBezTo>
                  <a:pt x="151441" y="557803"/>
                  <a:pt x="143480" y="554848"/>
                  <a:pt x="144603" y="546986"/>
                </a:cubicBezTo>
                <a:cubicBezTo>
                  <a:pt x="145849" y="538268"/>
                  <a:pt x="156031" y="534093"/>
                  <a:pt x="143627" y="522030"/>
                </a:cubicBezTo>
                <a:cubicBezTo>
                  <a:pt x="133737" y="512409"/>
                  <a:pt x="143309" y="504937"/>
                  <a:pt x="128976" y="497953"/>
                </a:cubicBezTo>
                <a:cubicBezTo>
                  <a:pt x="122676" y="494901"/>
                  <a:pt x="117694" y="493069"/>
                  <a:pt x="114862" y="485915"/>
                </a:cubicBezTo>
                <a:cubicBezTo>
                  <a:pt x="112908" y="481031"/>
                  <a:pt x="115106" y="476489"/>
                  <a:pt x="114227" y="471727"/>
                </a:cubicBezTo>
                <a:cubicBezTo>
                  <a:pt x="110564" y="452192"/>
                  <a:pt x="90077" y="452412"/>
                  <a:pt x="72910" y="445404"/>
                </a:cubicBezTo>
                <a:cubicBezTo>
                  <a:pt x="63143" y="441448"/>
                  <a:pt x="57356" y="434220"/>
                  <a:pt x="50103" y="427115"/>
                </a:cubicBezTo>
                <a:cubicBezTo>
                  <a:pt x="38749" y="415955"/>
                  <a:pt x="28322" y="418080"/>
                  <a:pt x="23487" y="412781"/>
                </a:cubicBezTo>
                <a:cubicBezTo>
                  <a:pt x="19263" y="408190"/>
                  <a:pt x="21045" y="401084"/>
                  <a:pt x="11766" y="394662"/>
                </a:cubicBezTo>
                <a:cubicBezTo>
                  <a:pt x="8176" y="392220"/>
                  <a:pt x="3732" y="389485"/>
                  <a:pt x="1559" y="385529"/>
                </a:cubicBezTo>
                <a:cubicBezTo>
                  <a:pt x="-614" y="381574"/>
                  <a:pt x="-53" y="375762"/>
                  <a:pt x="509" y="370610"/>
                </a:cubicBezTo>
                <a:cubicBezTo>
                  <a:pt x="509" y="369999"/>
                  <a:pt x="631" y="369364"/>
                  <a:pt x="680" y="368754"/>
                </a:cubicBezTo>
                <a:cubicBezTo>
                  <a:pt x="3820" y="368568"/>
                  <a:pt x="6963" y="369076"/>
                  <a:pt x="9886" y="370243"/>
                </a:cubicBezTo>
                <a:cubicBezTo>
                  <a:pt x="16503" y="373491"/>
                  <a:pt x="14354" y="382184"/>
                  <a:pt x="16625" y="384089"/>
                </a:cubicBezTo>
                <a:cubicBezTo>
                  <a:pt x="20679" y="387483"/>
                  <a:pt x="24928" y="378277"/>
                  <a:pt x="29616" y="376324"/>
                </a:cubicBezTo>
                <a:cubicBezTo>
                  <a:pt x="36673" y="373345"/>
                  <a:pt x="43290" y="379278"/>
                  <a:pt x="50347" y="376324"/>
                </a:cubicBezTo>
                <a:cubicBezTo>
                  <a:pt x="52433" y="375406"/>
                  <a:pt x="54013" y="373620"/>
                  <a:pt x="54670" y="371440"/>
                </a:cubicBezTo>
                <a:cubicBezTo>
                  <a:pt x="55549" y="368119"/>
                  <a:pt x="54010" y="365384"/>
                  <a:pt x="57893" y="361843"/>
                </a:cubicBezTo>
                <a:cubicBezTo>
                  <a:pt x="62361" y="357766"/>
                  <a:pt x="64144" y="349414"/>
                  <a:pt x="57258" y="338963"/>
                </a:cubicBezTo>
                <a:cubicBezTo>
                  <a:pt x="48125" y="325142"/>
                  <a:pt x="53351" y="313543"/>
                  <a:pt x="59089" y="314911"/>
                </a:cubicBezTo>
                <a:cubicBezTo>
                  <a:pt x="62044" y="315619"/>
                  <a:pt x="62777" y="319062"/>
                  <a:pt x="66415" y="318915"/>
                </a:cubicBezTo>
                <a:cubicBezTo>
                  <a:pt x="70053" y="318769"/>
                  <a:pt x="71860" y="315619"/>
                  <a:pt x="75084" y="314300"/>
                </a:cubicBezTo>
                <a:cubicBezTo>
                  <a:pt x="77667" y="313336"/>
                  <a:pt x="80509" y="313336"/>
                  <a:pt x="83093" y="314300"/>
                </a:cubicBezTo>
                <a:cubicBezTo>
                  <a:pt x="85828" y="315546"/>
                  <a:pt x="87293" y="319917"/>
                  <a:pt x="90418" y="319990"/>
                </a:cubicBezTo>
                <a:cubicBezTo>
                  <a:pt x="98379" y="320136"/>
                  <a:pt x="96450" y="309661"/>
                  <a:pt x="103141" y="308171"/>
                </a:cubicBezTo>
                <a:cubicBezTo>
                  <a:pt x="108391" y="307023"/>
                  <a:pt x="111492" y="310345"/>
                  <a:pt x="115643" y="304118"/>
                </a:cubicBezTo>
                <a:cubicBezTo>
                  <a:pt x="120136" y="297403"/>
                  <a:pt x="112591" y="285755"/>
                  <a:pt x="118549" y="276720"/>
                </a:cubicBezTo>
                <a:cubicBezTo>
                  <a:pt x="125679" y="265927"/>
                  <a:pt x="134616" y="266293"/>
                  <a:pt x="131076" y="227516"/>
                </a:cubicBezTo>
                <a:cubicBezTo>
                  <a:pt x="127901" y="192695"/>
                  <a:pt x="129977" y="221119"/>
                  <a:pt x="130026" y="186762"/>
                </a:cubicBezTo>
                <a:cubicBezTo>
                  <a:pt x="130026" y="184051"/>
                  <a:pt x="129220" y="180926"/>
                  <a:pt x="130026" y="178288"/>
                </a:cubicBezTo>
                <a:cubicBezTo>
                  <a:pt x="133493" y="167788"/>
                  <a:pt x="143407" y="168838"/>
                  <a:pt x="146239" y="160878"/>
                </a:cubicBezTo>
                <a:cubicBezTo>
                  <a:pt x="147876" y="156287"/>
                  <a:pt x="144384" y="155994"/>
                  <a:pt x="149438" y="143614"/>
                </a:cubicBezTo>
                <a:cubicBezTo>
                  <a:pt x="159035" y="120099"/>
                  <a:pt x="175029" y="140171"/>
                  <a:pt x="188337" y="137558"/>
                </a:cubicBezTo>
                <a:cubicBezTo>
                  <a:pt x="198105" y="135605"/>
                  <a:pt x="200400" y="128621"/>
                  <a:pt x="201181" y="119952"/>
                </a:cubicBezTo>
                <a:cubicBezTo>
                  <a:pt x="210363" y="124836"/>
                  <a:pt x="224990" y="121027"/>
                  <a:pt x="234318" y="116021"/>
                </a:cubicBezTo>
                <a:cubicBezTo>
                  <a:pt x="238640" y="113579"/>
                  <a:pt x="241643" y="108378"/>
                  <a:pt x="250019" y="103421"/>
                </a:cubicBezTo>
                <a:cubicBezTo>
                  <a:pt x="253193" y="101541"/>
                  <a:pt x="254121" y="102395"/>
                  <a:pt x="267722" y="98537"/>
                </a:cubicBezTo>
                <a:cubicBezTo>
                  <a:pt x="290578" y="91846"/>
                  <a:pt x="296585" y="85473"/>
                  <a:pt x="307720" y="79857"/>
                </a:cubicBezTo>
                <a:cubicBezTo>
                  <a:pt x="321150" y="73068"/>
                  <a:pt x="323153" y="68429"/>
                  <a:pt x="333970" y="67648"/>
                </a:cubicBezTo>
                <a:cubicBezTo>
                  <a:pt x="339491" y="67118"/>
                  <a:pt x="344885" y="65682"/>
                  <a:pt x="349940" y="63399"/>
                </a:cubicBezTo>
                <a:cubicBezTo>
                  <a:pt x="354140" y="61592"/>
                  <a:pt x="356142" y="58124"/>
                  <a:pt x="359488" y="55389"/>
                </a:cubicBezTo>
                <a:cubicBezTo>
                  <a:pt x="367277" y="48943"/>
                  <a:pt x="369890" y="52508"/>
                  <a:pt x="374139" y="53387"/>
                </a:cubicBezTo>
                <a:cubicBezTo>
                  <a:pt x="381684" y="54974"/>
                  <a:pt x="385811" y="50945"/>
                  <a:pt x="390060" y="45475"/>
                </a:cubicBezTo>
                <a:cubicBezTo>
                  <a:pt x="391452" y="43668"/>
                  <a:pt x="393845" y="41837"/>
                  <a:pt x="394577" y="39591"/>
                </a:cubicBezTo>
                <a:cubicBezTo>
                  <a:pt x="395871" y="35610"/>
                  <a:pt x="392257" y="31801"/>
                  <a:pt x="393967" y="27576"/>
                </a:cubicBezTo>
                <a:cubicBezTo>
                  <a:pt x="396409" y="21814"/>
                  <a:pt x="407617" y="22693"/>
                  <a:pt x="412500" y="20861"/>
                </a:cubicBezTo>
                <a:cubicBezTo>
                  <a:pt x="414942" y="19934"/>
                  <a:pt x="416041" y="17785"/>
                  <a:pt x="417824" y="15978"/>
                </a:cubicBezTo>
                <a:cubicBezTo>
                  <a:pt x="420041" y="14342"/>
                  <a:pt x="422517" y="13086"/>
                  <a:pt x="425149" y="12266"/>
                </a:cubicBezTo>
                <a:cubicBezTo>
                  <a:pt x="427591" y="11240"/>
                  <a:pt x="430033" y="9824"/>
                  <a:pt x="432670" y="8896"/>
                </a:cubicBezTo>
                <a:cubicBezTo>
                  <a:pt x="435307" y="7968"/>
                  <a:pt x="438531" y="8554"/>
                  <a:pt x="441339" y="7773"/>
                </a:cubicBezTo>
                <a:cubicBezTo>
                  <a:pt x="444457" y="6740"/>
                  <a:pt x="447412" y="5260"/>
                  <a:pt x="450105" y="3378"/>
                </a:cubicBezTo>
                <a:cubicBezTo>
                  <a:pt x="465684" y="-6610"/>
                  <a:pt x="472961" y="8847"/>
                  <a:pt x="484804" y="7675"/>
                </a:cubicBezTo>
                <a:cubicBezTo>
                  <a:pt x="490738" y="7089"/>
                  <a:pt x="494352" y="9311"/>
                  <a:pt x="499235" y="12022"/>
                </a:cubicBezTo>
                <a:lnTo>
                  <a:pt x="500066" y="12486"/>
                </a:lnTo>
                <a:cubicBezTo>
                  <a:pt x="504632" y="14928"/>
                  <a:pt x="506073" y="20910"/>
                  <a:pt x="507684" y="25599"/>
                </a:cubicBezTo>
                <a:cubicBezTo>
                  <a:pt x="510834" y="34682"/>
                  <a:pt x="515620" y="37075"/>
                  <a:pt x="512568" y="48210"/>
                </a:cubicBezTo>
                <a:cubicBezTo>
                  <a:pt x="511860" y="50823"/>
                  <a:pt x="510126" y="53094"/>
                  <a:pt x="509687" y="55707"/>
                </a:cubicBezTo>
                <a:cubicBezTo>
                  <a:pt x="508637" y="61103"/>
                  <a:pt x="510395" y="66207"/>
                  <a:pt x="509980" y="71652"/>
                </a:cubicBezTo>
                <a:cubicBezTo>
                  <a:pt x="509149" y="82445"/>
                  <a:pt x="505706" y="81420"/>
                  <a:pt x="510126" y="96071"/>
                </a:cubicBezTo>
                <a:cubicBezTo>
                  <a:pt x="510861" y="99763"/>
                  <a:pt x="512233" y="103299"/>
                  <a:pt x="514180" y="106522"/>
                </a:cubicBezTo>
                <a:cubicBezTo>
                  <a:pt x="520113" y="105374"/>
                  <a:pt x="526242" y="104593"/>
                  <a:pt x="529881" y="102786"/>
                </a:cubicBezTo>
                <a:cubicBezTo>
                  <a:pt x="535741" y="99856"/>
                  <a:pt x="546803" y="83251"/>
                  <a:pt x="554934" y="90332"/>
                </a:cubicBezTo>
                <a:cubicBezTo>
                  <a:pt x="558206" y="93141"/>
                  <a:pt x="557181" y="98024"/>
                  <a:pt x="559305" y="101419"/>
                </a:cubicBezTo>
                <a:cubicBezTo>
                  <a:pt x="562016" y="105741"/>
                  <a:pt x="570245" y="108109"/>
                  <a:pt x="574933" y="106302"/>
                </a:cubicBezTo>
                <a:cubicBezTo>
                  <a:pt x="578645" y="104788"/>
                  <a:pt x="581844" y="101101"/>
                  <a:pt x="586239" y="102859"/>
                </a:cubicBezTo>
                <a:cubicBezTo>
                  <a:pt x="590634" y="104617"/>
                  <a:pt x="596715" y="112627"/>
                  <a:pt x="597325" y="115703"/>
                </a:cubicBezTo>
                <a:cubicBezTo>
                  <a:pt x="599767" y="127595"/>
                  <a:pt x="599376" y="124201"/>
                  <a:pt x="604406" y="128670"/>
                </a:cubicBezTo>
                <a:cubicBezTo>
                  <a:pt x="612001" y="135360"/>
                  <a:pt x="615566" y="135287"/>
                  <a:pt x="626188" y="130330"/>
                </a:cubicBezTo>
                <a:cubicBezTo>
                  <a:pt x="628386" y="129634"/>
                  <a:pt x="630334" y="128321"/>
                  <a:pt x="631804" y="126545"/>
                </a:cubicBezTo>
                <a:cubicBezTo>
                  <a:pt x="633220" y="124103"/>
                  <a:pt x="632024" y="120783"/>
                  <a:pt x="633220" y="118145"/>
                </a:cubicBezTo>
                <a:cubicBezTo>
                  <a:pt x="635296" y="113555"/>
                  <a:pt x="644502" y="110283"/>
                  <a:pt x="647090" y="110014"/>
                </a:cubicBezTo>
                <a:cubicBezTo>
                  <a:pt x="651974" y="109525"/>
                  <a:pt x="655637" y="113091"/>
                  <a:pt x="657688" y="117120"/>
                </a:cubicBezTo>
                <a:cubicBezTo>
                  <a:pt x="661009" y="123713"/>
                  <a:pt x="667602" y="126228"/>
                  <a:pt x="672998" y="130696"/>
                </a:cubicBezTo>
                <a:cubicBezTo>
                  <a:pt x="677247" y="134237"/>
                  <a:pt x="677174" y="141831"/>
                  <a:pt x="677687" y="147033"/>
                </a:cubicBezTo>
                <a:cubicBezTo>
                  <a:pt x="677931" y="149474"/>
                  <a:pt x="678517" y="151721"/>
                  <a:pt x="678615" y="154187"/>
                </a:cubicBezTo>
                <a:cubicBezTo>
                  <a:pt x="678605" y="157476"/>
                  <a:pt x="680512" y="160473"/>
                  <a:pt x="683498" y="161855"/>
                </a:cubicBezTo>
                <a:cubicBezTo>
                  <a:pt x="688748" y="164785"/>
                  <a:pt x="694023" y="160683"/>
                  <a:pt x="698150" y="157508"/>
                </a:cubicBezTo>
                <a:cubicBezTo>
                  <a:pt x="699835" y="156238"/>
                  <a:pt x="701788" y="155848"/>
                  <a:pt x="703473" y="154651"/>
                </a:cubicBezTo>
                <a:cubicBezTo>
                  <a:pt x="705158" y="153455"/>
                  <a:pt x="705597" y="151135"/>
                  <a:pt x="706794" y="149523"/>
                </a:cubicBezTo>
                <a:cubicBezTo>
                  <a:pt x="711360" y="143419"/>
                  <a:pt x="719321" y="146202"/>
                  <a:pt x="718832" y="138047"/>
                </a:cubicBezTo>
                <a:cubicBezTo>
                  <a:pt x="718539" y="133382"/>
                  <a:pt x="715218" y="128670"/>
                  <a:pt x="716928" y="123859"/>
                </a:cubicBezTo>
                <a:cubicBezTo>
                  <a:pt x="718637" y="119049"/>
                  <a:pt x="723496" y="117022"/>
                  <a:pt x="727892" y="116338"/>
                </a:cubicBezTo>
                <a:cubicBezTo>
                  <a:pt x="732775" y="115557"/>
                  <a:pt x="737928" y="116338"/>
                  <a:pt x="742299" y="112969"/>
                </a:cubicBezTo>
                <a:cubicBezTo>
                  <a:pt x="744423" y="111308"/>
                  <a:pt x="744350" y="109184"/>
                  <a:pt x="745278" y="106888"/>
                </a:cubicBezTo>
                <a:cubicBezTo>
                  <a:pt x="747720" y="100832"/>
                  <a:pt x="754142" y="100955"/>
                  <a:pt x="758708" y="97634"/>
                </a:cubicBezTo>
                <a:cubicBezTo>
                  <a:pt x="765154" y="92921"/>
                  <a:pt x="771845" y="91675"/>
                  <a:pt x="775264" y="78099"/>
                </a:cubicBezTo>
                <a:cubicBezTo>
                  <a:pt x="776436" y="73410"/>
                  <a:pt x="772456" y="66964"/>
                  <a:pt x="786130" y="66964"/>
                </a:cubicBezTo>
                <a:cubicBezTo>
                  <a:pt x="788572" y="66964"/>
                  <a:pt x="790794" y="66964"/>
                  <a:pt x="792503" y="67110"/>
                </a:cubicBezTo>
                <a:cubicBezTo>
                  <a:pt x="792784" y="70500"/>
                  <a:pt x="792784" y="73904"/>
                  <a:pt x="792503" y="77293"/>
                </a:cubicBezTo>
                <a:cubicBezTo>
                  <a:pt x="791234" y="86645"/>
                  <a:pt x="797973" y="93092"/>
                  <a:pt x="804468" y="99270"/>
                </a:cubicBezTo>
                <a:cubicBezTo>
                  <a:pt x="818314" y="112236"/>
                  <a:pt x="811281" y="125202"/>
                  <a:pt x="822465" y="142979"/>
                </a:cubicBezTo>
                <a:cubicBezTo>
                  <a:pt x="829595" y="154041"/>
                  <a:pt x="822611" y="160585"/>
                  <a:pt x="819730" y="172013"/>
                </a:cubicBezTo>
                <a:close/>
              </a:path>
            </a:pathLst>
          </a:custGeom>
          <a:solidFill>
            <a:schemeClr val="tx2">
              <a:alpha val="12000"/>
            </a:schemeClr>
          </a:solidFill>
          <a:ln w="7310" cap="rnd">
            <a:solidFill>
              <a:srgbClr val="FFFFFF"/>
            </a:solidFill>
            <a:prstDash val="solid"/>
            <a:round/>
          </a:ln>
        </xdr:spPr>
        <xdr:txBody>
          <a:bodyPr wrap="square" rtlCol="0" anchor="ct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indent="0" algn="l" defTabSz="457200" rtl="0" eaLnBrk="1" latinLnBrk="0" hangingPunct="1"/>
            <a:endParaRPr lang="hu-HU" sz="1800" kern="1200">
              <a:solidFill>
                <a:schemeClr val="tx1"/>
              </a:solidFill>
              <a:latin typeface="+mn-lt"/>
              <a:ea typeface="+mn-ea"/>
              <a:cs typeface="+mn-cs"/>
            </a:endParaRPr>
          </a:p>
        </xdr:txBody>
      </xdr:sp>
      <xdr:sp macro="" textlink="">
        <xdr:nvSpPr>
          <xdr:cNvPr id="9" name="Freeform: Shape 524">
            <a:extLst>
              <a:ext uri="{FF2B5EF4-FFF2-40B4-BE49-F238E27FC236}">
                <a16:creationId xmlns:a16="http://schemas.microsoft.com/office/drawing/2014/main" id="{3DC97DEC-E67D-4E59-8757-DC71A0E00E3C}"/>
              </a:ext>
            </a:extLst>
          </xdr:cNvPr>
          <xdr:cNvSpPr/>
        </xdr:nvSpPr>
        <xdr:spPr>
          <a:xfrm>
            <a:off x="3715410" y="8066326"/>
            <a:ext cx="705699" cy="986513"/>
          </a:xfrm>
          <a:custGeom>
            <a:avLst/>
            <a:gdLst>
              <a:gd name="connsiteX0" fmla="*/ 700433 w 705698"/>
              <a:gd name="connsiteY0" fmla="*/ 261275 h 986513"/>
              <a:gd name="connsiteX1" fmla="*/ 704877 w 705698"/>
              <a:gd name="connsiteY1" fmla="*/ 269431 h 986513"/>
              <a:gd name="connsiteX2" fmla="*/ 694499 w 705698"/>
              <a:gd name="connsiteY2" fmla="*/ 272093 h 986513"/>
              <a:gd name="connsiteX3" fmla="*/ 688614 w 705698"/>
              <a:gd name="connsiteY3" fmla="*/ 279418 h 986513"/>
              <a:gd name="connsiteX4" fmla="*/ 693498 w 705698"/>
              <a:gd name="connsiteY4" fmla="*/ 297854 h 986513"/>
              <a:gd name="connsiteX5" fmla="*/ 682583 w 705698"/>
              <a:gd name="connsiteY5" fmla="*/ 315973 h 986513"/>
              <a:gd name="connsiteX6" fmla="*/ 687979 w 705698"/>
              <a:gd name="connsiteY6" fmla="*/ 326424 h 986513"/>
              <a:gd name="connsiteX7" fmla="*/ 683755 w 705698"/>
              <a:gd name="connsiteY7" fmla="*/ 354432 h 986513"/>
              <a:gd name="connsiteX8" fmla="*/ 695183 w 705698"/>
              <a:gd name="connsiteY8" fmla="*/ 362637 h 986513"/>
              <a:gd name="connsiteX9" fmla="*/ 694914 w 705698"/>
              <a:gd name="connsiteY9" fmla="*/ 363003 h 986513"/>
              <a:gd name="connsiteX10" fmla="*/ 676747 w 705698"/>
              <a:gd name="connsiteY10" fmla="*/ 370329 h 986513"/>
              <a:gd name="connsiteX11" fmla="*/ 670446 w 705698"/>
              <a:gd name="connsiteY11" fmla="*/ 373161 h 986513"/>
              <a:gd name="connsiteX12" fmla="*/ 667785 w 705698"/>
              <a:gd name="connsiteY12" fmla="*/ 385371 h 986513"/>
              <a:gd name="connsiteX13" fmla="*/ 663072 w 705698"/>
              <a:gd name="connsiteY13" fmla="*/ 398410 h 986513"/>
              <a:gd name="connsiteX14" fmla="*/ 659019 w 705698"/>
              <a:gd name="connsiteY14" fmla="*/ 403172 h 986513"/>
              <a:gd name="connsiteX15" fmla="*/ 649007 w 705698"/>
              <a:gd name="connsiteY15" fmla="*/ 403782 h 986513"/>
              <a:gd name="connsiteX16" fmla="*/ 648348 w 705698"/>
              <a:gd name="connsiteY16" fmla="*/ 417384 h 986513"/>
              <a:gd name="connsiteX17" fmla="*/ 645906 w 705698"/>
              <a:gd name="connsiteY17" fmla="*/ 430570 h 986513"/>
              <a:gd name="connsiteX18" fmla="*/ 638580 w 705698"/>
              <a:gd name="connsiteY18" fmla="*/ 414014 h 986513"/>
              <a:gd name="connsiteX19" fmla="*/ 632280 w 705698"/>
              <a:gd name="connsiteY19" fmla="*/ 405028 h 986513"/>
              <a:gd name="connsiteX20" fmla="*/ 625419 w 705698"/>
              <a:gd name="connsiteY20" fmla="*/ 402391 h 986513"/>
              <a:gd name="connsiteX21" fmla="*/ 625736 w 705698"/>
              <a:gd name="connsiteY21" fmla="*/ 382734 h 986513"/>
              <a:gd name="connsiteX22" fmla="*/ 640851 w 705698"/>
              <a:gd name="connsiteY22" fmla="*/ 371916 h 986513"/>
              <a:gd name="connsiteX23" fmla="*/ 649593 w 705698"/>
              <a:gd name="connsiteY23" fmla="*/ 364590 h 986513"/>
              <a:gd name="connsiteX24" fmla="*/ 649593 w 705698"/>
              <a:gd name="connsiteY24" fmla="*/ 358876 h 986513"/>
              <a:gd name="connsiteX25" fmla="*/ 645564 w 705698"/>
              <a:gd name="connsiteY25" fmla="*/ 342369 h 986513"/>
              <a:gd name="connsiteX26" fmla="*/ 638067 w 705698"/>
              <a:gd name="connsiteY26" fmla="*/ 323128 h 986513"/>
              <a:gd name="connsiteX27" fmla="*/ 628984 w 705698"/>
              <a:gd name="connsiteY27" fmla="*/ 318854 h 986513"/>
              <a:gd name="connsiteX28" fmla="*/ 607324 w 705698"/>
              <a:gd name="connsiteY28" fmla="*/ 318635 h 986513"/>
              <a:gd name="connsiteX29" fmla="*/ 599510 w 705698"/>
              <a:gd name="connsiteY29" fmla="*/ 323738 h 986513"/>
              <a:gd name="connsiteX30" fmla="*/ 569012 w 705698"/>
              <a:gd name="connsiteY30" fmla="*/ 319538 h 986513"/>
              <a:gd name="connsiteX31" fmla="*/ 564787 w 705698"/>
              <a:gd name="connsiteY31" fmla="*/ 329037 h 986513"/>
              <a:gd name="connsiteX32" fmla="*/ 554214 w 705698"/>
              <a:gd name="connsiteY32" fmla="*/ 323738 h 986513"/>
              <a:gd name="connsiteX33" fmla="*/ 546888 w 705698"/>
              <a:gd name="connsiteY33" fmla="*/ 317951 h 986513"/>
              <a:gd name="connsiteX34" fmla="*/ 537560 w 705698"/>
              <a:gd name="connsiteY34" fmla="*/ 332846 h 986513"/>
              <a:gd name="connsiteX35" fmla="*/ 518709 w 705698"/>
              <a:gd name="connsiteY35" fmla="*/ 338365 h 986513"/>
              <a:gd name="connsiteX36" fmla="*/ 513654 w 705698"/>
              <a:gd name="connsiteY36" fmla="*/ 323714 h 986513"/>
              <a:gd name="connsiteX37" fmla="*/ 509161 w 705698"/>
              <a:gd name="connsiteY37" fmla="*/ 318830 h 986513"/>
              <a:gd name="connsiteX38" fmla="*/ 501152 w 705698"/>
              <a:gd name="connsiteY38" fmla="*/ 308086 h 986513"/>
              <a:gd name="connsiteX39" fmla="*/ 483375 w 705698"/>
              <a:gd name="connsiteY39" fmla="*/ 330917 h 986513"/>
              <a:gd name="connsiteX40" fmla="*/ 462619 w 705698"/>
              <a:gd name="connsiteY40" fmla="*/ 333359 h 986513"/>
              <a:gd name="connsiteX41" fmla="*/ 429215 w 705698"/>
              <a:gd name="connsiteY41" fmla="*/ 330502 h 986513"/>
              <a:gd name="connsiteX42" fmla="*/ 425308 w 705698"/>
              <a:gd name="connsiteY42" fmla="*/ 330722 h 986513"/>
              <a:gd name="connsiteX43" fmla="*/ 412415 w 705698"/>
              <a:gd name="connsiteY43" fmla="*/ 333945 h 986513"/>
              <a:gd name="connsiteX44" fmla="*/ 410144 w 705698"/>
              <a:gd name="connsiteY44" fmla="*/ 334726 h 986513"/>
              <a:gd name="connsiteX45" fmla="*/ 416590 w 705698"/>
              <a:gd name="connsiteY45" fmla="*/ 349671 h 986513"/>
              <a:gd name="connsiteX46" fmla="*/ 421279 w 705698"/>
              <a:gd name="connsiteY46" fmla="*/ 365128 h 986513"/>
              <a:gd name="connsiteX47" fmla="*/ 438225 w 705698"/>
              <a:gd name="connsiteY47" fmla="*/ 383539 h 986513"/>
              <a:gd name="connsiteX48" fmla="*/ 454757 w 705698"/>
              <a:gd name="connsiteY48" fmla="*/ 393551 h 986513"/>
              <a:gd name="connsiteX49" fmla="*/ 445893 w 705698"/>
              <a:gd name="connsiteY49" fmla="*/ 403782 h 986513"/>
              <a:gd name="connsiteX50" fmla="*/ 429996 w 705698"/>
              <a:gd name="connsiteY50" fmla="*/ 417994 h 986513"/>
              <a:gd name="connsiteX51" fmla="*/ 420229 w 705698"/>
              <a:gd name="connsiteY51" fmla="*/ 431864 h 986513"/>
              <a:gd name="connsiteX52" fmla="*/ 423794 w 705698"/>
              <a:gd name="connsiteY52" fmla="*/ 441167 h 986513"/>
              <a:gd name="connsiteX53" fmla="*/ 424819 w 705698"/>
              <a:gd name="connsiteY53" fmla="*/ 466270 h 986513"/>
              <a:gd name="connsiteX54" fmla="*/ 423745 w 705698"/>
              <a:gd name="connsiteY54" fmla="*/ 470250 h 986513"/>
              <a:gd name="connsiteX55" fmla="*/ 424355 w 705698"/>
              <a:gd name="connsiteY55" fmla="*/ 475134 h 986513"/>
              <a:gd name="connsiteX56" fmla="*/ 418617 w 705698"/>
              <a:gd name="connsiteY56" fmla="*/ 490713 h 986513"/>
              <a:gd name="connsiteX57" fmla="*/ 424111 w 705698"/>
              <a:gd name="connsiteY57" fmla="*/ 510785 h 986513"/>
              <a:gd name="connsiteX58" fmla="*/ 425405 w 705698"/>
              <a:gd name="connsiteY58" fmla="*/ 528562 h 986513"/>
              <a:gd name="connsiteX59" fmla="*/ 427115 w 705698"/>
              <a:gd name="connsiteY59" fmla="*/ 536083 h 986513"/>
              <a:gd name="connsiteX60" fmla="*/ 421572 w 705698"/>
              <a:gd name="connsiteY60" fmla="*/ 543408 h 986513"/>
              <a:gd name="connsiteX61" fmla="*/ 412415 w 705698"/>
              <a:gd name="connsiteY61" fmla="*/ 545386 h 986513"/>
              <a:gd name="connsiteX62" fmla="*/ 402257 w 705698"/>
              <a:gd name="connsiteY62" fmla="*/ 540502 h 986513"/>
              <a:gd name="connsiteX63" fmla="*/ 386043 w 705698"/>
              <a:gd name="connsiteY63" fmla="*/ 544092 h 986513"/>
              <a:gd name="connsiteX64" fmla="*/ 370170 w 705698"/>
              <a:gd name="connsiteY64" fmla="*/ 549220 h 986513"/>
              <a:gd name="connsiteX65" fmla="*/ 369755 w 705698"/>
              <a:gd name="connsiteY65" fmla="*/ 556790 h 986513"/>
              <a:gd name="connsiteX66" fmla="*/ 369755 w 705698"/>
              <a:gd name="connsiteY66" fmla="*/ 556790 h 986513"/>
              <a:gd name="connsiteX67" fmla="*/ 383967 w 705698"/>
              <a:gd name="connsiteY67" fmla="*/ 565556 h 986513"/>
              <a:gd name="connsiteX68" fmla="*/ 391781 w 705698"/>
              <a:gd name="connsiteY68" fmla="*/ 572613 h 986513"/>
              <a:gd name="connsiteX69" fmla="*/ 395957 w 705698"/>
              <a:gd name="connsiteY69" fmla="*/ 578376 h 986513"/>
              <a:gd name="connsiteX70" fmla="*/ 424453 w 705698"/>
              <a:gd name="connsiteY70" fmla="*/ 581062 h 986513"/>
              <a:gd name="connsiteX71" fmla="*/ 432853 w 705698"/>
              <a:gd name="connsiteY71" fmla="*/ 595835 h 986513"/>
              <a:gd name="connsiteX72" fmla="*/ 430411 w 705698"/>
              <a:gd name="connsiteY72" fmla="*/ 608997 h 986513"/>
              <a:gd name="connsiteX73" fmla="*/ 430411 w 705698"/>
              <a:gd name="connsiteY73" fmla="*/ 624576 h 986513"/>
              <a:gd name="connsiteX74" fmla="*/ 447504 w 705698"/>
              <a:gd name="connsiteY74" fmla="*/ 627018 h 986513"/>
              <a:gd name="connsiteX75" fmla="*/ 458322 w 705698"/>
              <a:gd name="connsiteY75" fmla="*/ 636639 h 986513"/>
              <a:gd name="connsiteX76" fmla="*/ 463205 w 705698"/>
              <a:gd name="connsiteY76" fmla="*/ 643964 h 986513"/>
              <a:gd name="connsiteX77" fmla="*/ 463694 w 705698"/>
              <a:gd name="connsiteY77" fmla="*/ 668822 h 986513"/>
              <a:gd name="connsiteX78" fmla="*/ 471679 w 705698"/>
              <a:gd name="connsiteY78" fmla="*/ 684548 h 986513"/>
              <a:gd name="connsiteX79" fmla="*/ 478076 w 705698"/>
              <a:gd name="connsiteY79" fmla="*/ 700493 h 986513"/>
              <a:gd name="connsiteX80" fmla="*/ 491726 w 705698"/>
              <a:gd name="connsiteY80" fmla="*/ 710261 h 986513"/>
              <a:gd name="connsiteX81" fmla="*/ 500542 w 705698"/>
              <a:gd name="connsiteY81" fmla="*/ 722470 h 986513"/>
              <a:gd name="connsiteX82" fmla="*/ 501299 w 705698"/>
              <a:gd name="connsiteY82" fmla="*/ 722885 h 986513"/>
              <a:gd name="connsiteX83" fmla="*/ 488454 w 705698"/>
              <a:gd name="connsiteY83" fmla="*/ 740491 h 986513"/>
              <a:gd name="connsiteX84" fmla="*/ 449555 w 705698"/>
              <a:gd name="connsiteY84" fmla="*/ 746547 h 986513"/>
              <a:gd name="connsiteX85" fmla="*/ 446357 w 705698"/>
              <a:gd name="connsiteY85" fmla="*/ 763811 h 986513"/>
              <a:gd name="connsiteX86" fmla="*/ 430143 w 705698"/>
              <a:gd name="connsiteY86" fmla="*/ 781221 h 986513"/>
              <a:gd name="connsiteX87" fmla="*/ 430143 w 705698"/>
              <a:gd name="connsiteY87" fmla="*/ 789695 h 986513"/>
              <a:gd name="connsiteX88" fmla="*/ 431193 w 705698"/>
              <a:gd name="connsiteY88" fmla="*/ 830449 h 986513"/>
              <a:gd name="connsiteX89" fmla="*/ 418666 w 705698"/>
              <a:gd name="connsiteY89" fmla="*/ 879653 h 986513"/>
              <a:gd name="connsiteX90" fmla="*/ 415760 w 705698"/>
              <a:gd name="connsiteY90" fmla="*/ 907051 h 986513"/>
              <a:gd name="connsiteX91" fmla="*/ 403258 w 705698"/>
              <a:gd name="connsiteY91" fmla="*/ 911104 h 986513"/>
              <a:gd name="connsiteX92" fmla="*/ 390536 w 705698"/>
              <a:gd name="connsiteY92" fmla="*/ 922923 h 986513"/>
              <a:gd name="connsiteX93" fmla="*/ 383210 w 705698"/>
              <a:gd name="connsiteY93" fmla="*/ 917233 h 986513"/>
              <a:gd name="connsiteX94" fmla="*/ 375201 w 705698"/>
              <a:gd name="connsiteY94" fmla="*/ 917233 h 986513"/>
              <a:gd name="connsiteX95" fmla="*/ 366532 w 705698"/>
              <a:gd name="connsiteY95" fmla="*/ 921848 h 986513"/>
              <a:gd name="connsiteX96" fmla="*/ 359206 w 705698"/>
              <a:gd name="connsiteY96" fmla="*/ 917844 h 986513"/>
              <a:gd name="connsiteX97" fmla="*/ 357375 w 705698"/>
              <a:gd name="connsiteY97" fmla="*/ 941896 h 986513"/>
              <a:gd name="connsiteX98" fmla="*/ 358010 w 705698"/>
              <a:gd name="connsiteY98" fmla="*/ 964777 h 986513"/>
              <a:gd name="connsiteX99" fmla="*/ 354787 w 705698"/>
              <a:gd name="connsiteY99" fmla="*/ 974373 h 986513"/>
              <a:gd name="connsiteX100" fmla="*/ 350465 w 705698"/>
              <a:gd name="connsiteY100" fmla="*/ 979257 h 986513"/>
              <a:gd name="connsiteX101" fmla="*/ 329733 w 705698"/>
              <a:gd name="connsiteY101" fmla="*/ 979257 h 986513"/>
              <a:gd name="connsiteX102" fmla="*/ 316742 w 705698"/>
              <a:gd name="connsiteY102" fmla="*/ 987022 h 986513"/>
              <a:gd name="connsiteX103" fmla="*/ 310003 w 705698"/>
              <a:gd name="connsiteY103" fmla="*/ 973177 h 986513"/>
              <a:gd name="connsiteX104" fmla="*/ 300797 w 705698"/>
              <a:gd name="connsiteY104" fmla="*/ 971687 h 986513"/>
              <a:gd name="connsiteX105" fmla="*/ 300944 w 705698"/>
              <a:gd name="connsiteY105" fmla="*/ 969880 h 986513"/>
              <a:gd name="connsiteX106" fmla="*/ 300944 w 705698"/>
              <a:gd name="connsiteY106" fmla="*/ 966461 h 986513"/>
              <a:gd name="connsiteX107" fmla="*/ 282801 w 705698"/>
              <a:gd name="connsiteY107" fmla="*/ 943898 h 986513"/>
              <a:gd name="connsiteX108" fmla="*/ 262753 w 705698"/>
              <a:gd name="connsiteY108" fmla="*/ 938380 h 986513"/>
              <a:gd name="connsiteX109" fmla="*/ 252814 w 705698"/>
              <a:gd name="connsiteY109" fmla="*/ 942873 h 986513"/>
              <a:gd name="connsiteX110" fmla="*/ 232474 w 705698"/>
              <a:gd name="connsiteY110" fmla="*/ 915377 h 986513"/>
              <a:gd name="connsiteX111" fmla="*/ 213159 w 705698"/>
              <a:gd name="connsiteY111" fmla="*/ 896014 h 986513"/>
              <a:gd name="connsiteX112" fmla="*/ 180242 w 705698"/>
              <a:gd name="connsiteY112" fmla="*/ 880776 h 986513"/>
              <a:gd name="connsiteX113" fmla="*/ 163809 w 705698"/>
              <a:gd name="connsiteY113" fmla="*/ 866858 h 986513"/>
              <a:gd name="connsiteX114" fmla="*/ 163100 w 705698"/>
              <a:gd name="connsiteY114" fmla="*/ 847811 h 986513"/>
              <a:gd name="connsiteX115" fmla="*/ 158217 w 705698"/>
              <a:gd name="connsiteY115" fmla="*/ 838410 h 986513"/>
              <a:gd name="connsiteX116" fmla="*/ 150427 w 705698"/>
              <a:gd name="connsiteY116" fmla="*/ 828276 h 986513"/>
              <a:gd name="connsiteX117" fmla="*/ 140660 w 705698"/>
              <a:gd name="connsiteY117" fmla="*/ 820951 h 986513"/>
              <a:gd name="connsiteX118" fmla="*/ 120295 w 705698"/>
              <a:gd name="connsiteY118" fmla="*/ 802734 h 986513"/>
              <a:gd name="connsiteX119" fmla="*/ 110527 w 705698"/>
              <a:gd name="connsiteY119" fmla="*/ 794408 h 986513"/>
              <a:gd name="connsiteX120" fmla="*/ 108647 w 705698"/>
              <a:gd name="connsiteY120" fmla="*/ 781148 h 986513"/>
              <a:gd name="connsiteX121" fmla="*/ 118610 w 705698"/>
              <a:gd name="connsiteY121" fmla="*/ 777021 h 986513"/>
              <a:gd name="connsiteX122" fmla="*/ 122248 w 705698"/>
              <a:gd name="connsiteY122" fmla="*/ 767864 h 986513"/>
              <a:gd name="connsiteX123" fmla="*/ 99270 w 705698"/>
              <a:gd name="connsiteY123" fmla="*/ 752920 h 986513"/>
              <a:gd name="connsiteX124" fmla="*/ 97341 w 705698"/>
              <a:gd name="connsiteY124" fmla="*/ 743934 h 986513"/>
              <a:gd name="connsiteX125" fmla="*/ 94484 w 705698"/>
              <a:gd name="connsiteY125" fmla="*/ 739368 h 986513"/>
              <a:gd name="connsiteX126" fmla="*/ 93239 w 705698"/>
              <a:gd name="connsiteY126" fmla="*/ 738123 h 986513"/>
              <a:gd name="connsiteX127" fmla="*/ 91920 w 705698"/>
              <a:gd name="connsiteY127" fmla="*/ 736926 h 986513"/>
              <a:gd name="connsiteX128" fmla="*/ 89893 w 705698"/>
              <a:gd name="connsiteY128" fmla="*/ 734972 h 986513"/>
              <a:gd name="connsiteX129" fmla="*/ 84277 w 705698"/>
              <a:gd name="connsiteY129" fmla="*/ 723716 h 986513"/>
              <a:gd name="connsiteX130" fmla="*/ 84277 w 705698"/>
              <a:gd name="connsiteY130" fmla="*/ 700567 h 986513"/>
              <a:gd name="connsiteX131" fmla="*/ 90553 w 705698"/>
              <a:gd name="connsiteY131" fmla="*/ 674854 h 986513"/>
              <a:gd name="connsiteX132" fmla="*/ 77855 w 705698"/>
              <a:gd name="connsiteY132" fmla="*/ 664329 h 986513"/>
              <a:gd name="connsiteX133" fmla="*/ 54975 w 705698"/>
              <a:gd name="connsiteY133" fmla="*/ 651363 h 986513"/>
              <a:gd name="connsiteX134" fmla="*/ 35782 w 705698"/>
              <a:gd name="connsiteY134" fmla="*/ 658200 h 986513"/>
              <a:gd name="connsiteX135" fmla="*/ 26649 w 705698"/>
              <a:gd name="connsiteY135" fmla="*/ 663084 h 986513"/>
              <a:gd name="connsiteX136" fmla="*/ 18395 w 705698"/>
              <a:gd name="connsiteY136" fmla="*/ 666552 h 986513"/>
              <a:gd name="connsiteX137" fmla="*/ 8384 w 705698"/>
              <a:gd name="connsiteY137" fmla="*/ 664305 h 986513"/>
              <a:gd name="connsiteX138" fmla="*/ 155 w 705698"/>
              <a:gd name="connsiteY138" fmla="*/ 659910 h 986513"/>
              <a:gd name="connsiteX139" fmla="*/ 14440 w 705698"/>
              <a:gd name="connsiteY139" fmla="*/ 647139 h 986513"/>
              <a:gd name="connsiteX140" fmla="*/ 25843 w 705698"/>
              <a:gd name="connsiteY140" fmla="*/ 628385 h 986513"/>
              <a:gd name="connsiteX141" fmla="*/ 33535 w 705698"/>
              <a:gd name="connsiteY141" fmla="*/ 621890 h 986513"/>
              <a:gd name="connsiteX142" fmla="*/ 57514 w 705698"/>
              <a:gd name="connsiteY142" fmla="*/ 602965 h 986513"/>
              <a:gd name="connsiteX143" fmla="*/ 74876 w 705698"/>
              <a:gd name="connsiteY143" fmla="*/ 576837 h 986513"/>
              <a:gd name="connsiteX144" fmla="*/ 85180 w 705698"/>
              <a:gd name="connsiteY144" fmla="*/ 579768 h 986513"/>
              <a:gd name="connsiteX145" fmla="*/ 104300 w 705698"/>
              <a:gd name="connsiteY145" fmla="*/ 578864 h 986513"/>
              <a:gd name="connsiteX146" fmla="*/ 128719 w 705698"/>
              <a:gd name="connsiteY146" fmla="*/ 583748 h 986513"/>
              <a:gd name="connsiteX147" fmla="*/ 140220 w 705698"/>
              <a:gd name="connsiteY147" fmla="*/ 586654 h 986513"/>
              <a:gd name="connsiteX148" fmla="*/ 153406 w 705698"/>
              <a:gd name="connsiteY148" fmla="*/ 583846 h 986513"/>
              <a:gd name="connsiteX149" fmla="*/ 140586 w 705698"/>
              <a:gd name="connsiteY149" fmla="*/ 566997 h 986513"/>
              <a:gd name="connsiteX150" fmla="*/ 132504 w 705698"/>
              <a:gd name="connsiteY150" fmla="*/ 562113 h 986513"/>
              <a:gd name="connsiteX151" fmla="*/ 142271 w 705698"/>
              <a:gd name="connsiteY151" fmla="*/ 554006 h 986513"/>
              <a:gd name="connsiteX152" fmla="*/ 153186 w 705698"/>
              <a:gd name="connsiteY152" fmla="*/ 551759 h 986513"/>
              <a:gd name="connsiteX153" fmla="*/ 156270 w 705698"/>
              <a:gd name="connsiteY153" fmla="*/ 542888 h 986513"/>
              <a:gd name="connsiteX154" fmla="*/ 156190 w 705698"/>
              <a:gd name="connsiteY154" fmla="*/ 542725 h 986513"/>
              <a:gd name="connsiteX155" fmla="*/ 146056 w 705698"/>
              <a:gd name="connsiteY155" fmla="*/ 536229 h 986513"/>
              <a:gd name="connsiteX156" fmla="*/ 146471 w 705698"/>
              <a:gd name="connsiteY156" fmla="*/ 523678 h 986513"/>
              <a:gd name="connsiteX157" fmla="*/ 163564 w 705698"/>
              <a:gd name="connsiteY157" fmla="*/ 502238 h 986513"/>
              <a:gd name="connsiteX158" fmla="*/ 139146 w 705698"/>
              <a:gd name="connsiteY158" fmla="*/ 495059 h 986513"/>
              <a:gd name="connsiteX159" fmla="*/ 132675 w 705698"/>
              <a:gd name="connsiteY159" fmla="*/ 486635 h 986513"/>
              <a:gd name="connsiteX160" fmla="*/ 132675 w 705698"/>
              <a:gd name="connsiteY160" fmla="*/ 475134 h 986513"/>
              <a:gd name="connsiteX161" fmla="*/ 123542 w 705698"/>
              <a:gd name="connsiteY161" fmla="*/ 470958 h 986513"/>
              <a:gd name="connsiteX162" fmla="*/ 124934 w 705698"/>
              <a:gd name="connsiteY162" fmla="*/ 450642 h 986513"/>
              <a:gd name="connsiteX163" fmla="*/ 138999 w 705698"/>
              <a:gd name="connsiteY163" fmla="*/ 433549 h 986513"/>
              <a:gd name="connsiteX164" fmla="*/ 148278 w 705698"/>
              <a:gd name="connsiteY164" fmla="*/ 416456 h 986513"/>
              <a:gd name="connsiteX165" fmla="*/ 133993 w 705698"/>
              <a:gd name="connsiteY165" fmla="*/ 378973 h 986513"/>
              <a:gd name="connsiteX166" fmla="*/ 133798 w 705698"/>
              <a:gd name="connsiteY166" fmla="*/ 348914 h 986513"/>
              <a:gd name="connsiteX167" fmla="*/ 153553 w 705698"/>
              <a:gd name="connsiteY167" fmla="*/ 352772 h 986513"/>
              <a:gd name="connsiteX168" fmla="*/ 164077 w 705698"/>
              <a:gd name="connsiteY168" fmla="*/ 347033 h 986513"/>
              <a:gd name="connsiteX169" fmla="*/ 206419 w 705698"/>
              <a:gd name="connsiteY169" fmla="*/ 329281 h 986513"/>
              <a:gd name="connsiteX170" fmla="*/ 207591 w 705698"/>
              <a:gd name="connsiteY170" fmla="*/ 327889 h 986513"/>
              <a:gd name="connsiteX171" fmla="*/ 208739 w 705698"/>
              <a:gd name="connsiteY171" fmla="*/ 326448 h 986513"/>
              <a:gd name="connsiteX172" fmla="*/ 215259 w 705698"/>
              <a:gd name="connsiteY172" fmla="*/ 316681 h 986513"/>
              <a:gd name="connsiteX173" fmla="*/ 213500 w 705698"/>
              <a:gd name="connsiteY173" fmla="*/ 296633 h 986513"/>
              <a:gd name="connsiteX174" fmla="*/ 224660 w 705698"/>
              <a:gd name="connsiteY174" fmla="*/ 287891 h 986513"/>
              <a:gd name="connsiteX175" fmla="*/ 231790 w 705698"/>
              <a:gd name="connsiteY175" fmla="*/ 272776 h 986513"/>
              <a:gd name="connsiteX176" fmla="*/ 216528 w 705698"/>
              <a:gd name="connsiteY176" fmla="*/ 248187 h 986513"/>
              <a:gd name="connsiteX177" fmla="*/ 211059 w 705698"/>
              <a:gd name="connsiteY177" fmla="*/ 230068 h 986513"/>
              <a:gd name="connsiteX178" fmla="*/ 197726 w 705698"/>
              <a:gd name="connsiteY178" fmla="*/ 224549 h 986513"/>
              <a:gd name="connsiteX179" fmla="*/ 167642 w 705698"/>
              <a:gd name="connsiteY179" fmla="*/ 222523 h 986513"/>
              <a:gd name="connsiteX180" fmla="*/ 132772 w 705698"/>
              <a:gd name="connsiteY180" fmla="*/ 208384 h 986513"/>
              <a:gd name="connsiteX181" fmla="*/ 123884 w 705698"/>
              <a:gd name="connsiteY181" fmla="*/ 192854 h 986513"/>
              <a:gd name="connsiteX182" fmla="*/ 137876 w 705698"/>
              <a:gd name="connsiteY182" fmla="*/ 187604 h 986513"/>
              <a:gd name="connsiteX183" fmla="*/ 163345 w 705698"/>
              <a:gd name="connsiteY183" fmla="*/ 176347 h 986513"/>
              <a:gd name="connsiteX184" fmla="*/ 178142 w 705698"/>
              <a:gd name="connsiteY184" fmla="*/ 153857 h 986513"/>
              <a:gd name="connsiteX185" fmla="*/ 213745 w 705698"/>
              <a:gd name="connsiteY185" fmla="*/ 154077 h 986513"/>
              <a:gd name="connsiteX186" fmla="*/ 231375 w 705698"/>
              <a:gd name="connsiteY186" fmla="*/ 163991 h 986513"/>
              <a:gd name="connsiteX187" fmla="*/ 243731 w 705698"/>
              <a:gd name="connsiteY187" fmla="*/ 174735 h 986513"/>
              <a:gd name="connsiteX188" fmla="*/ 268491 w 705698"/>
              <a:gd name="connsiteY188" fmla="*/ 193489 h 986513"/>
              <a:gd name="connsiteX189" fmla="*/ 288026 w 705698"/>
              <a:gd name="connsiteY189" fmla="*/ 176201 h 986513"/>
              <a:gd name="connsiteX190" fmla="*/ 312298 w 705698"/>
              <a:gd name="connsiteY190" fmla="*/ 187116 h 986513"/>
              <a:gd name="connsiteX191" fmla="*/ 347876 w 705698"/>
              <a:gd name="connsiteY191" fmla="*/ 182085 h 986513"/>
              <a:gd name="connsiteX192" fmla="*/ 366239 w 705698"/>
              <a:gd name="connsiteY192" fmla="*/ 179644 h 986513"/>
              <a:gd name="connsiteX193" fmla="*/ 376905 w 705698"/>
              <a:gd name="connsiteY193" fmla="*/ 172298 h 986513"/>
              <a:gd name="connsiteX194" fmla="*/ 377008 w 705698"/>
              <a:gd name="connsiteY194" fmla="*/ 171585 h 986513"/>
              <a:gd name="connsiteX195" fmla="*/ 375469 w 705698"/>
              <a:gd name="connsiteY195" fmla="*/ 157642 h 986513"/>
              <a:gd name="connsiteX196" fmla="*/ 374102 w 705698"/>
              <a:gd name="connsiteY196" fmla="*/ 140916 h 986513"/>
              <a:gd name="connsiteX197" fmla="*/ 372148 w 705698"/>
              <a:gd name="connsiteY197" fmla="*/ 126826 h 986513"/>
              <a:gd name="connsiteX198" fmla="*/ 368583 w 705698"/>
              <a:gd name="connsiteY198" fmla="*/ 101846 h 986513"/>
              <a:gd name="connsiteX199" fmla="*/ 358230 w 705698"/>
              <a:gd name="connsiteY199" fmla="*/ 94520 h 986513"/>
              <a:gd name="connsiteX200" fmla="*/ 359133 w 705698"/>
              <a:gd name="connsiteY200" fmla="*/ 82702 h 986513"/>
              <a:gd name="connsiteX201" fmla="*/ 374981 w 705698"/>
              <a:gd name="connsiteY201" fmla="*/ 79405 h 986513"/>
              <a:gd name="connsiteX202" fmla="*/ 384553 w 705698"/>
              <a:gd name="connsiteY202" fmla="*/ 67635 h 986513"/>
              <a:gd name="connsiteX203" fmla="*/ 384553 w 705698"/>
              <a:gd name="connsiteY203" fmla="*/ 53595 h 986513"/>
              <a:gd name="connsiteX204" fmla="*/ 387825 w 705698"/>
              <a:gd name="connsiteY204" fmla="*/ 47954 h 986513"/>
              <a:gd name="connsiteX205" fmla="*/ 389339 w 705698"/>
              <a:gd name="connsiteY205" fmla="*/ 36648 h 986513"/>
              <a:gd name="connsiteX206" fmla="*/ 386897 w 705698"/>
              <a:gd name="connsiteY206" fmla="*/ 23853 h 986513"/>
              <a:gd name="connsiteX207" fmla="*/ 398960 w 705698"/>
              <a:gd name="connsiteY207" fmla="*/ 11936 h 986513"/>
              <a:gd name="connsiteX208" fmla="*/ 414417 w 705698"/>
              <a:gd name="connsiteY208" fmla="*/ 3194 h 986513"/>
              <a:gd name="connsiteX209" fmla="*/ 443719 w 705698"/>
              <a:gd name="connsiteY209" fmla="*/ 1754 h 986513"/>
              <a:gd name="connsiteX210" fmla="*/ 452999 w 705698"/>
              <a:gd name="connsiteY210" fmla="*/ 13719 h 986513"/>
              <a:gd name="connsiteX211" fmla="*/ 469188 w 705698"/>
              <a:gd name="connsiteY211" fmla="*/ 16161 h 986513"/>
              <a:gd name="connsiteX212" fmla="*/ 498051 w 705698"/>
              <a:gd name="connsiteY212" fmla="*/ 34035 h 986513"/>
              <a:gd name="connsiteX213" fmla="*/ 512556 w 705698"/>
              <a:gd name="connsiteY213" fmla="*/ 42362 h 986513"/>
              <a:gd name="connsiteX214" fmla="*/ 520540 w 705698"/>
              <a:gd name="connsiteY214" fmla="*/ 55963 h 986513"/>
              <a:gd name="connsiteX215" fmla="*/ 557388 w 705698"/>
              <a:gd name="connsiteY215" fmla="*/ 94471 h 986513"/>
              <a:gd name="connsiteX216" fmla="*/ 562736 w 705698"/>
              <a:gd name="connsiteY216" fmla="*/ 106925 h 986513"/>
              <a:gd name="connsiteX217" fmla="*/ 608643 w 705698"/>
              <a:gd name="connsiteY217" fmla="*/ 130391 h 986513"/>
              <a:gd name="connsiteX218" fmla="*/ 621267 w 705698"/>
              <a:gd name="connsiteY218" fmla="*/ 143968 h 986513"/>
              <a:gd name="connsiteX219" fmla="*/ 629838 w 705698"/>
              <a:gd name="connsiteY219" fmla="*/ 153223 h 986513"/>
              <a:gd name="connsiteX220" fmla="*/ 662364 w 705698"/>
              <a:gd name="connsiteY220" fmla="*/ 159571 h 986513"/>
              <a:gd name="connsiteX221" fmla="*/ 689542 w 705698"/>
              <a:gd name="connsiteY221" fmla="*/ 160548 h 986513"/>
              <a:gd name="connsiteX222" fmla="*/ 694426 w 705698"/>
              <a:gd name="connsiteY222" fmla="*/ 160963 h 986513"/>
              <a:gd name="connsiteX223" fmla="*/ 696281 w 705698"/>
              <a:gd name="connsiteY223" fmla="*/ 160963 h 986513"/>
              <a:gd name="connsiteX224" fmla="*/ 695549 w 705698"/>
              <a:gd name="connsiteY224" fmla="*/ 195638 h 986513"/>
              <a:gd name="connsiteX225" fmla="*/ 693571 w 705698"/>
              <a:gd name="connsiteY225" fmla="*/ 219348 h 986513"/>
              <a:gd name="connsiteX226" fmla="*/ 703485 w 705698"/>
              <a:gd name="connsiteY226" fmla="*/ 229775 h 986513"/>
              <a:gd name="connsiteX227" fmla="*/ 700433 w 705698"/>
              <a:gd name="connsiteY227" fmla="*/ 261275 h 98651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 ang="0">
                <a:pos x="connsiteX150" y="connsiteY150"/>
              </a:cxn>
              <a:cxn ang="0">
                <a:pos x="connsiteX151" y="connsiteY151"/>
              </a:cxn>
              <a:cxn ang="0">
                <a:pos x="connsiteX152" y="connsiteY152"/>
              </a:cxn>
              <a:cxn ang="0">
                <a:pos x="connsiteX153" y="connsiteY153"/>
              </a:cxn>
              <a:cxn ang="0">
                <a:pos x="connsiteX154" y="connsiteY154"/>
              </a:cxn>
              <a:cxn ang="0">
                <a:pos x="connsiteX155" y="connsiteY155"/>
              </a:cxn>
              <a:cxn ang="0">
                <a:pos x="connsiteX156" y="connsiteY156"/>
              </a:cxn>
              <a:cxn ang="0">
                <a:pos x="connsiteX157" y="connsiteY157"/>
              </a:cxn>
              <a:cxn ang="0">
                <a:pos x="connsiteX158" y="connsiteY158"/>
              </a:cxn>
              <a:cxn ang="0">
                <a:pos x="connsiteX159" y="connsiteY159"/>
              </a:cxn>
              <a:cxn ang="0">
                <a:pos x="connsiteX160" y="connsiteY160"/>
              </a:cxn>
              <a:cxn ang="0">
                <a:pos x="connsiteX161" y="connsiteY161"/>
              </a:cxn>
              <a:cxn ang="0">
                <a:pos x="connsiteX162" y="connsiteY162"/>
              </a:cxn>
              <a:cxn ang="0">
                <a:pos x="connsiteX163" y="connsiteY163"/>
              </a:cxn>
              <a:cxn ang="0">
                <a:pos x="connsiteX164" y="connsiteY164"/>
              </a:cxn>
              <a:cxn ang="0">
                <a:pos x="connsiteX165" y="connsiteY165"/>
              </a:cxn>
              <a:cxn ang="0">
                <a:pos x="connsiteX166" y="connsiteY166"/>
              </a:cxn>
              <a:cxn ang="0">
                <a:pos x="connsiteX167" y="connsiteY167"/>
              </a:cxn>
              <a:cxn ang="0">
                <a:pos x="connsiteX168" y="connsiteY168"/>
              </a:cxn>
              <a:cxn ang="0">
                <a:pos x="connsiteX169" y="connsiteY169"/>
              </a:cxn>
              <a:cxn ang="0">
                <a:pos x="connsiteX170" y="connsiteY170"/>
              </a:cxn>
              <a:cxn ang="0">
                <a:pos x="connsiteX171" y="connsiteY171"/>
              </a:cxn>
              <a:cxn ang="0">
                <a:pos x="connsiteX172" y="connsiteY172"/>
              </a:cxn>
              <a:cxn ang="0">
                <a:pos x="connsiteX173" y="connsiteY173"/>
              </a:cxn>
              <a:cxn ang="0">
                <a:pos x="connsiteX174" y="connsiteY174"/>
              </a:cxn>
              <a:cxn ang="0">
                <a:pos x="connsiteX175" y="connsiteY175"/>
              </a:cxn>
              <a:cxn ang="0">
                <a:pos x="connsiteX176" y="connsiteY176"/>
              </a:cxn>
              <a:cxn ang="0">
                <a:pos x="connsiteX177" y="connsiteY177"/>
              </a:cxn>
              <a:cxn ang="0">
                <a:pos x="connsiteX178" y="connsiteY178"/>
              </a:cxn>
              <a:cxn ang="0">
                <a:pos x="connsiteX179" y="connsiteY179"/>
              </a:cxn>
              <a:cxn ang="0">
                <a:pos x="connsiteX180" y="connsiteY180"/>
              </a:cxn>
              <a:cxn ang="0">
                <a:pos x="connsiteX181" y="connsiteY181"/>
              </a:cxn>
              <a:cxn ang="0">
                <a:pos x="connsiteX182" y="connsiteY182"/>
              </a:cxn>
              <a:cxn ang="0">
                <a:pos x="connsiteX183" y="connsiteY183"/>
              </a:cxn>
              <a:cxn ang="0">
                <a:pos x="connsiteX184" y="connsiteY184"/>
              </a:cxn>
              <a:cxn ang="0">
                <a:pos x="connsiteX185" y="connsiteY185"/>
              </a:cxn>
              <a:cxn ang="0">
                <a:pos x="connsiteX186" y="connsiteY186"/>
              </a:cxn>
              <a:cxn ang="0">
                <a:pos x="connsiteX187" y="connsiteY187"/>
              </a:cxn>
              <a:cxn ang="0">
                <a:pos x="connsiteX188" y="connsiteY188"/>
              </a:cxn>
              <a:cxn ang="0">
                <a:pos x="connsiteX189" y="connsiteY189"/>
              </a:cxn>
              <a:cxn ang="0">
                <a:pos x="connsiteX190" y="connsiteY190"/>
              </a:cxn>
              <a:cxn ang="0">
                <a:pos x="connsiteX191" y="connsiteY191"/>
              </a:cxn>
              <a:cxn ang="0">
                <a:pos x="connsiteX192" y="connsiteY192"/>
              </a:cxn>
              <a:cxn ang="0">
                <a:pos x="connsiteX193" y="connsiteY193"/>
              </a:cxn>
              <a:cxn ang="0">
                <a:pos x="connsiteX194" y="connsiteY194"/>
              </a:cxn>
              <a:cxn ang="0">
                <a:pos x="connsiteX195" y="connsiteY195"/>
              </a:cxn>
              <a:cxn ang="0">
                <a:pos x="connsiteX196" y="connsiteY196"/>
              </a:cxn>
              <a:cxn ang="0">
                <a:pos x="connsiteX197" y="connsiteY197"/>
              </a:cxn>
              <a:cxn ang="0">
                <a:pos x="connsiteX198" y="connsiteY198"/>
              </a:cxn>
              <a:cxn ang="0">
                <a:pos x="connsiteX199" y="connsiteY199"/>
              </a:cxn>
              <a:cxn ang="0">
                <a:pos x="connsiteX200" y="connsiteY200"/>
              </a:cxn>
              <a:cxn ang="0">
                <a:pos x="connsiteX201" y="connsiteY201"/>
              </a:cxn>
              <a:cxn ang="0">
                <a:pos x="connsiteX202" y="connsiteY202"/>
              </a:cxn>
              <a:cxn ang="0">
                <a:pos x="connsiteX203" y="connsiteY203"/>
              </a:cxn>
              <a:cxn ang="0">
                <a:pos x="connsiteX204" y="connsiteY204"/>
              </a:cxn>
              <a:cxn ang="0">
                <a:pos x="connsiteX205" y="connsiteY205"/>
              </a:cxn>
              <a:cxn ang="0">
                <a:pos x="connsiteX206" y="connsiteY206"/>
              </a:cxn>
              <a:cxn ang="0">
                <a:pos x="connsiteX207" y="connsiteY207"/>
              </a:cxn>
              <a:cxn ang="0">
                <a:pos x="connsiteX208" y="connsiteY208"/>
              </a:cxn>
              <a:cxn ang="0">
                <a:pos x="connsiteX209" y="connsiteY209"/>
              </a:cxn>
              <a:cxn ang="0">
                <a:pos x="connsiteX210" y="connsiteY210"/>
              </a:cxn>
              <a:cxn ang="0">
                <a:pos x="connsiteX211" y="connsiteY211"/>
              </a:cxn>
              <a:cxn ang="0">
                <a:pos x="connsiteX212" y="connsiteY212"/>
              </a:cxn>
              <a:cxn ang="0">
                <a:pos x="connsiteX213" y="connsiteY213"/>
              </a:cxn>
              <a:cxn ang="0">
                <a:pos x="connsiteX214" y="connsiteY214"/>
              </a:cxn>
              <a:cxn ang="0">
                <a:pos x="connsiteX215" y="connsiteY215"/>
              </a:cxn>
              <a:cxn ang="0">
                <a:pos x="connsiteX216" y="connsiteY216"/>
              </a:cxn>
              <a:cxn ang="0">
                <a:pos x="connsiteX217" y="connsiteY217"/>
              </a:cxn>
              <a:cxn ang="0">
                <a:pos x="connsiteX218" y="connsiteY218"/>
              </a:cxn>
              <a:cxn ang="0">
                <a:pos x="connsiteX219" y="connsiteY219"/>
              </a:cxn>
              <a:cxn ang="0">
                <a:pos x="connsiteX220" y="connsiteY220"/>
              </a:cxn>
              <a:cxn ang="0">
                <a:pos x="connsiteX221" y="connsiteY221"/>
              </a:cxn>
              <a:cxn ang="0">
                <a:pos x="connsiteX222" y="connsiteY222"/>
              </a:cxn>
              <a:cxn ang="0">
                <a:pos x="connsiteX223" y="connsiteY223"/>
              </a:cxn>
              <a:cxn ang="0">
                <a:pos x="connsiteX224" y="connsiteY224"/>
              </a:cxn>
              <a:cxn ang="0">
                <a:pos x="connsiteX225" y="connsiteY225"/>
              </a:cxn>
              <a:cxn ang="0">
                <a:pos x="connsiteX226" y="connsiteY226"/>
              </a:cxn>
              <a:cxn ang="0">
                <a:pos x="connsiteX227" y="connsiteY227"/>
              </a:cxn>
            </a:cxnLst>
            <a:rect l="l" t="t" r="r" b="b"/>
            <a:pathLst>
              <a:path w="705698" h="986513">
                <a:moveTo>
                  <a:pt x="700433" y="261275"/>
                </a:moveTo>
                <a:cubicBezTo>
                  <a:pt x="701531" y="263839"/>
                  <a:pt x="706269" y="266574"/>
                  <a:pt x="704877" y="269431"/>
                </a:cubicBezTo>
                <a:cubicBezTo>
                  <a:pt x="702997" y="273338"/>
                  <a:pt x="697551" y="271311"/>
                  <a:pt x="694499" y="272093"/>
                </a:cubicBezTo>
                <a:cubicBezTo>
                  <a:pt x="691512" y="273497"/>
                  <a:pt x="689342" y="276200"/>
                  <a:pt x="688614" y="279418"/>
                </a:cubicBezTo>
                <a:cubicBezTo>
                  <a:pt x="687979" y="285498"/>
                  <a:pt x="699065" y="285669"/>
                  <a:pt x="693498" y="297854"/>
                </a:cubicBezTo>
                <a:cubicBezTo>
                  <a:pt x="690665" y="304154"/>
                  <a:pt x="681630" y="308232"/>
                  <a:pt x="682583" y="315973"/>
                </a:cubicBezTo>
                <a:cubicBezTo>
                  <a:pt x="683071" y="320173"/>
                  <a:pt x="686343" y="322810"/>
                  <a:pt x="687979" y="326424"/>
                </a:cubicBezTo>
                <a:cubicBezTo>
                  <a:pt x="696648" y="345617"/>
                  <a:pt x="685220" y="338633"/>
                  <a:pt x="683755" y="354432"/>
                </a:cubicBezTo>
                <a:cubicBezTo>
                  <a:pt x="683022" y="362344"/>
                  <a:pt x="689102" y="363321"/>
                  <a:pt x="695183" y="362637"/>
                </a:cubicBezTo>
                <a:lnTo>
                  <a:pt x="694914" y="363003"/>
                </a:lnTo>
                <a:cubicBezTo>
                  <a:pt x="690030" y="369865"/>
                  <a:pt x="678114" y="369938"/>
                  <a:pt x="676747" y="370329"/>
                </a:cubicBezTo>
                <a:cubicBezTo>
                  <a:pt x="674480" y="370849"/>
                  <a:pt x="672341" y="371813"/>
                  <a:pt x="670446" y="373161"/>
                </a:cubicBezTo>
                <a:cubicBezTo>
                  <a:pt x="666344" y="376018"/>
                  <a:pt x="666881" y="380975"/>
                  <a:pt x="667785" y="385371"/>
                </a:cubicBezTo>
                <a:cubicBezTo>
                  <a:pt x="669934" y="395504"/>
                  <a:pt x="665343" y="396359"/>
                  <a:pt x="663072" y="398410"/>
                </a:cubicBezTo>
                <a:cubicBezTo>
                  <a:pt x="661509" y="399778"/>
                  <a:pt x="660923" y="402488"/>
                  <a:pt x="659019" y="403172"/>
                </a:cubicBezTo>
                <a:cubicBezTo>
                  <a:pt x="655698" y="404368"/>
                  <a:pt x="652181" y="401951"/>
                  <a:pt x="649007" y="403782"/>
                </a:cubicBezTo>
                <a:cubicBezTo>
                  <a:pt x="643855" y="406761"/>
                  <a:pt x="646809" y="413159"/>
                  <a:pt x="648348" y="417384"/>
                </a:cubicBezTo>
                <a:cubicBezTo>
                  <a:pt x="649642" y="420973"/>
                  <a:pt x="652719" y="430741"/>
                  <a:pt x="645906" y="430570"/>
                </a:cubicBezTo>
                <a:cubicBezTo>
                  <a:pt x="637970" y="430399"/>
                  <a:pt x="638458" y="419410"/>
                  <a:pt x="638580" y="414014"/>
                </a:cubicBezTo>
                <a:cubicBezTo>
                  <a:pt x="638846" y="409911"/>
                  <a:pt x="636226" y="406175"/>
                  <a:pt x="632280" y="405028"/>
                </a:cubicBezTo>
                <a:cubicBezTo>
                  <a:pt x="629643" y="404320"/>
                  <a:pt x="627396" y="404808"/>
                  <a:pt x="625419" y="402391"/>
                </a:cubicBezTo>
                <a:cubicBezTo>
                  <a:pt x="621316" y="396442"/>
                  <a:pt x="621446" y="388545"/>
                  <a:pt x="625736" y="382734"/>
                </a:cubicBezTo>
                <a:cubicBezTo>
                  <a:pt x="630082" y="377288"/>
                  <a:pt x="637335" y="381561"/>
                  <a:pt x="640851" y="371916"/>
                </a:cubicBezTo>
                <a:cubicBezTo>
                  <a:pt x="642365" y="367740"/>
                  <a:pt x="648592" y="369010"/>
                  <a:pt x="649593" y="364590"/>
                </a:cubicBezTo>
                <a:cubicBezTo>
                  <a:pt x="649764" y="362691"/>
                  <a:pt x="649764" y="360776"/>
                  <a:pt x="649593" y="358876"/>
                </a:cubicBezTo>
                <a:cubicBezTo>
                  <a:pt x="649593" y="353138"/>
                  <a:pt x="650790" y="346325"/>
                  <a:pt x="645564" y="342369"/>
                </a:cubicBezTo>
                <a:cubicBezTo>
                  <a:pt x="640876" y="338829"/>
                  <a:pt x="640680" y="329501"/>
                  <a:pt x="638067" y="323128"/>
                </a:cubicBezTo>
                <a:cubicBezTo>
                  <a:pt x="636749" y="320026"/>
                  <a:pt x="632353" y="317096"/>
                  <a:pt x="628984" y="318854"/>
                </a:cubicBezTo>
                <a:cubicBezTo>
                  <a:pt x="617824" y="324690"/>
                  <a:pt x="615089" y="314483"/>
                  <a:pt x="607324" y="318635"/>
                </a:cubicBezTo>
                <a:cubicBezTo>
                  <a:pt x="599559" y="322786"/>
                  <a:pt x="601903" y="322883"/>
                  <a:pt x="599510" y="323738"/>
                </a:cubicBezTo>
                <a:cubicBezTo>
                  <a:pt x="589572" y="327352"/>
                  <a:pt x="576361" y="311162"/>
                  <a:pt x="569012" y="319538"/>
                </a:cubicBezTo>
                <a:cubicBezTo>
                  <a:pt x="566570" y="322248"/>
                  <a:pt x="567620" y="326522"/>
                  <a:pt x="564787" y="329037"/>
                </a:cubicBezTo>
                <a:cubicBezTo>
                  <a:pt x="560953" y="332456"/>
                  <a:pt x="556314" y="326595"/>
                  <a:pt x="554214" y="323738"/>
                </a:cubicBezTo>
                <a:cubicBezTo>
                  <a:pt x="552114" y="320881"/>
                  <a:pt x="550527" y="317267"/>
                  <a:pt x="546888" y="317951"/>
                </a:cubicBezTo>
                <a:cubicBezTo>
                  <a:pt x="539880" y="319269"/>
                  <a:pt x="540295" y="327889"/>
                  <a:pt x="537560" y="332846"/>
                </a:cubicBezTo>
                <a:cubicBezTo>
                  <a:pt x="532677" y="341881"/>
                  <a:pt x="523446" y="342394"/>
                  <a:pt x="518709" y="338365"/>
                </a:cubicBezTo>
                <a:cubicBezTo>
                  <a:pt x="513972" y="334336"/>
                  <a:pt x="516633" y="327572"/>
                  <a:pt x="513654" y="323714"/>
                </a:cubicBezTo>
                <a:cubicBezTo>
                  <a:pt x="512238" y="321858"/>
                  <a:pt x="510236" y="321052"/>
                  <a:pt x="509161" y="318830"/>
                </a:cubicBezTo>
                <a:cubicBezTo>
                  <a:pt x="507257" y="314752"/>
                  <a:pt x="507257" y="308208"/>
                  <a:pt x="501152" y="308086"/>
                </a:cubicBezTo>
                <a:cubicBezTo>
                  <a:pt x="491140" y="307890"/>
                  <a:pt x="493363" y="328500"/>
                  <a:pt x="483375" y="330917"/>
                </a:cubicBezTo>
                <a:cubicBezTo>
                  <a:pt x="478321" y="332138"/>
                  <a:pt x="473339" y="328207"/>
                  <a:pt x="462619" y="333359"/>
                </a:cubicBezTo>
                <a:cubicBezTo>
                  <a:pt x="447480" y="340685"/>
                  <a:pt x="441448" y="333042"/>
                  <a:pt x="429215" y="330502"/>
                </a:cubicBezTo>
                <a:cubicBezTo>
                  <a:pt x="427908" y="330395"/>
                  <a:pt x="426595" y="330468"/>
                  <a:pt x="425308" y="330722"/>
                </a:cubicBezTo>
                <a:cubicBezTo>
                  <a:pt x="422133" y="330917"/>
                  <a:pt x="421205" y="330502"/>
                  <a:pt x="412415" y="333945"/>
                </a:cubicBezTo>
                <a:cubicBezTo>
                  <a:pt x="411672" y="334245"/>
                  <a:pt x="410913" y="334507"/>
                  <a:pt x="410144" y="334726"/>
                </a:cubicBezTo>
                <a:cubicBezTo>
                  <a:pt x="411047" y="340157"/>
                  <a:pt x="413260" y="345287"/>
                  <a:pt x="416590" y="349671"/>
                </a:cubicBezTo>
                <a:cubicBezTo>
                  <a:pt x="421254" y="356093"/>
                  <a:pt x="423232" y="354115"/>
                  <a:pt x="421279" y="365128"/>
                </a:cubicBezTo>
                <a:cubicBezTo>
                  <a:pt x="419936" y="372673"/>
                  <a:pt x="431315" y="380170"/>
                  <a:pt x="438225" y="383539"/>
                </a:cubicBezTo>
                <a:cubicBezTo>
                  <a:pt x="444159" y="386421"/>
                  <a:pt x="451069" y="387593"/>
                  <a:pt x="454757" y="393551"/>
                </a:cubicBezTo>
                <a:cubicBezTo>
                  <a:pt x="457662" y="398215"/>
                  <a:pt x="455245" y="404100"/>
                  <a:pt x="445893" y="403782"/>
                </a:cubicBezTo>
                <a:cubicBezTo>
                  <a:pt x="428800" y="403221"/>
                  <a:pt x="430973" y="414331"/>
                  <a:pt x="429996" y="417994"/>
                </a:cubicBezTo>
                <a:cubicBezTo>
                  <a:pt x="428507" y="423586"/>
                  <a:pt x="421181" y="423391"/>
                  <a:pt x="420229" y="431864"/>
                </a:cubicBezTo>
                <a:cubicBezTo>
                  <a:pt x="419862" y="435600"/>
                  <a:pt x="422475" y="437968"/>
                  <a:pt x="423794" y="441167"/>
                </a:cubicBezTo>
                <a:cubicBezTo>
                  <a:pt x="427945" y="451106"/>
                  <a:pt x="425234" y="462827"/>
                  <a:pt x="424819" y="466270"/>
                </a:cubicBezTo>
                <a:cubicBezTo>
                  <a:pt x="424648" y="467759"/>
                  <a:pt x="423989" y="468883"/>
                  <a:pt x="423745" y="470250"/>
                </a:cubicBezTo>
                <a:cubicBezTo>
                  <a:pt x="423747" y="471896"/>
                  <a:pt x="423953" y="473537"/>
                  <a:pt x="424355" y="475134"/>
                </a:cubicBezTo>
                <a:cubicBezTo>
                  <a:pt x="424868" y="483460"/>
                  <a:pt x="421303" y="484657"/>
                  <a:pt x="418617" y="490713"/>
                </a:cubicBezTo>
                <a:cubicBezTo>
                  <a:pt x="413953" y="501213"/>
                  <a:pt x="421059" y="505608"/>
                  <a:pt x="424111" y="510785"/>
                </a:cubicBezTo>
                <a:cubicBezTo>
                  <a:pt x="427481" y="516499"/>
                  <a:pt x="423086" y="522359"/>
                  <a:pt x="425405" y="528562"/>
                </a:cubicBezTo>
                <a:cubicBezTo>
                  <a:pt x="426653" y="530864"/>
                  <a:pt x="427244" y="533467"/>
                  <a:pt x="427115" y="536083"/>
                </a:cubicBezTo>
                <a:cubicBezTo>
                  <a:pt x="426626" y="539452"/>
                  <a:pt x="423867" y="541186"/>
                  <a:pt x="421572" y="543408"/>
                </a:cubicBezTo>
                <a:cubicBezTo>
                  <a:pt x="419271" y="545984"/>
                  <a:pt x="415572" y="546783"/>
                  <a:pt x="412415" y="545386"/>
                </a:cubicBezTo>
                <a:cubicBezTo>
                  <a:pt x="408842" y="544177"/>
                  <a:pt x="405431" y="542536"/>
                  <a:pt x="402257" y="540502"/>
                </a:cubicBezTo>
                <a:cubicBezTo>
                  <a:pt x="396445" y="536962"/>
                  <a:pt x="391341" y="541919"/>
                  <a:pt x="386043" y="544092"/>
                </a:cubicBezTo>
                <a:cubicBezTo>
                  <a:pt x="381647" y="545875"/>
                  <a:pt x="373394" y="545215"/>
                  <a:pt x="370170" y="549220"/>
                </a:cubicBezTo>
                <a:cubicBezTo>
                  <a:pt x="368796" y="551523"/>
                  <a:pt x="368642" y="554353"/>
                  <a:pt x="369755" y="556790"/>
                </a:cubicBezTo>
                <a:lnTo>
                  <a:pt x="369755" y="556790"/>
                </a:lnTo>
                <a:cubicBezTo>
                  <a:pt x="374893" y="559007"/>
                  <a:pt x="379679" y="561961"/>
                  <a:pt x="383967" y="565556"/>
                </a:cubicBezTo>
                <a:cubicBezTo>
                  <a:pt x="386797" y="567646"/>
                  <a:pt x="389415" y="570010"/>
                  <a:pt x="391781" y="572613"/>
                </a:cubicBezTo>
                <a:cubicBezTo>
                  <a:pt x="393417" y="574762"/>
                  <a:pt x="393661" y="576691"/>
                  <a:pt x="395957" y="578376"/>
                </a:cubicBezTo>
                <a:cubicBezTo>
                  <a:pt x="409851" y="588509"/>
                  <a:pt x="415101" y="572222"/>
                  <a:pt x="424453" y="581062"/>
                </a:cubicBezTo>
                <a:cubicBezTo>
                  <a:pt x="428507" y="585159"/>
                  <a:pt x="431405" y="590255"/>
                  <a:pt x="432853" y="595835"/>
                </a:cubicBezTo>
                <a:cubicBezTo>
                  <a:pt x="434440" y="601183"/>
                  <a:pt x="433073" y="604357"/>
                  <a:pt x="430411" y="608997"/>
                </a:cubicBezTo>
                <a:cubicBezTo>
                  <a:pt x="427212" y="614540"/>
                  <a:pt x="424355" y="620205"/>
                  <a:pt x="430411" y="624576"/>
                </a:cubicBezTo>
                <a:cubicBezTo>
                  <a:pt x="435808" y="628410"/>
                  <a:pt x="441278" y="626627"/>
                  <a:pt x="447504" y="627018"/>
                </a:cubicBezTo>
                <a:cubicBezTo>
                  <a:pt x="453047" y="627311"/>
                  <a:pt x="454830" y="632927"/>
                  <a:pt x="458322" y="636639"/>
                </a:cubicBezTo>
                <a:cubicBezTo>
                  <a:pt x="460534" y="638636"/>
                  <a:pt x="462214" y="641154"/>
                  <a:pt x="463205" y="643964"/>
                </a:cubicBezTo>
                <a:cubicBezTo>
                  <a:pt x="465838" y="652017"/>
                  <a:pt x="466009" y="660671"/>
                  <a:pt x="463694" y="668822"/>
                </a:cubicBezTo>
                <a:cubicBezTo>
                  <a:pt x="462131" y="676417"/>
                  <a:pt x="468114" y="679151"/>
                  <a:pt x="471679" y="684548"/>
                </a:cubicBezTo>
                <a:cubicBezTo>
                  <a:pt x="474804" y="689310"/>
                  <a:pt x="473974" y="696513"/>
                  <a:pt x="478076" y="700493"/>
                </a:cubicBezTo>
                <a:cubicBezTo>
                  <a:pt x="482179" y="704474"/>
                  <a:pt x="488039" y="705377"/>
                  <a:pt x="491726" y="710261"/>
                </a:cubicBezTo>
                <a:cubicBezTo>
                  <a:pt x="495023" y="714510"/>
                  <a:pt x="495756" y="719662"/>
                  <a:pt x="500542" y="722470"/>
                </a:cubicBezTo>
                <a:cubicBezTo>
                  <a:pt x="500786" y="722624"/>
                  <a:pt x="501037" y="722761"/>
                  <a:pt x="501299" y="722885"/>
                </a:cubicBezTo>
                <a:cubicBezTo>
                  <a:pt x="500517" y="731554"/>
                  <a:pt x="498197" y="738538"/>
                  <a:pt x="488454" y="740491"/>
                </a:cubicBezTo>
                <a:cubicBezTo>
                  <a:pt x="475146" y="743104"/>
                  <a:pt x="459152" y="723032"/>
                  <a:pt x="449555" y="746547"/>
                </a:cubicBezTo>
                <a:cubicBezTo>
                  <a:pt x="444501" y="758927"/>
                  <a:pt x="447993" y="759220"/>
                  <a:pt x="446357" y="763811"/>
                </a:cubicBezTo>
                <a:cubicBezTo>
                  <a:pt x="443524" y="771771"/>
                  <a:pt x="433610" y="770721"/>
                  <a:pt x="430143" y="781221"/>
                </a:cubicBezTo>
                <a:cubicBezTo>
                  <a:pt x="429288" y="783859"/>
                  <a:pt x="430143" y="786984"/>
                  <a:pt x="430143" y="789695"/>
                </a:cubicBezTo>
                <a:cubicBezTo>
                  <a:pt x="430143" y="824052"/>
                  <a:pt x="428018" y="795628"/>
                  <a:pt x="431193" y="830449"/>
                </a:cubicBezTo>
                <a:cubicBezTo>
                  <a:pt x="434733" y="869226"/>
                  <a:pt x="425796" y="868860"/>
                  <a:pt x="418666" y="879653"/>
                </a:cubicBezTo>
                <a:cubicBezTo>
                  <a:pt x="412708" y="888688"/>
                  <a:pt x="420253" y="900336"/>
                  <a:pt x="415760" y="907051"/>
                </a:cubicBezTo>
                <a:cubicBezTo>
                  <a:pt x="411609" y="913278"/>
                  <a:pt x="408434" y="909957"/>
                  <a:pt x="403258" y="911104"/>
                </a:cubicBezTo>
                <a:cubicBezTo>
                  <a:pt x="396567" y="912594"/>
                  <a:pt x="398374" y="923069"/>
                  <a:pt x="390536" y="922923"/>
                </a:cubicBezTo>
                <a:cubicBezTo>
                  <a:pt x="387337" y="922923"/>
                  <a:pt x="385872" y="918479"/>
                  <a:pt x="383210" y="917233"/>
                </a:cubicBezTo>
                <a:cubicBezTo>
                  <a:pt x="380627" y="916269"/>
                  <a:pt x="377784" y="916269"/>
                  <a:pt x="375201" y="917233"/>
                </a:cubicBezTo>
                <a:cubicBezTo>
                  <a:pt x="371977" y="918552"/>
                  <a:pt x="370317" y="921726"/>
                  <a:pt x="366532" y="921848"/>
                </a:cubicBezTo>
                <a:cubicBezTo>
                  <a:pt x="362747" y="921971"/>
                  <a:pt x="362063" y="918552"/>
                  <a:pt x="359206" y="917844"/>
                </a:cubicBezTo>
                <a:cubicBezTo>
                  <a:pt x="353468" y="916476"/>
                  <a:pt x="348243" y="928075"/>
                  <a:pt x="357375" y="941896"/>
                </a:cubicBezTo>
                <a:cubicBezTo>
                  <a:pt x="364261" y="952347"/>
                  <a:pt x="362479" y="960698"/>
                  <a:pt x="358010" y="964777"/>
                </a:cubicBezTo>
                <a:cubicBezTo>
                  <a:pt x="354127" y="968317"/>
                  <a:pt x="355568" y="971052"/>
                  <a:pt x="354787" y="974373"/>
                </a:cubicBezTo>
                <a:cubicBezTo>
                  <a:pt x="354130" y="976554"/>
                  <a:pt x="352550" y="978339"/>
                  <a:pt x="350465" y="979257"/>
                </a:cubicBezTo>
                <a:cubicBezTo>
                  <a:pt x="343408" y="982114"/>
                  <a:pt x="336790" y="976180"/>
                  <a:pt x="329733" y="979257"/>
                </a:cubicBezTo>
                <a:cubicBezTo>
                  <a:pt x="325045" y="981210"/>
                  <a:pt x="320796" y="990416"/>
                  <a:pt x="316742" y="987022"/>
                </a:cubicBezTo>
                <a:cubicBezTo>
                  <a:pt x="314472" y="985117"/>
                  <a:pt x="316620" y="976424"/>
                  <a:pt x="310003" y="973177"/>
                </a:cubicBezTo>
                <a:cubicBezTo>
                  <a:pt x="307080" y="972009"/>
                  <a:pt x="303937" y="971501"/>
                  <a:pt x="300797" y="971687"/>
                </a:cubicBezTo>
                <a:lnTo>
                  <a:pt x="300944" y="969880"/>
                </a:lnTo>
                <a:cubicBezTo>
                  <a:pt x="301017" y="968742"/>
                  <a:pt x="301017" y="967599"/>
                  <a:pt x="300944" y="966461"/>
                </a:cubicBezTo>
                <a:cubicBezTo>
                  <a:pt x="300382" y="956694"/>
                  <a:pt x="290004" y="949637"/>
                  <a:pt x="282801" y="943898"/>
                </a:cubicBezTo>
                <a:cubicBezTo>
                  <a:pt x="276159" y="938575"/>
                  <a:pt x="270591" y="930932"/>
                  <a:pt x="262753" y="938380"/>
                </a:cubicBezTo>
                <a:cubicBezTo>
                  <a:pt x="259676" y="941359"/>
                  <a:pt x="257869" y="944826"/>
                  <a:pt x="252814" y="942873"/>
                </a:cubicBezTo>
                <a:cubicBezTo>
                  <a:pt x="245269" y="939894"/>
                  <a:pt x="248932" y="930664"/>
                  <a:pt x="232474" y="915377"/>
                </a:cubicBezTo>
                <a:cubicBezTo>
                  <a:pt x="225612" y="909029"/>
                  <a:pt x="221998" y="900214"/>
                  <a:pt x="213159" y="896014"/>
                </a:cubicBezTo>
                <a:cubicBezTo>
                  <a:pt x="197091" y="888322"/>
                  <a:pt x="186738" y="892424"/>
                  <a:pt x="180242" y="880776"/>
                </a:cubicBezTo>
                <a:cubicBezTo>
                  <a:pt x="172697" y="867322"/>
                  <a:pt x="166568" y="873768"/>
                  <a:pt x="163809" y="866858"/>
                </a:cubicBezTo>
                <a:cubicBezTo>
                  <a:pt x="161635" y="861486"/>
                  <a:pt x="164199" y="853598"/>
                  <a:pt x="163100" y="847811"/>
                </a:cubicBezTo>
                <a:cubicBezTo>
                  <a:pt x="162258" y="844327"/>
                  <a:pt x="160583" y="841101"/>
                  <a:pt x="158217" y="838410"/>
                </a:cubicBezTo>
                <a:cubicBezTo>
                  <a:pt x="155875" y="834845"/>
                  <a:pt x="153272" y="831456"/>
                  <a:pt x="150427" y="828276"/>
                </a:cubicBezTo>
                <a:cubicBezTo>
                  <a:pt x="147570" y="825517"/>
                  <a:pt x="143810" y="823588"/>
                  <a:pt x="140660" y="820951"/>
                </a:cubicBezTo>
                <a:cubicBezTo>
                  <a:pt x="134384" y="815530"/>
                  <a:pt x="137510" y="816726"/>
                  <a:pt x="120295" y="802734"/>
                </a:cubicBezTo>
                <a:cubicBezTo>
                  <a:pt x="116998" y="800073"/>
                  <a:pt x="112969" y="797973"/>
                  <a:pt x="110527" y="794408"/>
                </a:cubicBezTo>
                <a:cubicBezTo>
                  <a:pt x="108085" y="790842"/>
                  <a:pt x="106107" y="785055"/>
                  <a:pt x="108647" y="781148"/>
                </a:cubicBezTo>
                <a:cubicBezTo>
                  <a:pt x="110893" y="777681"/>
                  <a:pt x="115313" y="778706"/>
                  <a:pt x="118610" y="777021"/>
                </a:cubicBezTo>
                <a:cubicBezTo>
                  <a:pt x="122001" y="775363"/>
                  <a:pt x="123576" y="771398"/>
                  <a:pt x="122248" y="767864"/>
                </a:cubicBezTo>
                <a:cubicBezTo>
                  <a:pt x="118854" y="756925"/>
                  <a:pt x="103372" y="767571"/>
                  <a:pt x="99270" y="752920"/>
                </a:cubicBezTo>
                <a:cubicBezTo>
                  <a:pt x="98464" y="749941"/>
                  <a:pt x="98220" y="746864"/>
                  <a:pt x="97341" y="743934"/>
                </a:cubicBezTo>
                <a:cubicBezTo>
                  <a:pt x="96770" y="742205"/>
                  <a:pt x="95788" y="740638"/>
                  <a:pt x="94484" y="739368"/>
                </a:cubicBezTo>
                <a:lnTo>
                  <a:pt x="93239" y="738123"/>
                </a:lnTo>
                <a:lnTo>
                  <a:pt x="91920" y="736926"/>
                </a:lnTo>
                <a:cubicBezTo>
                  <a:pt x="91236" y="736291"/>
                  <a:pt x="90528" y="735656"/>
                  <a:pt x="89893" y="734972"/>
                </a:cubicBezTo>
                <a:cubicBezTo>
                  <a:pt x="86865" y="731725"/>
                  <a:pt x="85962" y="727647"/>
                  <a:pt x="84277" y="723716"/>
                </a:cubicBezTo>
                <a:cubicBezTo>
                  <a:pt x="80834" y="715706"/>
                  <a:pt x="82690" y="708796"/>
                  <a:pt x="84277" y="700567"/>
                </a:cubicBezTo>
                <a:cubicBezTo>
                  <a:pt x="85864" y="692338"/>
                  <a:pt x="97292" y="687820"/>
                  <a:pt x="90553" y="674854"/>
                </a:cubicBezTo>
                <a:cubicBezTo>
                  <a:pt x="88111" y="669970"/>
                  <a:pt x="81615" y="667992"/>
                  <a:pt x="77855" y="664329"/>
                </a:cubicBezTo>
                <a:cubicBezTo>
                  <a:pt x="72532" y="659153"/>
                  <a:pt x="71042" y="652779"/>
                  <a:pt x="54975" y="651363"/>
                </a:cubicBezTo>
                <a:cubicBezTo>
                  <a:pt x="47991" y="650777"/>
                  <a:pt x="41447" y="654733"/>
                  <a:pt x="35782" y="658200"/>
                </a:cubicBezTo>
                <a:cubicBezTo>
                  <a:pt x="32803" y="660007"/>
                  <a:pt x="29579" y="661277"/>
                  <a:pt x="26649" y="663084"/>
                </a:cubicBezTo>
                <a:cubicBezTo>
                  <a:pt x="23719" y="664891"/>
                  <a:pt x="22107" y="666527"/>
                  <a:pt x="18395" y="666552"/>
                </a:cubicBezTo>
                <a:cubicBezTo>
                  <a:pt x="14684" y="666576"/>
                  <a:pt x="11754" y="664964"/>
                  <a:pt x="8384" y="664305"/>
                </a:cubicBezTo>
                <a:cubicBezTo>
                  <a:pt x="5014" y="663646"/>
                  <a:pt x="1058" y="664305"/>
                  <a:pt x="155" y="659910"/>
                </a:cubicBezTo>
                <a:cubicBezTo>
                  <a:pt x="-1384" y="653194"/>
                  <a:pt x="8921" y="653146"/>
                  <a:pt x="14440" y="647139"/>
                </a:cubicBezTo>
                <a:cubicBezTo>
                  <a:pt x="19592" y="641547"/>
                  <a:pt x="19446" y="633391"/>
                  <a:pt x="25843" y="628385"/>
                </a:cubicBezTo>
                <a:cubicBezTo>
                  <a:pt x="29042" y="625943"/>
                  <a:pt x="31191" y="625479"/>
                  <a:pt x="33535" y="621890"/>
                </a:cubicBezTo>
                <a:cubicBezTo>
                  <a:pt x="39225" y="613148"/>
                  <a:pt x="46868" y="615712"/>
                  <a:pt x="57514" y="602965"/>
                </a:cubicBezTo>
                <a:cubicBezTo>
                  <a:pt x="64571" y="594565"/>
                  <a:pt x="64376" y="571587"/>
                  <a:pt x="74876" y="576837"/>
                </a:cubicBezTo>
                <a:cubicBezTo>
                  <a:pt x="79198" y="579011"/>
                  <a:pt x="79882" y="580549"/>
                  <a:pt x="85180" y="579768"/>
                </a:cubicBezTo>
                <a:cubicBezTo>
                  <a:pt x="91480" y="578864"/>
                  <a:pt x="97976" y="576569"/>
                  <a:pt x="104300" y="578864"/>
                </a:cubicBezTo>
                <a:cubicBezTo>
                  <a:pt x="109770" y="576422"/>
                  <a:pt x="110918" y="581306"/>
                  <a:pt x="128719" y="583748"/>
                </a:cubicBezTo>
                <a:cubicBezTo>
                  <a:pt x="132689" y="584065"/>
                  <a:pt x="136577" y="585049"/>
                  <a:pt x="140220" y="586654"/>
                </a:cubicBezTo>
                <a:cubicBezTo>
                  <a:pt x="144789" y="588351"/>
                  <a:pt x="149927" y="587257"/>
                  <a:pt x="153406" y="583846"/>
                </a:cubicBezTo>
                <a:cubicBezTo>
                  <a:pt x="160732" y="576349"/>
                  <a:pt x="148107" y="566484"/>
                  <a:pt x="140586" y="566997"/>
                </a:cubicBezTo>
                <a:cubicBezTo>
                  <a:pt x="136948" y="567241"/>
                  <a:pt x="132821" y="566997"/>
                  <a:pt x="132504" y="562113"/>
                </a:cubicBezTo>
                <a:cubicBezTo>
                  <a:pt x="132186" y="557229"/>
                  <a:pt x="138218" y="554616"/>
                  <a:pt x="142271" y="554006"/>
                </a:cubicBezTo>
                <a:cubicBezTo>
                  <a:pt x="146325" y="553395"/>
                  <a:pt x="149597" y="554006"/>
                  <a:pt x="153186" y="551759"/>
                </a:cubicBezTo>
                <a:cubicBezTo>
                  <a:pt x="156488" y="550162"/>
                  <a:pt x="157870" y="546190"/>
                  <a:pt x="156270" y="542888"/>
                </a:cubicBezTo>
                <a:cubicBezTo>
                  <a:pt x="156246" y="542832"/>
                  <a:pt x="156217" y="542778"/>
                  <a:pt x="156190" y="542725"/>
                </a:cubicBezTo>
                <a:cubicBezTo>
                  <a:pt x="154017" y="538866"/>
                  <a:pt x="149109" y="539013"/>
                  <a:pt x="146056" y="536229"/>
                </a:cubicBezTo>
                <a:cubicBezTo>
                  <a:pt x="142003" y="532591"/>
                  <a:pt x="143272" y="527390"/>
                  <a:pt x="146471" y="523678"/>
                </a:cubicBezTo>
                <a:cubicBezTo>
                  <a:pt x="151184" y="518233"/>
                  <a:pt x="167105" y="511762"/>
                  <a:pt x="163564" y="502238"/>
                </a:cubicBezTo>
                <a:cubicBezTo>
                  <a:pt x="160024" y="492715"/>
                  <a:pt x="146276" y="494913"/>
                  <a:pt x="139146" y="495059"/>
                </a:cubicBezTo>
                <a:cubicBezTo>
                  <a:pt x="133847" y="495255"/>
                  <a:pt x="131820" y="491543"/>
                  <a:pt x="132675" y="486635"/>
                </a:cubicBezTo>
                <a:cubicBezTo>
                  <a:pt x="133505" y="482215"/>
                  <a:pt x="136631" y="478821"/>
                  <a:pt x="132675" y="475134"/>
                </a:cubicBezTo>
                <a:cubicBezTo>
                  <a:pt x="129989" y="472570"/>
                  <a:pt x="126179" y="473376"/>
                  <a:pt x="123542" y="470958"/>
                </a:cubicBezTo>
                <a:cubicBezTo>
                  <a:pt x="117340" y="465220"/>
                  <a:pt x="124421" y="455916"/>
                  <a:pt x="124934" y="450642"/>
                </a:cubicBezTo>
                <a:cubicBezTo>
                  <a:pt x="125862" y="440679"/>
                  <a:pt x="135263" y="437651"/>
                  <a:pt x="138999" y="433549"/>
                </a:cubicBezTo>
                <a:cubicBezTo>
                  <a:pt x="143346" y="428665"/>
                  <a:pt x="148913" y="423268"/>
                  <a:pt x="148278" y="416456"/>
                </a:cubicBezTo>
                <a:cubicBezTo>
                  <a:pt x="145836" y="390914"/>
                  <a:pt x="128597" y="394845"/>
                  <a:pt x="133993" y="378973"/>
                </a:cubicBezTo>
                <a:cubicBezTo>
                  <a:pt x="139903" y="361563"/>
                  <a:pt x="131063" y="359438"/>
                  <a:pt x="133798" y="348914"/>
                </a:cubicBezTo>
                <a:cubicBezTo>
                  <a:pt x="136753" y="337535"/>
                  <a:pt x="147961" y="353065"/>
                  <a:pt x="153553" y="352772"/>
                </a:cubicBezTo>
                <a:cubicBezTo>
                  <a:pt x="157899" y="352552"/>
                  <a:pt x="160439" y="348840"/>
                  <a:pt x="164077" y="347033"/>
                </a:cubicBezTo>
                <a:cubicBezTo>
                  <a:pt x="181976" y="338072"/>
                  <a:pt x="191963" y="346032"/>
                  <a:pt x="206419" y="329281"/>
                </a:cubicBezTo>
                <a:lnTo>
                  <a:pt x="207591" y="327889"/>
                </a:lnTo>
                <a:cubicBezTo>
                  <a:pt x="207982" y="327425"/>
                  <a:pt x="208348" y="326961"/>
                  <a:pt x="208739" y="326448"/>
                </a:cubicBezTo>
                <a:cubicBezTo>
                  <a:pt x="211098" y="323321"/>
                  <a:pt x="213276" y="320061"/>
                  <a:pt x="215259" y="316681"/>
                </a:cubicBezTo>
                <a:cubicBezTo>
                  <a:pt x="224196" y="301859"/>
                  <a:pt x="211449" y="305497"/>
                  <a:pt x="213500" y="296633"/>
                </a:cubicBezTo>
                <a:cubicBezTo>
                  <a:pt x="214575" y="292043"/>
                  <a:pt x="220460" y="289161"/>
                  <a:pt x="224660" y="287891"/>
                </a:cubicBezTo>
                <a:cubicBezTo>
                  <a:pt x="228860" y="286622"/>
                  <a:pt x="236063" y="286524"/>
                  <a:pt x="231790" y="272776"/>
                </a:cubicBezTo>
                <a:cubicBezTo>
                  <a:pt x="229202" y="264352"/>
                  <a:pt x="220948" y="266110"/>
                  <a:pt x="216528" y="248187"/>
                </a:cubicBezTo>
                <a:cubicBezTo>
                  <a:pt x="215039" y="242058"/>
                  <a:pt x="215991" y="234927"/>
                  <a:pt x="211059" y="230068"/>
                </a:cubicBezTo>
                <a:cubicBezTo>
                  <a:pt x="207537" y="226510"/>
                  <a:pt x="202732" y="224520"/>
                  <a:pt x="197726" y="224549"/>
                </a:cubicBezTo>
                <a:cubicBezTo>
                  <a:pt x="187006" y="224672"/>
                  <a:pt x="188593" y="228969"/>
                  <a:pt x="167642" y="222523"/>
                </a:cubicBezTo>
                <a:cubicBezTo>
                  <a:pt x="145470" y="215734"/>
                  <a:pt x="140415" y="214147"/>
                  <a:pt x="132772" y="208384"/>
                </a:cubicBezTo>
                <a:cubicBezTo>
                  <a:pt x="127571" y="204477"/>
                  <a:pt x="121564" y="200424"/>
                  <a:pt x="123884" y="192854"/>
                </a:cubicBezTo>
                <a:cubicBezTo>
                  <a:pt x="125789" y="186578"/>
                  <a:pt x="132675" y="186823"/>
                  <a:pt x="137876" y="187604"/>
                </a:cubicBezTo>
                <a:cubicBezTo>
                  <a:pt x="149548" y="189362"/>
                  <a:pt x="160805" y="180278"/>
                  <a:pt x="163345" y="176347"/>
                </a:cubicBezTo>
                <a:cubicBezTo>
                  <a:pt x="167667" y="169852"/>
                  <a:pt x="164663" y="161989"/>
                  <a:pt x="178142" y="153857"/>
                </a:cubicBezTo>
                <a:cubicBezTo>
                  <a:pt x="189009" y="147338"/>
                  <a:pt x="202195" y="151220"/>
                  <a:pt x="213745" y="154077"/>
                </a:cubicBezTo>
                <a:cubicBezTo>
                  <a:pt x="220728" y="155787"/>
                  <a:pt x="225588" y="160109"/>
                  <a:pt x="231375" y="163991"/>
                </a:cubicBezTo>
                <a:cubicBezTo>
                  <a:pt x="236068" y="166851"/>
                  <a:pt x="240246" y="170484"/>
                  <a:pt x="243731" y="174735"/>
                </a:cubicBezTo>
                <a:cubicBezTo>
                  <a:pt x="249298" y="182427"/>
                  <a:pt x="257503" y="194612"/>
                  <a:pt x="268491" y="193489"/>
                </a:cubicBezTo>
                <a:cubicBezTo>
                  <a:pt x="288588" y="191487"/>
                  <a:pt x="277575" y="180083"/>
                  <a:pt x="288026" y="176201"/>
                </a:cubicBezTo>
                <a:cubicBezTo>
                  <a:pt x="297794" y="172611"/>
                  <a:pt x="296084" y="181231"/>
                  <a:pt x="312298" y="187116"/>
                </a:cubicBezTo>
                <a:cubicBezTo>
                  <a:pt x="322334" y="190754"/>
                  <a:pt x="339305" y="186994"/>
                  <a:pt x="347876" y="182085"/>
                </a:cubicBezTo>
                <a:cubicBezTo>
                  <a:pt x="353522" y="179145"/>
                  <a:pt x="360022" y="178281"/>
                  <a:pt x="366239" y="179644"/>
                </a:cubicBezTo>
                <a:cubicBezTo>
                  <a:pt x="371213" y="180562"/>
                  <a:pt x="375987" y="177272"/>
                  <a:pt x="376905" y="172298"/>
                </a:cubicBezTo>
                <a:cubicBezTo>
                  <a:pt x="376949" y="172062"/>
                  <a:pt x="376983" y="171825"/>
                  <a:pt x="377008" y="171585"/>
                </a:cubicBezTo>
                <a:cubicBezTo>
                  <a:pt x="376993" y="166897"/>
                  <a:pt x="376478" y="162221"/>
                  <a:pt x="375469" y="157642"/>
                </a:cubicBezTo>
                <a:cubicBezTo>
                  <a:pt x="374468" y="152051"/>
                  <a:pt x="374786" y="146507"/>
                  <a:pt x="374102" y="140916"/>
                </a:cubicBezTo>
                <a:cubicBezTo>
                  <a:pt x="373516" y="136154"/>
                  <a:pt x="372051" y="131759"/>
                  <a:pt x="372148" y="126826"/>
                </a:cubicBezTo>
                <a:cubicBezTo>
                  <a:pt x="372295" y="118402"/>
                  <a:pt x="375933" y="108170"/>
                  <a:pt x="368583" y="101846"/>
                </a:cubicBezTo>
                <a:cubicBezTo>
                  <a:pt x="365287" y="98989"/>
                  <a:pt x="360794" y="98427"/>
                  <a:pt x="358230" y="94520"/>
                </a:cubicBezTo>
                <a:cubicBezTo>
                  <a:pt x="355666" y="90613"/>
                  <a:pt x="355373" y="85705"/>
                  <a:pt x="359133" y="82702"/>
                </a:cubicBezTo>
                <a:cubicBezTo>
                  <a:pt x="363700" y="79063"/>
                  <a:pt x="370000" y="81945"/>
                  <a:pt x="374981" y="79405"/>
                </a:cubicBezTo>
                <a:cubicBezTo>
                  <a:pt x="379581" y="76878"/>
                  <a:pt x="383015" y="72656"/>
                  <a:pt x="384553" y="67635"/>
                </a:cubicBezTo>
                <a:cubicBezTo>
                  <a:pt x="386409" y="58527"/>
                  <a:pt x="384138" y="57746"/>
                  <a:pt x="384553" y="53595"/>
                </a:cubicBezTo>
                <a:cubicBezTo>
                  <a:pt x="384748" y="50933"/>
                  <a:pt x="386800" y="50176"/>
                  <a:pt x="387825" y="47954"/>
                </a:cubicBezTo>
                <a:cubicBezTo>
                  <a:pt x="389161" y="44345"/>
                  <a:pt x="389679" y="40482"/>
                  <a:pt x="389339" y="36648"/>
                </a:cubicBezTo>
                <a:cubicBezTo>
                  <a:pt x="388900" y="32106"/>
                  <a:pt x="385359" y="28712"/>
                  <a:pt x="386897" y="23853"/>
                </a:cubicBezTo>
                <a:cubicBezTo>
                  <a:pt x="388436" y="18993"/>
                  <a:pt x="395053" y="15062"/>
                  <a:pt x="398960" y="11936"/>
                </a:cubicBezTo>
                <a:cubicBezTo>
                  <a:pt x="403331" y="8444"/>
                  <a:pt x="408727" y="4244"/>
                  <a:pt x="414417" y="3194"/>
                </a:cubicBezTo>
                <a:cubicBezTo>
                  <a:pt x="424185" y="1339"/>
                  <a:pt x="433781" y="-2104"/>
                  <a:pt x="443719" y="1754"/>
                </a:cubicBezTo>
                <a:cubicBezTo>
                  <a:pt x="449262" y="3927"/>
                  <a:pt x="448896" y="10032"/>
                  <a:pt x="452999" y="13719"/>
                </a:cubicBezTo>
                <a:cubicBezTo>
                  <a:pt x="457614" y="17894"/>
                  <a:pt x="463865" y="16478"/>
                  <a:pt x="469188" y="16161"/>
                </a:cubicBezTo>
                <a:cubicBezTo>
                  <a:pt x="482740" y="15111"/>
                  <a:pt x="489895" y="25440"/>
                  <a:pt x="498051" y="34035"/>
                </a:cubicBezTo>
                <a:cubicBezTo>
                  <a:pt x="502104" y="38284"/>
                  <a:pt x="508429" y="38626"/>
                  <a:pt x="512556" y="42362"/>
                </a:cubicBezTo>
                <a:cubicBezTo>
                  <a:pt x="516682" y="46098"/>
                  <a:pt x="518343" y="51470"/>
                  <a:pt x="520540" y="55963"/>
                </a:cubicBezTo>
                <a:cubicBezTo>
                  <a:pt x="530454" y="76133"/>
                  <a:pt x="552553" y="89490"/>
                  <a:pt x="557388" y="94471"/>
                </a:cubicBezTo>
                <a:cubicBezTo>
                  <a:pt x="560978" y="98134"/>
                  <a:pt x="561027" y="102481"/>
                  <a:pt x="562736" y="106925"/>
                </a:cubicBezTo>
                <a:cubicBezTo>
                  <a:pt x="570184" y="126460"/>
                  <a:pt x="593528" y="117352"/>
                  <a:pt x="608643" y="130391"/>
                </a:cubicBezTo>
                <a:cubicBezTo>
                  <a:pt x="612794" y="133956"/>
                  <a:pt x="618923" y="138962"/>
                  <a:pt x="621267" y="143968"/>
                </a:cubicBezTo>
                <a:cubicBezTo>
                  <a:pt x="624442" y="146043"/>
                  <a:pt x="626786" y="150976"/>
                  <a:pt x="629838" y="153223"/>
                </a:cubicBezTo>
                <a:cubicBezTo>
                  <a:pt x="639606" y="160426"/>
                  <a:pt x="651498" y="156959"/>
                  <a:pt x="662364" y="159571"/>
                </a:cubicBezTo>
                <a:cubicBezTo>
                  <a:pt x="671374" y="161769"/>
                  <a:pt x="680409" y="159230"/>
                  <a:pt x="689542" y="160548"/>
                </a:cubicBezTo>
                <a:cubicBezTo>
                  <a:pt x="691161" y="160780"/>
                  <a:pt x="692792" y="160919"/>
                  <a:pt x="694426" y="160963"/>
                </a:cubicBezTo>
                <a:cubicBezTo>
                  <a:pt x="695043" y="161000"/>
                  <a:pt x="695664" y="161000"/>
                  <a:pt x="696281" y="160963"/>
                </a:cubicBezTo>
                <a:cubicBezTo>
                  <a:pt x="694987" y="172855"/>
                  <a:pt x="693058" y="187042"/>
                  <a:pt x="695549" y="195638"/>
                </a:cubicBezTo>
                <a:cubicBezTo>
                  <a:pt x="697991" y="203867"/>
                  <a:pt x="690348" y="210948"/>
                  <a:pt x="693571" y="219348"/>
                </a:cubicBezTo>
                <a:cubicBezTo>
                  <a:pt x="695549" y="224501"/>
                  <a:pt x="700213" y="225868"/>
                  <a:pt x="703485" y="229775"/>
                </a:cubicBezTo>
                <a:cubicBezTo>
                  <a:pt x="712300" y="240446"/>
                  <a:pt x="695231" y="249163"/>
                  <a:pt x="700433" y="261275"/>
                </a:cubicBezTo>
                <a:close/>
              </a:path>
            </a:pathLst>
          </a:custGeom>
          <a:solidFill>
            <a:schemeClr val="tx2">
              <a:alpha val="36000"/>
            </a:schemeClr>
          </a:solidFill>
          <a:ln w="7310" cap="rnd">
            <a:solidFill>
              <a:srgbClr val="FFFFFF"/>
            </a:solidFill>
            <a:prstDash val="solid"/>
            <a:round/>
          </a:ln>
        </xdr:spPr>
        <xdr:txBody>
          <a:bodyPr wrap="square" rtlCol="0" anchor="ct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indent="0" algn="l" defTabSz="457200" rtl="0" eaLnBrk="1" latinLnBrk="0" hangingPunct="1"/>
            <a:endParaRPr lang="hu-HU" sz="1800" kern="1200">
              <a:solidFill>
                <a:schemeClr val="tx1"/>
              </a:solidFill>
              <a:latin typeface="+mn-lt"/>
              <a:ea typeface="+mn-ea"/>
              <a:cs typeface="+mn-cs"/>
            </a:endParaRPr>
          </a:p>
        </xdr:txBody>
      </xdr:sp>
    </xdr:grpSp>
    <xdr:clientData/>
  </xdr:twoCellAnchor>
  <xdr:twoCellAnchor>
    <xdr:from>
      <xdr:col>3</xdr:col>
      <xdr:colOff>662869</xdr:colOff>
      <xdr:row>16</xdr:row>
      <xdr:rowOff>34443</xdr:rowOff>
    </xdr:from>
    <xdr:to>
      <xdr:col>4</xdr:col>
      <xdr:colOff>593726</xdr:colOff>
      <xdr:row>21</xdr:row>
      <xdr:rowOff>27091</xdr:rowOff>
    </xdr:to>
    <xdr:sp macro="" textlink="">
      <xdr:nvSpPr>
        <xdr:cNvPr id="10" name="Szövegdoboz 93">
          <a:extLst>
            <a:ext uri="{FF2B5EF4-FFF2-40B4-BE49-F238E27FC236}">
              <a16:creationId xmlns:a16="http://schemas.microsoft.com/office/drawing/2014/main" id="{71DC8F15-BEFF-4D31-B6E2-33F0F416BF09}"/>
            </a:ext>
          </a:extLst>
        </xdr:cNvPr>
        <xdr:cNvSpPr txBox="1"/>
      </xdr:nvSpPr>
      <xdr:spPr>
        <a:xfrm>
          <a:off x="2920294" y="3139593"/>
          <a:ext cx="1483432" cy="9451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hu-HU" sz="1400" b="1">
              <a:solidFill>
                <a:schemeClr val="bg1"/>
              </a:solidFill>
            </a:rPr>
            <a:t>56%</a:t>
          </a:r>
          <a:br>
            <a:rPr lang="hu-HU" sz="1400" b="1">
              <a:solidFill>
                <a:schemeClr val="bg1"/>
              </a:solidFill>
            </a:rPr>
          </a:br>
          <a:r>
            <a:rPr lang="hu-HU" sz="1400" b="1">
              <a:solidFill>
                <a:srgbClr val="FF0000"/>
              </a:solidFill>
            </a:rPr>
            <a:t>36</a:t>
          </a:r>
          <a:r>
            <a:rPr lang="hu-HU" sz="1400" b="1" baseline="0">
              <a:solidFill>
                <a:srgbClr val="FF0000"/>
              </a:solidFill>
            </a:rPr>
            <a:t> M Ft</a:t>
          </a:r>
          <a:br>
            <a:rPr lang="hu-HU" sz="1400" b="1" baseline="0">
              <a:solidFill>
                <a:srgbClr val="FF0000"/>
              </a:solidFill>
            </a:rPr>
          </a:br>
          <a:r>
            <a:rPr lang="hu-HU" sz="1400" b="1" baseline="0">
              <a:solidFill>
                <a:schemeClr val="accent6">
                  <a:lumMod val="75000"/>
                </a:schemeClr>
              </a:solidFill>
            </a:rPr>
            <a:t>804/427 e Ft</a:t>
          </a:r>
          <a:br>
            <a:rPr lang="hu-HU" sz="1400" b="1" baseline="0">
              <a:solidFill>
                <a:schemeClr val="bg1"/>
              </a:solidFill>
            </a:rPr>
          </a:br>
          <a:br>
            <a:rPr lang="hu-HU" sz="1400" b="1">
              <a:solidFill>
                <a:schemeClr val="bg1"/>
              </a:solidFill>
            </a:rPr>
          </a:br>
          <a:endParaRPr lang="hu-HU" sz="1400" b="1">
            <a:solidFill>
              <a:schemeClr val="bg1"/>
            </a:solidFill>
          </a:endParaRPr>
        </a:p>
      </xdr:txBody>
    </xdr:sp>
    <xdr:clientData/>
  </xdr:twoCellAnchor>
  <xdr:twoCellAnchor>
    <xdr:from>
      <xdr:col>2</xdr:col>
      <xdr:colOff>795834</xdr:colOff>
      <xdr:row>16</xdr:row>
      <xdr:rowOff>175147</xdr:rowOff>
    </xdr:from>
    <xdr:to>
      <xdr:col>3</xdr:col>
      <xdr:colOff>900288</xdr:colOff>
      <xdr:row>22</xdr:row>
      <xdr:rowOff>37496</xdr:rowOff>
    </xdr:to>
    <xdr:sp macro="" textlink="">
      <xdr:nvSpPr>
        <xdr:cNvPr id="11" name="Szövegdoboz 94">
          <a:extLst>
            <a:ext uri="{FF2B5EF4-FFF2-40B4-BE49-F238E27FC236}">
              <a16:creationId xmlns:a16="http://schemas.microsoft.com/office/drawing/2014/main" id="{43486216-2FF6-419F-9ED5-88104491520C}"/>
            </a:ext>
          </a:extLst>
        </xdr:cNvPr>
        <xdr:cNvSpPr txBox="1"/>
      </xdr:nvSpPr>
      <xdr:spPr>
        <a:xfrm>
          <a:off x="1757859" y="3280297"/>
          <a:ext cx="1399854" cy="10053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hu-HU" sz="1400" b="1">
              <a:solidFill>
                <a:schemeClr val="tx1"/>
              </a:solidFill>
            </a:rPr>
            <a:t>10%</a:t>
          </a:r>
          <a:br>
            <a:rPr lang="hu-HU" sz="1400" b="1">
              <a:solidFill>
                <a:schemeClr val="tx1"/>
              </a:solidFill>
            </a:rPr>
          </a:br>
          <a:r>
            <a:rPr lang="hu-HU" sz="1400" b="1">
              <a:solidFill>
                <a:schemeClr val="accent3"/>
              </a:solidFill>
            </a:rPr>
            <a:t>29 M Ft</a:t>
          </a:r>
          <a:br>
            <a:rPr lang="hu-HU" sz="1400" b="1">
              <a:solidFill>
                <a:schemeClr val="tx1"/>
              </a:solidFill>
            </a:rPr>
          </a:br>
          <a:r>
            <a:rPr lang="hu-HU" sz="1400" b="1">
              <a:solidFill>
                <a:schemeClr val="accent6">
                  <a:lumMod val="75000"/>
                </a:schemeClr>
              </a:solidFill>
            </a:rPr>
            <a:t>367/237 e Ft</a:t>
          </a:r>
        </a:p>
      </xdr:txBody>
    </xdr:sp>
    <xdr:clientData/>
  </xdr:twoCellAnchor>
  <xdr:twoCellAnchor>
    <xdr:from>
      <xdr:col>1</xdr:col>
      <xdr:colOff>301245</xdr:colOff>
      <xdr:row>18</xdr:row>
      <xdr:rowOff>109534</xdr:rowOff>
    </xdr:from>
    <xdr:to>
      <xdr:col>2</xdr:col>
      <xdr:colOff>1061172</xdr:colOff>
      <xdr:row>23</xdr:row>
      <xdr:rowOff>160762</xdr:rowOff>
    </xdr:to>
    <xdr:sp macro="" textlink="">
      <xdr:nvSpPr>
        <xdr:cNvPr id="12" name="Szövegdoboz 95">
          <a:extLst>
            <a:ext uri="{FF2B5EF4-FFF2-40B4-BE49-F238E27FC236}">
              <a16:creationId xmlns:a16="http://schemas.microsoft.com/office/drawing/2014/main" id="{81465C3B-BD55-4B07-BA35-E3CC95535D65}"/>
            </a:ext>
          </a:extLst>
        </xdr:cNvPr>
        <xdr:cNvSpPr txBox="1"/>
      </xdr:nvSpPr>
      <xdr:spPr>
        <a:xfrm>
          <a:off x="910845" y="3595684"/>
          <a:ext cx="1112352" cy="10037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hu-HU" sz="1400" b="1">
              <a:solidFill>
                <a:schemeClr val="tx1"/>
              </a:solidFill>
            </a:rPr>
            <a:t>12%</a:t>
          </a:r>
          <a:br>
            <a:rPr lang="hu-HU" sz="1400" b="1">
              <a:solidFill>
                <a:schemeClr val="tx1"/>
              </a:solidFill>
            </a:rPr>
          </a:br>
          <a:r>
            <a:rPr lang="hu-HU" sz="1400" b="1">
              <a:solidFill>
                <a:schemeClr val="accent3"/>
              </a:solidFill>
            </a:rPr>
            <a:t>28 M Ft</a:t>
          </a:r>
          <a:br>
            <a:rPr lang="hu-HU" sz="1400" b="1">
              <a:solidFill>
                <a:schemeClr val="tx1"/>
              </a:solidFill>
            </a:rPr>
          </a:br>
          <a:r>
            <a:rPr lang="hu-HU" sz="1400" b="1">
              <a:solidFill>
                <a:schemeClr val="accent6">
                  <a:lumMod val="75000"/>
                </a:schemeClr>
              </a:solidFill>
            </a:rPr>
            <a:t>417/229 e Ft</a:t>
          </a:r>
          <a:br>
            <a:rPr lang="hu-HU" sz="1400" b="1">
              <a:solidFill>
                <a:schemeClr val="accent6">
                  <a:lumMod val="75000"/>
                </a:schemeClr>
              </a:solidFill>
            </a:rPr>
          </a:br>
          <a:endParaRPr lang="hu-HU" sz="1400" b="1">
            <a:solidFill>
              <a:schemeClr val="accent6">
                <a:lumMod val="75000"/>
              </a:schemeClr>
            </a:solidFill>
          </a:endParaRPr>
        </a:p>
      </xdr:txBody>
    </xdr:sp>
    <xdr:clientData/>
  </xdr:twoCellAnchor>
  <xdr:twoCellAnchor>
    <xdr:from>
      <xdr:col>2</xdr:col>
      <xdr:colOff>678430</xdr:colOff>
      <xdr:row>21</xdr:row>
      <xdr:rowOff>167094</xdr:rowOff>
    </xdr:from>
    <xdr:to>
      <xdr:col>3</xdr:col>
      <xdr:colOff>743405</xdr:colOff>
      <xdr:row>27</xdr:row>
      <xdr:rowOff>26291</xdr:rowOff>
    </xdr:to>
    <xdr:sp macro="" textlink="">
      <xdr:nvSpPr>
        <xdr:cNvPr id="13" name="Szövegdoboz 96">
          <a:extLst>
            <a:ext uri="{FF2B5EF4-FFF2-40B4-BE49-F238E27FC236}">
              <a16:creationId xmlns:a16="http://schemas.microsoft.com/office/drawing/2014/main" id="{82EC729B-4575-492D-BA20-E93C8D6727BB}"/>
            </a:ext>
          </a:extLst>
        </xdr:cNvPr>
        <xdr:cNvSpPr txBox="1"/>
      </xdr:nvSpPr>
      <xdr:spPr>
        <a:xfrm>
          <a:off x="1640455" y="4224744"/>
          <a:ext cx="1360375" cy="10021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hu-HU" sz="1400" b="1">
              <a:solidFill>
                <a:schemeClr val="tx1"/>
              </a:solidFill>
            </a:rPr>
            <a:t>4%</a:t>
          </a:r>
          <a:br>
            <a:rPr lang="hu-HU" sz="1400" b="1">
              <a:solidFill>
                <a:schemeClr val="tx1"/>
              </a:solidFill>
            </a:rPr>
          </a:br>
          <a:r>
            <a:rPr lang="hu-HU" sz="1400" b="1">
              <a:solidFill>
                <a:schemeClr val="accent3"/>
              </a:solidFill>
            </a:rPr>
            <a:t>30 M Ft</a:t>
          </a:r>
          <a:br>
            <a:rPr lang="hu-HU" sz="1400" b="1">
              <a:solidFill>
                <a:schemeClr val="accent3"/>
              </a:solidFill>
            </a:rPr>
          </a:br>
          <a:r>
            <a:rPr lang="hu-HU" sz="1400" b="1">
              <a:solidFill>
                <a:schemeClr val="accent6">
                  <a:lumMod val="75000"/>
                </a:schemeClr>
              </a:solidFill>
            </a:rPr>
            <a:t>599/237 e Ft</a:t>
          </a:r>
        </a:p>
      </xdr:txBody>
    </xdr:sp>
    <xdr:clientData/>
  </xdr:twoCellAnchor>
  <xdr:twoCellAnchor>
    <xdr:from>
      <xdr:col>3</xdr:col>
      <xdr:colOff>700057</xdr:colOff>
      <xdr:row>20</xdr:row>
      <xdr:rowOff>159705</xdr:rowOff>
    </xdr:from>
    <xdr:to>
      <xdr:col>4</xdr:col>
      <xdr:colOff>335191</xdr:colOff>
      <xdr:row>25</xdr:row>
      <xdr:rowOff>3879</xdr:rowOff>
    </xdr:to>
    <xdr:sp macro="" textlink="">
      <xdr:nvSpPr>
        <xdr:cNvPr id="14" name="Szövegdoboz 97">
          <a:extLst>
            <a:ext uri="{FF2B5EF4-FFF2-40B4-BE49-F238E27FC236}">
              <a16:creationId xmlns:a16="http://schemas.microsoft.com/office/drawing/2014/main" id="{918B4409-396D-4AB1-8A26-55051B572BBC}"/>
            </a:ext>
          </a:extLst>
        </xdr:cNvPr>
        <xdr:cNvSpPr txBox="1"/>
      </xdr:nvSpPr>
      <xdr:spPr>
        <a:xfrm>
          <a:off x="2957482" y="4026855"/>
          <a:ext cx="1187709" cy="7966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hu-HU" sz="1400" b="1">
              <a:solidFill>
                <a:schemeClr val="tx1"/>
              </a:solidFill>
            </a:rPr>
            <a:t>7%</a:t>
          </a:r>
          <a:br>
            <a:rPr lang="hu-HU" sz="1400" b="1">
              <a:solidFill>
                <a:schemeClr val="tx1"/>
              </a:solidFill>
            </a:rPr>
          </a:br>
          <a:r>
            <a:rPr lang="hu-HU" sz="1400" b="1">
              <a:solidFill>
                <a:schemeClr val="accent3"/>
              </a:solidFill>
            </a:rPr>
            <a:t>28 M Ft</a:t>
          </a:r>
          <a:br>
            <a:rPr lang="hu-HU" sz="1400" b="1">
              <a:solidFill>
                <a:schemeClr val="tx1"/>
              </a:solidFill>
            </a:rPr>
          </a:br>
          <a:r>
            <a:rPr lang="hu-HU" sz="1400" b="1">
              <a:solidFill>
                <a:schemeClr val="accent6">
                  <a:lumMod val="75000"/>
                </a:schemeClr>
              </a:solidFill>
            </a:rPr>
            <a:t>580/223 e Ft</a:t>
          </a:r>
          <a:br>
            <a:rPr lang="hu-HU" sz="1400" b="1">
              <a:solidFill>
                <a:schemeClr val="tx1"/>
              </a:solidFill>
            </a:rPr>
          </a:br>
          <a:endParaRPr lang="hu-HU" sz="1400" b="1">
            <a:solidFill>
              <a:schemeClr val="tx1"/>
            </a:solidFill>
          </a:endParaRPr>
        </a:p>
        <a:p>
          <a:endParaRPr lang="hu-HU" sz="1400" b="1">
            <a:solidFill>
              <a:schemeClr val="tx1"/>
            </a:solidFill>
          </a:endParaRPr>
        </a:p>
      </xdr:txBody>
    </xdr:sp>
    <xdr:clientData/>
  </xdr:twoCellAnchor>
  <xdr:twoCellAnchor>
    <xdr:from>
      <xdr:col>4</xdr:col>
      <xdr:colOff>373577</xdr:colOff>
      <xdr:row>15</xdr:row>
      <xdr:rowOff>70628</xdr:rowOff>
    </xdr:from>
    <xdr:to>
      <xdr:col>4</xdr:col>
      <xdr:colOff>1623868</xdr:colOff>
      <xdr:row>19</xdr:row>
      <xdr:rowOff>138350</xdr:rowOff>
    </xdr:to>
    <xdr:sp macro="" textlink="">
      <xdr:nvSpPr>
        <xdr:cNvPr id="15" name="Szövegdoboz 98">
          <a:extLst>
            <a:ext uri="{FF2B5EF4-FFF2-40B4-BE49-F238E27FC236}">
              <a16:creationId xmlns:a16="http://schemas.microsoft.com/office/drawing/2014/main" id="{F725C9E2-8758-43F9-87F5-443312ED5AFD}"/>
            </a:ext>
          </a:extLst>
        </xdr:cNvPr>
        <xdr:cNvSpPr txBox="1"/>
      </xdr:nvSpPr>
      <xdr:spPr>
        <a:xfrm>
          <a:off x="4183577" y="2985278"/>
          <a:ext cx="1250291" cy="82972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hu-HU" sz="1400" b="1">
              <a:solidFill>
                <a:schemeClr val="tx1"/>
              </a:solidFill>
            </a:rPr>
            <a:t>9%</a:t>
          </a:r>
          <a:br>
            <a:rPr lang="hu-HU" sz="1400" b="1">
              <a:solidFill>
                <a:schemeClr val="tx1"/>
              </a:solidFill>
            </a:rPr>
          </a:br>
          <a:r>
            <a:rPr lang="hu-HU" sz="1400" b="1">
              <a:solidFill>
                <a:schemeClr val="accent3"/>
              </a:solidFill>
            </a:rPr>
            <a:t>29 M Ft</a:t>
          </a:r>
          <a:br>
            <a:rPr lang="hu-HU" sz="1400" b="1">
              <a:solidFill>
                <a:schemeClr val="tx1"/>
              </a:solidFill>
            </a:rPr>
          </a:br>
          <a:r>
            <a:rPr lang="hu-HU" sz="1400" b="1">
              <a:solidFill>
                <a:schemeClr val="accent6">
                  <a:lumMod val="75000"/>
                </a:schemeClr>
              </a:solidFill>
            </a:rPr>
            <a:t>402/241 e Ft</a:t>
          </a:r>
        </a:p>
      </xdr:txBody>
    </xdr:sp>
    <xdr:clientData/>
  </xdr:twoCellAnchor>
  <xdr:twoCellAnchor>
    <xdr:from>
      <xdr:col>3</xdr:col>
      <xdr:colOff>1152696</xdr:colOff>
      <xdr:row>12</xdr:row>
      <xdr:rowOff>171172</xdr:rowOff>
    </xdr:from>
    <xdr:to>
      <xdr:col>4</xdr:col>
      <xdr:colOff>940308</xdr:colOff>
      <xdr:row>17</xdr:row>
      <xdr:rowOff>48704</xdr:rowOff>
    </xdr:to>
    <xdr:sp macro="" textlink="">
      <xdr:nvSpPr>
        <xdr:cNvPr id="16" name="Szövegdoboz 22">
          <a:extLst>
            <a:ext uri="{FF2B5EF4-FFF2-40B4-BE49-F238E27FC236}">
              <a16:creationId xmlns:a16="http://schemas.microsoft.com/office/drawing/2014/main" id="{A2A519BB-DD97-452B-8D3B-A7075B40ACCE}"/>
            </a:ext>
          </a:extLst>
        </xdr:cNvPr>
        <xdr:cNvSpPr txBox="1"/>
      </xdr:nvSpPr>
      <xdr:spPr>
        <a:xfrm>
          <a:off x="3410121" y="2514322"/>
          <a:ext cx="1340187" cy="8300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hu-HU" sz="1400" b="1">
              <a:solidFill>
                <a:schemeClr val="tx1"/>
              </a:solidFill>
            </a:rPr>
            <a:t>2%</a:t>
          </a:r>
          <a:br>
            <a:rPr lang="hu-HU" sz="1400" b="1">
              <a:solidFill>
                <a:schemeClr val="tx1"/>
              </a:solidFill>
            </a:rPr>
          </a:br>
          <a:r>
            <a:rPr lang="hu-HU" sz="1400" b="1">
              <a:solidFill>
                <a:schemeClr val="accent3"/>
              </a:solidFill>
            </a:rPr>
            <a:t>25 M Ft</a:t>
          </a:r>
          <a:br>
            <a:rPr lang="hu-HU" sz="1400" b="1">
              <a:solidFill>
                <a:schemeClr val="tx1"/>
              </a:solidFill>
            </a:rPr>
          </a:br>
          <a:r>
            <a:rPr lang="hu-HU" sz="1400" b="1">
              <a:solidFill>
                <a:schemeClr val="accent6">
                  <a:lumMod val="75000"/>
                </a:schemeClr>
              </a:solidFill>
            </a:rPr>
            <a:t>475/240 e Ft</a:t>
          </a:r>
        </a:p>
      </xdr:txBody>
    </xdr:sp>
    <xdr:clientData/>
  </xdr:twoCellAnchor>
  <xdr:twoCellAnchor>
    <xdr:from>
      <xdr:col>4</xdr:col>
      <xdr:colOff>163654</xdr:colOff>
      <xdr:row>9</xdr:row>
      <xdr:rowOff>0</xdr:rowOff>
    </xdr:from>
    <xdr:to>
      <xdr:col>4</xdr:col>
      <xdr:colOff>1135654</xdr:colOff>
      <xdr:row>14</xdr:row>
      <xdr:rowOff>19500</xdr:rowOff>
    </xdr:to>
    <xdr:graphicFrame macro="">
      <xdr:nvGraphicFramePr>
        <xdr:cNvPr id="17" name="Chart 46">
          <a:extLst>
            <a:ext uri="{FF2B5EF4-FFF2-40B4-BE49-F238E27FC236}">
              <a16:creationId xmlns:a16="http://schemas.microsoft.com/office/drawing/2014/main" id="{F75AB883-D659-456C-9654-101C805AB9BA}"/>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1401043</xdr:colOff>
      <xdr:row>13</xdr:row>
      <xdr:rowOff>42238</xdr:rowOff>
    </xdr:from>
    <xdr:to>
      <xdr:col>6</xdr:col>
      <xdr:colOff>223976</xdr:colOff>
      <xdr:row>18</xdr:row>
      <xdr:rowOff>61738</xdr:rowOff>
    </xdr:to>
    <xdr:graphicFrame macro="">
      <xdr:nvGraphicFramePr>
        <xdr:cNvPr id="18" name="Chart 47">
          <a:extLst>
            <a:ext uri="{FF2B5EF4-FFF2-40B4-BE49-F238E27FC236}">
              <a16:creationId xmlns:a16="http://schemas.microsoft.com/office/drawing/2014/main" id="{631F3489-E156-4524-A3FE-179F31720C22}"/>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258042</xdr:colOff>
      <xdr:row>21</xdr:row>
      <xdr:rowOff>86199</xdr:rowOff>
    </xdr:from>
    <xdr:to>
      <xdr:col>4</xdr:col>
      <xdr:colOff>1230042</xdr:colOff>
      <xdr:row>26</xdr:row>
      <xdr:rowOff>105699</xdr:rowOff>
    </xdr:to>
    <xdr:graphicFrame macro="">
      <xdr:nvGraphicFramePr>
        <xdr:cNvPr id="19" name="Chart 48">
          <a:extLst>
            <a:ext uri="{FF2B5EF4-FFF2-40B4-BE49-F238E27FC236}">
              <a16:creationId xmlns:a16="http://schemas.microsoft.com/office/drawing/2014/main" id="{F62CB49C-EC00-4995-83E7-F4725E4366A5}"/>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1035744</xdr:colOff>
      <xdr:row>24</xdr:row>
      <xdr:rowOff>181449</xdr:rowOff>
    </xdr:from>
    <xdr:to>
      <xdr:col>3</xdr:col>
      <xdr:colOff>718082</xdr:colOff>
      <xdr:row>30</xdr:row>
      <xdr:rowOff>10449</xdr:rowOff>
    </xdr:to>
    <xdr:graphicFrame macro="">
      <xdr:nvGraphicFramePr>
        <xdr:cNvPr id="20" name="Chart 49">
          <a:extLst>
            <a:ext uri="{FF2B5EF4-FFF2-40B4-BE49-F238E27FC236}">
              <a16:creationId xmlns:a16="http://schemas.microsoft.com/office/drawing/2014/main" id="{201747E3-355B-4C34-96E3-A0E7A8F89FC5}"/>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14</xdr:row>
      <xdr:rowOff>71545</xdr:rowOff>
    </xdr:from>
    <xdr:to>
      <xdr:col>2</xdr:col>
      <xdr:colOff>615628</xdr:colOff>
      <xdr:row>19</xdr:row>
      <xdr:rowOff>91045</xdr:rowOff>
    </xdr:to>
    <xdr:graphicFrame macro="">
      <xdr:nvGraphicFramePr>
        <xdr:cNvPr id="21" name="Chart 50">
          <a:extLst>
            <a:ext uri="{FF2B5EF4-FFF2-40B4-BE49-F238E27FC236}">
              <a16:creationId xmlns:a16="http://schemas.microsoft.com/office/drawing/2014/main" id="{B350096D-D4DA-4D2B-A8DE-F7003A479154}"/>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xdr:col>
      <xdr:colOff>852570</xdr:colOff>
      <xdr:row>12</xdr:row>
      <xdr:rowOff>115507</xdr:rowOff>
    </xdr:from>
    <xdr:to>
      <xdr:col>3</xdr:col>
      <xdr:colOff>534908</xdr:colOff>
      <xdr:row>17</xdr:row>
      <xdr:rowOff>135007</xdr:rowOff>
    </xdr:to>
    <xdr:graphicFrame macro="">
      <xdr:nvGraphicFramePr>
        <xdr:cNvPr id="22" name="Chart 51">
          <a:extLst>
            <a:ext uri="{FF2B5EF4-FFF2-40B4-BE49-F238E27FC236}">
              <a16:creationId xmlns:a16="http://schemas.microsoft.com/office/drawing/2014/main" id="{67367525-9FA4-41C1-83F0-24EF29174F4A}"/>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xdr:col>
      <xdr:colOff>302927</xdr:colOff>
      <xdr:row>10</xdr:row>
      <xdr:rowOff>166795</xdr:rowOff>
    </xdr:from>
    <xdr:to>
      <xdr:col>3</xdr:col>
      <xdr:colOff>1274927</xdr:colOff>
      <xdr:row>15</xdr:row>
      <xdr:rowOff>186295</xdr:rowOff>
    </xdr:to>
    <xdr:graphicFrame macro="">
      <xdr:nvGraphicFramePr>
        <xdr:cNvPr id="23" name="Chart 52">
          <a:extLst>
            <a:ext uri="{FF2B5EF4-FFF2-40B4-BE49-F238E27FC236}">
              <a16:creationId xmlns:a16="http://schemas.microsoft.com/office/drawing/2014/main" id="{8C672DCD-019A-4CFA-BB59-9E1F8B74E604}"/>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4</xdr:col>
      <xdr:colOff>959827</xdr:colOff>
      <xdr:row>19</xdr:row>
      <xdr:rowOff>117231</xdr:rowOff>
    </xdr:from>
    <xdr:to>
      <xdr:col>7</xdr:col>
      <xdr:colOff>233375</xdr:colOff>
      <xdr:row>30</xdr:row>
      <xdr:rowOff>9199</xdr:rowOff>
    </xdr:to>
    <xdr:pic>
      <xdr:nvPicPr>
        <xdr:cNvPr id="24" name="Picture 1">
          <a:extLst>
            <a:ext uri="{FF2B5EF4-FFF2-40B4-BE49-F238E27FC236}">
              <a16:creationId xmlns:a16="http://schemas.microsoft.com/office/drawing/2014/main" id="{162B40E1-8C41-4FB6-A7AB-E2DC653FDC18}"/>
            </a:ext>
          </a:extLst>
        </xdr:cNvPr>
        <xdr:cNvPicPr>
          <a:picLocks noChangeAspect="1"/>
        </xdr:cNvPicPr>
      </xdr:nvPicPr>
      <xdr:blipFill>
        <a:blip xmlns:r="http://schemas.openxmlformats.org/officeDocument/2006/relationships" r:embed="rId8"/>
        <a:stretch>
          <a:fillRect/>
        </a:stretch>
      </xdr:blipFill>
      <xdr:spPr>
        <a:xfrm>
          <a:off x="4769827" y="3793881"/>
          <a:ext cx="2281332" cy="1987468"/>
        </a:xfrm>
        <a:prstGeom prst="rect">
          <a:avLst/>
        </a:prstGeom>
      </xdr:spPr>
    </xdr:pic>
    <xdr:clientData/>
  </xdr:twoCellAnchor>
  <xdr:twoCellAnchor>
    <xdr:from>
      <xdr:col>1</xdr:col>
      <xdr:colOff>283164</xdr:colOff>
      <xdr:row>34</xdr:row>
      <xdr:rowOff>93526</xdr:rowOff>
    </xdr:from>
    <xdr:to>
      <xdr:col>5</xdr:col>
      <xdr:colOff>246344</xdr:colOff>
      <xdr:row>50</xdr:row>
      <xdr:rowOff>118415</xdr:rowOff>
    </xdr:to>
    <xdr:grpSp>
      <xdr:nvGrpSpPr>
        <xdr:cNvPr id="25" name="Graphic 36">
          <a:extLst>
            <a:ext uri="{FF2B5EF4-FFF2-40B4-BE49-F238E27FC236}">
              <a16:creationId xmlns:a16="http://schemas.microsoft.com/office/drawing/2014/main" id="{3F87F546-23F0-4428-9AF5-3FC2F93591C2}"/>
            </a:ext>
          </a:extLst>
        </xdr:cNvPr>
        <xdr:cNvGrpSpPr>
          <a:grpSpLocks noChangeAspect="1"/>
        </xdr:cNvGrpSpPr>
      </xdr:nvGrpSpPr>
      <xdr:grpSpPr>
        <a:xfrm>
          <a:off x="896997" y="6634026"/>
          <a:ext cx="5032597" cy="3072889"/>
          <a:chOff x="3715410" y="7739161"/>
          <a:chExt cx="2634441" cy="1628226"/>
        </a:xfrm>
        <a:solidFill>
          <a:schemeClr val="tx2"/>
        </a:solidFill>
      </xdr:grpSpPr>
      <xdr:sp macro="" textlink="">
        <xdr:nvSpPr>
          <xdr:cNvPr id="26" name="Freeform: Shape 518">
            <a:extLst>
              <a:ext uri="{FF2B5EF4-FFF2-40B4-BE49-F238E27FC236}">
                <a16:creationId xmlns:a16="http://schemas.microsoft.com/office/drawing/2014/main" id="{05FA5CC9-7300-4FDA-8F1B-21F8ABDA9BE4}"/>
              </a:ext>
            </a:extLst>
          </xdr:cNvPr>
          <xdr:cNvSpPr/>
        </xdr:nvSpPr>
        <xdr:spPr>
          <a:xfrm>
            <a:off x="4731111" y="8516210"/>
            <a:ext cx="1152560" cy="759420"/>
          </a:xfrm>
          <a:custGeom>
            <a:avLst/>
            <a:gdLst>
              <a:gd name="connsiteX0" fmla="*/ 1153366 w 1152559"/>
              <a:gd name="connsiteY0" fmla="*/ 142727 h 759420"/>
              <a:gd name="connsiteX1" fmla="*/ 1149556 w 1152559"/>
              <a:gd name="connsiteY1" fmla="*/ 155498 h 759420"/>
              <a:gd name="connsiteX2" fmla="*/ 1131682 w 1152559"/>
              <a:gd name="connsiteY2" fmla="*/ 167170 h 759420"/>
              <a:gd name="connsiteX3" fmla="*/ 1124356 w 1152559"/>
              <a:gd name="connsiteY3" fmla="*/ 173177 h 759420"/>
              <a:gd name="connsiteX4" fmla="*/ 1121914 w 1152559"/>
              <a:gd name="connsiteY4" fmla="*/ 184629 h 759420"/>
              <a:gd name="connsiteX5" fmla="*/ 1123868 w 1152559"/>
              <a:gd name="connsiteY5" fmla="*/ 207363 h 759420"/>
              <a:gd name="connsiteX6" fmla="*/ 1101891 w 1152559"/>
              <a:gd name="connsiteY6" fmla="*/ 217936 h 759420"/>
              <a:gd name="connsiteX7" fmla="*/ 1093491 w 1152559"/>
              <a:gd name="connsiteY7" fmla="*/ 227338 h 759420"/>
              <a:gd name="connsiteX8" fmla="*/ 1089682 w 1152559"/>
              <a:gd name="connsiteY8" fmla="*/ 249314 h 759420"/>
              <a:gd name="connsiteX9" fmla="*/ 1082356 w 1152559"/>
              <a:gd name="connsiteY9" fmla="*/ 258667 h 759420"/>
              <a:gd name="connsiteX10" fmla="*/ 1094712 w 1152559"/>
              <a:gd name="connsiteY10" fmla="*/ 290704 h 759420"/>
              <a:gd name="connsiteX11" fmla="*/ 1088974 w 1152559"/>
              <a:gd name="connsiteY11" fmla="*/ 301058 h 759420"/>
              <a:gd name="connsiteX12" fmla="*/ 1071685 w 1152559"/>
              <a:gd name="connsiteY12" fmla="*/ 313145 h 759420"/>
              <a:gd name="connsiteX13" fmla="*/ 1050905 w 1152559"/>
              <a:gd name="connsiteY13" fmla="*/ 313853 h 759420"/>
              <a:gd name="connsiteX14" fmla="*/ 1057254 w 1152559"/>
              <a:gd name="connsiteY14" fmla="*/ 329139 h 759420"/>
              <a:gd name="connsiteX15" fmla="*/ 1045802 w 1152559"/>
              <a:gd name="connsiteY15" fmla="*/ 344669 h 759420"/>
              <a:gd name="connsiteX16" fmla="*/ 1028709 w 1152559"/>
              <a:gd name="connsiteY16" fmla="*/ 350334 h 759420"/>
              <a:gd name="connsiteX17" fmla="*/ 1014228 w 1152559"/>
              <a:gd name="connsiteY17" fmla="*/ 345451 h 759420"/>
              <a:gd name="connsiteX18" fmla="*/ 1008246 w 1152559"/>
              <a:gd name="connsiteY18" fmla="*/ 372629 h 759420"/>
              <a:gd name="connsiteX19" fmla="*/ 1005975 w 1152559"/>
              <a:gd name="connsiteY19" fmla="*/ 388501 h 759420"/>
              <a:gd name="connsiteX20" fmla="*/ 989395 w 1152559"/>
              <a:gd name="connsiteY20" fmla="*/ 418169 h 759420"/>
              <a:gd name="connsiteX21" fmla="*/ 1008246 w 1152559"/>
              <a:gd name="connsiteY21" fmla="*/ 443027 h 759420"/>
              <a:gd name="connsiteX22" fmla="*/ 1003142 w 1152559"/>
              <a:gd name="connsiteY22" fmla="*/ 457093 h 759420"/>
              <a:gd name="connsiteX23" fmla="*/ 981703 w 1152559"/>
              <a:gd name="connsiteY23" fmla="*/ 462587 h 759420"/>
              <a:gd name="connsiteX24" fmla="*/ 967711 w 1152559"/>
              <a:gd name="connsiteY24" fmla="*/ 492036 h 759420"/>
              <a:gd name="connsiteX25" fmla="*/ 960385 w 1152559"/>
              <a:gd name="connsiteY25" fmla="*/ 513720 h 759420"/>
              <a:gd name="connsiteX26" fmla="*/ 934721 w 1152559"/>
              <a:gd name="connsiteY26" fmla="*/ 534329 h 759420"/>
              <a:gd name="connsiteX27" fmla="*/ 909179 w 1152559"/>
              <a:gd name="connsiteY27" fmla="*/ 563143 h 759420"/>
              <a:gd name="connsiteX28" fmla="*/ 893869 w 1152559"/>
              <a:gd name="connsiteY28" fmla="*/ 551935 h 759420"/>
              <a:gd name="connsiteX29" fmla="*/ 877044 w 1152559"/>
              <a:gd name="connsiteY29" fmla="*/ 552545 h 759420"/>
              <a:gd name="connsiteX30" fmla="*/ 859585 w 1152559"/>
              <a:gd name="connsiteY30" fmla="*/ 544121 h 759420"/>
              <a:gd name="connsiteX31" fmla="*/ 843249 w 1152559"/>
              <a:gd name="connsiteY31" fmla="*/ 551739 h 759420"/>
              <a:gd name="connsiteX32" fmla="*/ 826913 w 1152559"/>
              <a:gd name="connsiteY32" fmla="*/ 540580 h 759420"/>
              <a:gd name="connsiteX33" fmla="*/ 809600 w 1152559"/>
              <a:gd name="connsiteY33" fmla="*/ 545098 h 759420"/>
              <a:gd name="connsiteX34" fmla="*/ 801615 w 1152559"/>
              <a:gd name="connsiteY34" fmla="*/ 550250 h 759420"/>
              <a:gd name="connsiteX35" fmla="*/ 800174 w 1152559"/>
              <a:gd name="connsiteY35" fmla="*/ 551666 h 759420"/>
              <a:gd name="connsiteX36" fmla="*/ 798685 w 1152559"/>
              <a:gd name="connsiteY36" fmla="*/ 553082 h 759420"/>
              <a:gd name="connsiteX37" fmla="*/ 795047 w 1152559"/>
              <a:gd name="connsiteY37" fmla="*/ 556745 h 759420"/>
              <a:gd name="connsiteX38" fmla="*/ 787990 w 1152559"/>
              <a:gd name="connsiteY38" fmla="*/ 578087 h 759420"/>
              <a:gd name="connsiteX39" fmla="*/ 790187 w 1152559"/>
              <a:gd name="connsiteY39" fmla="*/ 587855 h 759420"/>
              <a:gd name="connsiteX40" fmla="*/ 774047 w 1152559"/>
              <a:gd name="connsiteY40" fmla="*/ 604337 h 759420"/>
              <a:gd name="connsiteX41" fmla="*/ 765866 w 1152559"/>
              <a:gd name="connsiteY41" fmla="*/ 617108 h 759420"/>
              <a:gd name="connsiteX42" fmla="*/ 759493 w 1152559"/>
              <a:gd name="connsiteY42" fmla="*/ 617108 h 759420"/>
              <a:gd name="connsiteX43" fmla="*/ 739128 w 1152559"/>
              <a:gd name="connsiteY43" fmla="*/ 623628 h 759420"/>
              <a:gd name="connsiteX44" fmla="*/ 700717 w 1152559"/>
              <a:gd name="connsiteY44" fmla="*/ 599209 h 759420"/>
              <a:gd name="connsiteX45" fmla="*/ 686310 w 1152559"/>
              <a:gd name="connsiteY45" fmla="*/ 608073 h 759420"/>
              <a:gd name="connsiteX46" fmla="*/ 683063 w 1152559"/>
              <a:gd name="connsiteY46" fmla="*/ 615912 h 759420"/>
              <a:gd name="connsiteX47" fmla="*/ 608683 w 1152559"/>
              <a:gd name="connsiteY47" fmla="*/ 619135 h 759420"/>
              <a:gd name="connsiteX48" fmla="*/ 595400 w 1152559"/>
              <a:gd name="connsiteY48" fmla="*/ 628902 h 759420"/>
              <a:gd name="connsiteX49" fmla="*/ 582116 w 1152559"/>
              <a:gd name="connsiteY49" fmla="*/ 623408 h 759420"/>
              <a:gd name="connsiteX50" fmla="*/ 569760 w 1152559"/>
              <a:gd name="connsiteY50" fmla="*/ 616937 h 759420"/>
              <a:gd name="connsiteX51" fmla="*/ 555255 w 1152559"/>
              <a:gd name="connsiteY51" fmla="*/ 619208 h 759420"/>
              <a:gd name="connsiteX52" fmla="*/ 548101 w 1152559"/>
              <a:gd name="connsiteY52" fmla="*/ 613226 h 759420"/>
              <a:gd name="connsiteX53" fmla="*/ 544926 w 1152559"/>
              <a:gd name="connsiteY53" fmla="*/ 606974 h 759420"/>
              <a:gd name="connsiteX54" fmla="*/ 530690 w 1152559"/>
              <a:gd name="connsiteY54" fmla="*/ 606657 h 759420"/>
              <a:gd name="connsiteX55" fmla="*/ 517407 w 1152559"/>
              <a:gd name="connsiteY55" fmla="*/ 619208 h 759420"/>
              <a:gd name="connsiteX56" fmla="*/ 504050 w 1152559"/>
              <a:gd name="connsiteY56" fmla="*/ 613079 h 759420"/>
              <a:gd name="connsiteX57" fmla="*/ 492182 w 1152559"/>
              <a:gd name="connsiteY57" fmla="*/ 605924 h 759420"/>
              <a:gd name="connsiteX58" fmla="*/ 431502 w 1152559"/>
              <a:gd name="connsiteY58" fmla="*/ 624702 h 759420"/>
              <a:gd name="connsiteX59" fmla="*/ 416143 w 1152559"/>
              <a:gd name="connsiteY59" fmla="*/ 620429 h 759420"/>
              <a:gd name="connsiteX60" fmla="*/ 410966 w 1152559"/>
              <a:gd name="connsiteY60" fmla="*/ 613934 h 759420"/>
              <a:gd name="connsiteX61" fmla="*/ 391065 w 1152559"/>
              <a:gd name="connsiteY61" fmla="*/ 606779 h 759420"/>
              <a:gd name="connsiteX62" fmla="*/ 379319 w 1152559"/>
              <a:gd name="connsiteY62" fmla="*/ 600015 h 759420"/>
              <a:gd name="connsiteX63" fmla="*/ 379319 w 1152559"/>
              <a:gd name="connsiteY63" fmla="*/ 600015 h 759420"/>
              <a:gd name="connsiteX64" fmla="*/ 377488 w 1152559"/>
              <a:gd name="connsiteY64" fmla="*/ 599600 h 759420"/>
              <a:gd name="connsiteX65" fmla="*/ 375656 w 1152559"/>
              <a:gd name="connsiteY65" fmla="*/ 599429 h 759420"/>
              <a:gd name="connsiteX66" fmla="*/ 360517 w 1152559"/>
              <a:gd name="connsiteY66" fmla="*/ 604313 h 759420"/>
              <a:gd name="connsiteX67" fmla="*/ 345621 w 1152559"/>
              <a:gd name="connsiteY67" fmla="*/ 608757 h 759420"/>
              <a:gd name="connsiteX68" fmla="*/ 337539 w 1152559"/>
              <a:gd name="connsiteY68" fmla="*/ 606510 h 759420"/>
              <a:gd name="connsiteX69" fmla="*/ 329456 w 1152559"/>
              <a:gd name="connsiteY69" fmla="*/ 606095 h 759420"/>
              <a:gd name="connsiteX70" fmla="*/ 323547 w 1152559"/>
              <a:gd name="connsiteY70" fmla="*/ 612005 h 759420"/>
              <a:gd name="connsiteX71" fmla="*/ 308407 w 1152559"/>
              <a:gd name="connsiteY71" fmla="*/ 620673 h 759420"/>
              <a:gd name="connsiteX72" fmla="*/ 314268 w 1152559"/>
              <a:gd name="connsiteY72" fmla="*/ 636033 h 759420"/>
              <a:gd name="connsiteX73" fmla="*/ 301619 w 1152559"/>
              <a:gd name="connsiteY73" fmla="*/ 645336 h 759420"/>
              <a:gd name="connsiteX74" fmla="*/ 276468 w 1152559"/>
              <a:gd name="connsiteY74" fmla="*/ 670585 h 759420"/>
              <a:gd name="connsiteX75" fmla="*/ 263038 w 1152559"/>
              <a:gd name="connsiteY75" fmla="*/ 680914 h 759420"/>
              <a:gd name="connsiteX76" fmla="*/ 247751 w 1152559"/>
              <a:gd name="connsiteY76" fmla="*/ 679009 h 759420"/>
              <a:gd name="connsiteX77" fmla="*/ 225653 w 1152559"/>
              <a:gd name="connsiteY77" fmla="*/ 696786 h 759420"/>
              <a:gd name="connsiteX78" fmla="*/ 223968 w 1152559"/>
              <a:gd name="connsiteY78" fmla="*/ 710046 h 759420"/>
              <a:gd name="connsiteX79" fmla="*/ 203505 w 1152559"/>
              <a:gd name="connsiteY79" fmla="*/ 711999 h 759420"/>
              <a:gd name="connsiteX80" fmla="*/ 186119 w 1152559"/>
              <a:gd name="connsiteY80" fmla="*/ 711266 h 759420"/>
              <a:gd name="connsiteX81" fmla="*/ 149882 w 1152559"/>
              <a:gd name="connsiteY81" fmla="*/ 682941 h 759420"/>
              <a:gd name="connsiteX82" fmla="*/ 139846 w 1152559"/>
              <a:gd name="connsiteY82" fmla="*/ 718787 h 759420"/>
              <a:gd name="connsiteX83" fmla="*/ 127636 w 1152559"/>
              <a:gd name="connsiteY83" fmla="*/ 727480 h 759420"/>
              <a:gd name="connsiteX84" fmla="*/ 112985 w 1152559"/>
              <a:gd name="connsiteY84" fmla="*/ 727700 h 759420"/>
              <a:gd name="connsiteX85" fmla="*/ 109322 w 1152559"/>
              <a:gd name="connsiteY85" fmla="*/ 737883 h 759420"/>
              <a:gd name="connsiteX86" fmla="*/ 90886 w 1152559"/>
              <a:gd name="connsiteY86" fmla="*/ 749286 h 759420"/>
              <a:gd name="connsiteX87" fmla="*/ 73500 w 1152559"/>
              <a:gd name="connsiteY87" fmla="*/ 743865 h 759420"/>
              <a:gd name="connsiteX88" fmla="*/ 58458 w 1152559"/>
              <a:gd name="connsiteY88" fmla="*/ 753413 h 759420"/>
              <a:gd name="connsiteX89" fmla="*/ 34797 w 1152559"/>
              <a:gd name="connsiteY89" fmla="*/ 758004 h 759420"/>
              <a:gd name="connsiteX90" fmla="*/ 33063 w 1152559"/>
              <a:gd name="connsiteY90" fmla="*/ 760006 h 759420"/>
              <a:gd name="connsiteX91" fmla="*/ 41170 w 1152559"/>
              <a:gd name="connsiteY91" fmla="*/ 737541 h 759420"/>
              <a:gd name="connsiteX92" fmla="*/ 40755 w 1152559"/>
              <a:gd name="connsiteY92" fmla="*/ 712439 h 759420"/>
              <a:gd name="connsiteX93" fmla="*/ 50058 w 1152559"/>
              <a:gd name="connsiteY93" fmla="*/ 699863 h 759420"/>
              <a:gd name="connsiteX94" fmla="*/ 41560 w 1152559"/>
              <a:gd name="connsiteY94" fmla="*/ 686799 h 759420"/>
              <a:gd name="connsiteX95" fmla="*/ 26909 w 1152559"/>
              <a:gd name="connsiteY95" fmla="*/ 692879 h 759420"/>
              <a:gd name="connsiteX96" fmla="*/ 13235 w 1152559"/>
              <a:gd name="connsiteY96" fmla="*/ 693001 h 759420"/>
              <a:gd name="connsiteX97" fmla="*/ 2881 w 1152559"/>
              <a:gd name="connsiteY97" fmla="*/ 670097 h 759420"/>
              <a:gd name="connsiteX98" fmla="*/ 13992 w 1152559"/>
              <a:gd name="connsiteY98" fmla="*/ 658742 h 759420"/>
              <a:gd name="connsiteX99" fmla="*/ 21317 w 1152559"/>
              <a:gd name="connsiteY99" fmla="*/ 643505 h 759420"/>
              <a:gd name="connsiteX100" fmla="*/ 21317 w 1152559"/>
              <a:gd name="connsiteY100" fmla="*/ 643505 h 759420"/>
              <a:gd name="connsiteX101" fmla="*/ 37263 w 1152559"/>
              <a:gd name="connsiteY101" fmla="*/ 632883 h 759420"/>
              <a:gd name="connsiteX102" fmla="*/ 41365 w 1152559"/>
              <a:gd name="connsiteY102" fmla="*/ 611663 h 759420"/>
              <a:gd name="connsiteX103" fmla="*/ 50864 w 1152559"/>
              <a:gd name="connsiteY103" fmla="*/ 595400 h 759420"/>
              <a:gd name="connsiteX104" fmla="*/ 39045 w 1152559"/>
              <a:gd name="connsiteY104" fmla="*/ 587830 h 759420"/>
              <a:gd name="connsiteX105" fmla="*/ 52329 w 1152559"/>
              <a:gd name="connsiteY105" fmla="*/ 566732 h 759420"/>
              <a:gd name="connsiteX106" fmla="*/ 62267 w 1152559"/>
              <a:gd name="connsiteY106" fmla="*/ 557112 h 759420"/>
              <a:gd name="connsiteX107" fmla="*/ 75478 w 1152559"/>
              <a:gd name="connsiteY107" fmla="*/ 534842 h 759420"/>
              <a:gd name="connsiteX108" fmla="*/ 65857 w 1152559"/>
              <a:gd name="connsiteY108" fmla="*/ 509422 h 759420"/>
              <a:gd name="connsiteX109" fmla="*/ 65857 w 1152559"/>
              <a:gd name="connsiteY109" fmla="*/ 496138 h 759420"/>
              <a:gd name="connsiteX110" fmla="*/ 68079 w 1152559"/>
              <a:gd name="connsiteY110" fmla="*/ 460951 h 759420"/>
              <a:gd name="connsiteX111" fmla="*/ 76797 w 1152559"/>
              <a:gd name="connsiteY111" fmla="*/ 436190 h 759420"/>
              <a:gd name="connsiteX112" fmla="*/ 65466 w 1152559"/>
              <a:gd name="connsiteY112" fmla="*/ 412089 h 759420"/>
              <a:gd name="connsiteX113" fmla="*/ 66272 w 1152559"/>
              <a:gd name="connsiteY113" fmla="*/ 388183 h 759420"/>
              <a:gd name="connsiteX114" fmla="*/ 50766 w 1152559"/>
              <a:gd name="connsiteY114" fmla="*/ 366524 h 759420"/>
              <a:gd name="connsiteX115" fmla="*/ 52207 w 1152559"/>
              <a:gd name="connsiteY115" fmla="*/ 353973 h 759420"/>
              <a:gd name="connsiteX116" fmla="*/ 59972 w 1152559"/>
              <a:gd name="connsiteY116" fmla="*/ 342984 h 759420"/>
              <a:gd name="connsiteX117" fmla="*/ 71742 w 1152559"/>
              <a:gd name="connsiteY117" fmla="*/ 342227 h 759420"/>
              <a:gd name="connsiteX118" fmla="*/ 83951 w 1152559"/>
              <a:gd name="connsiteY118" fmla="*/ 338467 h 759420"/>
              <a:gd name="connsiteX119" fmla="*/ 103486 w 1152559"/>
              <a:gd name="connsiteY119" fmla="*/ 324792 h 759420"/>
              <a:gd name="connsiteX120" fmla="*/ 106294 w 1152559"/>
              <a:gd name="connsiteY120" fmla="*/ 295612 h 759420"/>
              <a:gd name="connsiteX121" fmla="*/ 88298 w 1152559"/>
              <a:gd name="connsiteY121" fmla="*/ 251903 h 759420"/>
              <a:gd name="connsiteX122" fmla="*/ 76333 w 1152559"/>
              <a:gd name="connsiteY122" fmla="*/ 229926 h 759420"/>
              <a:gd name="connsiteX123" fmla="*/ 76333 w 1152559"/>
              <a:gd name="connsiteY123" fmla="*/ 219743 h 759420"/>
              <a:gd name="connsiteX124" fmla="*/ 79214 w 1152559"/>
              <a:gd name="connsiteY124" fmla="*/ 208853 h 759420"/>
              <a:gd name="connsiteX125" fmla="*/ 93401 w 1152559"/>
              <a:gd name="connsiteY125" fmla="*/ 167927 h 759420"/>
              <a:gd name="connsiteX126" fmla="*/ 87321 w 1152559"/>
              <a:gd name="connsiteY126" fmla="*/ 137550 h 759420"/>
              <a:gd name="connsiteX127" fmla="*/ 94476 w 1152559"/>
              <a:gd name="connsiteY127" fmla="*/ 121751 h 759420"/>
              <a:gd name="connsiteX128" fmla="*/ 85856 w 1152559"/>
              <a:gd name="connsiteY128" fmla="*/ 107759 h 759420"/>
              <a:gd name="connsiteX129" fmla="*/ 120213 w 1152559"/>
              <a:gd name="connsiteY129" fmla="*/ 108150 h 759420"/>
              <a:gd name="connsiteX130" fmla="*/ 136525 w 1152559"/>
              <a:gd name="connsiteY130" fmla="*/ 113425 h 759420"/>
              <a:gd name="connsiteX131" fmla="*/ 155376 w 1152559"/>
              <a:gd name="connsiteY131" fmla="*/ 94573 h 759420"/>
              <a:gd name="connsiteX132" fmla="*/ 160259 w 1152559"/>
              <a:gd name="connsiteY132" fmla="*/ 93230 h 759420"/>
              <a:gd name="connsiteX133" fmla="*/ 164093 w 1152559"/>
              <a:gd name="connsiteY133" fmla="*/ 89690 h 759420"/>
              <a:gd name="connsiteX134" fmla="*/ 175277 w 1152559"/>
              <a:gd name="connsiteY134" fmla="*/ 82950 h 759420"/>
              <a:gd name="connsiteX135" fmla="*/ 201942 w 1152559"/>
              <a:gd name="connsiteY135" fmla="*/ 60705 h 759420"/>
              <a:gd name="connsiteX136" fmla="*/ 223675 w 1152559"/>
              <a:gd name="connsiteY136" fmla="*/ 65369 h 759420"/>
              <a:gd name="connsiteX137" fmla="*/ 235322 w 1152559"/>
              <a:gd name="connsiteY137" fmla="*/ 71718 h 759420"/>
              <a:gd name="connsiteX138" fmla="*/ 240206 w 1152559"/>
              <a:gd name="connsiteY138" fmla="*/ 82120 h 759420"/>
              <a:gd name="connsiteX139" fmla="*/ 224578 w 1152559"/>
              <a:gd name="connsiteY139" fmla="*/ 112961 h 759420"/>
              <a:gd name="connsiteX140" fmla="*/ 240353 w 1152559"/>
              <a:gd name="connsiteY140" fmla="*/ 121043 h 759420"/>
              <a:gd name="connsiteX141" fmla="*/ 258129 w 1152559"/>
              <a:gd name="connsiteY141" fmla="*/ 110885 h 759420"/>
              <a:gd name="connsiteX142" fmla="*/ 283183 w 1152559"/>
              <a:gd name="connsiteY142" fmla="*/ 102436 h 759420"/>
              <a:gd name="connsiteX143" fmla="*/ 299446 w 1152559"/>
              <a:gd name="connsiteY143" fmla="*/ 78604 h 759420"/>
              <a:gd name="connsiteX144" fmla="*/ 312485 w 1152559"/>
              <a:gd name="connsiteY144" fmla="*/ 68494 h 759420"/>
              <a:gd name="connsiteX145" fmla="*/ 321154 w 1152559"/>
              <a:gd name="connsiteY145" fmla="*/ 71205 h 759420"/>
              <a:gd name="connsiteX146" fmla="*/ 341397 w 1152559"/>
              <a:gd name="connsiteY146" fmla="*/ 70692 h 759420"/>
              <a:gd name="connsiteX147" fmla="*/ 354046 w 1152559"/>
              <a:gd name="connsiteY147" fmla="*/ 105757 h 759420"/>
              <a:gd name="connsiteX148" fmla="*/ 384081 w 1152559"/>
              <a:gd name="connsiteY148" fmla="*/ 141457 h 759420"/>
              <a:gd name="connsiteX149" fmla="*/ 402761 w 1152559"/>
              <a:gd name="connsiteY149" fmla="*/ 155669 h 759420"/>
              <a:gd name="connsiteX150" fmla="*/ 413530 w 1152559"/>
              <a:gd name="connsiteY150" fmla="*/ 161676 h 759420"/>
              <a:gd name="connsiteX151" fmla="*/ 420855 w 1152559"/>
              <a:gd name="connsiteY151" fmla="*/ 159551 h 759420"/>
              <a:gd name="connsiteX152" fmla="*/ 433846 w 1152559"/>
              <a:gd name="connsiteY152" fmla="*/ 166731 h 759420"/>
              <a:gd name="connsiteX153" fmla="*/ 443101 w 1152559"/>
              <a:gd name="connsiteY153" fmla="*/ 152275 h 759420"/>
              <a:gd name="connsiteX154" fmla="*/ 476334 w 1152559"/>
              <a:gd name="connsiteY154" fmla="*/ 151249 h 759420"/>
              <a:gd name="connsiteX155" fmla="*/ 492084 w 1152559"/>
              <a:gd name="connsiteY155" fmla="*/ 142336 h 759420"/>
              <a:gd name="connsiteX156" fmla="*/ 504636 w 1152559"/>
              <a:gd name="connsiteY156" fmla="*/ 131641 h 759420"/>
              <a:gd name="connsiteX157" fmla="*/ 531057 w 1152559"/>
              <a:gd name="connsiteY157" fmla="*/ 125487 h 759420"/>
              <a:gd name="connsiteX158" fmla="*/ 533865 w 1152559"/>
              <a:gd name="connsiteY158" fmla="*/ 126562 h 759420"/>
              <a:gd name="connsiteX159" fmla="*/ 533865 w 1152559"/>
              <a:gd name="connsiteY159" fmla="*/ 126830 h 759420"/>
              <a:gd name="connsiteX160" fmla="*/ 537088 w 1152559"/>
              <a:gd name="connsiteY160" fmla="*/ 134205 h 759420"/>
              <a:gd name="connsiteX161" fmla="*/ 548296 w 1152559"/>
              <a:gd name="connsiteY161" fmla="*/ 151908 h 759420"/>
              <a:gd name="connsiteX162" fmla="*/ 543803 w 1152559"/>
              <a:gd name="connsiteY162" fmla="*/ 157281 h 759420"/>
              <a:gd name="connsiteX163" fmla="*/ 540482 w 1152559"/>
              <a:gd name="connsiteY163" fmla="*/ 168635 h 759420"/>
              <a:gd name="connsiteX164" fmla="*/ 555817 w 1152559"/>
              <a:gd name="connsiteY164" fmla="*/ 173372 h 759420"/>
              <a:gd name="connsiteX165" fmla="*/ 556159 w 1152559"/>
              <a:gd name="connsiteY165" fmla="*/ 187706 h 759420"/>
              <a:gd name="connsiteX166" fmla="*/ 541508 w 1152559"/>
              <a:gd name="connsiteY166" fmla="*/ 196741 h 759420"/>
              <a:gd name="connsiteX167" fmla="*/ 540018 w 1152559"/>
              <a:gd name="connsiteY167" fmla="*/ 204067 h 759420"/>
              <a:gd name="connsiteX168" fmla="*/ 533035 w 1152559"/>
              <a:gd name="connsiteY168" fmla="*/ 207436 h 759420"/>
              <a:gd name="connsiteX169" fmla="*/ 538651 w 1152559"/>
              <a:gd name="connsiteY169" fmla="*/ 221648 h 759420"/>
              <a:gd name="connsiteX170" fmla="*/ 538846 w 1152559"/>
              <a:gd name="connsiteY170" fmla="*/ 228632 h 759420"/>
              <a:gd name="connsiteX171" fmla="*/ 528346 w 1152559"/>
              <a:gd name="connsiteY171" fmla="*/ 226922 h 759420"/>
              <a:gd name="connsiteX172" fmla="*/ 514110 w 1152559"/>
              <a:gd name="connsiteY172" fmla="*/ 231000 h 759420"/>
              <a:gd name="connsiteX173" fmla="*/ 502316 w 1152559"/>
              <a:gd name="connsiteY173" fmla="*/ 231977 h 759420"/>
              <a:gd name="connsiteX174" fmla="*/ 497896 w 1152559"/>
              <a:gd name="connsiteY174" fmla="*/ 244040 h 759420"/>
              <a:gd name="connsiteX175" fmla="*/ 498116 w 1152559"/>
              <a:gd name="connsiteY175" fmla="*/ 244479 h 759420"/>
              <a:gd name="connsiteX176" fmla="*/ 507102 w 1152559"/>
              <a:gd name="connsiteY176" fmla="*/ 255297 h 759420"/>
              <a:gd name="connsiteX177" fmla="*/ 515526 w 1152559"/>
              <a:gd name="connsiteY177" fmla="*/ 238839 h 759420"/>
              <a:gd name="connsiteX178" fmla="*/ 522559 w 1152559"/>
              <a:gd name="connsiteY178" fmla="*/ 247605 h 759420"/>
              <a:gd name="connsiteX179" fmla="*/ 528297 w 1152559"/>
              <a:gd name="connsiteY179" fmla="*/ 258471 h 759420"/>
              <a:gd name="connsiteX180" fmla="*/ 540922 w 1152559"/>
              <a:gd name="connsiteY180" fmla="*/ 258471 h 759420"/>
              <a:gd name="connsiteX181" fmla="*/ 557844 w 1152559"/>
              <a:gd name="connsiteY181" fmla="*/ 273538 h 759420"/>
              <a:gd name="connsiteX182" fmla="*/ 569321 w 1152559"/>
              <a:gd name="connsiteY182" fmla="*/ 261939 h 759420"/>
              <a:gd name="connsiteX183" fmla="*/ 575743 w 1152559"/>
              <a:gd name="connsiteY183" fmla="*/ 258471 h 759420"/>
              <a:gd name="connsiteX184" fmla="*/ 583386 w 1152559"/>
              <a:gd name="connsiteY184" fmla="*/ 248704 h 759420"/>
              <a:gd name="connsiteX185" fmla="*/ 601700 w 1152559"/>
              <a:gd name="connsiteY185" fmla="*/ 256591 h 759420"/>
              <a:gd name="connsiteX186" fmla="*/ 611687 w 1152559"/>
              <a:gd name="connsiteY186" fmla="*/ 267604 h 759420"/>
              <a:gd name="connsiteX187" fmla="*/ 619232 w 1152559"/>
              <a:gd name="connsiteY187" fmla="*/ 268971 h 759420"/>
              <a:gd name="connsiteX188" fmla="*/ 628780 w 1152559"/>
              <a:gd name="connsiteY188" fmla="*/ 264625 h 759420"/>
              <a:gd name="connsiteX189" fmla="*/ 638181 w 1152559"/>
              <a:gd name="connsiteY189" fmla="*/ 255883 h 759420"/>
              <a:gd name="connsiteX190" fmla="*/ 661257 w 1152559"/>
              <a:gd name="connsiteY190" fmla="*/ 246848 h 759420"/>
              <a:gd name="connsiteX191" fmla="*/ 669828 w 1152559"/>
              <a:gd name="connsiteY191" fmla="*/ 238937 h 759420"/>
              <a:gd name="connsiteX192" fmla="*/ 669315 w 1152559"/>
              <a:gd name="connsiteY192" fmla="*/ 237935 h 759420"/>
              <a:gd name="connsiteX193" fmla="*/ 667142 w 1152559"/>
              <a:gd name="connsiteY193" fmla="*/ 230414 h 759420"/>
              <a:gd name="connsiteX194" fmla="*/ 664700 w 1152559"/>
              <a:gd name="connsiteY194" fmla="*/ 216569 h 759420"/>
              <a:gd name="connsiteX195" fmla="*/ 670560 w 1152559"/>
              <a:gd name="connsiteY195" fmla="*/ 212833 h 759420"/>
              <a:gd name="connsiteX196" fmla="*/ 680010 w 1152559"/>
              <a:gd name="connsiteY196" fmla="*/ 200477 h 759420"/>
              <a:gd name="connsiteX197" fmla="*/ 684552 w 1152559"/>
              <a:gd name="connsiteY197" fmla="*/ 195056 h 759420"/>
              <a:gd name="connsiteX198" fmla="*/ 706163 w 1152559"/>
              <a:gd name="connsiteY198" fmla="*/ 199940 h 759420"/>
              <a:gd name="connsiteX199" fmla="*/ 721669 w 1152559"/>
              <a:gd name="connsiteY199" fmla="*/ 184459 h 759420"/>
              <a:gd name="connsiteX200" fmla="*/ 729165 w 1152559"/>
              <a:gd name="connsiteY200" fmla="*/ 185679 h 759420"/>
              <a:gd name="connsiteX201" fmla="*/ 742327 w 1152559"/>
              <a:gd name="connsiteY201" fmla="*/ 184410 h 759420"/>
              <a:gd name="connsiteX202" fmla="*/ 757735 w 1152559"/>
              <a:gd name="connsiteY202" fmla="*/ 192932 h 759420"/>
              <a:gd name="connsiteX203" fmla="*/ 764157 w 1152559"/>
              <a:gd name="connsiteY203" fmla="*/ 187877 h 759420"/>
              <a:gd name="connsiteX204" fmla="*/ 777685 w 1152559"/>
              <a:gd name="connsiteY204" fmla="*/ 184068 h 759420"/>
              <a:gd name="connsiteX205" fmla="*/ 781274 w 1152559"/>
              <a:gd name="connsiteY205" fmla="*/ 178061 h 759420"/>
              <a:gd name="connsiteX206" fmla="*/ 788307 w 1152559"/>
              <a:gd name="connsiteY206" fmla="*/ 165558 h 759420"/>
              <a:gd name="connsiteX207" fmla="*/ 780322 w 1152559"/>
              <a:gd name="connsiteY207" fmla="*/ 143582 h 759420"/>
              <a:gd name="connsiteX208" fmla="*/ 780176 w 1152559"/>
              <a:gd name="connsiteY208" fmla="*/ 130444 h 759420"/>
              <a:gd name="connsiteX209" fmla="*/ 778295 w 1152559"/>
              <a:gd name="connsiteY209" fmla="*/ 123119 h 759420"/>
              <a:gd name="connsiteX210" fmla="*/ 795144 w 1152559"/>
              <a:gd name="connsiteY210" fmla="*/ 104658 h 759420"/>
              <a:gd name="connsiteX211" fmla="*/ 800199 w 1152559"/>
              <a:gd name="connsiteY211" fmla="*/ 109249 h 759420"/>
              <a:gd name="connsiteX212" fmla="*/ 813849 w 1152559"/>
              <a:gd name="connsiteY212" fmla="*/ 114401 h 759420"/>
              <a:gd name="connsiteX213" fmla="*/ 819685 w 1152559"/>
              <a:gd name="connsiteY213" fmla="*/ 109860 h 759420"/>
              <a:gd name="connsiteX214" fmla="*/ 832407 w 1152559"/>
              <a:gd name="connsiteY214" fmla="*/ 97943 h 759420"/>
              <a:gd name="connsiteX215" fmla="*/ 832407 w 1152559"/>
              <a:gd name="connsiteY215" fmla="*/ 91839 h 759420"/>
              <a:gd name="connsiteX216" fmla="*/ 834556 w 1152559"/>
              <a:gd name="connsiteY216" fmla="*/ 85246 h 759420"/>
              <a:gd name="connsiteX217" fmla="*/ 835948 w 1152559"/>
              <a:gd name="connsiteY217" fmla="*/ 66028 h 759420"/>
              <a:gd name="connsiteX218" fmla="*/ 837511 w 1152559"/>
              <a:gd name="connsiteY218" fmla="*/ 59826 h 759420"/>
              <a:gd name="connsiteX219" fmla="*/ 834556 w 1152559"/>
              <a:gd name="connsiteY219" fmla="*/ 53037 h 759420"/>
              <a:gd name="connsiteX220" fmla="*/ 840636 w 1152559"/>
              <a:gd name="connsiteY220" fmla="*/ 45345 h 759420"/>
              <a:gd name="connsiteX221" fmla="*/ 847962 w 1152559"/>
              <a:gd name="connsiteY221" fmla="*/ 39680 h 759420"/>
              <a:gd name="connsiteX222" fmla="*/ 854018 w 1152559"/>
              <a:gd name="connsiteY222" fmla="*/ 35138 h 759420"/>
              <a:gd name="connsiteX223" fmla="*/ 867130 w 1152559"/>
              <a:gd name="connsiteY223" fmla="*/ 28033 h 759420"/>
              <a:gd name="connsiteX224" fmla="*/ 872747 w 1152559"/>
              <a:gd name="connsiteY224" fmla="*/ 14627 h 759420"/>
              <a:gd name="connsiteX225" fmla="*/ 883515 w 1152559"/>
              <a:gd name="connsiteY225" fmla="*/ 952 h 759420"/>
              <a:gd name="connsiteX226" fmla="*/ 884834 w 1152559"/>
              <a:gd name="connsiteY226" fmla="*/ 0 h 759420"/>
              <a:gd name="connsiteX227" fmla="*/ 897043 w 1152559"/>
              <a:gd name="connsiteY227" fmla="*/ 13650 h 759420"/>
              <a:gd name="connsiteX228" fmla="*/ 909253 w 1152559"/>
              <a:gd name="connsiteY228" fmla="*/ 27056 h 759420"/>
              <a:gd name="connsiteX229" fmla="*/ 917311 w 1152559"/>
              <a:gd name="connsiteY229" fmla="*/ 24443 h 759420"/>
              <a:gd name="connsiteX230" fmla="*/ 941607 w 1152559"/>
              <a:gd name="connsiteY230" fmla="*/ 37971 h 759420"/>
              <a:gd name="connsiteX231" fmla="*/ 970568 w 1152559"/>
              <a:gd name="connsiteY231" fmla="*/ 42464 h 759420"/>
              <a:gd name="connsiteX232" fmla="*/ 978040 w 1152559"/>
              <a:gd name="connsiteY232" fmla="*/ 48056 h 759420"/>
              <a:gd name="connsiteX233" fmla="*/ 1006512 w 1152559"/>
              <a:gd name="connsiteY233" fmla="*/ 60607 h 759420"/>
              <a:gd name="connsiteX234" fmla="*/ 1004314 w 1152559"/>
              <a:gd name="connsiteY234" fmla="*/ 75869 h 759420"/>
              <a:gd name="connsiteX235" fmla="*/ 1005218 w 1152559"/>
              <a:gd name="connsiteY235" fmla="*/ 83341 h 759420"/>
              <a:gd name="connsiteX236" fmla="*/ 984413 w 1152559"/>
              <a:gd name="connsiteY236" fmla="*/ 95184 h 759420"/>
              <a:gd name="connsiteX237" fmla="*/ 982582 w 1152559"/>
              <a:gd name="connsiteY237" fmla="*/ 107271 h 759420"/>
              <a:gd name="connsiteX238" fmla="*/ 982215 w 1152559"/>
              <a:gd name="connsiteY238" fmla="*/ 120579 h 759420"/>
              <a:gd name="connsiteX239" fmla="*/ 1000603 w 1152559"/>
              <a:gd name="connsiteY239" fmla="*/ 133912 h 759420"/>
              <a:gd name="connsiteX240" fmla="*/ 1012104 w 1152559"/>
              <a:gd name="connsiteY240" fmla="*/ 141067 h 759420"/>
              <a:gd name="connsiteX241" fmla="*/ 1018673 w 1152559"/>
              <a:gd name="connsiteY241" fmla="*/ 142019 h 759420"/>
              <a:gd name="connsiteX242" fmla="*/ 1025998 w 1152559"/>
              <a:gd name="connsiteY242" fmla="*/ 146903 h 759420"/>
              <a:gd name="connsiteX243" fmla="*/ 1053469 w 1152559"/>
              <a:gd name="connsiteY243" fmla="*/ 148270 h 759420"/>
              <a:gd name="connsiteX244" fmla="*/ 1064091 w 1152559"/>
              <a:gd name="connsiteY244" fmla="*/ 158477 h 759420"/>
              <a:gd name="connsiteX245" fmla="*/ 1079182 w 1152559"/>
              <a:gd name="connsiteY245" fmla="*/ 164704 h 759420"/>
              <a:gd name="connsiteX246" fmla="*/ 1091880 w 1152559"/>
              <a:gd name="connsiteY246" fmla="*/ 160211 h 759420"/>
              <a:gd name="connsiteX247" fmla="*/ 1104455 w 1152559"/>
              <a:gd name="connsiteY247" fmla="*/ 158526 h 759420"/>
              <a:gd name="connsiteX248" fmla="*/ 1117006 w 1152559"/>
              <a:gd name="connsiteY248" fmla="*/ 137282 h 759420"/>
              <a:gd name="connsiteX249" fmla="*/ 1130485 w 1152559"/>
              <a:gd name="connsiteY249" fmla="*/ 133301 h 759420"/>
              <a:gd name="connsiteX250" fmla="*/ 1148116 w 1152559"/>
              <a:gd name="connsiteY250" fmla="*/ 118650 h 759420"/>
              <a:gd name="connsiteX251" fmla="*/ 1148604 w 1152559"/>
              <a:gd name="connsiteY251" fmla="*/ 120506 h 759420"/>
              <a:gd name="connsiteX252" fmla="*/ 1153366 w 1152559"/>
              <a:gd name="connsiteY252" fmla="*/ 142727 h 75942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 ang="0">
                <a:pos x="connsiteX150" y="connsiteY150"/>
              </a:cxn>
              <a:cxn ang="0">
                <a:pos x="connsiteX151" y="connsiteY151"/>
              </a:cxn>
              <a:cxn ang="0">
                <a:pos x="connsiteX152" y="connsiteY152"/>
              </a:cxn>
              <a:cxn ang="0">
                <a:pos x="connsiteX153" y="connsiteY153"/>
              </a:cxn>
              <a:cxn ang="0">
                <a:pos x="connsiteX154" y="connsiteY154"/>
              </a:cxn>
              <a:cxn ang="0">
                <a:pos x="connsiteX155" y="connsiteY155"/>
              </a:cxn>
              <a:cxn ang="0">
                <a:pos x="connsiteX156" y="connsiteY156"/>
              </a:cxn>
              <a:cxn ang="0">
                <a:pos x="connsiteX157" y="connsiteY157"/>
              </a:cxn>
              <a:cxn ang="0">
                <a:pos x="connsiteX158" y="connsiteY158"/>
              </a:cxn>
              <a:cxn ang="0">
                <a:pos x="connsiteX159" y="connsiteY159"/>
              </a:cxn>
              <a:cxn ang="0">
                <a:pos x="connsiteX160" y="connsiteY160"/>
              </a:cxn>
              <a:cxn ang="0">
                <a:pos x="connsiteX161" y="connsiteY161"/>
              </a:cxn>
              <a:cxn ang="0">
                <a:pos x="connsiteX162" y="connsiteY162"/>
              </a:cxn>
              <a:cxn ang="0">
                <a:pos x="connsiteX163" y="connsiteY163"/>
              </a:cxn>
              <a:cxn ang="0">
                <a:pos x="connsiteX164" y="connsiteY164"/>
              </a:cxn>
              <a:cxn ang="0">
                <a:pos x="connsiteX165" y="connsiteY165"/>
              </a:cxn>
              <a:cxn ang="0">
                <a:pos x="connsiteX166" y="connsiteY166"/>
              </a:cxn>
              <a:cxn ang="0">
                <a:pos x="connsiteX167" y="connsiteY167"/>
              </a:cxn>
              <a:cxn ang="0">
                <a:pos x="connsiteX168" y="connsiteY168"/>
              </a:cxn>
              <a:cxn ang="0">
                <a:pos x="connsiteX169" y="connsiteY169"/>
              </a:cxn>
              <a:cxn ang="0">
                <a:pos x="connsiteX170" y="connsiteY170"/>
              </a:cxn>
              <a:cxn ang="0">
                <a:pos x="connsiteX171" y="connsiteY171"/>
              </a:cxn>
              <a:cxn ang="0">
                <a:pos x="connsiteX172" y="connsiteY172"/>
              </a:cxn>
              <a:cxn ang="0">
                <a:pos x="connsiteX173" y="connsiteY173"/>
              </a:cxn>
              <a:cxn ang="0">
                <a:pos x="connsiteX174" y="connsiteY174"/>
              </a:cxn>
              <a:cxn ang="0">
                <a:pos x="connsiteX175" y="connsiteY175"/>
              </a:cxn>
              <a:cxn ang="0">
                <a:pos x="connsiteX176" y="connsiteY176"/>
              </a:cxn>
              <a:cxn ang="0">
                <a:pos x="connsiteX177" y="connsiteY177"/>
              </a:cxn>
              <a:cxn ang="0">
                <a:pos x="connsiteX178" y="connsiteY178"/>
              </a:cxn>
              <a:cxn ang="0">
                <a:pos x="connsiteX179" y="connsiteY179"/>
              </a:cxn>
              <a:cxn ang="0">
                <a:pos x="connsiteX180" y="connsiteY180"/>
              </a:cxn>
              <a:cxn ang="0">
                <a:pos x="connsiteX181" y="connsiteY181"/>
              </a:cxn>
              <a:cxn ang="0">
                <a:pos x="connsiteX182" y="connsiteY182"/>
              </a:cxn>
              <a:cxn ang="0">
                <a:pos x="connsiteX183" y="connsiteY183"/>
              </a:cxn>
              <a:cxn ang="0">
                <a:pos x="connsiteX184" y="connsiteY184"/>
              </a:cxn>
              <a:cxn ang="0">
                <a:pos x="connsiteX185" y="connsiteY185"/>
              </a:cxn>
              <a:cxn ang="0">
                <a:pos x="connsiteX186" y="connsiteY186"/>
              </a:cxn>
              <a:cxn ang="0">
                <a:pos x="connsiteX187" y="connsiteY187"/>
              </a:cxn>
              <a:cxn ang="0">
                <a:pos x="connsiteX188" y="connsiteY188"/>
              </a:cxn>
              <a:cxn ang="0">
                <a:pos x="connsiteX189" y="connsiteY189"/>
              </a:cxn>
              <a:cxn ang="0">
                <a:pos x="connsiteX190" y="connsiteY190"/>
              </a:cxn>
              <a:cxn ang="0">
                <a:pos x="connsiteX191" y="connsiteY191"/>
              </a:cxn>
              <a:cxn ang="0">
                <a:pos x="connsiteX192" y="connsiteY192"/>
              </a:cxn>
              <a:cxn ang="0">
                <a:pos x="connsiteX193" y="connsiteY193"/>
              </a:cxn>
              <a:cxn ang="0">
                <a:pos x="connsiteX194" y="connsiteY194"/>
              </a:cxn>
              <a:cxn ang="0">
                <a:pos x="connsiteX195" y="connsiteY195"/>
              </a:cxn>
              <a:cxn ang="0">
                <a:pos x="connsiteX196" y="connsiteY196"/>
              </a:cxn>
              <a:cxn ang="0">
                <a:pos x="connsiteX197" y="connsiteY197"/>
              </a:cxn>
              <a:cxn ang="0">
                <a:pos x="connsiteX198" y="connsiteY198"/>
              </a:cxn>
              <a:cxn ang="0">
                <a:pos x="connsiteX199" y="connsiteY199"/>
              </a:cxn>
              <a:cxn ang="0">
                <a:pos x="connsiteX200" y="connsiteY200"/>
              </a:cxn>
              <a:cxn ang="0">
                <a:pos x="connsiteX201" y="connsiteY201"/>
              </a:cxn>
              <a:cxn ang="0">
                <a:pos x="connsiteX202" y="connsiteY202"/>
              </a:cxn>
              <a:cxn ang="0">
                <a:pos x="connsiteX203" y="connsiteY203"/>
              </a:cxn>
              <a:cxn ang="0">
                <a:pos x="connsiteX204" y="connsiteY204"/>
              </a:cxn>
              <a:cxn ang="0">
                <a:pos x="connsiteX205" y="connsiteY205"/>
              </a:cxn>
              <a:cxn ang="0">
                <a:pos x="connsiteX206" y="connsiteY206"/>
              </a:cxn>
              <a:cxn ang="0">
                <a:pos x="connsiteX207" y="connsiteY207"/>
              </a:cxn>
              <a:cxn ang="0">
                <a:pos x="connsiteX208" y="connsiteY208"/>
              </a:cxn>
              <a:cxn ang="0">
                <a:pos x="connsiteX209" y="connsiteY209"/>
              </a:cxn>
              <a:cxn ang="0">
                <a:pos x="connsiteX210" y="connsiteY210"/>
              </a:cxn>
              <a:cxn ang="0">
                <a:pos x="connsiteX211" y="connsiteY211"/>
              </a:cxn>
              <a:cxn ang="0">
                <a:pos x="connsiteX212" y="connsiteY212"/>
              </a:cxn>
              <a:cxn ang="0">
                <a:pos x="connsiteX213" y="connsiteY213"/>
              </a:cxn>
              <a:cxn ang="0">
                <a:pos x="connsiteX214" y="connsiteY214"/>
              </a:cxn>
              <a:cxn ang="0">
                <a:pos x="connsiteX215" y="connsiteY215"/>
              </a:cxn>
              <a:cxn ang="0">
                <a:pos x="connsiteX216" y="connsiteY216"/>
              </a:cxn>
              <a:cxn ang="0">
                <a:pos x="connsiteX217" y="connsiteY217"/>
              </a:cxn>
              <a:cxn ang="0">
                <a:pos x="connsiteX218" y="connsiteY218"/>
              </a:cxn>
              <a:cxn ang="0">
                <a:pos x="connsiteX219" y="connsiteY219"/>
              </a:cxn>
              <a:cxn ang="0">
                <a:pos x="connsiteX220" y="connsiteY220"/>
              </a:cxn>
              <a:cxn ang="0">
                <a:pos x="connsiteX221" y="connsiteY221"/>
              </a:cxn>
              <a:cxn ang="0">
                <a:pos x="connsiteX222" y="connsiteY222"/>
              </a:cxn>
              <a:cxn ang="0">
                <a:pos x="connsiteX223" y="connsiteY223"/>
              </a:cxn>
              <a:cxn ang="0">
                <a:pos x="connsiteX224" y="connsiteY224"/>
              </a:cxn>
              <a:cxn ang="0">
                <a:pos x="connsiteX225" y="connsiteY225"/>
              </a:cxn>
              <a:cxn ang="0">
                <a:pos x="connsiteX226" y="connsiteY226"/>
              </a:cxn>
              <a:cxn ang="0">
                <a:pos x="connsiteX227" y="connsiteY227"/>
              </a:cxn>
              <a:cxn ang="0">
                <a:pos x="connsiteX228" y="connsiteY228"/>
              </a:cxn>
              <a:cxn ang="0">
                <a:pos x="connsiteX229" y="connsiteY229"/>
              </a:cxn>
              <a:cxn ang="0">
                <a:pos x="connsiteX230" y="connsiteY230"/>
              </a:cxn>
              <a:cxn ang="0">
                <a:pos x="connsiteX231" y="connsiteY231"/>
              </a:cxn>
              <a:cxn ang="0">
                <a:pos x="connsiteX232" y="connsiteY232"/>
              </a:cxn>
              <a:cxn ang="0">
                <a:pos x="connsiteX233" y="connsiteY233"/>
              </a:cxn>
              <a:cxn ang="0">
                <a:pos x="connsiteX234" y="connsiteY234"/>
              </a:cxn>
              <a:cxn ang="0">
                <a:pos x="connsiteX235" y="connsiteY235"/>
              </a:cxn>
              <a:cxn ang="0">
                <a:pos x="connsiteX236" y="connsiteY236"/>
              </a:cxn>
              <a:cxn ang="0">
                <a:pos x="connsiteX237" y="connsiteY237"/>
              </a:cxn>
              <a:cxn ang="0">
                <a:pos x="connsiteX238" y="connsiteY238"/>
              </a:cxn>
              <a:cxn ang="0">
                <a:pos x="connsiteX239" y="connsiteY239"/>
              </a:cxn>
              <a:cxn ang="0">
                <a:pos x="connsiteX240" y="connsiteY240"/>
              </a:cxn>
              <a:cxn ang="0">
                <a:pos x="connsiteX241" y="connsiteY241"/>
              </a:cxn>
              <a:cxn ang="0">
                <a:pos x="connsiteX242" y="connsiteY242"/>
              </a:cxn>
              <a:cxn ang="0">
                <a:pos x="connsiteX243" y="connsiteY243"/>
              </a:cxn>
              <a:cxn ang="0">
                <a:pos x="connsiteX244" y="connsiteY244"/>
              </a:cxn>
              <a:cxn ang="0">
                <a:pos x="connsiteX245" y="connsiteY245"/>
              </a:cxn>
              <a:cxn ang="0">
                <a:pos x="connsiteX246" y="connsiteY246"/>
              </a:cxn>
              <a:cxn ang="0">
                <a:pos x="connsiteX247" y="connsiteY247"/>
              </a:cxn>
              <a:cxn ang="0">
                <a:pos x="connsiteX248" y="connsiteY248"/>
              </a:cxn>
              <a:cxn ang="0">
                <a:pos x="connsiteX249" y="connsiteY249"/>
              </a:cxn>
              <a:cxn ang="0">
                <a:pos x="connsiteX250" y="connsiteY250"/>
              </a:cxn>
              <a:cxn ang="0">
                <a:pos x="connsiteX251" y="connsiteY251"/>
              </a:cxn>
              <a:cxn ang="0">
                <a:pos x="connsiteX252" y="connsiteY252"/>
              </a:cxn>
            </a:cxnLst>
            <a:rect l="l" t="t" r="r" b="b"/>
            <a:pathLst>
              <a:path w="1152559" h="759420">
                <a:moveTo>
                  <a:pt x="1153366" y="142727"/>
                </a:moveTo>
                <a:cubicBezTo>
                  <a:pt x="1152560" y="146781"/>
                  <a:pt x="1151925" y="152201"/>
                  <a:pt x="1149556" y="155498"/>
                </a:cubicBezTo>
                <a:cubicBezTo>
                  <a:pt x="1146284" y="160040"/>
                  <a:pt x="1137494" y="168147"/>
                  <a:pt x="1131682" y="167170"/>
                </a:cubicBezTo>
                <a:cubicBezTo>
                  <a:pt x="1128361" y="166608"/>
                  <a:pt x="1126530" y="171004"/>
                  <a:pt x="1124356" y="173177"/>
                </a:cubicBezTo>
                <a:cubicBezTo>
                  <a:pt x="1121548" y="176034"/>
                  <a:pt x="1121353" y="180942"/>
                  <a:pt x="1121914" y="184629"/>
                </a:cubicBezTo>
                <a:cubicBezTo>
                  <a:pt x="1123160" y="192614"/>
                  <a:pt x="1129875" y="199281"/>
                  <a:pt x="1123868" y="207363"/>
                </a:cubicBezTo>
                <a:cubicBezTo>
                  <a:pt x="1118984" y="213981"/>
                  <a:pt x="1108387" y="213077"/>
                  <a:pt x="1101891" y="217936"/>
                </a:cubicBezTo>
                <a:cubicBezTo>
                  <a:pt x="1098619" y="220378"/>
                  <a:pt x="1096470" y="224456"/>
                  <a:pt x="1093491" y="227338"/>
                </a:cubicBezTo>
                <a:cubicBezTo>
                  <a:pt x="1083846" y="236592"/>
                  <a:pt x="1091806" y="242819"/>
                  <a:pt x="1089682" y="249314"/>
                </a:cubicBezTo>
                <a:cubicBezTo>
                  <a:pt x="1088314" y="253441"/>
                  <a:pt x="1084993" y="255590"/>
                  <a:pt x="1082356" y="258667"/>
                </a:cubicBezTo>
                <a:cubicBezTo>
                  <a:pt x="1070880" y="272268"/>
                  <a:pt x="1095933" y="281523"/>
                  <a:pt x="1094712" y="290704"/>
                </a:cubicBezTo>
                <a:cubicBezTo>
                  <a:pt x="1094273" y="294171"/>
                  <a:pt x="1090756" y="298030"/>
                  <a:pt x="1088974" y="301058"/>
                </a:cubicBezTo>
                <a:cubicBezTo>
                  <a:pt x="1085164" y="307577"/>
                  <a:pt x="1080720" y="316099"/>
                  <a:pt x="1071685" y="313145"/>
                </a:cubicBezTo>
                <a:cubicBezTo>
                  <a:pt x="1063798" y="310556"/>
                  <a:pt x="1055130" y="301180"/>
                  <a:pt x="1050905" y="313853"/>
                </a:cubicBezTo>
                <a:cubicBezTo>
                  <a:pt x="1048683" y="320568"/>
                  <a:pt x="1056473" y="323376"/>
                  <a:pt x="1057254" y="329139"/>
                </a:cubicBezTo>
                <a:cubicBezTo>
                  <a:pt x="1058011" y="334487"/>
                  <a:pt x="1051589" y="332680"/>
                  <a:pt x="1045802" y="344669"/>
                </a:cubicBezTo>
                <a:cubicBezTo>
                  <a:pt x="1042896" y="350725"/>
                  <a:pt x="1034935" y="352752"/>
                  <a:pt x="1028709" y="350334"/>
                </a:cubicBezTo>
                <a:cubicBezTo>
                  <a:pt x="1023385" y="348210"/>
                  <a:pt x="1020748" y="342203"/>
                  <a:pt x="1014228" y="345451"/>
                </a:cubicBezTo>
                <a:cubicBezTo>
                  <a:pt x="1002629" y="351116"/>
                  <a:pt x="1007635" y="360102"/>
                  <a:pt x="1008246" y="372629"/>
                </a:cubicBezTo>
                <a:cubicBezTo>
                  <a:pt x="1008514" y="378513"/>
                  <a:pt x="1010688" y="383739"/>
                  <a:pt x="1005975" y="388501"/>
                </a:cubicBezTo>
                <a:cubicBezTo>
                  <a:pt x="998649" y="395973"/>
                  <a:pt x="986562" y="398659"/>
                  <a:pt x="989395" y="418169"/>
                </a:cubicBezTo>
                <a:cubicBezTo>
                  <a:pt x="991250" y="430916"/>
                  <a:pt x="1008929" y="429866"/>
                  <a:pt x="1008246" y="443027"/>
                </a:cubicBezTo>
                <a:cubicBezTo>
                  <a:pt x="1007953" y="448546"/>
                  <a:pt x="1003191" y="451647"/>
                  <a:pt x="1003142" y="457093"/>
                </a:cubicBezTo>
                <a:cubicBezTo>
                  <a:pt x="1002947" y="475456"/>
                  <a:pt x="989492" y="462318"/>
                  <a:pt x="981703" y="462587"/>
                </a:cubicBezTo>
                <a:cubicBezTo>
                  <a:pt x="966099" y="463173"/>
                  <a:pt x="969078" y="485833"/>
                  <a:pt x="967711" y="492036"/>
                </a:cubicBezTo>
                <a:cubicBezTo>
                  <a:pt x="966514" y="497554"/>
                  <a:pt x="961142" y="497310"/>
                  <a:pt x="960385" y="513720"/>
                </a:cubicBezTo>
                <a:cubicBezTo>
                  <a:pt x="959799" y="525660"/>
                  <a:pt x="948444" y="534158"/>
                  <a:pt x="934721" y="534329"/>
                </a:cubicBezTo>
                <a:cubicBezTo>
                  <a:pt x="922243" y="534475"/>
                  <a:pt x="932279" y="557356"/>
                  <a:pt x="909179" y="563143"/>
                </a:cubicBezTo>
                <a:cubicBezTo>
                  <a:pt x="899046" y="565585"/>
                  <a:pt x="900682" y="554157"/>
                  <a:pt x="893869" y="551935"/>
                </a:cubicBezTo>
                <a:cubicBezTo>
                  <a:pt x="888643" y="550225"/>
                  <a:pt x="882246" y="552277"/>
                  <a:pt x="877044" y="552545"/>
                </a:cubicBezTo>
                <a:cubicBezTo>
                  <a:pt x="864005" y="553180"/>
                  <a:pt x="865030" y="544292"/>
                  <a:pt x="859585" y="544121"/>
                </a:cubicBezTo>
                <a:cubicBezTo>
                  <a:pt x="852919" y="543901"/>
                  <a:pt x="850330" y="555500"/>
                  <a:pt x="843249" y="551739"/>
                </a:cubicBezTo>
                <a:cubicBezTo>
                  <a:pt x="836168" y="547979"/>
                  <a:pt x="835533" y="540629"/>
                  <a:pt x="826913" y="540580"/>
                </a:cubicBezTo>
                <a:cubicBezTo>
                  <a:pt x="821394" y="540580"/>
                  <a:pt x="814704" y="543437"/>
                  <a:pt x="809600" y="545098"/>
                </a:cubicBezTo>
                <a:cubicBezTo>
                  <a:pt x="806604" y="546233"/>
                  <a:pt x="803884" y="547989"/>
                  <a:pt x="801615" y="550250"/>
                </a:cubicBezTo>
                <a:lnTo>
                  <a:pt x="800174" y="551666"/>
                </a:lnTo>
                <a:lnTo>
                  <a:pt x="798685" y="553082"/>
                </a:lnTo>
                <a:cubicBezTo>
                  <a:pt x="797415" y="554377"/>
                  <a:pt x="796243" y="555646"/>
                  <a:pt x="795047" y="556745"/>
                </a:cubicBezTo>
                <a:cubicBezTo>
                  <a:pt x="789357" y="562264"/>
                  <a:pt x="785523" y="570102"/>
                  <a:pt x="787990" y="578087"/>
                </a:cubicBezTo>
                <a:cubicBezTo>
                  <a:pt x="788942" y="581188"/>
                  <a:pt x="790993" y="584412"/>
                  <a:pt x="790187" y="587855"/>
                </a:cubicBezTo>
                <a:cubicBezTo>
                  <a:pt x="788624" y="594399"/>
                  <a:pt x="777978" y="591981"/>
                  <a:pt x="774047" y="604337"/>
                </a:cubicBezTo>
                <a:cubicBezTo>
                  <a:pt x="772557" y="608952"/>
                  <a:pt x="771458" y="615789"/>
                  <a:pt x="765866" y="617108"/>
                </a:cubicBezTo>
                <a:cubicBezTo>
                  <a:pt x="763791" y="617597"/>
                  <a:pt x="761593" y="616742"/>
                  <a:pt x="759493" y="617108"/>
                </a:cubicBezTo>
                <a:cubicBezTo>
                  <a:pt x="752631" y="618231"/>
                  <a:pt x="748969" y="628438"/>
                  <a:pt x="739128" y="623628"/>
                </a:cubicBezTo>
                <a:cubicBezTo>
                  <a:pt x="732901" y="620600"/>
                  <a:pt x="715466" y="603116"/>
                  <a:pt x="700717" y="599209"/>
                </a:cubicBezTo>
                <a:cubicBezTo>
                  <a:pt x="693025" y="597182"/>
                  <a:pt x="686335" y="599209"/>
                  <a:pt x="686310" y="608073"/>
                </a:cubicBezTo>
                <a:cubicBezTo>
                  <a:pt x="686310" y="611980"/>
                  <a:pt x="686994" y="613592"/>
                  <a:pt x="683063" y="615912"/>
                </a:cubicBezTo>
                <a:cubicBezTo>
                  <a:pt x="661086" y="628829"/>
                  <a:pt x="635837" y="595888"/>
                  <a:pt x="608683" y="619135"/>
                </a:cubicBezTo>
                <a:cubicBezTo>
                  <a:pt x="604728" y="622529"/>
                  <a:pt x="600845" y="628561"/>
                  <a:pt x="595400" y="628902"/>
                </a:cubicBezTo>
                <a:cubicBezTo>
                  <a:pt x="590360" y="629234"/>
                  <a:pt x="585449" y="627203"/>
                  <a:pt x="582116" y="623408"/>
                </a:cubicBezTo>
                <a:cubicBezTo>
                  <a:pt x="578136" y="618280"/>
                  <a:pt x="576768" y="616083"/>
                  <a:pt x="569760" y="616937"/>
                </a:cubicBezTo>
                <a:cubicBezTo>
                  <a:pt x="565462" y="617523"/>
                  <a:pt x="559578" y="620771"/>
                  <a:pt x="555255" y="619208"/>
                </a:cubicBezTo>
                <a:cubicBezTo>
                  <a:pt x="552423" y="617821"/>
                  <a:pt x="549969" y="615768"/>
                  <a:pt x="548101" y="613226"/>
                </a:cubicBezTo>
                <a:cubicBezTo>
                  <a:pt x="546831" y="610784"/>
                  <a:pt x="547515" y="608977"/>
                  <a:pt x="544926" y="606974"/>
                </a:cubicBezTo>
                <a:cubicBezTo>
                  <a:pt x="540822" y="603600"/>
                  <a:pt x="534942" y="603468"/>
                  <a:pt x="530690" y="606657"/>
                </a:cubicBezTo>
                <a:cubicBezTo>
                  <a:pt x="525807" y="610369"/>
                  <a:pt x="523951" y="617987"/>
                  <a:pt x="517407" y="619208"/>
                </a:cubicBezTo>
                <a:cubicBezTo>
                  <a:pt x="512091" y="620322"/>
                  <a:pt x="506672" y="617836"/>
                  <a:pt x="504050" y="613079"/>
                </a:cubicBezTo>
                <a:cubicBezTo>
                  <a:pt x="501827" y="609001"/>
                  <a:pt x="503708" y="605924"/>
                  <a:pt x="492182" y="605924"/>
                </a:cubicBezTo>
                <a:cubicBezTo>
                  <a:pt x="459412" y="605924"/>
                  <a:pt x="455554" y="623408"/>
                  <a:pt x="431502" y="624702"/>
                </a:cubicBezTo>
                <a:cubicBezTo>
                  <a:pt x="426618" y="624971"/>
                  <a:pt x="419756" y="624238"/>
                  <a:pt x="416143" y="620429"/>
                </a:cubicBezTo>
                <a:cubicBezTo>
                  <a:pt x="413920" y="617987"/>
                  <a:pt x="414116" y="615545"/>
                  <a:pt x="410966" y="613934"/>
                </a:cubicBezTo>
                <a:cubicBezTo>
                  <a:pt x="407816" y="612322"/>
                  <a:pt x="399367" y="612908"/>
                  <a:pt x="391065" y="606779"/>
                </a:cubicBezTo>
                <a:cubicBezTo>
                  <a:pt x="387578" y="603854"/>
                  <a:pt x="383600" y="601563"/>
                  <a:pt x="379319" y="600015"/>
                </a:cubicBezTo>
                <a:lnTo>
                  <a:pt x="379319" y="600015"/>
                </a:lnTo>
                <a:cubicBezTo>
                  <a:pt x="378721" y="599830"/>
                  <a:pt x="378108" y="599693"/>
                  <a:pt x="377488" y="599600"/>
                </a:cubicBezTo>
                <a:cubicBezTo>
                  <a:pt x="376882" y="599495"/>
                  <a:pt x="376269" y="599436"/>
                  <a:pt x="375656" y="599429"/>
                </a:cubicBezTo>
                <a:cubicBezTo>
                  <a:pt x="371603" y="599429"/>
                  <a:pt x="367061" y="600894"/>
                  <a:pt x="360517" y="604313"/>
                </a:cubicBezTo>
                <a:cubicBezTo>
                  <a:pt x="353973" y="607731"/>
                  <a:pt x="357293" y="608879"/>
                  <a:pt x="345621" y="608757"/>
                </a:cubicBezTo>
                <a:cubicBezTo>
                  <a:pt x="343595" y="608757"/>
                  <a:pt x="337466" y="609123"/>
                  <a:pt x="337539" y="606510"/>
                </a:cubicBezTo>
                <a:cubicBezTo>
                  <a:pt x="334951" y="603922"/>
                  <a:pt x="332484" y="604777"/>
                  <a:pt x="329456" y="606095"/>
                </a:cubicBezTo>
                <a:cubicBezTo>
                  <a:pt x="325940" y="607658"/>
                  <a:pt x="325598" y="609221"/>
                  <a:pt x="323547" y="612005"/>
                </a:cubicBezTo>
                <a:cubicBezTo>
                  <a:pt x="319957" y="616888"/>
                  <a:pt x="312461" y="615765"/>
                  <a:pt x="308407" y="620673"/>
                </a:cubicBezTo>
                <a:cubicBezTo>
                  <a:pt x="302620" y="627633"/>
                  <a:pt x="313779" y="629488"/>
                  <a:pt x="314268" y="636033"/>
                </a:cubicBezTo>
                <a:cubicBezTo>
                  <a:pt x="314756" y="642577"/>
                  <a:pt x="306942" y="645068"/>
                  <a:pt x="301619" y="645336"/>
                </a:cubicBezTo>
                <a:cubicBezTo>
                  <a:pt x="288311" y="645971"/>
                  <a:pt x="281498" y="659572"/>
                  <a:pt x="276468" y="670585"/>
                </a:cubicBezTo>
                <a:cubicBezTo>
                  <a:pt x="273757" y="676494"/>
                  <a:pt x="269142" y="679302"/>
                  <a:pt x="263038" y="680914"/>
                </a:cubicBezTo>
                <a:cubicBezTo>
                  <a:pt x="257299" y="682428"/>
                  <a:pt x="253270" y="679864"/>
                  <a:pt x="247751" y="679009"/>
                </a:cubicBezTo>
                <a:cubicBezTo>
                  <a:pt x="238717" y="677617"/>
                  <a:pt x="221453" y="686091"/>
                  <a:pt x="225653" y="696786"/>
                </a:cubicBezTo>
                <a:cubicBezTo>
                  <a:pt x="227924" y="702598"/>
                  <a:pt x="233540" y="707311"/>
                  <a:pt x="223968" y="710046"/>
                </a:cubicBezTo>
                <a:cubicBezTo>
                  <a:pt x="217316" y="711904"/>
                  <a:pt x="210388" y="712565"/>
                  <a:pt x="203505" y="711999"/>
                </a:cubicBezTo>
                <a:cubicBezTo>
                  <a:pt x="195422" y="711096"/>
                  <a:pt x="200160" y="708776"/>
                  <a:pt x="186119" y="711266"/>
                </a:cubicBezTo>
                <a:cubicBezTo>
                  <a:pt x="154375" y="716956"/>
                  <a:pt x="176766" y="676470"/>
                  <a:pt x="149882" y="682941"/>
                </a:cubicBezTo>
                <a:cubicBezTo>
                  <a:pt x="130542" y="687605"/>
                  <a:pt x="139235" y="714905"/>
                  <a:pt x="139846" y="718787"/>
                </a:cubicBezTo>
                <a:cubicBezTo>
                  <a:pt x="140969" y="726113"/>
                  <a:pt x="133716" y="728848"/>
                  <a:pt x="127636" y="727480"/>
                </a:cubicBezTo>
                <a:cubicBezTo>
                  <a:pt x="122752" y="726357"/>
                  <a:pt x="117869" y="725039"/>
                  <a:pt x="112985" y="727700"/>
                </a:cubicBezTo>
                <a:cubicBezTo>
                  <a:pt x="108101" y="730362"/>
                  <a:pt x="109933" y="733439"/>
                  <a:pt x="109322" y="737883"/>
                </a:cubicBezTo>
                <a:cubicBezTo>
                  <a:pt x="107857" y="748798"/>
                  <a:pt x="101997" y="752803"/>
                  <a:pt x="90886" y="749286"/>
                </a:cubicBezTo>
                <a:cubicBezTo>
                  <a:pt x="84391" y="747235"/>
                  <a:pt x="80630" y="742644"/>
                  <a:pt x="73500" y="743865"/>
                </a:cubicBezTo>
                <a:cubicBezTo>
                  <a:pt x="67337" y="744710"/>
                  <a:pt x="61845" y="748195"/>
                  <a:pt x="58458" y="753413"/>
                </a:cubicBezTo>
                <a:cubicBezTo>
                  <a:pt x="50083" y="764401"/>
                  <a:pt x="42440" y="750971"/>
                  <a:pt x="34797" y="758004"/>
                </a:cubicBezTo>
                <a:cubicBezTo>
                  <a:pt x="34147" y="758604"/>
                  <a:pt x="33566" y="759276"/>
                  <a:pt x="33063" y="760006"/>
                </a:cubicBezTo>
                <a:cubicBezTo>
                  <a:pt x="31647" y="746063"/>
                  <a:pt x="40852" y="746136"/>
                  <a:pt x="41170" y="737541"/>
                </a:cubicBezTo>
                <a:cubicBezTo>
                  <a:pt x="41438" y="729971"/>
                  <a:pt x="31940" y="727480"/>
                  <a:pt x="40755" y="712439"/>
                </a:cubicBezTo>
                <a:cubicBezTo>
                  <a:pt x="42977" y="708629"/>
                  <a:pt x="49374" y="703941"/>
                  <a:pt x="50058" y="699863"/>
                </a:cubicBezTo>
                <a:cubicBezTo>
                  <a:pt x="50669" y="696151"/>
                  <a:pt x="45174" y="688313"/>
                  <a:pt x="41560" y="686799"/>
                </a:cubicBezTo>
                <a:cubicBezTo>
                  <a:pt x="35505" y="684357"/>
                  <a:pt x="31524" y="690755"/>
                  <a:pt x="26909" y="692879"/>
                </a:cubicBezTo>
                <a:cubicBezTo>
                  <a:pt x="22783" y="694784"/>
                  <a:pt x="17606" y="693758"/>
                  <a:pt x="13235" y="693001"/>
                </a:cubicBezTo>
                <a:cubicBezTo>
                  <a:pt x="2735" y="691194"/>
                  <a:pt x="-4200" y="679302"/>
                  <a:pt x="2881" y="670097"/>
                </a:cubicBezTo>
                <a:cubicBezTo>
                  <a:pt x="6276" y="665701"/>
                  <a:pt x="11379" y="663772"/>
                  <a:pt x="13992" y="658742"/>
                </a:cubicBezTo>
                <a:cubicBezTo>
                  <a:pt x="16605" y="653712"/>
                  <a:pt x="17313" y="647192"/>
                  <a:pt x="21317" y="643505"/>
                </a:cubicBezTo>
                <a:lnTo>
                  <a:pt x="21317" y="643505"/>
                </a:lnTo>
                <a:cubicBezTo>
                  <a:pt x="26030" y="639231"/>
                  <a:pt x="33527" y="638474"/>
                  <a:pt x="37263" y="632883"/>
                </a:cubicBezTo>
                <a:cubicBezTo>
                  <a:pt x="41658" y="626461"/>
                  <a:pt x="37898" y="618231"/>
                  <a:pt x="41365" y="611663"/>
                </a:cubicBezTo>
                <a:cubicBezTo>
                  <a:pt x="43807" y="606926"/>
                  <a:pt x="52915" y="601895"/>
                  <a:pt x="50864" y="595400"/>
                </a:cubicBezTo>
                <a:cubicBezTo>
                  <a:pt x="49423" y="590809"/>
                  <a:pt x="40291" y="593373"/>
                  <a:pt x="39045" y="587830"/>
                </a:cubicBezTo>
                <a:cubicBezTo>
                  <a:pt x="37116" y="579308"/>
                  <a:pt x="49887" y="573545"/>
                  <a:pt x="52329" y="566732"/>
                </a:cubicBezTo>
                <a:cubicBezTo>
                  <a:pt x="54893" y="559407"/>
                  <a:pt x="53208" y="555695"/>
                  <a:pt x="62267" y="557112"/>
                </a:cubicBezTo>
                <a:cubicBezTo>
                  <a:pt x="75234" y="559114"/>
                  <a:pt x="75087" y="544145"/>
                  <a:pt x="75478" y="534842"/>
                </a:cubicBezTo>
                <a:cubicBezTo>
                  <a:pt x="75991" y="523072"/>
                  <a:pt x="65125" y="524488"/>
                  <a:pt x="65857" y="509422"/>
                </a:cubicBezTo>
                <a:cubicBezTo>
                  <a:pt x="66077" y="504807"/>
                  <a:pt x="67176" y="500753"/>
                  <a:pt x="65857" y="496138"/>
                </a:cubicBezTo>
                <a:cubicBezTo>
                  <a:pt x="64026" y="489765"/>
                  <a:pt x="53208" y="473038"/>
                  <a:pt x="68079" y="460951"/>
                </a:cubicBezTo>
                <a:cubicBezTo>
                  <a:pt x="75942" y="454553"/>
                  <a:pt x="77407" y="446031"/>
                  <a:pt x="76797" y="436190"/>
                </a:cubicBezTo>
                <a:cubicBezTo>
                  <a:pt x="76186" y="426350"/>
                  <a:pt x="66809" y="421295"/>
                  <a:pt x="65466" y="412089"/>
                </a:cubicBezTo>
                <a:cubicBezTo>
                  <a:pt x="64294" y="404202"/>
                  <a:pt x="67908" y="396363"/>
                  <a:pt x="66272" y="388183"/>
                </a:cubicBezTo>
                <a:cubicBezTo>
                  <a:pt x="63147" y="372897"/>
                  <a:pt x="55210" y="374411"/>
                  <a:pt x="50766" y="366524"/>
                </a:cubicBezTo>
                <a:cubicBezTo>
                  <a:pt x="47861" y="361396"/>
                  <a:pt x="49326" y="358661"/>
                  <a:pt x="52207" y="353973"/>
                </a:cubicBezTo>
                <a:cubicBezTo>
                  <a:pt x="54649" y="350115"/>
                  <a:pt x="56114" y="345060"/>
                  <a:pt x="59972" y="342984"/>
                </a:cubicBezTo>
                <a:cubicBezTo>
                  <a:pt x="63830" y="340909"/>
                  <a:pt x="67713" y="342447"/>
                  <a:pt x="71742" y="342227"/>
                </a:cubicBezTo>
                <a:cubicBezTo>
                  <a:pt x="76381" y="341959"/>
                  <a:pt x="79727" y="339786"/>
                  <a:pt x="83951" y="338467"/>
                </a:cubicBezTo>
                <a:cubicBezTo>
                  <a:pt x="94329" y="335292"/>
                  <a:pt x="100825" y="335024"/>
                  <a:pt x="103486" y="324792"/>
                </a:cubicBezTo>
                <a:cubicBezTo>
                  <a:pt x="106367" y="313365"/>
                  <a:pt x="113254" y="306820"/>
                  <a:pt x="106294" y="295612"/>
                </a:cubicBezTo>
                <a:cubicBezTo>
                  <a:pt x="95111" y="277835"/>
                  <a:pt x="102143" y="264869"/>
                  <a:pt x="88298" y="251903"/>
                </a:cubicBezTo>
                <a:cubicBezTo>
                  <a:pt x="81802" y="245823"/>
                  <a:pt x="75063" y="239376"/>
                  <a:pt x="76333" y="229926"/>
                </a:cubicBezTo>
                <a:cubicBezTo>
                  <a:pt x="76613" y="226537"/>
                  <a:pt x="76613" y="223133"/>
                  <a:pt x="76333" y="219743"/>
                </a:cubicBezTo>
                <a:cubicBezTo>
                  <a:pt x="75888" y="215880"/>
                  <a:pt x="76919" y="211990"/>
                  <a:pt x="79214" y="208853"/>
                </a:cubicBezTo>
                <a:cubicBezTo>
                  <a:pt x="90031" y="195178"/>
                  <a:pt x="96429" y="188317"/>
                  <a:pt x="93401" y="167927"/>
                </a:cubicBezTo>
                <a:cubicBezTo>
                  <a:pt x="91716" y="156524"/>
                  <a:pt x="83634" y="149442"/>
                  <a:pt x="87321" y="137550"/>
                </a:cubicBezTo>
                <a:cubicBezTo>
                  <a:pt x="89006" y="132007"/>
                  <a:pt x="95721" y="130225"/>
                  <a:pt x="94476" y="121751"/>
                </a:cubicBezTo>
                <a:cubicBezTo>
                  <a:pt x="93645" y="116306"/>
                  <a:pt x="89323" y="111984"/>
                  <a:pt x="85856" y="107759"/>
                </a:cubicBezTo>
                <a:cubicBezTo>
                  <a:pt x="98065" y="100678"/>
                  <a:pt x="112936" y="98358"/>
                  <a:pt x="120213" y="108150"/>
                </a:cubicBezTo>
                <a:cubicBezTo>
                  <a:pt x="124186" y="112895"/>
                  <a:pt x="130525" y="114943"/>
                  <a:pt x="136525" y="113425"/>
                </a:cubicBezTo>
                <a:cubicBezTo>
                  <a:pt x="147196" y="110226"/>
                  <a:pt x="143215" y="97699"/>
                  <a:pt x="155376" y="94573"/>
                </a:cubicBezTo>
                <a:cubicBezTo>
                  <a:pt x="157058" y="94356"/>
                  <a:pt x="158702" y="93904"/>
                  <a:pt x="160259" y="93230"/>
                </a:cubicBezTo>
                <a:cubicBezTo>
                  <a:pt x="161773" y="92327"/>
                  <a:pt x="162701" y="90789"/>
                  <a:pt x="164093" y="89690"/>
                </a:cubicBezTo>
                <a:cubicBezTo>
                  <a:pt x="168098" y="86735"/>
                  <a:pt x="169758" y="82950"/>
                  <a:pt x="175277" y="82950"/>
                </a:cubicBezTo>
                <a:cubicBezTo>
                  <a:pt x="204018" y="82950"/>
                  <a:pt x="186680" y="70741"/>
                  <a:pt x="201942" y="60705"/>
                </a:cubicBezTo>
                <a:cubicBezTo>
                  <a:pt x="210635" y="55040"/>
                  <a:pt x="215519" y="61413"/>
                  <a:pt x="223675" y="65369"/>
                </a:cubicBezTo>
                <a:cubicBezTo>
                  <a:pt x="229340" y="68128"/>
                  <a:pt x="228168" y="65369"/>
                  <a:pt x="235322" y="71718"/>
                </a:cubicBezTo>
                <a:cubicBezTo>
                  <a:pt x="238145" y="74487"/>
                  <a:pt x="239879" y="78179"/>
                  <a:pt x="240206" y="82120"/>
                </a:cubicBezTo>
                <a:cubicBezTo>
                  <a:pt x="240206" y="90325"/>
                  <a:pt x="222820" y="94549"/>
                  <a:pt x="224578" y="112961"/>
                </a:cubicBezTo>
                <a:cubicBezTo>
                  <a:pt x="225213" y="119676"/>
                  <a:pt x="234346" y="124633"/>
                  <a:pt x="240353" y="121043"/>
                </a:cubicBezTo>
                <a:cubicBezTo>
                  <a:pt x="246360" y="117454"/>
                  <a:pt x="252562" y="114621"/>
                  <a:pt x="258129" y="110885"/>
                </a:cubicBezTo>
                <a:cubicBezTo>
                  <a:pt x="276810" y="98505"/>
                  <a:pt x="278665" y="102070"/>
                  <a:pt x="283183" y="102436"/>
                </a:cubicBezTo>
                <a:cubicBezTo>
                  <a:pt x="300276" y="103804"/>
                  <a:pt x="296857" y="86076"/>
                  <a:pt x="299446" y="78604"/>
                </a:cubicBezTo>
                <a:cubicBezTo>
                  <a:pt x="301448" y="72768"/>
                  <a:pt x="305819" y="67444"/>
                  <a:pt x="312485" y="68494"/>
                </a:cubicBezTo>
                <a:cubicBezTo>
                  <a:pt x="315464" y="68958"/>
                  <a:pt x="318126" y="70936"/>
                  <a:pt x="321154" y="71205"/>
                </a:cubicBezTo>
                <a:cubicBezTo>
                  <a:pt x="330042" y="72182"/>
                  <a:pt x="335219" y="64954"/>
                  <a:pt x="341397" y="70692"/>
                </a:cubicBezTo>
                <a:cubicBezTo>
                  <a:pt x="348869" y="77602"/>
                  <a:pt x="346281" y="90569"/>
                  <a:pt x="354046" y="105757"/>
                </a:cubicBezTo>
                <a:cubicBezTo>
                  <a:pt x="364937" y="127246"/>
                  <a:pt x="363349" y="127734"/>
                  <a:pt x="384081" y="141457"/>
                </a:cubicBezTo>
                <a:cubicBezTo>
                  <a:pt x="392774" y="147171"/>
                  <a:pt x="393067" y="143484"/>
                  <a:pt x="402761" y="155669"/>
                </a:cubicBezTo>
                <a:cubicBezTo>
                  <a:pt x="405315" y="159131"/>
                  <a:pt x="409242" y="161322"/>
                  <a:pt x="413530" y="161676"/>
                </a:cubicBezTo>
                <a:cubicBezTo>
                  <a:pt x="416411" y="161896"/>
                  <a:pt x="418267" y="160382"/>
                  <a:pt x="420855" y="159551"/>
                </a:cubicBezTo>
                <a:cubicBezTo>
                  <a:pt x="429792" y="156768"/>
                  <a:pt x="427131" y="164435"/>
                  <a:pt x="433846" y="166731"/>
                </a:cubicBezTo>
                <a:cubicBezTo>
                  <a:pt x="441807" y="169441"/>
                  <a:pt x="442612" y="157207"/>
                  <a:pt x="443101" y="152275"/>
                </a:cubicBezTo>
                <a:cubicBezTo>
                  <a:pt x="445909" y="124291"/>
                  <a:pt x="468081" y="147245"/>
                  <a:pt x="476334" y="151249"/>
                </a:cubicBezTo>
                <a:cubicBezTo>
                  <a:pt x="493916" y="159820"/>
                  <a:pt x="491254" y="145950"/>
                  <a:pt x="492084" y="142336"/>
                </a:cubicBezTo>
                <a:cubicBezTo>
                  <a:pt x="493354" y="136915"/>
                  <a:pt x="498653" y="131079"/>
                  <a:pt x="504636" y="131641"/>
                </a:cubicBezTo>
                <a:cubicBezTo>
                  <a:pt x="518652" y="132911"/>
                  <a:pt x="516332" y="119432"/>
                  <a:pt x="531057" y="125487"/>
                </a:cubicBezTo>
                <a:lnTo>
                  <a:pt x="533865" y="126562"/>
                </a:lnTo>
                <a:cubicBezTo>
                  <a:pt x="533850" y="126650"/>
                  <a:pt x="533850" y="126742"/>
                  <a:pt x="533865" y="126830"/>
                </a:cubicBezTo>
                <a:cubicBezTo>
                  <a:pt x="533296" y="129719"/>
                  <a:pt x="534580" y="132659"/>
                  <a:pt x="537088" y="134205"/>
                </a:cubicBezTo>
                <a:cubicBezTo>
                  <a:pt x="542509" y="138454"/>
                  <a:pt x="551397" y="136915"/>
                  <a:pt x="548296" y="151908"/>
                </a:cubicBezTo>
                <a:cubicBezTo>
                  <a:pt x="547539" y="155547"/>
                  <a:pt x="546782" y="156182"/>
                  <a:pt x="543803" y="157281"/>
                </a:cubicBezTo>
                <a:cubicBezTo>
                  <a:pt x="539334" y="158941"/>
                  <a:pt x="534280" y="165558"/>
                  <a:pt x="540482" y="168635"/>
                </a:cubicBezTo>
                <a:cubicBezTo>
                  <a:pt x="545732" y="171223"/>
                  <a:pt x="551568" y="168074"/>
                  <a:pt x="555817" y="173372"/>
                </a:cubicBezTo>
                <a:cubicBezTo>
                  <a:pt x="559138" y="177524"/>
                  <a:pt x="559846" y="183970"/>
                  <a:pt x="556159" y="187706"/>
                </a:cubicBezTo>
                <a:cubicBezTo>
                  <a:pt x="551739" y="192199"/>
                  <a:pt x="544707" y="190490"/>
                  <a:pt x="541508" y="196741"/>
                </a:cubicBezTo>
                <a:cubicBezTo>
                  <a:pt x="540311" y="199183"/>
                  <a:pt x="540971" y="201771"/>
                  <a:pt x="540018" y="204067"/>
                </a:cubicBezTo>
                <a:cubicBezTo>
                  <a:pt x="538577" y="207558"/>
                  <a:pt x="535989" y="205800"/>
                  <a:pt x="533035" y="207436"/>
                </a:cubicBezTo>
                <a:cubicBezTo>
                  <a:pt x="525416" y="211661"/>
                  <a:pt x="535476" y="218596"/>
                  <a:pt x="538651" y="221648"/>
                </a:cubicBezTo>
                <a:cubicBezTo>
                  <a:pt x="540946" y="223895"/>
                  <a:pt x="542094" y="227338"/>
                  <a:pt x="538846" y="228632"/>
                </a:cubicBezTo>
                <a:cubicBezTo>
                  <a:pt x="535598" y="229926"/>
                  <a:pt x="531276" y="227313"/>
                  <a:pt x="528346" y="226922"/>
                </a:cubicBezTo>
                <a:cubicBezTo>
                  <a:pt x="522364" y="226092"/>
                  <a:pt x="519677" y="230756"/>
                  <a:pt x="514110" y="231000"/>
                </a:cubicBezTo>
                <a:cubicBezTo>
                  <a:pt x="509470" y="231196"/>
                  <a:pt x="507004" y="229780"/>
                  <a:pt x="502316" y="231977"/>
                </a:cubicBezTo>
                <a:cubicBezTo>
                  <a:pt x="497764" y="234087"/>
                  <a:pt x="495786" y="239488"/>
                  <a:pt x="497896" y="244040"/>
                </a:cubicBezTo>
                <a:cubicBezTo>
                  <a:pt x="497967" y="244189"/>
                  <a:pt x="498040" y="244335"/>
                  <a:pt x="498116" y="244479"/>
                </a:cubicBezTo>
                <a:cubicBezTo>
                  <a:pt x="500191" y="249363"/>
                  <a:pt x="506003" y="249803"/>
                  <a:pt x="507102" y="255297"/>
                </a:cubicBezTo>
                <a:cubicBezTo>
                  <a:pt x="511253" y="248240"/>
                  <a:pt x="510813" y="240646"/>
                  <a:pt x="515526" y="238839"/>
                </a:cubicBezTo>
                <a:cubicBezTo>
                  <a:pt x="520239" y="237032"/>
                  <a:pt x="522022" y="244284"/>
                  <a:pt x="522559" y="247605"/>
                </a:cubicBezTo>
                <a:cubicBezTo>
                  <a:pt x="523267" y="252220"/>
                  <a:pt x="522559" y="256811"/>
                  <a:pt x="528297" y="258471"/>
                </a:cubicBezTo>
                <a:cubicBezTo>
                  <a:pt x="532449" y="259692"/>
                  <a:pt x="536795" y="257959"/>
                  <a:pt x="540922" y="258471"/>
                </a:cubicBezTo>
                <a:cubicBezTo>
                  <a:pt x="549419" y="259375"/>
                  <a:pt x="544829" y="273465"/>
                  <a:pt x="557844" y="273538"/>
                </a:cubicBezTo>
                <a:cubicBezTo>
                  <a:pt x="573740" y="273538"/>
                  <a:pt x="566659" y="265968"/>
                  <a:pt x="569321" y="261939"/>
                </a:cubicBezTo>
                <a:cubicBezTo>
                  <a:pt x="570786" y="259717"/>
                  <a:pt x="573545" y="259497"/>
                  <a:pt x="575743" y="258471"/>
                </a:cubicBezTo>
                <a:cubicBezTo>
                  <a:pt x="580260" y="256420"/>
                  <a:pt x="579454" y="251146"/>
                  <a:pt x="583386" y="248704"/>
                </a:cubicBezTo>
                <a:cubicBezTo>
                  <a:pt x="590174" y="244821"/>
                  <a:pt x="599209" y="250071"/>
                  <a:pt x="601700" y="256591"/>
                </a:cubicBezTo>
                <a:cubicBezTo>
                  <a:pt x="604191" y="263111"/>
                  <a:pt x="604899" y="266114"/>
                  <a:pt x="611687" y="267604"/>
                </a:cubicBezTo>
                <a:cubicBezTo>
                  <a:pt x="614151" y="268310"/>
                  <a:pt x="616678" y="268766"/>
                  <a:pt x="619232" y="268971"/>
                </a:cubicBezTo>
                <a:cubicBezTo>
                  <a:pt x="622163" y="268971"/>
                  <a:pt x="628243" y="267580"/>
                  <a:pt x="628780" y="264625"/>
                </a:cubicBezTo>
                <a:cubicBezTo>
                  <a:pt x="629442" y="259849"/>
                  <a:pt x="633371" y="256196"/>
                  <a:pt x="638181" y="255883"/>
                </a:cubicBezTo>
                <a:cubicBezTo>
                  <a:pt x="642796" y="255419"/>
                  <a:pt x="651514" y="257592"/>
                  <a:pt x="661257" y="246848"/>
                </a:cubicBezTo>
                <a:cubicBezTo>
                  <a:pt x="663796" y="243886"/>
                  <a:pt x="666673" y="241232"/>
                  <a:pt x="669828" y="238937"/>
                </a:cubicBezTo>
                <a:cubicBezTo>
                  <a:pt x="669610" y="238629"/>
                  <a:pt x="669437" y="238292"/>
                  <a:pt x="669315" y="237935"/>
                </a:cubicBezTo>
                <a:cubicBezTo>
                  <a:pt x="668814" y="235369"/>
                  <a:pt x="668087" y="232851"/>
                  <a:pt x="667142" y="230414"/>
                </a:cubicBezTo>
                <a:cubicBezTo>
                  <a:pt x="665970" y="228241"/>
                  <a:pt x="661452" y="223626"/>
                  <a:pt x="664700" y="216569"/>
                </a:cubicBezTo>
                <a:cubicBezTo>
                  <a:pt x="665750" y="214298"/>
                  <a:pt x="668680" y="214127"/>
                  <a:pt x="670560" y="212833"/>
                </a:cubicBezTo>
                <a:cubicBezTo>
                  <a:pt x="674980" y="209512"/>
                  <a:pt x="678985" y="205825"/>
                  <a:pt x="680010" y="200477"/>
                </a:cubicBezTo>
                <a:cubicBezTo>
                  <a:pt x="680474" y="198035"/>
                  <a:pt x="681475" y="194739"/>
                  <a:pt x="684552" y="195056"/>
                </a:cubicBezTo>
                <a:cubicBezTo>
                  <a:pt x="690877" y="195740"/>
                  <a:pt x="693831" y="205849"/>
                  <a:pt x="706163" y="199940"/>
                </a:cubicBezTo>
                <a:cubicBezTo>
                  <a:pt x="718494" y="194031"/>
                  <a:pt x="714099" y="185655"/>
                  <a:pt x="721669" y="184459"/>
                </a:cubicBezTo>
                <a:cubicBezTo>
                  <a:pt x="724355" y="184043"/>
                  <a:pt x="726552" y="185826"/>
                  <a:pt x="729165" y="185679"/>
                </a:cubicBezTo>
                <a:cubicBezTo>
                  <a:pt x="733512" y="185460"/>
                  <a:pt x="737931" y="181479"/>
                  <a:pt x="742327" y="184410"/>
                </a:cubicBezTo>
                <a:cubicBezTo>
                  <a:pt x="746722" y="187340"/>
                  <a:pt x="751044" y="194177"/>
                  <a:pt x="757735" y="192932"/>
                </a:cubicBezTo>
                <a:cubicBezTo>
                  <a:pt x="761080" y="192321"/>
                  <a:pt x="761642" y="189586"/>
                  <a:pt x="764157" y="187877"/>
                </a:cubicBezTo>
                <a:cubicBezTo>
                  <a:pt x="769553" y="184239"/>
                  <a:pt x="774217" y="186217"/>
                  <a:pt x="777685" y="184068"/>
                </a:cubicBezTo>
                <a:cubicBezTo>
                  <a:pt x="782080" y="181333"/>
                  <a:pt x="780835" y="179868"/>
                  <a:pt x="781274" y="178061"/>
                </a:cubicBezTo>
                <a:cubicBezTo>
                  <a:pt x="782324" y="173788"/>
                  <a:pt x="789699" y="174569"/>
                  <a:pt x="788307" y="165558"/>
                </a:cubicBezTo>
                <a:cubicBezTo>
                  <a:pt x="785670" y="148661"/>
                  <a:pt x="780762" y="149149"/>
                  <a:pt x="780322" y="143582"/>
                </a:cubicBezTo>
                <a:cubicBezTo>
                  <a:pt x="779931" y="138698"/>
                  <a:pt x="786036" y="137331"/>
                  <a:pt x="780176" y="130444"/>
                </a:cubicBezTo>
                <a:cubicBezTo>
                  <a:pt x="778706" y="128300"/>
                  <a:pt x="778039" y="125705"/>
                  <a:pt x="778295" y="123119"/>
                </a:cubicBezTo>
                <a:cubicBezTo>
                  <a:pt x="777783" y="113351"/>
                  <a:pt x="789430" y="105122"/>
                  <a:pt x="795144" y="104658"/>
                </a:cubicBezTo>
                <a:cubicBezTo>
                  <a:pt x="798636" y="104365"/>
                  <a:pt x="799222" y="106270"/>
                  <a:pt x="800199" y="109249"/>
                </a:cubicBezTo>
                <a:cubicBezTo>
                  <a:pt x="803007" y="118064"/>
                  <a:pt x="805522" y="116208"/>
                  <a:pt x="813849" y="114401"/>
                </a:cubicBezTo>
                <a:cubicBezTo>
                  <a:pt x="816359" y="113803"/>
                  <a:pt x="818488" y="112147"/>
                  <a:pt x="819685" y="109860"/>
                </a:cubicBezTo>
                <a:cubicBezTo>
                  <a:pt x="822688" y="105757"/>
                  <a:pt x="827011" y="106123"/>
                  <a:pt x="832407" y="97943"/>
                </a:cubicBezTo>
                <a:cubicBezTo>
                  <a:pt x="834067" y="95501"/>
                  <a:pt x="833066" y="94378"/>
                  <a:pt x="832407" y="91839"/>
                </a:cubicBezTo>
                <a:cubicBezTo>
                  <a:pt x="831748" y="89299"/>
                  <a:pt x="834165" y="87785"/>
                  <a:pt x="834556" y="85246"/>
                </a:cubicBezTo>
                <a:cubicBezTo>
                  <a:pt x="835093" y="81729"/>
                  <a:pt x="831064" y="71278"/>
                  <a:pt x="835948" y="66028"/>
                </a:cubicBezTo>
                <a:cubicBezTo>
                  <a:pt x="838194" y="63586"/>
                  <a:pt x="839220" y="63122"/>
                  <a:pt x="837511" y="59826"/>
                </a:cubicBezTo>
                <a:cubicBezTo>
                  <a:pt x="836436" y="57799"/>
                  <a:pt x="834458" y="55528"/>
                  <a:pt x="834556" y="53037"/>
                </a:cubicBezTo>
                <a:cubicBezTo>
                  <a:pt x="834678" y="49375"/>
                  <a:pt x="838048" y="47226"/>
                  <a:pt x="840636" y="45345"/>
                </a:cubicBezTo>
                <a:cubicBezTo>
                  <a:pt x="842980" y="43336"/>
                  <a:pt x="845427" y="41446"/>
                  <a:pt x="847962" y="39680"/>
                </a:cubicBezTo>
                <a:cubicBezTo>
                  <a:pt x="850323" y="38686"/>
                  <a:pt x="852401" y="37126"/>
                  <a:pt x="854018" y="35138"/>
                </a:cubicBezTo>
                <a:cubicBezTo>
                  <a:pt x="859243" y="26763"/>
                  <a:pt x="862027" y="30084"/>
                  <a:pt x="867130" y="28033"/>
                </a:cubicBezTo>
                <a:cubicBezTo>
                  <a:pt x="871697" y="26177"/>
                  <a:pt x="869572" y="21000"/>
                  <a:pt x="872747" y="14627"/>
                </a:cubicBezTo>
                <a:cubicBezTo>
                  <a:pt x="875171" y="9260"/>
                  <a:pt x="878866" y="4566"/>
                  <a:pt x="883515" y="952"/>
                </a:cubicBezTo>
                <a:lnTo>
                  <a:pt x="884834" y="0"/>
                </a:lnTo>
                <a:cubicBezTo>
                  <a:pt x="890033" y="3399"/>
                  <a:pt x="894245" y="8107"/>
                  <a:pt x="897043" y="13650"/>
                </a:cubicBezTo>
                <a:cubicBezTo>
                  <a:pt x="899680" y="18680"/>
                  <a:pt x="901634" y="29522"/>
                  <a:pt x="909253" y="27056"/>
                </a:cubicBezTo>
                <a:cubicBezTo>
                  <a:pt x="912256" y="26104"/>
                  <a:pt x="914136" y="24419"/>
                  <a:pt x="917311" y="24443"/>
                </a:cubicBezTo>
                <a:cubicBezTo>
                  <a:pt x="928348" y="24443"/>
                  <a:pt x="931327" y="37947"/>
                  <a:pt x="941607" y="37971"/>
                </a:cubicBezTo>
                <a:cubicBezTo>
                  <a:pt x="951497" y="37971"/>
                  <a:pt x="958236" y="35529"/>
                  <a:pt x="970568" y="42464"/>
                </a:cubicBezTo>
                <a:cubicBezTo>
                  <a:pt x="973303" y="44002"/>
                  <a:pt x="975451" y="46566"/>
                  <a:pt x="978040" y="48056"/>
                </a:cubicBezTo>
                <a:cubicBezTo>
                  <a:pt x="989468" y="54356"/>
                  <a:pt x="1000896" y="41145"/>
                  <a:pt x="1006512" y="60607"/>
                </a:cubicBezTo>
                <a:cubicBezTo>
                  <a:pt x="1009345" y="70374"/>
                  <a:pt x="1003875" y="70130"/>
                  <a:pt x="1004314" y="75869"/>
                </a:cubicBezTo>
                <a:cubicBezTo>
                  <a:pt x="1004910" y="78315"/>
                  <a:pt x="1005213" y="80823"/>
                  <a:pt x="1005218" y="83341"/>
                </a:cubicBezTo>
                <a:cubicBezTo>
                  <a:pt x="1004046" y="92644"/>
                  <a:pt x="990933" y="90447"/>
                  <a:pt x="984413" y="95184"/>
                </a:cubicBezTo>
                <a:cubicBezTo>
                  <a:pt x="979529" y="98798"/>
                  <a:pt x="981068" y="102363"/>
                  <a:pt x="982582" y="107271"/>
                </a:cubicBezTo>
                <a:cubicBezTo>
                  <a:pt x="984096" y="112179"/>
                  <a:pt x="982728" y="115622"/>
                  <a:pt x="982215" y="120579"/>
                </a:cubicBezTo>
                <a:cubicBezTo>
                  <a:pt x="980653" y="135597"/>
                  <a:pt x="993936" y="131470"/>
                  <a:pt x="1000603" y="133912"/>
                </a:cubicBezTo>
                <a:cubicBezTo>
                  <a:pt x="1005315" y="135646"/>
                  <a:pt x="1006805" y="140383"/>
                  <a:pt x="1012104" y="141067"/>
                </a:cubicBezTo>
                <a:cubicBezTo>
                  <a:pt x="1014328" y="141074"/>
                  <a:pt x="1016538" y="141394"/>
                  <a:pt x="1018673" y="142019"/>
                </a:cubicBezTo>
                <a:cubicBezTo>
                  <a:pt x="1021505" y="143191"/>
                  <a:pt x="1023336" y="145560"/>
                  <a:pt x="1025998" y="146903"/>
                </a:cubicBezTo>
                <a:cubicBezTo>
                  <a:pt x="1034642" y="151127"/>
                  <a:pt x="1044459" y="146072"/>
                  <a:pt x="1053469" y="148270"/>
                </a:cubicBezTo>
                <a:cubicBezTo>
                  <a:pt x="1059207" y="149686"/>
                  <a:pt x="1060233" y="155010"/>
                  <a:pt x="1064091" y="158477"/>
                </a:cubicBezTo>
                <a:cubicBezTo>
                  <a:pt x="1068355" y="162069"/>
                  <a:pt x="1073627" y="164245"/>
                  <a:pt x="1079182" y="164704"/>
                </a:cubicBezTo>
                <a:cubicBezTo>
                  <a:pt x="1084310" y="164948"/>
                  <a:pt x="1086947" y="159820"/>
                  <a:pt x="1091880" y="160211"/>
                </a:cubicBezTo>
                <a:cubicBezTo>
                  <a:pt x="1096128" y="160455"/>
                  <a:pt x="1101501" y="161334"/>
                  <a:pt x="1104455" y="158526"/>
                </a:cubicBezTo>
                <a:cubicBezTo>
                  <a:pt x="1114223" y="149320"/>
                  <a:pt x="1103454" y="142922"/>
                  <a:pt x="1117006" y="137282"/>
                </a:cubicBezTo>
                <a:cubicBezTo>
                  <a:pt x="1121231" y="135523"/>
                  <a:pt x="1127238" y="137282"/>
                  <a:pt x="1130485" y="133301"/>
                </a:cubicBezTo>
                <a:cubicBezTo>
                  <a:pt x="1135125" y="127490"/>
                  <a:pt x="1129875" y="118064"/>
                  <a:pt x="1148116" y="118650"/>
                </a:cubicBezTo>
                <a:lnTo>
                  <a:pt x="1148604" y="120506"/>
                </a:lnTo>
                <a:cubicBezTo>
                  <a:pt x="1151095" y="128833"/>
                  <a:pt x="1154562" y="136647"/>
                  <a:pt x="1153366" y="142727"/>
                </a:cubicBezTo>
                <a:close/>
              </a:path>
            </a:pathLst>
          </a:custGeom>
          <a:solidFill>
            <a:schemeClr val="tx2">
              <a:alpha val="21000"/>
            </a:schemeClr>
          </a:solidFill>
          <a:ln w="7310" cap="rnd">
            <a:solidFill>
              <a:srgbClr val="FFFFFF"/>
            </a:solidFill>
            <a:prstDash val="solid"/>
            <a:round/>
          </a:ln>
        </xdr:spPr>
        <xdr:txBody>
          <a:bodyPr wrap="square" rtlCol="0" anchor="ct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indent="0" algn="l" defTabSz="457200" rtl="0" eaLnBrk="1" latinLnBrk="0" hangingPunct="1"/>
            <a:endParaRPr lang="hu-HU" sz="1800" kern="1200">
              <a:solidFill>
                <a:schemeClr val="tx1"/>
              </a:solidFill>
              <a:latin typeface="+mn-lt"/>
              <a:ea typeface="+mn-ea"/>
              <a:cs typeface="+mn-cs"/>
            </a:endParaRPr>
          </a:p>
        </xdr:txBody>
      </xdr:sp>
      <xdr:sp macro="" textlink="">
        <xdr:nvSpPr>
          <xdr:cNvPr id="27" name="Freeform: Shape 519">
            <a:extLst>
              <a:ext uri="{FF2B5EF4-FFF2-40B4-BE49-F238E27FC236}">
                <a16:creationId xmlns:a16="http://schemas.microsoft.com/office/drawing/2014/main" id="{053AFAF5-F6DD-45CE-99C3-4E92C67A4412}"/>
              </a:ext>
            </a:extLst>
          </xdr:cNvPr>
          <xdr:cNvSpPr/>
        </xdr:nvSpPr>
        <xdr:spPr>
          <a:xfrm>
            <a:off x="4802316" y="7739161"/>
            <a:ext cx="1250234" cy="666629"/>
          </a:xfrm>
          <a:custGeom>
            <a:avLst/>
            <a:gdLst>
              <a:gd name="connsiteX0" fmla="*/ 1251431 w 1250234"/>
              <a:gd name="connsiteY0" fmla="*/ 114254 h 666629"/>
              <a:gd name="connsiteX1" fmla="*/ 1250137 w 1250234"/>
              <a:gd name="connsiteY1" fmla="*/ 124974 h 666629"/>
              <a:gd name="connsiteX2" fmla="*/ 1238733 w 1250234"/>
              <a:gd name="connsiteY2" fmla="*/ 145632 h 666629"/>
              <a:gd name="connsiteX3" fmla="*/ 1237634 w 1250234"/>
              <a:gd name="connsiteY3" fmla="*/ 153153 h 666629"/>
              <a:gd name="connsiteX4" fmla="*/ 1229943 w 1250234"/>
              <a:gd name="connsiteY4" fmla="*/ 159233 h 666629"/>
              <a:gd name="connsiteX5" fmla="*/ 1227134 w 1250234"/>
              <a:gd name="connsiteY5" fmla="*/ 163800 h 666629"/>
              <a:gd name="connsiteX6" fmla="*/ 1211116 w 1250234"/>
              <a:gd name="connsiteY6" fmla="*/ 157036 h 666629"/>
              <a:gd name="connsiteX7" fmla="*/ 1203790 w 1250234"/>
              <a:gd name="connsiteY7" fmla="*/ 164874 h 666629"/>
              <a:gd name="connsiteX8" fmla="*/ 1189139 w 1250234"/>
              <a:gd name="connsiteY8" fmla="*/ 180697 h 666629"/>
              <a:gd name="connsiteX9" fmla="*/ 1182473 w 1250234"/>
              <a:gd name="connsiteY9" fmla="*/ 183286 h 666629"/>
              <a:gd name="connsiteX10" fmla="*/ 1175611 w 1250234"/>
              <a:gd name="connsiteY10" fmla="*/ 190611 h 666629"/>
              <a:gd name="connsiteX11" fmla="*/ 1165844 w 1250234"/>
              <a:gd name="connsiteY11" fmla="*/ 193493 h 666629"/>
              <a:gd name="connsiteX12" fmla="*/ 1144746 w 1250234"/>
              <a:gd name="connsiteY12" fmla="*/ 200183 h 666629"/>
              <a:gd name="connsiteX13" fmla="*/ 1136737 w 1250234"/>
              <a:gd name="connsiteY13" fmla="*/ 197741 h 666629"/>
              <a:gd name="connsiteX14" fmla="*/ 1116860 w 1250234"/>
              <a:gd name="connsiteY14" fmla="*/ 217081 h 666629"/>
              <a:gd name="connsiteX15" fmla="*/ 1112806 w 1250234"/>
              <a:gd name="connsiteY15" fmla="*/ 219816 h 666629"/>
              <a:gd name="connsiteX16" fmla="*/ 1086630 w 1250234"/>
              <a:gd name="connsiteY16" fmla="*/ 220793 h 666629"/>
              <a:gd name="connsiteX17" fmla="*/ 1066948 w 1250234"/>
              <a:gd name="connsiteY17" fmla="*/ 224602 h 666629"/>
              <a:gd name="connsiteX18" fmla="*/ 1035863 w 1250234"/>
              <a:gd name="connsiteY18" fmla="*/ 217569 h 666629"/>
              <a:gd name="connsiteX19" fmla="*/ 1032713 w 1250234"/>
              <a:gd name="connsiteY19" fmla="*/ 219865 h 666629"/>
              <a:gd name="connsiteX20" fmla="*/ 1029221 w 1250234"/>
              <a:gd name="connsiteY20" fmla="*/ 221794 h 666629"/>
              <a:gd name="connsiteX21" fmla="*/ 1021188 w 1250234"/>
              <a:gd name="connsiteY21" fmla="*/ 226409 h 666629"/>
              <a:gd name="connsiteX22" fmla="*/ 1009393 w 1250234"/>
              <a:gd name="connsiteY22" fmla="*/ 233124 h 666629"/>
              <a:gd name="connsiteX23" fmla="*/ 1002068 w 1250234"/>
              <a:gd name="connsiteY23" fmla="*/ 235566 h 666629"/>
              <a:gd name="connsiteX24" fmla="*/ 995255 w 1250234"/>
              <a:gd name="connsiteY24" fmla="*/ 232953 h 666629"/>
              <a:gd name="connsiteX25" fmla="*/ 986025 w 1250234"/>
              <a:gd name="connsiteY25" fmla="*/ 236396 h 666629"/>
              <a:gd name="connsiteX26" fmla="*/ 982142 w 1250234"/>
              <a:gd name="connsiteY26" fmla="*/ 259447 h 666629"/>
              <a:gd name="connsiteX27" fmla="*/ 979065 w 1250234"/>
              <a:gd name="connsiteY27" fmla="*/ 263257 h 666629"/>
              <a:gd name="connsiteX28" fmla="*/ 979652 w 1250234"/>
              <a:gd name="connsiteY28" fmla="*/ 273317 h 666629"/>
              <a:gd name="connsiteX29" fmla="*/ 987343 w 1250234"/>
              <a:gd name="connsiteY29" fmla="*/ 286601 h 666629"/>
              <a:gd name="connsiteX30" fmla="*/ 985927 w 1250234"/>
              <a:gd name="connsiteY30" fmla="*/ 303352 h 666629"/>
              <a:gd name="connsiteX31" fmla="*/ 977039 w 1250234"/>
              <a:gd name="connsiteY31" fmla="*/ 312143 h 666629"/>
              <a:gd name="connsiteX32" fmla="*/ 969054 w 1250234"/>
              <a:gd name="connsiteY32" fmla="*/ 319127 h 666629"/>
              <a:gd name="connsiteX33" fmla="*/ 957846 w 1250234"/>
              <a:gd name="connsiteY33" fmla="*/ 317100 h 666629"/>
              <a:gd name="connsiteX34" fmla="*/ 949910 w 1250234"/>
              <a:gd name="connsiteY34" fmla="*/ 321568 h 666629"/>
              <a:gd name="connsiteX35" fmla="*/ 937700 w 1250234"/>
              <a:gd name="connsiteY35" fmla="*/ 318223 h 666629"/>
              <a:gd name="connsiteX36" fmla="*/ 930375 w 1250234"/>
              <a:gd name="connsiteY36" fmla="*/ 316831 h 666629"/>
              <a:gd name="connsiteX37" fmla="*/ 917067 w 1250234"/>
              <a:gd name="connsiteY37" fmla="*/ 311947 h 666629"/>
              <a:gd name="connsiteX38" fmla="*/ 910596 w 1250234"/>
              <a:gd name="connsiteY38" fmla="*/ 308138 h 666629"/>
              <a:gd name="connsiteX39" fmla="*/ 903270 w 1250234"/>
              <a:gd name="connsiteY39" fmla="*/ 313437 h 666629"/>
              <a:gd name="connsiteX40" fmla="*/ 902391 w 1250234"/>
              <a:gd name="connsiteY40" fmla="*/ 320885 h 666629"/>
              <a:gd name="connsiteX41" fmla="*/ 895261 w 1250234"/>
              <a:gd name="connsiteY41" fmla="*/ 322472 h 666629"/>
              <a:gd name="connsiteX42" fmla="*/ 887178 w 1250234"/>
              <a:gd name="connsiteY42" fmla="*/ 320030 h 666629"/>
              <a:gd name="connsiteX43" fmla="*/ 880707 w 1250234"/>
              <a:gd name="connsiteY43" fmla="*/ 313925 h 666629"/>
              <a:gd name="connsiteX44" fmla="*/ 865543 w 1250234"/>
              <a:gd name="connsiteY44" fmla="*/ 314731 h 666629"/>
              <a:gd name="connsiteX45" fmla="*/ 858730 w 1250234"/>
              <a:gd name="connsiteY45" fmla="*/ 320738 h 666629"/>
              <a:gd name="connsiteX46" fmla="*/ 852260 w 1250234"/>
              <a:gd name="connsiteY46" fmla="*/ 324230 h 666629"/>
              <a:gd name="connsiteX47" fmla="*/ 850526 w 1250234"/>
              <a:gd name="connsiteY47" fmla="*/ 340053 h 666629"/>
              <a:gd name="connsiteX48" fmla="*/ 856875 w 1250234"/>
              <a:gd name="connsiteY48" fmla="*/ 354485 h 666629"/>
              <a:gd name="connsiteX49" fmla="*/ 864566 w 1250234"/>
              <a:gd name="connsiteY49" fmla="*/ 359246 h 666629"/>
              <a:gd name="connsiteX50" fmla="*/ 868180 w 1250234"/>
              <a:gd name="connsiteY50" fmla="*/ 363373 h 666629"/>
              <a:gd name="connsiteX51" fmla="*/ 856435 w 1250234"/>
              <a:gd name="connsiteY51" fmla="*/ 377658 h 666629"/>
              <a:gd name="connsiteX52" fmla="*/ 859585 w 1250234"/>
              <a:gd name="connsiteY52" fmla="*/ 386571 h 666629"/>
              <a:gd name="connsiteX53" fmla="*/ 852894 w 1250234"/>
              <a:gd name="connsiteY53" fmla="*/ 394458 h 666629"/>
              <a:gd name="connsiteX54" fmla="*/ 848597 w 1250234"/>
              <a:gd name="connsiteY54" fmla="*/ 407913 h 666629"/>
              <a:gd name="connsiteX55" fmla="*/ 843029 w 1250234"/>
              <a:gd name="connsiteY55" fmla="*/ 417680 h 666629"/>
              <a:gd name="connsiteX56" fmla="*/ 840831 w 1250234"/>
              <a:gd name="connsiteY56" fmla="*/ 431452 h 666629"/>
              <a:gd name="connsiteX57" fmla="*/ 836900 w 1250234"/>
              <a:gd name="connsiteY57" fmla="*/ 464051 h 666629"/>
              <a:gd name="connsiteX58" fmla="*/ 832700 w 1250234"/>
              <a:gd name="connsiteY58" fmla="*/ 478507 h 666629"/>
              <a:gd name="connsiteX59" fmla="*/ 818830 w 1250234"/>
              <a:gd name="connsiteY59" fmla="*/ 478361 h 666629"/>
              <a:gd name="connsiteX60" fmla="*/ 812677 w 1250234"/>
              <a:gd name="connsiteY60" fmla="*/ 480241 h 666629"/>
              <a:gd name="connsiteX61" fmla="*/ 812677 w 1250234"/>
              <a:gd name="connsiteY61" fmla="*/ 497090 h 666629"/>
              <a:gd name="connsiteX62" fmla="*/ 796756 w 1250234"/>
              <a:gd name="connsiteY62" fmla="*/ 501656 h 666629"/>
              <a:gd name="connsiteX63" fmla="*/ 787306 w 1250234"/>
              <a:gd name="connsiteY63" fmla="*/ 513523 h 666629"/>
              <a:gd name="connsiteX64" fmla="*/ 773631 w 1250234"/>
              <a:gd name="connsiteY64" fmla="*/ 522754 h 666629"/>
              <a:gd name="connsiteX65" fmla="*/ 761422 w 1250234"/>
              <a:gd name="connsiteY65" fmla="*/ 525025 h 666629"/>
              <a:gd name="connsiteX66" fmla="*/ 757662 w 1250234"/>
              <a:gd name="connsiteY66" fmla="*/ 529420 h 666629"/>
              <a:gd name="connsiteX67" fmla="*/ 754829 w 1250234"/>
              <a:gd name="connsiteY67" fmla="*/ 531862 h 666629"/>
              <a:gd name="connsiteX68" fmla="*/ 746356 w 1250234"/>
              <a:gd name="connsiteY68" fmla="*/ 524536 h 666629"/>
              <a:gd name="connsiteX69" fmla="*/ 726821 w 1250234"/>
              <a:gd name="connsiteY69" fmla="*/ 526661 h 666629"/>
              <a:gd name="connsiteX70" fmla="*/ 716785 w 1250234"/>
              <a:gd name="connsiteY70" fmla="*/ 538626 h 666629"/>
              <a:gd name="connsiteX71" fmla="*/ 704771 w 1250234"/>
              <a:gd name="connsiteY71" fmla="*/ 542630 h 666629"/>
              <a:gd name="connsiteX72" fmla="*/ 703232 w 1250234"/>
              <a:gd name="connsiteY72" fmla="*/ 556525 h 666629"/>
              <a:gd name="connsiteX73" fmla="*/ 700791 w 1250234"/>
              <a:gd name="connsiteY73" fmla="*/ 570517 h 666629"/>
              <a:gd name="connsiteX74" fmla="*/ 697421 w 1250234"/>
              <a:gd name="connsiteY74" fmla="*/ 581847 h 666629"/>
              <a:gd name="connsiteX75" fmla="*/ 683624 w 1250234"/>
              <a:gd name="connsiteY75" fmla="*/ 587805 h 666629"/>
              <a:gd name="connsiteX76" fmla="*/ 656959 w 1250234"/>
              <a:gd name="connsiteY76" fmla="*/ 604092 h 666629"/>
              <a:gd name="connsiteX77" fmla="*/ 651172 w 1250234"/>
              <a:gd name="connsiteY77" fmla="*/ 611613 h 666629"/>
              <a:gd name="connsiteX78" fmla="*/ 631808 w 1250234"/>
              <a:gd name="connsiteY78" fmla="*/ 623359 h 666629"/>
              <a:gd name="connsiteX79" fmla="*/ 627193 w 1250234"/>
              <a:gd name="connsiteY79" fmla="*/ 637082 h 666629"/>
              <a:gd name="connsiteX80" fmla="*/ 615203 w 1250234"/>
              <a:gd name="connsiteY80" fmla="*/ 643479 h 666629"/>
              <a:gd name="connsiteX81" fmla="*/ 594399 w 1250234"/>
              <a:gd name="connsiteY81" fmla="*/ 666580 h 666629"/>
              <a:gd name="connsiteX82" fmla="*/ 580407 w 1250234"/>
              <a:gd name="connsiteY82" fmla="*/ 664968 h 666629"/>
              <a:gd name="connsiteX83" fmla="*/ 571958 w 1250234"/>
              <a:gd name="connsiteY83" fmla="*/ 654370 h 666629"/>
              <a:gd name="connsiteX84" fmla="*/ 558064 w 1250234"/>
              <a:gd name="connsiteY84" fmla="*/ 652685 h 666629"/>
              <a:gd name="connsiteX85" fmla="*/ 549175 w 1250234"/>
              <a:gd name="connsiteY85" fmla="*/ 640207 h 666629"/>
              <a:gd name="connsiteX86" fmla="*/ 539408 w 1250234"/>
              <a:gd name="connsiteY86" fmla="*/ 630196 h 666629"/>
              <a:gd name="connsiteX87" fmla="*/ 545024 w 1250234"/>
              <a:gd name="connsiteY87" fmla="*/ 618524 h 666629"/>
              <a:gd name="connsiteX88" fmla="*/ 543583 w 1250234"/>
              <a:gd name="connsiteY88" fmla="*/ 603872 h 666629"/>
              <a:gd name="connsiteX89" fmla="*/ 529054 w 1250234"/>
              <a:gd name="connsiteY89" fmla="*/ 597475 h 666629"/>
              <a:gd name="connsiteX90" fmla="*/ 522779 w 1250234"/>
              <a:gd name="connsiteY90" fmla="*/ 592152 h 666629"/>
              <a:gd name="connsiteX91" fmla="*/ 510569 w 1250234"/>
              <a:gd name="connsiteY91" fmla="*/ 575303 h 666629"/>
              <a:gd name="connsiteX92" fmla="*/ 505881 w 1250234"/>
              <a:gd name="connsiteY92" fmla="*/ 561506 h 666629"/>
              <a:gd name="connsiteX93" fmla="*/ 492548 w 1250234"/>
              <a:gd name="connsiteY93" fmla="*/ 565584 h 666629"/>
              <a:gd name="connsiteX94" fmla="*/ 478776 w 1250234"/>
              <a:gd name="connsiteY94" fmla="*/ 567464 h 666629"/>
              <a:gd name="connsiteX95" fmla="*/ 468887 w 1250234"/>
              <a:gd name="connsiteY95" fmla="*/ 575303 h 666629"/>
              <a:gd name="connsiteX96" fmla="*/ 478459 w 1250234"/>
              <a:gd name="connsiteY96" fmla="*/ 586218 h 666629"/>
              <a:gd name="connsiteX97" fmla="*/ 466469 w 1250234"/>
              <a:gd name="connsiteY97" fmla="*/ 592689 h 666629"/>
              <a:gd name="connsiteX98" fmla="*/ 454260 w 1250234"/>
              <a:gd name="connsiteY98" fmla="*/ 586902 h 666629"/>
              <a:gd name="connsiteX99" fmla="*/ 441709 w 1250234"/>
              <a:gd name="connsiteY99" fmla="*/ 582457 h 666629"/>
              <a:gd name="connsiteX100" fmla="*/ 435531 w 1250234"/>
              <a:gd name="connsiteY100" fmla="*/ 560822 h 666629"/>
              <a:gd name="connsiteX101" fmla="*/ 429084 w 1250234"/>
              <a:gd name="connsiteY101" fmla="*/ 547197 h 666629"/>
              <a:gd name="connsiteX102" fmla="*/ 420904 w 1250234"/>
              <a:gd name="connsiteY102" fmla="*/ 522778 h 666629"/>
              <a:gd name="connsiteX103" fmla="*/ 404080 w 1250234"/>
              <a:gd name="connsiteY103" fmla="*/ 530348 h 666629"/>
              <a:gd name="connsiteX104" fmla="*/ 390381 w 1250234"/>
              <a:gd name="connsiteY104" fmla="*/ 535671 h 666629"/>
              <a:gd name="connsiteX105" fmla="*/ 385131 w 1250234"/>
              <a:gd name="connsiteY105" fmla="*/ 529518 h 666629"/>
              <a:gd name="connsiteX106" fmla="*/ 376487 w 1250234"/>
              <a:gd name="connsiteY106" fmla="*/ 544682 h 666629"/>
              <a:gd name="connsiteX107" fmla="*/ 368428 w 1250234"/>
              <a:gd name="connsiteY107" fmla="*/ 552374 h 666629"/>
              <a:gd name="connsiteX108" fmla="*/ 362788 w 1250234"/>
              <a:gd name="connsiteY108" fmla="*/ 566487 h 666629"/>
              <a:gd name="connsiteX109" fmla="*/ 339224 w 1250234"/>
              <a:gd name="connsiteY109" fmla="*/ 554791 h 666629"/>
              <a:gd name="connsiteX110" fmla="*/ 322448 w 1250234"/>
              <a:gd name="connsiteY110" fmla="*/ 556769 h 666629"/>
              <a:gd name="connsiteX111" fmla="*/ 313023 w 1250234"/>
              <a:gd name="connsiteY111" fmla="*/ 564510 h 666629"/>
              <a:gd name="connsiteX112" fmla="*/ 308529 w 1250234"/>
              <a:gd name="connsiteY112" fmla="*/ 575962 h 666629"/>
              <a:gd name="connsiteX113" fmla="*/ 303475 w 1250234"/>
              <a:gd name="connsiteY113" fmla="*/ 577036 h 666629"/>
              <a:gd name="connsiteX114" fmla="*/ 290069 w 1250234"/>
              <a:gd name="connsiteY114" fmla="*/ 544047 h 666629"/>
              <a:gd name="connsiteX115" fmla="*/ 276297 w 1250234"/>
              <a:gd name="connsiteY115" fmla="*/ 529127 h 666629"/>
              <a:gd name="connsiteX116" fmla="*/ 275100 w 1250234"/>
              <a:gd name="connsiteY116" fmla="*/ 523755 h 666629"/>
              <a:gd name="connsiteX117" fmla="*/ 269704 w 1250234"/>
              <a:gd name="connsiteY117" fmla="*/ 513816 h 666629"/>
              <a:gd name="connsiteX118" fmla="*/ 272927 w 1250234"/>
              <a:gd name="connsiteY118" fmla="*/ 503121 h 666629"/>
              <a:gd name="connsiteX119" fmla="*/ 265064 w 1250234"/>
              <a:gd name="connsiteY119" fmla="*/ 492011 h 666629"/>
              <a:gd name="connsiteX120" fmla="*/ 263013 w 1250234"/>
              <a:gd name="connsiteY120" fmla="*/ 486297 h 666629"/>
              <a:gd name="connsiteX121" fmla="*/ 257031 w 1250234"/>
              <a:gd name="connsiteY121" fmla="*/ 487566 h 666629"/>
              <a:gd name="connsiteX122" fmla="*/ 242209 w 1250234"/>
              <a:gd name="connsiteY122" fmla="*/ 487762 h 666629"/>
              <a:gd name="connsiteX123" fmla="*/ 234883 w 1250234"/>
              <a:gd name="connsiteY123" fmla="*/ 495918 h 666629"/>
              <a:gd name="connsiteX124" fmla="*/ 225457 w 1250234"/>
              <a:gd name="connsiteY124" fmla="*/ 500655 h 666629"/>
              <a:gd name="connsiteX125" fmla="*/ 233247 w 1250234"/>
              <a:gd name="connsiteY125" fmla="*/ 509739 h 666629"/>
              <a:gd name="connsiteX126" fmla="*/ 225408 w 1250234"/>
              <a:gd name="connsiteY126" fmla="*/ 515819 h 666629"/>
              <a:gd name="connsiteX127" fmla="*/ 211929 w 1250234"/>
              <a:gd name="connsiteY127" fmla="*/ 498482 h 666629"/>
              <a:gd name="connsiteX128" fmla="*/ 202162 w 1250234"/>
              <a:gd name="connsiteY128" fmla="*/ 469692 h 666629"/>
              <a:gd name="connsiteX129" fmla="*/ 198353 w 1250234"/>
              <a:gd name="connsiteY129" fmla="*/ 459167 h 666629"/>
              <a:gd name="connsiteX130" fmla="*/ 205532 w 1250234"/>
              <a:gd name="connsiteY130" fmla="*/ 448619 h 666629"/>
              <a:gd name="connsiteX131" fmla="*/ 196424 w 1250234"/>
              <a:gd name="connsiteY131" fmla="*/ 441293 h 666629"/>
              <a:gd name="connsiteX132" fmla="*/ 176205 w 1250234"/>
              <a:gd name="connsiteY132" fmla="*/ 443393 h 666629"/>
              <a:gd name="connsiteX133" fmla="*/ 159576 w 1250234"/>
              <a:gd name="connsiteY133" fmla="*/ 433381 h 666629"/>
              <a:gd name="connsiteX134" fmla="*/ 129101 w 1250234"/>
              <a:gd name="connsiteY134" fmla="*/ 438119 h 666629"/>
              <a:gd name="connsiteX135" fmla="*/ 115061 w 1250234"/>
              <a:gd name="connsiteY135" fmla="*/ 427179 h 666629"/>
              <a:gd name="connsiteX136" fmla="*/ 99726 w 1250234"/>
              <a:gd name="connsiteY136" fmla="*/ 425421 h 666629"/>
              <a:gd name="connsiteX137" fmla="*/ 83976 w 1250234"/>
              <a:gd name="connsiteY137" fmla="*/ 422833 h 666629"/>
              <a:gd name="connsiteX138" fmla="*/ 71278 w 1250234"/>
              <a:gd name="connsiteY138" fmla="*/ 427277 h 666629"/>
              <a:gd name="connsiteX139" fmla="*/ 59459 w 1250234"/>
              <a:gd name="connsiteY139" fmla="*/ 418584 h 666629"/>
              <a:gd name="connsiteX140" fmla="*/ 53575 w 1250234"/>
              <a:gd name="connsiteY140" fmla="*/ 415678 h 666629"/>
              <a:gd name="connsiteX141" fmla="*/ 51548 w 1250234"/>
              <a:gd name="connsiteY141" fmla="*/ 409476 h 666629"/>
              <a:gd name="connsiteX142" fmla="*/ 41414 w 1250234"/>
              <a:gd name="connsiteY142" fmla="*/ 399855 h 666629"/>
              <a:gd name="connsiteX143" fmla="*/ 32672 w 1250234"/>
              <a:gd name="connsiteY143" fmla="*/ 387645 h 666629"/>
              <a:gd name="connsiteX144" fmla="*/ 21464 w 1250234"/>
              <a:gd name="connsiteY144" fmla="*/ 376925 h 666629"/>
              <a:gd name="connsiteX145" fmla="*/ 19242 w 1250234"/>
              <a:gd name="connsiteY145" fmla="*/ 361102 h 666629"/>
              <a:gd name="connsiteX146" fmla="*/ 27569 w 1250234"/>
              <a:gd name="connsiteY146" fmla="*/ 356536 h 666629"/>
              <a:gd name="connsiteX147" fmla="*/ 40462 w 1250234"/>
              <a:gd name="connsiteY147" fmla="*/ 326135 h 666629"/>
              <a:gd name="connsiteX148" fmla="*/ 29083 w 1250234"/>
              <a:gd name="connsiteY148" fmla="*/ 322374 h 666629"/>
              <a:gd name="connsiteX149" fmla="*/ 23930 w 1250234"/>
              <a:gd name="connsiteY149" fmla="*/ 322960 h 666629"/>
              <a:gd name="connsiteX150" fmla="*/ 17948 w 1250234"/>
              <a:gd name="connsiteY150" fmla="*/ 318785 h 666629"/>
              <a:gd name="connsiteX151" fmla="*/ 0 w 1250234"/>
              <a:gd name="connsiteY151" fmla="*/ 296222 h 666629"/>
              <a:gd name="connsiteX152" fmla="*/ 1563 w 1250234"/>
              <a:gd name="connsiteY152" fmla="*/ 295123 h 666629"/>
              <a:gd name="connsiteX153" fmla="*/ 9792 w 1250234"/>
              <a:gd name="connsiteY153" fmla="*/ 291802 h 666629"/>
              <a:gd name="connsiteX154" fmla="*/ 38264 w 1250234"/>
              <a:gd name="connsiteY154" fmla="*/ 300226 h 666629"/>
              <a:gd name="connsiteX155" fmla="*/ 50888 w 1250234"/>
              <a:gd name="connsiteY155" fmla="*/ 295343 h 666629"/>
              <a:gd name="connsiteX156" fmla="*/ 64807 w 1250234"/>
              <a:gd name="connsiteY156" fmla="*/ 300226 h 666629"/>
              <a:gd name="connsiteX157" fmla="*/ 112594 w 1250234"/>
              <a:gd name="connsiteY157" fmla="*/ 299250 h 666629"/>
              <a:gd name="connsiteX158" fmla="*/ 150639 w 1250234"/>
              <a:gd name="connsiteY158" fmla="*/ 288261 h 666629"/>
              <a:gd name="connsiteX159" fmla="*/ 189953 w 1250234"/>
              <a:gd name="connsiteY159" fmla="*/ 287358 h 666629"/>
              <a:gd name="connsiteX160" fmla="*/ 204604 w 1250234"/>
              <a:gd name="connsiteY160" fmla="*/ 281204 h 666629"/>
              <a:gd name="connsiteX161" fmla="*/ 219792 w 1250234"/>
              <a:gd name="connsiteY161" fmla="*/ 285111 h 666629"/>
              <a:gd name="connsiteX162" fmla="*/ 228949 w 1250234"/>
              <a:gd name="connsiteY162" fmla="*/ 274025 h 666629"/>
              <a:gd name="connsiteX163" fmla="*/ 229828 w 1250234"/>
              <a:gd name="connsiteY163" fmla="*/ 265747 h 666629"/>
              <a:gd name="connsiteX164" fmla="*/ 233467 w 1250234"/>
              <a:gd name="connsiteY164" fmla="*/ 257518 h 666629"/>
              <a:gd name="connsiteX165" fmla="*/ 233149 w 1250234"/>
              <a:gd name="connsiteY165" fmla="*/ 242379 h 666629"/>
              <a:gd name="connsiteX166" fmla="*/ 246628 w 1250234"/>
              <a:gd name="connsiteY166" fmla="*/ 213418 h 666629"/>
              <a:gd name="connsiteX167" fmla="*/ 266163 w 1250234"/>
              <a:gd name="connsiteY167" fmla="*/ 210976 h 666629"/>
              <a:gd name="connsiteX168" fmla="*/ 281205 w 1250234"/>
              <a:gd name="connsiteY168" fmla="*/ 198352 h 666629"/>
              <a:gd name="connsiteX169" fmla="*/ 315391 w 1250234"/>
              <a:gd name="connsiteY169" fmla="*/ 215738 h 666629"/>
              <a:gd name="connsiteX170" fmla="*/ 347746 w 1250234"/>
              <a:gd name="connsiteY170" fmla="*/ 226824 h 666629"/>
              <a:gd name="connsiteX171" fmla="*/ 350334 w 1250234"/>
              <a:gd name="connsiteY171" fmla="*/ 244821 h 666629"/>
              <a:gd name="connsiteX172" fmla="*/ 368453 w 1250234"/>
              <a:gd name="connsiteY172" fmla="*/ 237495 h 666629"/>
              <a:gd name="connsiteX173" fmla="*/ 391992 w 1250234"/>
              <a:gd name="connsiteY173" fmla="*/ 260082 h 666629"/>
              <a:gd name="connsiteX174" fmla="*/ 408402 w 1250234"/>
              <a:gd name="connsiteY174" fmla="*/ 252757 h 666629"/>
              <a:gd name="connsiteX175" fmla="*/ 427033 w 1250234"/>
              <a:gd name="connsiteY175" fmla="*/ 239400 h 666629"/>
              <a:gd name="connsiteX176" fmla="*/ 441684 w 1250234"/>
              <a:gd name="connsiteY176" fmla="*/ 237788 h 666629"/>
              <a:gd name="connsiteX177" fmla="*/ 441684 w 1250234"/>
              <a:gd name="connsiteY177" fmla="*/ 237788 h 666629"/>
              <a:gd name="connsiteX178" fmla="*/ 443565 w 1250234"/>
              <a:gd name="connsiteY178" fmla="*/ 237544 h 666629"/>
              <a:gd name="connsiteX179" fmla="*/ 445396 w 1250234"/>
              <a:gd name="connsiteY179" fmla="*/ 237153 h 666629"/>
              <a:gd name="connsiteX180" fmla="*/ 453894 w 1250234"/>
              <a:gd name="connsiteY180" fmla="*/ 225090 h 666629"/>
              <a:gd name="connsiteX181" fmla="*/ 477848 w 1250234"/>
              <a:gd name="connsiteY181" fmla="*/ 196936 h 666629"/>
              <a:gd name="connsiteX182" fmla="*/ 481389 w 1250234"/>
              <a:gd name="connsiteY182" fmla="*/ 188438 h 666629"/>
              <a:gd name="connsiteX183" fmla="*/ 501461 w 1250234"/>
              <a:gd name="connsiteY183" fmla="*/ 187217 h 666629"/>
              <a:gd name="connsiteX184" fmla="*/ 510521 w 1250234"/>
              <a:gd name="connsiteY184" fmla="*/ 187217 h 666629"/>
              <a:gd name="connsiteX185" fmla="*/ 527052 w 1250234"/>
              <a:gd name="connsiteY185" fmla="*/ 172566 h 666629"/>
              <a:gd name="connsiteX186" fmla="*/ 539921 w 1250234"/>
              <a:gd name="connsiteY186" fmla="*/ 176766 h 666629"/>
              <a:gd name="connsiteX187" fmla="*/ 577574 w 1250234"/>
              <a:gd name="connsiteY187" fmla="*/ 130932 h 666629"/>
              <a:gd name="connsiteX188" fmla="*/ 587537 w 1250234"/>
              <a:gd name="connsiteY188" fmla="*/ 108394 h 666629"/>
              <a:gd name="connsiteX189" fmla="*/ 594643 w 1250234"/>
              <a:gd name="connsiteY189" fmla="*/ 85489 h 666629"/>
              <a:gd name="connsiteX190" fmla="*/ 604679 w 1250234"/>
              <a:gd name="connsiteY190" fmla="*/ 78627 h 666629"/>
              <a:gd name="connsiteX191" fmla="*/ 608317 w 1250234"/>
              <a:gd name="connsiteY191" fmla="*/ 66247 h 666629"/>
              <a:gd name="connsiteX192" fmla="*/ 624409 w 1250234"/>
              <a:gd name="connsiteY192" fmla="*/ 42659 h 666629"/>
              <a:gd name="connsiteX193" fmla="*/ 623139 w 1250234"/>
              <a:gd name="connsiteY193" fmla="*/ 32183 h 666629"/>
              <a:gd name="connsiteX194" fmla="*/ 632174 w 1250234"/>
              <a:gd name="connsiteY194" fmla="*/ 26689 h 666629"/>
              <a:gd name="connsiteX195" fmla="*/ 654444 w 1250234"/>
              <a:gd name="connsiteY195" fmla="*/ 26689 h 666629"/>
              <a:gd name="connsiteX196" fmla="*/ 676030 w 1250234"/>
              <a:gd name="connsiteY196" fmla="*/ 15114 h 666629"/>
              <a:gd name="connsiteX197" fmla="*/ 690681 w 1250234"/>
              <a:gd name="connsiteY197" fmla="*/ 13576 h 666629"/>
              <a:gd name="connsiteX198" fmla="*/ 698984 w 1250234"/>
              <a:gd name="connsiteY198" fmla="*/ 13136 h 666629"/>
              <a:gd name="connsiteX199" fmla="*/ 708531 w 1250234"/>
              <a:gd name="connsiteY199" fmla="*/ 12526 h 666629"/>
              <a:gd name="connsiteX200" fmla="*/ 744695 w 1250234"/>
              <a:gd name="connsiteY200" fmla="*/ 3467 h 666629"/>
              <a:gd name="connsiteX201" fmla="*/ 756905 w 1250234"/>
              <a:gd name="connsiteY201" fmla="*/ 11256 h 666629"/>
              <a:gd name="connsiteX202" fmla="*/ 785084 w 1250234"/>
              <a:gd name="connsiteY202" fmla="*/ 19949 h 666629"/>
              <a:gd name="connsiteX203" fmla="*/ 800931 w 1250234"/>
              <a:gd name="connsiteY203" fmla="*/ 31695 h 666629"/>
              <a:gd name="connsiteX204" fmla="*/ 833604 w 1250234"/>
              <a:gd name="connsiteY204" fmla="*/ 31963 h 666629"/>
              <a:gd name="connsiteX205" fmla="*/ 863712 w 1250234"/>
              <a:gd name="connsiteY205" fmla="*/ 48104 h 666629"/>
              <a:gd name="connsiteX206" fmla="*/ 893795 w 1250234"/>
              <a:gd name="connsiteY206" fmla="*/ 28056 h 666629"/>
              <a:gd name="connsiteX207" fmla="*/ 923879 w 1250234"/>
              <a:gd name="connsiteY207" fmla="*/ 31939 h 666629"/>
              <a:gd name="connsiteX208" fmla="*/ 936821 w 1250234"/>
              <a:gd name="connsiteY208" fmla="*/ 20291 h 666629"/>
              <a:gd name="connsiteX209" fmla="*/ 955917 w 1250234"/>
              <a:gd name="connsiteY209" fmla="*/ 16409 h 666629"/>
              <a:gd name="connsiteX210" fmla="*/ 984706 w 1250234"/>
              <a:gd name="connsiteY210" fmla="*/ 2075 h 666629"/>
              <a:gd name="connsiteX211" fmla="*/ 1007953 w 1250234"/>
              <a:gd name="connsiteY211" fmla="*/ 10695 h 666629"/>
              <a:gd name="connsiteX212" fmla="*/ 1042627 w 1250234"/>
              <a:gd name="connsiteY212" fmla="*/ 42292 h 666629"/>
              <a:gd name="connsiteX213" fmla="*/ 1052028 w 1250234"/>
              <a:gd name="connsiteY213" fmla="*/ 42292 h 666629"/>
              <a:gd name="connsiteX214" fmla="*/ 1059354 w 1250234"/>
              <a:gd name="connsiteY214" fmla="*/ 60997 h 666629"/>
              <a:gd name="connsiteX215" fmla="*/ 1064506 w 1250234"/>
              <a:gd name="connsiteY215" fmla="*/ 82412 h 666629"/>
              <a:gd name="connsiteX216" fmla="*/ 1084432 w 1250234"/>
              <a:gd name="connsiteY216" fmla="*/ 117892 h 666629"/>
              <a:gd name="connsiteX217" fmla="*/ 1116616 w 1250234"/>
              <a:gd name="connsiteY217" fmla="*/ 137769 h 666629"/>
              <a:gd name="connsiteX218" fmla="*/ 1131780 w 1250234"/>
              <a:gd name="connsiteY218" fmla="*/ 139698 h 666629"/>
              <a:gd name="connsiteX219" fmla="*/ 1141840 w 1250234"/>
              <a:gd name="connsiteY219" fmla="*/ 133887 h 666629"/>
              <a:gd name="connsiteX220" fmla="*/ 1169189 w 1250234"/>
              <a:gd name="connsiteY220" fmla="*/ 124998 h 666629"/>
              <a:gd name="connsiteX221" fmla="*/ 1197832 w 1250234"/>
              <a:gd name="connsiteY221" fmla="*/ 114303 h 666629"/>
              <a:gd name="connsiteX222" fmla="*/ 1245595 w 1250234"/>
              <a:gd name="connsiteY222" fmla="*/ 115719 h 666629"/>
              <a:gd name="connsiteX223" fmla="*/ 1249453 w 1250234"/>
              <a:gd name="connsiteY223" fmla="*/ 114767 h 666629"/>
              <a:gd name="connsiteX224" fmla="*/ 1251431 w 1250234"/>
              <a:gd name="connsiteY224" fmla="*/ 114254 h 66662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 ang="0">
                <a:pos x="connsiteX150" y="connsiteY150"/>
              </a:cxn>
              <a:cxn ang="0">
                <a:pos x="connsiteX151" y="connsiteY151"/>
              </a:cxn>
              <a:cxn ang="0">
                <a:pos x="connsiteX152" y="connsiteY152"/>
              </a:cxn>
              <a:cxn ang="0">
                <a:pos x="connsiteX153" y="connsiteY153"/>
              </a:cxn>
              <a:cxn ang="0">
                <a:pos x="connsiteX154" y="connsiteY154"/>
              </a:cxn>
              <a:cxn ang="0">
                <a:pos x="connsiteX155" y="connsiteY155"/>
              </a:cxn>
              <a:cxn ang="0">
                <a:pos x="connsiteX156" y="connsiteY156"/>
              </a:cxn>
              <a:cxn ang="0">
                <a:pos x="connsiteX157" y="connsiteY157"/>
              </a:cxn>
              <a:cxn ang="0">
                <a:pos x="connsiteX158" y="connsiteY158"/>
              </a:cxn>
              <a:cxn ang="0">
                <a:pos x="connsiteX159" y="connsiteY159"/>
              </a:cxn>
              <a:cxn ang="0">
                <a:pos x="connsiteX160" y="connsiteY160"/>
              </a:cxn>
              <a:cxn ang="0">
                <a:pos x="connsiteX161" y="connsiteY161"/>
              </a:cxn>
              <a:cxn ang="0">
                <a:pos x="connsiteX162" y="connsiteY162"/>
              </a:cxn>
              <a:cxn ang="0">
                <a:pos x="connsiteX163" y="connsiteY163"/>
              </a:cxn>
              <a:cxn ang="0">
                <a:pos x="connsiteX164" y="connsiteY164"/>
              </a:cxn>
              <a:cxn ang="0">
                <a:pos x="connsiteX165" y="connsiteY165"/>
              </a:cxn>
              <a:cxn ang="0">
                <a:pos x="connsiteX166" y="connsiteY166"/>
              </a:cxn>
              <a:cxn ang="0">
                <a:pos x="connsiteX167" y="connsiteY167"/>
              </a:cxn>
              <a:cxn ang="0">
                <a:pos x="connsiteX168" y="connsiteY168"/>
              </a:cxn>
              <a:cxn ang="0">
                <a:pos x="connsiteX169" y="connsiteY169"/>
              </a:cxn>
              <a:cxn ang="0">
                <a:pos x="connsiteX170" y="connsiteY170"/>
              </a:cxn>
              <a:cxn ang="0">
                <a:pos x="connsiteX171" y="connsiteY171"/>
              </a:cxn>
              <a:cxn ang="0">
                <a:pos x="connsiteX172" y="connsiteY172"/>
              </a:cxn>
              <a:cxn ang="0">
                <a:pos x="connsiteX173" y="connsiteY173"/>
              </a:cxn>
              <a:cxn ang="0">
                <a:pos x="connsiteX174" y="connsiteY174"/>
              </a:cxn>
              <a:cxn ang="0">
                <a:pos x="connsiteX175" y="connsiteY175"/>
              </a:cxn>
              <a:cxn ang="0">
                <a:pos x="connsiteX176" y="connsiteY176"/>
              </a:cxn>
              <a:cxn ang="0">
                <a:pos x="connsiteX177" y="connsiteY177"/>
              </a:cxn>
              <a:cxn ang="0">
                <a:pos x="connsiteX178" y="connsiteY178"/>
              </a:cxn>
              <a:cxn ang="0">
                <a:pos x="connsiteX179" y="connsiteY179"/>
              </a:cxn>
              <a:cxn ang="0">
                <a:pos x="connsiteX180" y="connsiteY180"/>
              </a:cxn>
              <a:cxn ang="0">
                <a:pos x="connsiteX181" y="connsiteY181"/>
              </a:cxn>
              <a:cxn ang="0">
                <a:pos x="connsiteX182" y="connsiteY182"/>
              </a:cxn>
              <a:cxn ang="0">
                <a:pos x="connsiteX183" y="connsiteY183"/>
              </a:cxn>
              <a:cxn ang="0">
                <a:pos x="connsiteX184" y="connsiteY184"/>
              </a:cxn>
              <a:cxn ang="0">
                <a:pos x="connsiteX185" y="connsiteY185"/>
              </a:cxn>
              <a:cxn ang="0">
                <a:pos x="connsiteX186" y="connsiteY186"/>
              </a:cxn>
              <a:cxn ang="0">
                <a:pos x="connsiteX187" y="connsiteY187"/>
              </a:cxn>
              <a:cxn ang="0">
                <a:pos x="connsiteX188" y="connsiteY188"/>
              </a:cxn>
              <a:cxn ang="0">
                <a:pos x="connsiteX189" y="connsiteY189"/>
              </a:cxn>
              <a:cxn ang="0">
                <a:pos x="connsiteX190" y="connsiteY190"/>
              </a:cxn>
              <a:cxn ang="0">
                <a:pos x="connsiteX191" y="connsiteY191"/>
              </a:cxn>
              <a:cxn ang="0">
                <a:pos x="connsiteX192" y="connsiteY192"/>
              </a:cxn>
              <a:cxn ang="0">
                <a:pos x="connsiteX193" y="connsiteY193"/>
              </a:cxn>
              <a:cxn ang="0">
                <a:pos x="connsiteX194" y="connsiteY194"/>
              </a:cxn>
              <a:cxn ang="0">
                <a:pos x="connsiteX195" y="connsiteY195"/>
              </a:cxn>
              <a:cxn ang="0">
                <a:pos x="connsiteX196" y="connsiteY196"/>
              </a:cxn>
              <a:cxn ang="0">
                <a:pos x="connsiteX197" y="connsiteY197"/>
              </a:cxn>
              <a:cxn ang="0">
                <a:pos x="connsiteX198" y="connsiteY198"/>
              </a:cxn>
              <a:cxn ang="0">
                <a:pos x="connsiteX199" y="connsiteY199"/>
              </a:cxn>
              <a:cxn ang="0">
                <a:pos x="connsiteX200" y="connsiteY200"/>
              </a:cxn>
              <a:cxn ang="0">
                <a:pos x="connsiteX201" y="connsiteY201"/>
              </a:cxn>
              <a:cxn ang="0">
                <a:pos x="connsiteX202" y="connsiteY202"/>
              </a:cxn>
              <a:cxn ang="0">
                <a:pos x="connsiteX203" y="connsiteY203"/>
              </a:cxn>
              <a:cxn ang="0">
                <a:pos x="connsiteX204" y="connsiteY204"/>
              </a:cxn>
              <a:cxn ang="0">
                <a:pos x="connsiteX205" y="connsiteY205"/>
              </a:cxn>
              <a:cxn ang="0">
                <a:pos x="connsiteX206" y="connsiteY206"/>
              </a:cxn>
              <a:cxn ang="0">
                <a:pos x="connsiteX207" y="connsiteY207"/>
              </a:cxn>
              <a:cxn ang="0">
                <a:pos x="connsiteX208" y="connsiteY208"/>
              </a:cxn>
              <a:cxn ang="0">
                <a:pos x="connsiteX209" y="connsiteY209"/>
              </a:cxn>
              <a:cxn ang="0">
                <a:pos x="connsiteX210" y="connsiteY210"/>
              </a:cxn>
              <a:cxn ang="0">
                <a:pos x="connsiteX211" y="connsiteY211"/>
              </a:cxn>
              <a:cxn ang="0">
                <a:pos x="connsiteX212" y="connsiteY212"/>
              </a:cxn>
              <a:cxn ang="0">
                <a:pos x="connsiteX213" y="connsiteY213"/>
              </a:cxn>
              <a:cxn ang="0">
                <a:pos x="connsiteX214" y="connsiteY214"/>
              </a:cxn>
              <a:cxn ang="0">
                <a:pos x="connsiteX215" y="connsiteY215"/>
              </a:cxn>
              <a:cxn ang="0">
                <a:pos x="connsiteX216" y="connsiteY216"/>
              </a:cxn>
              <a:cxn ang="0">
                <a:pos x="connsiteX217" y="connsiteY217"/>
              </a:cxn>
              <a:cxn ang="0">
                <a:pos x="connsiteX218" y="connsiteY218"/>
              </a:cxn>
              <a:cxn ang="0">
                <a:pos x="connsiteX219" y="connsiteY219"/>
              </a:cxn>
              <a:cxn ang="0">
                <a:pos x="connsiteX220" y="connsiteY220"/>
              </a:cxn>
              <a:cxn ang="0">
                <a:pos x="connsiteX221" y="connsiteY221"/>
              </a:cxn>
              <a:cxn ang="0">
                <a:pos x="connsiteX222" y="connsiteY222"/>
              </a:cxn>
              <a:cxn ang="0">
                <a:pos x="connsiteX223" y="connsiteY223"/>
              </a:cxn>
              <a:cxn ang="0">
                <a:pos x="connsiteX224" y="connsiteY224"/>
              </a:cxn>
            </a:cxnLst>
            <a:rect l="l" t="t" r="r" b="b"/>
            <a:pathLst>
              <a:path w="1250234" h="666629">
                <a:moveTo>
                  <a:pt x="1251431" y="114254"/>
                </a:moveTo>
                <a:cubicBezTo>
                  <a:pt x="1251407" y="117866"/>
                  <a:pt x="1250991" y="121462"/>
                  <a:pt x="1250137" y="124974"/>
                </a:cubicBezTo>
                <a:cubicBezTo>
                  <a:pt x="1244814" y="139381"/>
                  <a:pt x="1240223" y="140577"/>
                  <a:pt x="1238733" y="145632"/>
                </a:cubicBezTo>
                <a:cubicBezTo>
                  <a:pt x="1238001" y="148074"/>
                  <a:pt x="1238733" y="150760"/>
                  <a:pt x="1237634" y="153153"/>
                </a:cubicBezTo>
                <a:cubicBezTo>
                  <a:pt x="1236096" y="156840"/>
                  <a:pt x="1231798" y="155595"/>
                  <a:pt x="1229943" y="159233"/>
                </a:cubicBezTo>
                <a:cubicBezTo>
                  <a:pt x="1229088" y="160894"/>
                  <a:pt x="1229332" y="163238"/>
                  <a:pt x="1227134" y="163800"/>
                </a:cubicBezTo>
                <a:cubicBezTo>
                  <a:pt x="1219174" y="165924"/>
                  <a:pt x="1220395" y="153300"/>
                  <a:pt x="1211116" y="157036"/>
                </a:cubicBezTo>
                <a:cubicBezTo>
                  <a:pt x="1207844" y="158354"/>
                  <a:pt x="1208674" y="162432"/>
                  <a:pt x="1203790" y="164874"/>
                </a:cubicBezTo>
                <a:cubicBezTo>
                  <a:pt x="1193657" y="170051"/>
                  <a:pt x="1196929" y="172419"/>
                  <a:pt x="1189139" y="180697"/>
                </a:cubicBezTo>
                <a:cubicBezTo>
                  <a:pt x="1187015" y="182968"/>
                  <a:pt x="1185183" y="182504"/>
                  <a:pt x="1182473" y="183286"/>
                </a:cubicBezTo>
                <a:cubicBezTo>
                  <a:pt x="1178737" y="184384"/>
                  <a:pt x="1177443" y="187608"/>
                  <a:pt x="1175611" y="190611"/>
                </a:cubicBezTo>
                <a:cubicBezTo>
                  <a:pt x="1171948" y="196691"/>
                  <a:pt x="1170044" y="194250"/>
                  <a:pt x="1165844" y="193493"/>
                </a:cubicBezTo>
                <a:cubicBezTo>
                  <a:pt x="1158298" y="192125"/>
                  <a:pt x="1151193" y="202015"/>
                  <a:pt x="1144746" y="200183"/>
                </a:cubicBezTo>
                <a:cubicBezTo>
                  <a:pt x="1141816" y="199329"/>
                  <a:pt x="1140033" y="196716"/>
                  <a:pt x="1136737" y="197741"/>
                </a:cubicBezTo>
                <a:cubicBezTo>
                  <a:pt x="1131584" y="199304"/>
                  <a:pt x="1135247" y="205384"/>
                  <a:pt x="1116860" y="217081"/>
                </a:cubicBezTo>
                <a:cubicBezTo>
                  <a:pt x="1115627" y="218158"/>
                  <a:pt x="1114267" y="219076"/>
                  <a:pt x="1112806" y="219816"/>
                </a:cubicBezTo>
                <a:cubicBezTo>
                  <a:pt x="1101525" y="223698"/>
                  <a:pt x="1093540" y="219621"/>
                  <a:pt x="1086630" y="220793"/>
                </a:cubicBezTo>
                <a:cubicBezTo>
                  <a:pt x="1079719" y="221965"/>
                  <a:pt x="1082112" y="224602"/>
                  <a:pt x="1066948" y="224602"/>
                </a:cubicBezTo>
                <a:cubicBezTo>
                  <a:pt x="1042652" y="224602"/>
                  <a:pt x="1049635" y="212246"/>
                  <a:pt x="1035863" y="217569"/>
                </a:cubicBezTo>
                <a:cubicBezTo>
                  <a:pt x="1034713" y="218187"/>
                  <a:pt x="1033653" y="218959"/>
                  <a:pt x="1032713" y="219865"/>
                </a:cubicBezTo>
                <a:cubicBezTo>
                  <a:pt x="1031619" y="220624"/>
                  <a:pt x="1030447" y="221271"/>
                  <a:pt x="1029221" y="221794"/>
                </a:cubicBezTo>
                <a:cubicBezTo>
                  <a:pt x="1026262" y="222780"/>
                  <a:pt x="1023529" y="224348"/>
                  <a:pt x="1021188" y="226409"/>
                </a:cubicBezTo>
                <a:cubicBezTo>
                  <a:pt x="1018184" y="229583"/>
                  <a:pt x="1014180" y="233564"/>
                  <a:pt x="1009393" y="233124"/>
                </a:cubicBezTo>
                <a:cubicBezTo>
                  <a:pt x="1006439" y="232855"/>
                  <a:pt x="1004778" y="234394"/>
                  <a:pt x="1002068" y="235566"/>
                </a:cubicBezTo>
                <a:cubicBezTo>
                  <a:pt x="998722" y="236885"/>
                  <a:pt x="997379" y="235151"/>
                  <a:pt x="995255" y="232953"/>
                </a:cubicBezTo>
                <a:cubicBezTo>
                  <a:pt x="992813" y="230316"/>
                  <a:pt x="987783" y="234272"/>
                  <a:pt x="986025" y="236396"/>
                </a:cubicBezTo>
                <a:cubicBezTo>
                  <a:pt x="979578" y="244235"/>
                  <a:pt x="983070" y="256346"/>
                  <a:pt x="982142" y="259447"/>
                </a:cubicBezTo>
                <a:cubicBezTo>
                  <a:pt x="981581" y="261230"/>
                  <a:pt x="980140" y="261889"/>
                  <a:pt x="979065" y="263257"/>
                </a:cubicBezTo>
                <a:cubicBezTo>
                  <a:pt x="976941" y="265699"/>
                  <a:pt x="977942" y="270778"/>
                  <a:pt x="979652" y="273317"/>
                </a:cubicBezTo>
                <a:cubicBezTo>
                  <a:pt x="984535" y="280447"/>
                  <a:pt x="989688" y="281986"/>
                  <a:pt x="987343" y="286601"/>
                </a:cubicBezTo>
                <a:cubicBezTo>
                  <a:pt x="984511" y="292193"/>
                  <a:pt x="992764" y="291240"/>
                  <a:pt x="985927" y="303352"/>
                </a:cubicBezTo>
                <a:cubicBezTo>
                  <a:pt x="983632" y="307406"/>
                  <a:pt x="979261" y="308236"/>
                  <a:pt x="977039" y="312143"/>
                </a:cubicBezTo>
                <a:cubicBezTo>
                  <a:pt x="975134" y="315537"/>
                  <a:pt x="973791" y="320250"/>
                  <a:pt x="969054" y="319127"/>
                </a:cubicBezTo>
                <a:cubicBezTo>
                  <a:pt x="965074" y="318174"/>
                  <a:pt x="962095" y="316685"/>
                  <a:pt x="957846" y="317100"/>
                </a:cubicBezTo>
                <a:cubicBezTo>
                  <a:pt x="954671" y="317442"/>
                  <a:pt x="952425" y="319908"/>
                  <a:pt x="949910" y="321568"/>
                </a:cubicBezTo>
                <a:cubicBezTo>
                  <a:pt x="944147" y="325378"/>
                  <a:pt x="940142" y="318980"/>
                  <a:pt x="937700" y="318223"/>
                </a:cubicBezTo>
                <a:cubicBezTo>
                  <a:pt x="934721" y="317295"/>
                  <a:pt x="935478" y="318858"/>
                  <a:pt x="930375" y="316831"/>
                </a:cubicBezTo>
                <a:cubicBezTo>
                  <a:pt x="925271" y="314804"/>
                  <a:pt x="919777" y="318223"/>
                  <a:pt x="917067" y="311947"/>
                </a:cubicBezTo>
                <a:cubicBezTo>
                  <a:pt x="915748" y="308871"/>
                  <a:pt x="914185" y="307332"/>
                  <a:pt x="910596" y="308138"/>
                </a:cubicBezTo>
                <a:cubicBezTo>
                  <a:pt x="908154" y="308675"/>
                  <a:pt x="903856" y="310898"/>
                  <a:pt x="903270" y="313437"/>
                </a:cubicBezTo>
                <a:cubicBezTo>
                  <a:pt x="902733" y="315439"/>
                  <a:pt x="904930" y="317295"/>
                  <a:pt x="902391" y="320885"/>
                </a:cubicBezTo>
                <a:cubicBezTo>
                  <a:pt x="900584" y="323522"/>
                  <a:pt x="897922" y="323009"/>
                  <a:pt x="895261" y="322472"/>
                </a:cubicBezTo>
                <a:cubicBezTo>
                  <a:pt x="892433" y="322198"/>
                  <a:pt x="889686" y="321368"/>
                  <a:pt x="887178" y="320030"/>
                </a:cubicBezTo>
                <a:cubicBezTo>
                  <a:pt x="884736" y="318345"/>
                  <a:pt x="883320" y="315146"/>
                  <a:pt x="880707" y="313925"/>
                </a:cubicBezTo>
                <a:cubicBezTo>
                  <a:pt x="875726" y="312309"/>
                  <a:pt x="870324" y="312597"/>
                  <a:pt x="865543" y="314731"/>
                </a:cubicBezTo>
                <a:cubicBezTo>
                  <a:pt x="862979" y="316416"/>
                  <a:pt x="861465" y="319273"/>
                  <a:pt x="858730" y="320738"/>
                </a:cubicBezTo>
                <a:cubicBezTo>
                  <a:pt x="856438" y="321629"/>
                  <a:pt x="854262" y="322802"/>
                  <a:pt x="852260" y="324230"/>
                </a:cubicBezTo>
                <a:cubicBezTo>
                  <a:pt x="847913" y="328210"/>
                  <a:pt x="846326" y="335438"/>
                  <a:pt x="850526" y="340053"/>
                </a:cubicBezTo>
                <a:cubicBezTo>
                  <a:pt x="856435" y="346524"/>
                  <a:pt x="852357" y="350578"/>
                  <a:pt x="856875" y="354485"/>
                </a:cubicBezTo>
                <a:cubicBezTo>
                  <a:pt x="859316" y="356512"/>
                  <a:pt x="862271" y="357220"/>
                  <a:pt x="864566" y="359246"/>
                </a:cubicBezTo>
                <a:cubicBezTo>
                  <a:pt x="865953" y="360453"/>
                  <a:pt x="867169" y="361840"/>
                  <a:pt x="868180" y="363373"/>
                </a:cubicBezTo>
                <a:cubicBezTo>
                  <a:pt x="861465" y="367598"/>
                  <a:pt x="856582" y="373922"/>
                  <a:pt x="856435" y="377658"/>
                </a:cubicBezTo>
                <a:cubicBezTo>
                  <a:pt x="856435" y="380906"/>
                  <a:pt x="859268" y="383421"/>
                  <a:pt x="859585" y="386571"/>
                </a:cubicBezTo>
                <a:cubicBezTo>
                  <a:pt x="859976" y="390234"/>
                  <a:pt x="855971" y="393310"/>
                  <a:pt x="852894" y="394458"/>
                </a:cubicBezTo>
                <a:cubicBezTo>
                  <a:pt x="846570" y="396900"/>
                  <a:pt x="847547" y="402394"/>
                  <a:pt x="848597" y="407913"/>
                </a:cubicBezTo>
                <a:cubicBezTo>
                  <a:pt x="849524" y="412796"/>
                  <a:pt x="846423" y="414750"/>
                  <a:pt x="843029" y="417680"/>
                </a:cubicBezTo>
                <a:cubicBezTo>
                  <a:pt x="838893" y="421040"/>
                  <a:pt x="837945" y="426971"/>
                  <a:pt x="840831" y="431452"/>
                </a:cubicBezTo>
                <a:cubicBezTo>
                  <a:pt x="849280" y="445029"/>
                  <a:pt x="844250" y="449595"/>
                  <a:pt x="836900" y="464051"/>
                </a:cubicBezTo>
                <a:cubicBezTo>
                  <a:pt x="833921" y="469863"/>
                  <a:pt x="835069" y="475357"/>
                  <a:pt x="832700" y="478507"/>
                </a:cubicBezTo>
                <a:cubicBezTo>
                  <a:pt x="829452" y="482780"/>
                  <a:pt x="824154" y="478507"/>
                  <a:pt x="818830" y="478361"/>
                </a:cubicBezTo>
                <a:cubicBezTo>
                  <a:pt x="816389" y="478239"/>
                  <a:pt x="813947" y="477921"/>
                  <a:pt x="812677" y="480241"/>
                </a:cubicBezTo>
                <a:cubicBezTo>
                  <a:pt x="809527" y="486248"/>
                  <a:pt x="814923" y="491205"/>
                  <a:pt x="812677" y="497090"/>
                </a:cubicBezTo>
                <a:cubicBezTo>
                  <a:pt x="810235" y="503561"/>
                  <a:pt x="801713" y="499532"/>
                  <a:pt x="796756" y="501656"/>
                </a:cubicBezTo>
                <a:cubicBezTo>
                  <a:pt x="791799" y="503780"/>
                  <a:pt x="789699" y="511228"/>
                  <a:pt x="787306" y="513523"/>
                </a:cubicBezTo>
                <a:cubicBezTo>
                  <a:pt x="785499" y="515257"/>
                  <a:pt x="779199" y="515770"/>
                  <a:pt x="773631" y="522754"/>
                </a:cubicBezTo>
                <a:cubicBezTo>
                  <a:pt x="770506" y="526685"/>
                  <a:pt x="765500" y="523022"/>
                  <a:pt x="761422" y="525025"/>
                </a:cubicBezTo>
                <a:cubicBezTo>
                  <a:pt x="759469" y="526001"/>
                  <a:pt x="758980" y="527784"/>
                  <a:pt x="757662" y="529420"/>
                </a:cubicBezTo>
                <a:cubicBezTo>
                  <a:pt x="756866" y="530392"/>
                  <a:pt x="755908" y="531217"/>
                  <a:pt x="754829" y="531862"/>
                </a:cubicBezTo>
                <a:cubicBezTo>
                  <a:pt x="752656" y="529786"/>
                  <a:pt x="749945" y="527418"/>
                  <a:pt x="746356" y="524536"/>
                </a:cubicBezTo>
                <a:cubicBezTo>
                  <a:pt x="734513" y="515257"/>
                  <a:pt x="731485" y="523340"/>
                  <a:pt x="726821" y="526661"/>
                </a:cubicBezTo>
                <a:cubicBezTo>
                  <a:pt x="725795" y="532741"/>
                  <a:pt x="723085" y="537527"/>
                  <a:pt x="716785" y="538626"/>
                </a:cubicBezTo>
                <a:cubicBezTo>
                  <a:pt x="712560" y="539383"/>
                  <a:pt x="707017" y="536892"/>
                  <a:pt x="704771" y="542630"/>
                </a:cubicBezTo>
                <a:cubicBezTo>
                  <a:pt x="703013" y="547343"/>
                  <a:pt x="709313" y="547954"/>
                  <a:pt x="703232" y="556525"/>
                </a:cubicBezTo>
                <a:cubicBezTo>
                  <a:pt x="699765" y="561408"/>
                  <a:pt x="697738" y="565022"/>
                  <a:pt x="700791" y="570517"/>
                </a:cubicBezTo>
                <a:cubicBezTo>
                  <a:pt x="703232" y="575156"/>
                  <a:pt x="704282" y="580455"/>
                  <a:pt x="697421" y="581847"/>
                </a:cubicBezTo>
                <a:cubicBezTo>
                  <a:pt x="691609" y="583019"/>
                  <a:pt x="687385" y="581481"/>
                  <a:pt x="683624" y="587805"/>
                </a:cubicBezTo>
                <a:cubicBezTo>
                  <a:pt x="673442" y="605069"/>
                  <a:pt x="664431" y="596034"/>
                  <a:pt x="656959" y="604092"/>
                </a:cubicBezTo>
                <a:cubicBezTo>
                  <a:pt x="654835" y="606388"/>
                  <a:pt x="653516" y="609513"/>
                  <a:pt x="651172" y="611613"/>
                </a:cubicBezTo>
                <a:cubicBezTo>
                  <a:pt x="647192" y="615154"/>
                  <a:pt x="637717" y="614446"/>
                  <a:pt x="631808" y="623359"/>
                </a:cubicBezTo>
                <a:cubicBezTo>
                  <a:pt x="628780" y="627900"/>
                  <a:pt x="629049" y="632296"/>
                  <a:pt x="627193" y="637082"/>
                </a:cubicBezTo>
                <a:cubicBezTo>
                  <a:pt x="625044" y="642625"/>
                  <a:pt x="620282" y="642576"/>
                  <a:pt x="615203" y="643479"/>
                </a:cubicBezTo>
                <a:cubicBezTo>
                  <a:pt x="600308" y="646166"/>
                  <a:pt x="602994" y="662160"/>
                  <a:pt x="594399" y="666580"/>
                </a:cubicBezTo>
                <a:cubicBezTo>
                  <a:pt x="589954" y="668826"/>
                  <a:pt x="582824" y="670267"/>
                  <a:pt x="580407" y="664968"/>
                </a:cubicBezTo>
                <a:cubicBezTo>
                  <a:pt x="578209" y="660084"/>
                  <a:pt x="579015" y="654834"/>
                  <a:pt x="571958" y="654370"/>
                </a:cubicBezTo>
                <a:cubicBezTo>
                  <a:pt x="567074" y="654077"/>
                  <a:pt x="562361" y="656153"/>
                  <a:pt x="558064" y="652685"/>
                </a:cubicBezTo>
                <a:cubicBezTo>
                  <a:pt x="553766" y="649218"/>
                  <a:pt x="553058" y="643870"/>
                  <a:pt x="549175" y="640207"/>
                </a:cubicBezTo>
                <a:cubicBezTo>
                  <a:pt x="545293" y="636545"/>
                  <a:pt x="539408" y="636398"/>
                  <a:pt x="539408" y="630196"/>
                </a:cubicBezTo>
                <a:cubicBezTo>
                  <a:pt x="539408" y="625312"/>
                  <a:pt x="544511" y="622870"/>
                  <a:pt x="545024" y="618524"/>
                </a:cubicBezTo>
                <a:cubicBezTo>
                  <a:pt x="545537" y="614177"/>
                  <a:pt x="546904" y="607169"/>
                  <a:pt x="543583" y="603872"/>
                </a:cubicBezTo>
                <a:cubicBezTo>
                  <a:pt x="539872" y="600161"/>
                  <a:pt x="533474" y="599795"/>
                  <a:pt x="529054" y="597475"/>
                </a:cubicBezTo>
                <a:cubicBezTo>
                  <a:pt x="526800" y="595900"/>
                  <a:pt x="524701" y="594117"/>
                  <a:pt x="522779" y="592152"/>
                </a:cubicBezTo>
                <a:cubicBezTo>
                  <a:pt x="517043" y="587954"/>
                  <a:pt x="512772" y="582059"/>
                  <a:pt x="510569" y="575303"/>
                </a:cubicBezTo>
                <a:cubicBezTo>
                  <a:pt x="509446" y="571322"/>
                  <a:pt x="509812" y="564192"/>
                  <a:pt x="505881" y="561506"/>
                </a:cubicBezTo>
                <a:cubicBezTo>
                  <a:pt x="501193" y="558332"/>
                  <a:pt x="495527" y="562800"/>
                  <a:pt x="492548" y="565584"/>
                </a:cubicBezTo>
                <a:cubicBezTo>
                  <a:pt x="487665" y="570077"/>
                  <a:pt x="484344" y="568026"/>
                  <a:pt x="478776" y="567464"/>
                </a:cubicBezTo>
                <a:cubicBezTo>
                  <a:pt x="473209" y="566903"/>
                  <a:pt x="467251" y="569125"/>
                  <a:pt x="468887" y="575303"/>
                </a:cubicBezTo>
                <a:cubicBezTo>
                  <a:pt x="470254" y="580479"/>
                  <a:pt x="478068" y="580675"/>
                  <a:pt x="478459" y="586218"/>
                </a:cubicBezTo>
                <a:cubicBezTo>
                  <a:pt x="478850" y="591761"/>
                  <a:pt x="470303" y="593079"/>
                  <a:pt x="466469" y="592689"/>
                </a:cubicBezTo>
                <a:cubicBezTo>
                  <a:pt x="461925" y="591985"/>
                  <a:pt x="457681" y="589976"/>
                  <a:pt x="454260" y="586902"/>
                </a:cubicBezTo>
                <a:cubicBezTo>
                  <a:pt x="450670" y="584118"/>
                  <a:pt x="445811" y="583654"/>
                  <a:pt x="441709" y="582457"/>
                </a:cubicBezTo>
                <a:cubicBezTo>
                  <a:pt x="422809" y="576987"/>
                  <a:pt x="435018" y="568319"/>
                  <a:pt x="435531" y="560822"/>
                </a:cubicBezTo>
                <a:cubicBezTo>
                  <a:pt x="435897" y="555450"/>
                  <a:pt x="429817" y="552471"/>
                  <a:pt x="429084" y="547197"/>
                </a:cubicBezTo>
                <a:cubicBezTo>
                  <a:pt x="427912" y="539041"/>
                  <a:pt x="432796" y="524634"/>
                  <a:pt x="420904" y="522778"/>
                </a:cubicBezTo>
                <a:cubicBezTo>
                  <a:pt x="414458" y="521826"/>
                  <a:pt x="408939" y="526929"/>
                  <a:pt x="404080" y="530348"/>
                </a:cubicBezTo>
                <a:cubicBezTo>
                  <a:pt x="399855" y="533327"/>
                  <a:pt x="396095" y="538479"/>
                  <a:pt x="390381" y="535671"/>
                </a:cubicBezTo>
                <a:cubicBezTo>
                  <a:pt x="387695" y="534328"/>
                  <a:pt x="387377" y="531032"/>
                  <a:pt x="385131" y="529518"/>
                </a:cubicBezTo>
                <a:cubicBezTo>
                  <a:pt x="377805" y="524634"/>
                  <a:pt x="376853" y="541727"/>
                  <a:pt x="376487" y="544682"/>
                </a:cubicBezTo>
                <a:cubicBezTo>
                  <a:pt x="375852" y="550103"/>
                  <a:pt x="372457" y="550078"/>
                  <a:pt x="368428" y="552374"/>
                </a:cubicBezTo>
                <a:cubicBezTo>
                  <a:pt x="362592" y="555694"/>
                  <a:pt x="364692" y="561213"/>
                  <a:pt x="362788" y="566487"/>
                </a:cubicBezTo>
                <a:cubicBezTo>
                  <a:pt x="359003" y="576865"/>
                  <a:pt x="342838" y="557672"/>
                  <a:pt x="339224" y="554791"/>
                </a:cubicBezTo>
                <a:cubicBezTo>
                  <a:pt x="333852" y="550518"/>
                  <a:pt x="327771" y="553228"/>
                  <a:pt x="322448" y="556769"/>
                </a:cubicBezTo>
                <a:cubicBezTo>
                  <a:pt x="318876" y="558776"/>
                  <a:pt x="315687" y="561396"/>
                  <a:pt x="313023" y="564510"/>
                </a:cubicBezTo>
                <a:cubicBezTo>
                  <a:pt x="310800" y="567757"/>
                  <a:pt x="312070" y="573886"/>
                  <a:pt x="308529" y="575962"/>
                </a:cubicBezTo>
                <a:cubicBezTo>
                  <a:pt x="306972" y="576768"/>
                  <a:pt x="305226" y="577139"/>
                  <a:pt x="303475" y="577036"/>
                </a:cubicBezTo>
                <a:cubicBezTo>
                  <a:pt x="294489" y="568001"/>
                  <a:pt x="295148" y="553765"/>
                  <a:pt x="290069" y="544047"/>
                </a:cubicBezTo>
                <a:cubicBezTo>
                  <a:pt x="285576" y="535476"/>
                  <a:pt x="277860" y="533522"/>
                  <a:pt x="276297" y="529127"/>
                </a:cubicBezTo>
                <a:cubicBezTo>
                  <a:pt x="275686" y="527466"/>
                  <a:pt x="275906" y="525537"/>
                  <a:pt x="275100" y="523755"/>
                </a:cubicBezTo>
                <a:cubicBezTo>
                  <a:pt x="273415" y="519970"/>
                  <a:pt x="269069" y="518505"/>
                  <a:pt x="269704" y="513816"/>
                </a:cubicBezTo>
                <a:cubicBezTo>
                  <a:pt x="270241" y="509934"/>
                  <a:pt x="273000" y="507126"/>
                  <a:pt x="272927" y="503121"/>
                </a:cubicBezTo>
                <a:cubicBezTo>
                  <a:pt x="272927" y="497261"/>
                  <a:pt x="267799" y="496333"/>
                  <a:pt x="265064" y="492011"/>
                </a:cubicBezTo>
                <a:cubicBezTo>
                  <a:pt x="264051" y="490240"/>
                  <a:pt x="263355" y="488306"/>
                  <a:pt x="263013" y="486297"/>
                </a:cubicBezTo>
                <a:cubicBezTo>
                  <a:pt x="261299" y="487571"/>
                  <a:pt x="259113" y="488035"/>
                  <a:pt x="257031" y="487566"/>
                </a:cubicBezTo>
                <a:cubicBezTo>
                  <a:pt x="252440" y="486785"/>
                  <a:pt x="245871" y="483049"/>
                  <a:pt x="242209" y="487762"/>
                </a:cubicBezTo>
                <a:cubicBezTo>
                  <a:pt x="239449" y="491278"/>
                  <a:pt x="240499" y="495771"/>
                  <a:pt x="234883" y="495918"/>
                </a:cubicBezTo>
                <a:cubicBezTo>
                  <a:pt x="232050" y="495918"/>
                  <a:pt x="224700" y="496089"/>
                  <a:pt x="225457" y="500655"/>
                </a:cubicBezTo>
                <a:cubicBezTo>
                  <a:pt x="226214" y="505221"/>
                  <a:pt x="233174" y="504879"/>
                  <a:pt x="233247" y="509739"/>
                </a:cubicBezTo>
                <a:cubicBezTo>
                  <a:pt x="233247" y="513523"/>
                  <a:pt x="228778" y="516185"/>
                  <a:pt x="225408" y="515819"/>
                </a:cubicBezTo>
                <a:cubicBezTo>
                  <a:pt x="215519" y="514793"/>
                  <a:pt x="219572" y="502144"/>
                  <a:pt x="211929" y="498482"/>
                </a:cubicBezTo>
                <a:cubicBezTo>
                  <a:pt x="191686" y="488714"/>
                  <a:pt x="219792" y="478654"/>
                  <a:pt x="202162" y="469692"/>
                </a:cubicBezTo>
                <a:cubicBezTo>
                  <a:pt x="198326" y="467729"/>
                  <a:pt x="196660" y="463131"/>
                  <a:pt x="198353" y="459167"/>
                </a:cubicBezTo>
                <a:cubicBezTo>
                  <a:pt x="199940" y="455261"/>
                  <a:pt x="206655" y="453136"/>
                  <a:pt x="205532" y="448619"/>
                </a:cubicBezTo>
                <a:cubicBezTo>
                  <a:pt x="204702" y="445420"/>
                  <a:pt x="199427" y="442172"/>
                  <a:pt x="196424" y="441293"/>
                </a:cubicBezTo>
                <a:cubicBezTo>
                  <a:pt x="189244" y="439071"/>
                  <a:pt x="186436" y="446372"/>
                  <a:pt x="176205" y="443393"/>
                </a:cubicBezTo>
                <a:cubicBezTo>
                  <a:pt x="169856" y="441537"/>
                  <a:pt x="170442" y="432917"/>
                  <a:pt x="159576" y="433381"/>
                </a:cubicBezTo>
                <a:cubicBezTo>
                  <a:pt x="149808" y="433797"/>
                  <a:pt x="143948" y="441684"/>
                  <a:pt x="129101" y="438119"/>
                </a:cubicBezTo>
                <a:cubicBezTo>
                  <a:pt x="122875" y="436629"/>
                  <a:pt x="119944" y="430671"/>
                  <a:pt x="115061" y="427179"/>
                </a:cubicBezTo>
                <a:cubicBezTo>
                  <a:pt x="110177" y="423687"/>
                  <a:pt x="105049" y="425690"/>
                  <a:pt x="99726" y="425421"/>
                </a:cubicBezTo>
                <a:cubicBezTo>
                  <a:pt x="94402" y="425152"/>
                  <a:pt x="89592" y="422417"/>
                  <a:pt x="83976" y="422833"/>
                </a:cubicBezTo>
                <a:cubicBezTo>
                  <a:pt x="78921" y="423223"/>
                  <a:pt x="76455" y="428327"/>
                  <a:pt x="71278" y="427277"/>
                </a:cubicBezTo>
                <a:cubicBezTo>
                  <a:pt x="60143" y="425079"/>
                  <a:pt x="64831" y="420977"/>
                  <a:pt x="59459" y="418584"/>
                </a:cubicBezTo>
                <a:cubicBezTo>
                  <a:pt x="57481" y="417705"/>
                  <a:pt x="55064" y="417631"/>
                  <a:pt x="53575" y="415678"/>
                </a:cubicBezTo>
                <a:cubicBezTo>
                  <a:pt x="52537" y="413746"/>
                  <a:pt x="51851" y="411646"/>
                  <a:pt x="51548" y="409476"/>
                </a:cubicBezTo>
                <a:cubicBezTo>
                  <a:pt x="49814" y="403762"/>
                  <a:pt x="46322" y="402345"/>
                  <a:pt x="41414" y="399855"/>
                </a:cubicBezTo>
                <a:cubicBezTo>
                  <a:pt x="36506" y="397364"/>
                  <a:pt x="35090" y="392138"/>
                  <a:pt x="32672" y="387645"/>
                </a:cubicBezTo>
                <a:cubicBezTo>
                  <a:pt x="30255" y="383152"/>
                  <a:pt x="25005" y="380906"/>
                  <a:pt x="21464" y="376925"/>
                </a:cubicBezTo>
                <a:cubicBezTo>
                  <a:pt x="17557" y="372530"/>
                  <a:pt x="14505" y="366035"/>
                  <a:pt x="19242" y="361102"/>
                </a:cubicBezTo>
                <a:cubicBezTo>
                  <a:pt x="21464" y="358660"/>
                  <a:pt x="24907" y="358172"/>
                  <a:pt x="27569" y="356536"/>
                </a:cubicBezTo>
                <a:cubicBezTo>
                  <a:pt x="39021" y="349430"/>
                  <a:pt x="43270" y="334364"/>
                  <a:pt x="40462" y="326135"/>
                </a:cubicBezTo>
                <a:cubicBezTo>
                  <a:pt x="39021" y="321910"/>
                  <a:pt x="32745" y="320616"/>
                  <a:pt x="29083" y="322374"/>
                </a:cubicBezTo>
                <a:cubicBezTo>
                  <a:pt x="26983" y="323375"/>
                  <a:pt x="26519" y="323986"/>
                  <a:pt x="23930" y="322960"/>
                </a:cubicBezTo>
                <a:cubicBezTo>
                  <a:pt x="21708" y="321925"/>
                  <a:pt x="19684" y="320514"/>
                  <a:pt x="17948" y="318785"/>
                </a:cubicBezTo>
                <a:cubicBezTo>
                  <a:pt x="11501" y="313168"/>
                  <a:pt x="15115" y="307503"/>
                  <a:pt x="0" y="296222"/>
                </a:cubicBezTo>
                <a:cubicBezTo>
                  <a:pt x="501" y="295829"/>
                  <a:pt x="1023" y="295462"/>
                  <a:pt x="1563" y="295123"/>
                </a:cubicBezTo>
                <a:cubicBezTo>
                  <a:pt x="3958" y="293299"/>
                  <a:pt x="6801" y="292151"/>
                  <a:pt x="9792" y="291802"/>
                </a:cubicBezTo>
                <a:cubicBezTo>
                  <a:pt x="15359" y="291802"/>
                  <a:pt x="29083" y="301838"/>
                  <a:pt x="38264" y="300226"/>
                </a:cubicBezTo>
                <a:cubicBezTo>
                  <a:pt x="42830" y="299445"/>
                  <a:pt x="46054" y="295343"/>
                  <a:pt x="50888" y="295343"/>
                </a:cubicBezTo>
                <a:cubicBezTo>
                  <a:pt x="56114" y="295343"/>
                  <a:pt x="59997" y="299152"/>
                  <a:pt x="64807" y="300226"/>
                </a:cubicBezTo>
                <a:cubicBezTo>
                  <a:pt x="79458" y="303279"/>
                  <a:pt x="84342" y="289287"/>
                  <a:pt x="112594" y="299250"/>
                </a:cubicBezTo>
                <a:cubicBezTo>
                  <a:pt x="127612" y="304524"/>
                  <a:pt x="131030" y="295904"/>
                  <a:pt x="150639" y="288261"/>
                </a:cubicBezTo>
                <a:cubicBezTo>
                  <a:pt x="172860" y="279568"/>
                  <a:pt x="175716" y="289189"/>
                  <a:pt x="189953" y="287358"/>
                </a:cubicBezTo>
                <a:cubicBezTo>
                  <a:pt x="195227" y="286674"/>
                  <a:pt x="199012" y="282254"/>
                  <a:pt x="204604" y="281204"/>
                </a:cubicBezTo>
                <a:cubicBezTo>
                  <a:pt x="210196" y="280154"/>
                  <a:pt x="214200" y="285038"/>
                  <a:pt x="219792" y="285111"/>
                </a:cubicBezTo>
                <a:cubicBezTo>
                  <a:pt x="225897" y="285111"/>
                  <a:pt x="228485" y="279300"/>
                  <a:pt x="228949" y="274025"/>
                </a:cubicBezTo>
                <a:cubicBezTo>
                  <a:pt x="228788" y="271237"/>
                  <a:pt x="229084" y="268441"/>
                  <a:pt x="229828" y="265747"/>
                </a:cubicBezTo>
                <a:cubicBezTo>
                  <a:pt x="231098" y="262671"/>
                  <a:pt x="232881" y="260864"/>
                  <a:pt x="233467" y="257518"/>
                </a:cubicBezTo>
                <a:cubicBezTo>
                  <a:pt x="234370" y="252097"/>
                  <a:pt x="233052" y="247629"/>
                  <a:pt x="233149" y="242379"/>
                </a:cubicBezTo>
                <a:cubicBezTo>
                  <a:pt x="233369" y="231439"/>
                  <a:pt x="237642" y="220231"/>
                  <a:pt x="246628" y="213418"/>
                </a:cubicBezTo>
                <a:cubicBezTo>
                  <a:pt x="252709" y="208803"/>
                  <a:pt x="259155" y="211807"/>
                  <a:pt x="266163" y="210976"/>
                </a:cubicBezTo>
                <a:cubicBezTo>
                  <a:pt x="274417" y="210024"/>
                  <a:pt x="275174" y="202234"/>
                  <a:pt x="281205" y="198352"/>
                </a:cubicBezTo>
                <a:cubicBezTo>
                  <a:pt x="297297" y="187998"/>
                  <a:pt x="303035" y="213003"/>
                  <a:pt x="315391" y="215738"/>
                </a:cubicBezTo>
                <a:cubicBezTo>
                  <a:pt x="330287" y="219230"/>
                  <a:pt x="347624" y="206215"/>
                  <a:pt x="347746" y="226824"/>
                </a:cubicBezTo>
                <a:cubicBezTo>
                  <a:pt x="347746" y="232196"/>
                  <a:pt x="345597" y="241109"/>
                  <a:pt x="350334" y="244821"/>
                </a:cubicBezTo>
                <a:cubicBezTo>
                  <a:pt x="355511" y="248874"/>
                  <a:pt x="363398" y="239546"/>
                  <a:pt x="368453" y="237495"/>
                </a:cubicBezTo>
                <a:cubicBezTo>
                  <a:pt x="382884" y="231903"/>
                  <a:pt x="385351" y="252464"/>
                  <a:pt x="391992" y="260082"/>
                </a:cubicBezTo>
                <a:cubicBezTo>
                  <a:pt x="398121" y="267115"/>
                  <a:pt x="404202" y="256883"/>
                  <a:pt x="408402" y="252757"/>
                </a:cubicBezTo>
                <a:cubicBezTo>
                  <a:pt x="413286" y="248068"/>
                  <a:pt x="420367" y="241378"/>
                  <a:pt x="427033" y="239400"/>
                </a:cubicBezTo>
                <a:cubicBezTo>
                  <a:pt x="431856" y="238401"/>
                  <a:pt x="436762" y="237861"/>
                  <a:pt x="441684" y="237788"/>
                </a:cubicBezTo>
                <a:lnTo>
                  <a:pt x="441684" y="237788"/>
                </a:lnTo>
                <a:cubicBezTo>
                  <a:pt x="442319" y="237788"/>
                  <a:pt x="442954" y="237642"/>
                  <a:pt x="443565" y="237544"/>
                </a:cubicBezTo>
                <a:cubicBezTo>
                  <a:pt x="444182" y="237453"/>
                  <a:pt x="444795" y="237324"/>
                  <a:pt x="445396" y="237153"/>
                </a:cubicBezTo>
                <a:cubicBezTo>
                  <a:pt x="450084" y="235957"/>
                  <a:pt x="453503" y="233026"/>
                  <a:pt x="453894" y="225090"/>
                </a:cubicBezTo>
                <a:cubicBezTo>
                  <a:pt x="454626" y="209340"/>
                  <a:pt x="475358" y="222111"/>
                  <a:pt x="477848" y="196936"/>
                </a:cubicBezTo>
                <a:cubicBezTo>
                  <a:pt x="477927" y="193761"/>
                  <a:pt x="479189" y="190728"/>
                  <a:pt x="481389" y="188438"/>
                </a:cubicBezTo>
                <a:cubicBezTo>
                  <a:pt x="487079" y="182504"/>
                  <a:pt x="487127" y="187241"/>
                  <a:pt x="501461" y="187217"/>
                </a:cubicBezTo>
                <a:cubicBezTo>
                  <a:pt x="503903" y="187217"/>
                  <a:pt x="508030" y="188291"/>
                  <a:pt x="510521" y="187217"/>
                </a:cubicBezTo>
                <a:cubicBezTo>
                  <a:pt x="518847" y="183676"/>
                  <a:pt x="514208" y="170124"/>
                  <a:pt x="527052" y="172566"/>
                </a:cubicBezTo>
                <a:cubicBezTo>
                  <a:pt x="531569" y="173420"/>
                  <a:pt x="535305" y="176375"/>
                  <a:pt x="539921" y="176766"/>
                </a:cubicBezTo>
                <a:cubicBezTo>
                  <a:pt x="565463" y="179037"/>
                  <a:pt x="559724" y="158159"/>
                  <a:pt x="577574" y="130932"/>
                </a:cubicBezTo>
                <a:cubicBezTo>
                  <a:pt x="582458" y="123606"/>
                  <a:pt x="587854" y="117551"/>
                  <a:pt x="587537" y="108394"/>
                </a:cubicBezTo>
                <a:cubicBezTo>
                  <a:pt x="587219" y="99701"/>
                  <a:pt x="586658" y="91301"/>
                  <a:pt x="594643" y="85489"/>
                </a:cubicBezTo>
                <a:cubicBezTo>
                  <a:pt x="597597" y="83364"/>
                  <a:pt x="602579" y="81680"/>
                  <a:pt x="604679" y="78627"/>
                </a:cubicBezTo>
                <a:cubicBezTo>
                  <a:pt x="606779" y="75575"/>
                  <a:pt x="606315" y="70081"/>
                  <a:pt x="608317" y="66247"/>
                </a:cubicBezTo>
                <a:cubicBezTo>
                  <a:pt x="612761" y="57725"/>
                  <a:pt x="622114" y="52255"/>
                  <a:pt x="624409" y="42659"/>
                </a:cubicBezTo>
                <a:cubicBezTo>
                  <a:pt x="625361" y="38678"/>
                  <a:pt x="622407" y="35895"/>
                  <a:pt x="623139" y="32183"/>
                </a:cubicBezTo>
                <a:cubicBezTo>
                  <a:pt x="624140" y="27055"/>
                  <a:pt x="627559" y="26225"/>
                  <a:pt x="632174" y="26689"/>
                </a:cubicBezTo>
                <a:cubicBezTo>
                  <a:pt x="645556" y="28056"/>
                  <a:pt x="636155" y="29131"/>
                  <a:pt x="654444" y="26689"/>
                </a:cubicBezTo>
                <a:cubicBezTo>
                  <a:pt x="665945" y="25077"/>
                  <a:pt x="668753" y="17336"/>
                  <a:pt x="676030" y="15114"/>
                </a:cubicBezTo>
                <a:cubicBezTo>
                  <a:pt x="680743" y="13542"/>
                  <a:pt x="685744" y="13017"/>
                  <a:pt x="690681" y="13576"/>
                </a:cubicBezTo>
                <a:cubicBezTo>
                  <a:pt x="693455" y="13676"/>
                  <a:pt x="696234" y="13530"/>
                  <a:pt x="698984" y="13136"/>
                </a:cubicBezTo>
                <a:cubicBezTo>
                  <a:pt x="702280" y="12990"/>
                  <a:pt x="705332" y="13722"/>
                  <a:pt x="708531" y="12526"/>
                </a:cubicBezTo>
                <a:cubicBezTo>
                  <a:pt x="718641" y="8692"/>
                  <a:pt x="732095" y="2759"/>
                  <a:pt x="744695" y="3467"/>
                </a:cubicBezTo>
                <a:cubicBezTo>
                  <a:pt x="756734" y="4102"/>
                  <a:pt x="753608" y="6372"/>
                  <a:pt x="756905" y="11256"/>
                </a:cubicBezTo>
                <a:cubicBezTo>
                  <a:pt x="765866" y="24223"/>
                  <a:pt x="774584" y="17752"/>
                  <a:pt x="785084" y="19949"/>
                </a:cubicBezTo>
                <a:cubicBezTo>
                  <a:pt x="792263" y="21439"/>
                  <a:pt x="795413" y="27861"/>
                  <a:pt x="800931" y="31695"/>
                </a:cubicBezTo>
                <a:cubicBezTo>
                  <a:pt x="812213" y="39484"/>
                  <a:pt x="819123" y="29473"/>
                  <a:pt x="833604" y="31963"/>
                </a:cubicBezTo>
                <a:cubicBezTo>
                  <a:pt x="845495" y="33990"/>
                  <a:pt x="850941" y="49887"/>
                  <a:pt x="863712" y="48104"/>
                </a:cubicBezTo>
                <a:cubicBezTo>
                  <a:pt x="874871" y="46566"/>
                  <a:pt x="871746" y="36627"/>
                  <a:pt x="893795" y="28056"/>
                </a:cubicBezTo>
                <a:cubicBezTo>
                  <a:pt x="905053" y="23685"/>
                  <a:pt x="913086" y="31280"/>
                  <a:pt x="923879" y="31939"/>
                </a:cubicBezTo>
                <a:cubicBezTo>
                  <a:pt x="930521" y="32354"/>
                  <a:pt x="932621" y="24076"/>
                  <a:pt x="936821" y="20291"/>
                </a:cubicBezTo>
                <a:cubicBezTo>
                  <a:pt x="942291" y="15407"/>
                  <a:pt x="949030" y="15798"/>
                  <a:pt x="955917" y="16409"/>
                </a:cubicBezTo>
                <a:cubicBezTo>
                  <a:pt x="987514" y="19241"/>
                  <a:pt x="975744" y="8350"/>
                  <a:pt x="984706" y="2075"/>
                </a:cubicBezTo>
                <a:cubicBezTo>
                  <a:pt x="992789" y="-3566"/>
                  <a:pt x="1003850" y="3296"/>
                  <a:pt x="1007953" y="10695"/>
                </a:cubicBezTo>
                <a:cubicBezTo>
                  <a:pt x="1015913" y="25077"/>
                  <a:pt x="1021163" y="41291"/>
                  <a:pt x="1042627" y="42292"/>
                </a:cubicBezTo>
                <a:cubicBezTo>
                  <a:pt x="1045777" y="42463"/>
                  <a:pt x="1049074" y="40705"/>
                  <a:pt x="1052028" y="42292"/>
                </a:cubicBezTo>
                <a:cubicBezTo>
                  <a:pt x="1058792" y="45882"/>
                  <a:pt x="1058280" y="54697"/>
                  <a:pt x="1059354" y="60997"/>
                </a:cubicBezTo>
                <a:cubicBezTo>
                  <a:pt x="1060795" y="68713"/>
                  <a:pt x="1065214" y="74305"/>
                  <a:pt x="1064506" y="82412"/>
                </a:cubicBezTo>
                <a:cubicBezTo>
                  <a:pt x="1063139" y="98113"/>
                  <a:pt x="1076154" y="102338"/>
                  <a:pt x="1084432" y="117892"/>
                </a:cubicBezTo>
                <a:cubicBezTo>
                  <a:pt x="1096177" y="139869"/>
                  <a:pt x="1107752" y="137305"/>
                  <a:pt x="1116616" y="137769"/>
                </a:cubicBezTo>
                <a:cubicBezTo>
                  <a:pt x="1121719" y="138038"/>
                  <a:pt x="1126652" y="139747"/>
                  <a:pt x="1131780" y="139698"/>
                </a:cubicBezTo>
                <a:cubicBezTo>
                  <a:pt x="1136908" y="139649"/>
                  <a:pt x="1138348" y="136963"/>
                  <a:pt x="1141840" y="133887"/>
                </a:cubicBezTo>
                <a:cubicBezTo>
                  <a:pt x="1154269" y="122923"/>
                  <a:pt x="1160813" y="129589"/>
                  <a:pt x="1169189" y="124998"/>
                </a:cubicBezTo>
                <a:cubicBezTo>
                  <a:pt x="1178004" y="120115"/>
                  <a:pt x="1188284" y="117502"/>
                  <a:pt x="1197832" y="114303"/>
                </a:cubicBezTo>
                <a:cubicBezTo>
                  <a:pt x="1214461" y="108711"/>
                  <a:pt x="1228038" y="120066"/>
                  <a:pt x="1245595" y="115719"/>
                </a:cubicBezTo>
                <a:cubicBezTo>
                  <a:pt x="1246963" y="115377"/>
                  <a:pt x="1248232" y="115109"/>
                  <a:pt x="1249453" y="114767"/>
                </a:cubicBezTo>
                <a:cubicBezTo>
                  <a:pt x="1250259" y="114694"/>
                  <a:pt x="1250869" y="114498"/>
                  <a:pt x="1251431" y="114254"/>
                </a:cubicBezTo>
                <a:close/>
              </a:path>
            </a:pathLst>
          </a:custGeom>
          <a:solidFill>
            <a:schemeClr val="tx2">
              <a:alpha val="6000"/>
            </a:schemeClr>
          </a:solidFill>
          <a:ln w="7310" cap="rnd">
            <a:solidFill>
              <a:srgbClr val="FFFFFF"/>
            </a:solidFill>
            <a:prstDash val="solid"/>
            <a:round/>
          </a:ln>
        </xdr:spPr>
        <xdr:txBody>
          <a:bodyPr wrap="square" rtlCol="0" anchor="ct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hu-HU">
              <a:solidFill>
                <a:schemeClr val="tx1"/>
              </a:solidFill>
            </a:endParaRPr>
          </a:p>
        </xdr:txBody>
      </xdr:sp>
      <xdr:sp macro="" textlink="">
        <xdr:nvSpPr>
          <xdr:cNvPr id="28" name="Freeform: Shape 520">
            <a:extLst>
              <a:ext uri="{FF2B5EF4-FFF2-40B4-BE49-F238E27FC236}">
                <a16:creationId xmlns:a16="http://schemas.microsoft.com/office/drawing/2014/main" id="{4ADDAC0F-04A1-43B0-B103-F087CD2B3E9A}"/>
              </a:ext>
            </a:extLst>
          </xdr:cNvPr>
          <xdr:cNvSpPr/>
        </xdr:nvSpPr>
        <xdr:spPr>
          <a:xfrm>
            <a:off x="5089849" y="7829158"/>
            <a:ext cx="1260002" cy="959653"/>
          </a:xfrm>
          <a:custGeom>
            <a:avLst/>
            <a:gdLst>
              <a:gd name="connsiteX0" fmla="*/ 1253381 w 1260001"/>
              <a:gd name="connsiteY0" fmla="*/ 285121 h 959652"/>
              <a:gd name="connsiteX1" fmla="*/ 1228278 w 1260001"/>
              <a:gd name="connsiteY1" fmla="*/ 304974 h 959652"/>
              <a:gd name="connsiteX2" fmla="*/ 1213627 w 1260001"/>
              <a:gd name="connsiteY2" fmla="*/ 309027 h 959652"/>
              <a:gd name="connsiteX3" fmla="*/ 1217266 w 1260001"/>
              <a:gd name="connsiteY3" fmla="*/ 335351 h 959652"/>
              <a:gd name="connsiteX4" fmla="*/ 1197193 w 1260001"/>
              <a:gd name="connsiteY4" fmla="*/ 339795 h 959652"/>
              <a:gd name="connsiteX5" fmla="*/ 1169942 w 1260001"/>
              <a:gd name="connsiteY5" fmla="*/ 371930 h 959652"/>
              <a:gd name="connsiteX6" fmla="*/ 1145987 w 1260001"/>
              <a:gd name="connsiteY6" fmla="*/ 371148 h 959652"/>
              <a:gd name="connsiteX7" fmla="*/ 1127625 w 1260001"/>
              <a:gd name="connsiteY7" fmla="*/ 376032 h 959652"/>
              <a:gd name="connsiteX8" fmla="*/ 1120958 w 1260001"/>
              <a:gd name="connsiteY8" fmla="*/ 374811 h 959652"/>
              <a:gd name="connsiteX9" fmla="*/ 1101423 w 1260001"/>
              <a:gd name="connsiteY9" fmla="*/ 358841 h 959652"/>
              <a:gd name="connsiteX10" fmla="*/ 1083598 w 1260001"/>
              <a:gd name="connsiteY10" fmla="*/ 368169 h 959652"/>
              <a:gd name="connsiteX11" fmla="*/ 1079202 w 1260001"/>
              <a:gd name="connsiteY11" fmla="*/ 389218 h 959652"/>
              <a:gd name="connsiteX12" fmla="*/ 1057616 w 1260001"/>
              <a:gd name="connsiteY12" fmla="*/ 388779 h 959652"/>
              <a:gd name="connsiteX13" fmla="*/ 1030756 w 1260001"/>
              <a:gd name="connsiteY13" fmla="*/ 391562 h 959652"/>
              <a:gd name="connsiteX14" fmla="*/ 1028509 w 1260001"/>
              <a:gd name="connsiteY14" fmla="*/ 398107 h 959652"/>
              <a:gd name="connsiteX15" fmla="*/ 1021452 w 1260001"/>
              <a:gd name="connsiteY15" fmla="*/ 403186 h 959652"/>
              <a:gd name="connsiteX16" fmla="*/ 991686 w 1260001"/>
              <a:gd name="connsiteY16" fmla="*/ 462108 h 959652"/>
              <a:gd name="connsiteX17" fmla="*/ 980454 w 1260001"/>
              <a:gd name="connsiteY17" fmla="*/ 475904 h 959652"/>
              <a:gd name="connsiteX18" fmla="*/ 979159 w 1260001"/>
              <a:gd name="connsiteY18" fmla="*/ 477247 h 959652"/>
              <a:gd name="connsiteX19" fmla="*/ 977841 w 1260001"/>
              <a:gd name="connsiteY19" fmla="*/ 478517 h 959652"/>
              <a:gd name="connsiteX20" fmla="*/ 969514 w 1260001"/>
              <a:gd name="connsiteY20" fmla="*/ 483157 h 959652"/>
              <a:gd name="connsiteX21" fmla="*/ 954863 w 1260001"/>
              <a:gd name="connsiteY21" fmla="*/ 491532 h 959652"/>
              <a:gd name="connsiteX22" fmla="*/ 940212 w 1260001"/>
              <a:gd name="connsiteY22" fmla="*/ 504816 h 959652"/>
              <a:gd name="connsiteX23" fmla="*/ 923680 w 1260001"/>
              <a:gd name="connsiteY23" fmla="*/ 517611 h 959652"/>
              <a:gd name="connsiteX24" fmla="*/ 924095 w 1260001"/>
              <a:gd name="connsiteY24" fmla="*/ 536194 h 959652"/>
              <a:gd name="connsiteX25" fmla="*/ 925707 w 1260001"/>
              <a:gd name="connsiteY25" fmla="*/ 562175 h 959652"/>
              <a:gd name="connsiteX26" fmla="*/ 929492 w 1260001"/>
              <a:gd name="connsiteY26" fmla="*/ 585520 h 959652"/>
              <a:gd name="connsiteX27" fmla="*/ 914230 w 1260001"/>
              <a:gd name="connsiteY27" fmla="*/ 600171 h 959652"/>
              <a:gd name="connsiteX28" fmla="*/ 887150 w 1260001"/>
              <a:gd name="connsiteY28" fmla="*/ 614480 h 959652"/>
              <a:gd name="connsiteX29" fmla="*/ 889592 w 1260001"/>
              <a:gd name="connsiteY29" fmla="*/ 624809 h 959652"/>
              <a:gd name="connsiteX30" fmla="*/ 875087 w 1260001"/>
              <a:gd name="connsiteY30" fmla="*/ 640437 h 959652"/>
              <a:gd name="connsiteX31" fmla="*/ 866028 w 1260001"/>
              <a:gd name="connsiteY31" fmla="*/ 669056 h 959652"/>
              <a:gd name="connsiteX32" fmla="*/ 864099 w 1260001"/>
              <a:gd name="connsiteY32" fmla="*/ 691033 h 959652"/>
              <a:gd name="connsiteX33" fmla="*/ 864099 w 1260001"/>
              <a:gd name="connsiteY33" fmla="*/ 702045 h 959652"/>
              <a:gd name="connsiteX34" fmla="*/ 844368 w 1260001"/>
              <a:gd name="connsiteY34" fmla="*/ 729297 h 959652"/>
              <a:gd name="connsiteX35" fmla="*/ 839485 w 1260001"/>
              <a:gd name="connsiteY35" fmla="*/ 746072 h 959652"/>
              <a:gd name="connsiteX36" fmla="*/ 810182 w 1260001"/>
              <a:gd name="connsiteY36" fmla="*/ 765778 h 959652"/>
              <a:gd name="connsiteX37" fmla="*/ 799169 w 1260001"/>
              <a:gd name="connsiteY37" fmla="*/ 782871 h 959652"/>
              <a:gd name="connsiteX38" fmla="*/ 788279 w 1260001"/>
              <a:gd name="connsiteY38" fmla="*/ 797962 h 959652"/>
              <a:gd name="connsiteX39" fmla="*/ 789133 w 1260001"/>
              <a:gd name="connsiteY39" fmla="*/ 803871 h 959652"/>
              <a:gd name="connsiteX40" fmla="*/ 789597 w 1260001"/>
              <a:gd name="connsiteY40" fmla="*/ 805703 h 959652"/>
              <a:gd name="connsiteX41" fmla="*/ 771967 w 1260001"/>
              <a:gd name="connsiteY41" fmla="*/ 820354 h 959652"/>
              <a:gd name="connsiteX42" fmla="*/ 758488 w 1260001"/>
              <a:gd name="connsiteY42" fmla="*/ 824334 h 959652"/>
              <a:gd name="connsiteX43" fmla="*/ 745937 w 1260001"/>
              <a:gd name="connsiteY43" fmla="*/ 845578 h 959652"/>
              <a:gd name="connsiteX44" fmla="*/ 733361 w 1260001"/>
              <a:gd name="connsiteY44" fmla="*/ 847263 h 959652"/>
              <a:gd name="connsiteX45" fmla="*/ 720664 w 1260001"/>
              <a:gd name="connsiteY45" fmla="*/ 851756 h 959652"/>
              <a:gd name="connsiteX46" fmla="*/ 705548 w 1260001"/>
              <a:gd name="connsiteY46" fmla="*/ 845676 h 959652"/>
              <a:gd name="connsiteX47" fmla="*/ 694926 w 1260001"/>
              <a:gd name="connsiteY47" fmla="*/ 835469 h 959652"/>
              <a:gd name="connsiteX48" fmla="*/ 667455 w 1260001"/>
              <a:gd name="connsiteY48" fmla="*/ 834102 h 959652"/>
              <a:gd name="connsiteX49" fmla="*/ 660130 w 1260001"/>
              <a:gd name="connsiteY49" fmla="*/ 829218 h 959652"/>
              <a:gd name="connsiteX50" fmla="*/ 653561 w 1260001"/>
              <a:gd name="connsiteY50" fmla="*/ 828266 h 959652"/>
              <a:gd name="connsiteX51" fmla="*/ 642060 w 1260001"/>
              <a:gd name="connsiteY51" fmla="*/ 821111 h 959652"/>
              <a:gd name="connsiteX52" fmla="*/ 623673 w 1260001"/>
              <a:gd name="connsiteY52" fmla="*/ 807778 h 959652"/>
              <a:gd name="connsiteX53" fmla="*/ 624039 w 1260001"/>
              <a:gd name="connsiteY53" fmla="*/ 794470 h 959652"/>
              <a:gd name="connsiteX54" fmla="*/ 625870 w 1260001"/>
              <a:gd name="connsiteY54" fmla="*/ 782383 h 959652"/>
              <a:gd name="connsiteX55" fmla="*/ 646675 w 1260001"/>
              <a:gd name="connsiteY55" fmla="*/ 770540 h 959652"/>
              <a:gd name="connsiteX56" fmla="*/ 645772 w 1260001"/>
              <a:gd name="connsiteY56" fmla="*/ 763068 h 959652"/>
              <a:gd name="connsiteX57" fmla="*/ 647969 w 1260001"/>
              <a:gd name="connsiteY57" fmla="*/ 747806 h 959652"/>
              <a:gd name="connsiteX58" fmla="*/ 619497 w 1260001"/>
              <a:gd name="connsiteY58" fmla="*/ 735255 h 959652"/>
              <a:gd name="connsiteX59" fmla="*/ 612025 w 1260001"/>
              <a:gd name="connsiteY59" fmla="*/ 729663 h 959652"/>
              <a:gd name="connsiteX60" fmla="*/ 583064 w 1260001"/>
              <a:gd name="connsiteY60" fmla="*/ 725170 h 959652"/>
              <a:gd name="connsiteX61" fmla="*/ 558768 w 1260001"/>
              <a:gd name="connsiteY61" fmla="*/ 711642 h 959652"/>
              <a:gd name="connsiteX62" fmla="*/ 550710 w 1260001"/>
              <a:gd name="connsiteY62" fmla="*/ 714255 h 959652"/>
              <a:gd name="connsiteX63" fmla="*/ 538500 w 1260001"/>
              <a:gd name="connsiteY63" fmla="*/ 700849 h 959652"/>
              <a:gd name="connsiteX64" fmla="*/ 526291 w 1260001"/>
              <a:gd name="connsiteY64" fmla="*/ 687199 h 959652"/>
              <a:gd name="connsiteX65" fmla="*/ 524973 w 1260001"/>
              <a:gd name="connsiteY65" fmla="*/ 688151 h 959652"/>
              <a:gd name="connsiteX66" fmla="*/ 514204 w 1260001"/>
              <a:gd name="connsiteY66" fmla="*/ 701826 h 959652"/>
              <a:gd name="connsiteX67" fmla="*/ 508588 w 1260001"/>
              <a:gd name="connsiteY67" fmla="*/ 715232 h 959652"/>
              <a:gd name="connsiteX68" fmla="*/ 495475 w 1260001"/>
              <a:gd name="connsiteY68" fmla="*/ 722337 h 959652"/>
              <a:gd name="connsiteX69" fmla="*/ 489419 w 1260001"/>
              <a:gd name="connsiteY69" fmla="*/ 726879 h 959652"/>
              <a:gd name="connsiteX70" fmla="*/ 482093 w 1260001"/>
              <a:gd name="connsiteY70" fmla="*/ 732544 h 959652"/>
              <a:gd name="connsiteX71" fmla="*/ 476013 w 1260001"/>
              <a:gd name="connsiteY71" fmla="*/ 740236 h 959652"/>
              <a:gd name="connsiteX72" fmla="*/ 478968 w 1260001"/>
              <a:gd name="connsiteY72" fmla="*/ 747025 h 959652"/>
              <a:gd name="connsiteX73" fmla="*/ 477405 w 1260001"/>
              <a:gd name="connsiteY73" fmla="*/ 753227 h 959652"/>
              <a:gd name="connsiteX74" fmla="*/ 476013 w 1260001"/>
              <a:gd name="connsiteY74" fmla="*/ 772445 h 959652"/>
              <a:gd name="connsiteX75" fmla="*/ 473864 w 1260001"/>
              <a:gd name="connsiteY75" fmla="*/ 779037 h 959652"/>
              <a:gd name="connsiteX76" fmla="*/ 473864 w 1260001"/>
              <a:gd name="connsiteY76" fmla="*/ 785142 h 959652"/>
              <a:gd name="connsiteX77" fmla="*/ 461142 w 1260001"/>
              <a:gd name="connsiteY77" fmla="*/ 797059 h 959652"/>
              <a:gd name="connsiteX78" fmla="*/ 455257 w 1260001"/>
              <a:gd name="connsiteY78" fmla="*/ 801722 h 959652"/>
              <a:gd name="connsiteX79" fmla="*/ 441607 w 1260001"/>
              <a:gd name="connsiteY79" fmla="*/ 796570 h 959652"/>
              <a:gd name="connsiteX80" fmla="*/ 436553 w 1260001"/>
              <a:gd name="connsiteY80" fmla="*/ 791979 h 959652"/>
              <a:gd name="connsiteX81" fmla="*/ 419704 w 1260001"/>
              <a:gd name="connsiteY81" fmla="*/ 810440 h 959652"/>
              <a:gd name="connsiteX82" fmla="*/ 421584 w 1260001"/>
              <a:gd name="connsiteY82" fmla="*/ 817766 h 959652"/>
              <a:gd name="connsiteX83" fmla="*/ 421730 w 1260001"/>
              <a:gd name="connsiteY83" fmla="*/ 830903 h 959652"/>
              <a:gd name="connsiteX84" fmla="*/ 429715 w 1260001"/>
              <a:gd name="connsiteY84" fmla="*/ 852880 h 959652"/>
              <a:gd name="connsiteX85" fmla="*/ 422683 w 1260001"/>
              <a:gd name="connsiteY85" fmla="*/ 865382 h 959652"/>
              <a:gd name="connsiteX86" fmla="*/ 419093 w 1260001"/>
              <a:gd name="connsiteY86" fmla="*/ 871389 h 959652"/>
              <a:gd name="connsiteX87" fmla="*/ 405565 w 1260001"/>
              <a:gd name="connsiteY87" fmla="*/ 875198 h 959652"/>
              <a:gd name="connsiteX88" fmla="*/ 399143 w 1260001"/>
              <a:gd name="connsiteY88" fmla="*/ 880253 h 959652"/>
              <a:gd name="connsiteX89" fmla="*/ 383735 w 1260001"/>
              <a:gd name="connsiteY89" fmla="*/ 871731 h 959652"/>
              <a:gd name="connsiteX90" fmla="*/ 370574 w 1260001"/>
              <a:gd name="connsiteY90" fmla="*/ 873000 h 959652"/>
              <a:gd name="connsiteX91" fmla="*/ 363077 w 1260001"/>
              <a:gd name="connsiteY91" fmla="*/ 871780 h 959652"/>
              <a:gd name="connsiteX92" fmla="*/ 347571 w 1260001"/>
              <a:gd name="connsiteY92" fmla="*/ 887261 h 959652"/>
              <a:gd name="connsiteX93" fmla="*/ 325961 w 1260001"/>
              <a:gd name="connsiteY93" fmla="*/ 882377 h 959652"/>
              <a:gd name="connsiteX94" fmla="*/ 321419 w 1260001"/>
              <a:gd name="connsiteY94" fmla="*/ 887798 h 959652"/>
              <a:gd name="connsiteX95" fmla="*/ 311969 w 1260001"/>
              <a:gd name="connsiteY95" fmla="*/ 900154 h 959652"/>
              <a:gd name="connsiteX96" fmla="*/ 306108 w 1260001"/>
              <a:gd name="connsiteY96" fmla="*/ 903890 h 959652"/>
              <a:gd name="connsiteX97" fmla="*/ 308550 w 1260001"/>
              <a:gd name="connsiteY97" fmla="*/ 917735 h 959652"/>
              <a:gd name="connsiteX98" fmla="*/ 310723 w 1260001"/>
              <a:gd name="connsiteY98" fmla="*/ 925256 h 959652"/>
              <a:gd name="connsiteX99" fmla="*/ 311236 w 1260001"/>
              <a:gd name="connsiteY99" fmla="*/ 926258 h 959652"/>
              <a:gd name="connsiteX100" fmla="*/ 302665 w 1260001"/>
              <a:gd name="connsiteY100" fmla="*/ 934169 h 959652"/>
              <a:gd name="connsiteX101" fmla="*/ 279590 w 1260001"/>
              <a:gd name="connsiteY101" fmla="*/ 943204 h 959652"/>
              <a:gd name="connsiteX102" fmla="*/ 270188 w 1260001"/>
              <a:gd name="connsiteY102" fmla="*/ 951946 h 959652"/>
              <a:gd name="connsiteX103" fmla="*/ 260641 w 1260001"/>
              <a:gd name="connsiteY103" fmla="*/ 956292 h 959652"/>
              <a:gd name="connsiteX104" fmla="*/ 253095 w 1260001"/>
              <a:gd name="connsiteY104" fmla="*/ 954925 h 959652"/>
              <a:gd name="connsiteX105" fmla="*/ 243108 w 1260001"/>
              <a:gd name="connsiteY105" fmla="*/ 943912 h 959652"/>
              <a:gd name="connsiteX106" fmla="*/ 224794 w 1260001"/>
              <a:gd name="connsiteY106" fmla="*/ 936025 h 959652"/>
              <a:gd name="connsiteX107" fmla="*/ 217151 w 1260001"/>
              <a:gd name="connsiteY107" fmla="*/ 945792 h 959652"/>
              <a:gd name="connsiteX108" fmla="*/ 210729 w 1260001"/>
              <a:gd name="connsiteY108" fmla="*/ 949260 h 959652"/>
              <a:gd name="connsiteX109" fmla="*/ 199252 w 1260001"/>
              <a:gd name="connsiteY109" fmla="*/ 960859 h 959652"/>
              <a:gd name="connsiteX110" fmla="*/ 182330 w 1260001"/>
              <a:gd name="connsiteY110" fmla="*/ 945792 h 959652"/>
              <a:gd name="connsiteX111" fmla="*/ 169706 w 1260001"/>
              <a:gd name="connsiteY111" fmla="*/ 945792 h 959652"/>
              <a:gd name="connsiteX112" fmla="*/ 163967 w 1260001"/>
              <a:gd name="connsiteY112" fmla="*/ 934926 h 959652"/>
              <a:gd name="connsiteX113" fmla="*/ 156935 w 1260001"/>
              <a:gd name="connsiteY113" fmla="*/ 926160 h 959652"/>
              <a:gd name="connsiteX114" fmla="*/ 148510 w 1260001"/>
              <a:gd name="connsiteY114" fmla="*/ 942618 h 959652"/>
              <a:gd name="connsiteX115" fmla="*/ 139524 w 1260001"/>
              <a:gd name="connsiteY115" fmla="*/ 931801 h 959652"/>
              <a:gd name="connsiteX116" fmla="*/ 143285 w 1260001"/>
              <a:gd name="connsiteY116" fmla="*/ 919518 h 959652"/>
              <a:gd name="connsiteX117" fmla="*/ 143724 w 1260001"/>
              <a:gd name="connsiteY117" fmla="*/ 919298 h 959652"/>
              <a:gd name="connsiteX118" fmla="*/ 155519 w 1260001"/>
              <a:gd name="connsiteY118" fmla="*/ 918322 h 959652"/>
              <a:gd name="connsiteX119" fmla="*/ 169755 w 1260001"/>
              <a:gd name="connsiteY119" fmla="*/ 914244 h 959652"/>
              <a:gd name="connsiteX120" fmla="*/ 180255 w 1260001"/>
              <a:gd name="connsiteY120" fmla="*/ 915953 h 959652"/>
              <a:gd name="connsiteX121" fmla="*/ 180059 w 1260001"/>
              <a:gd name="connsiteY121" fmla="*/ 908969 h 959652"/>
              <a:gd name="connsiteX122" fmla="*/ 174443 w 1260001"/>
              <a:gd name="connsiteY122" fmla="*/ 894757 h 959652"/>
              <a:gd name="connsiteX123" fmla="*/ 181427 w 1260001"/>
              <a:gd name="connsiteY123" fmla="*/ 891388 h 959652"/>
              <a:gd name="connsiteX124" fmla="*/ 182916 w 1260001"/>
              <a:gd name="connsiteY124" fmla="*/ 884062 h 959652"/>
              <a:gd name="connsiteX125" fmla="*/ 197567 w 1260001"/>
              <a:gd name="connsiteY125" fmla="*/ 875027 h 959652"/>
              <a:gd name="connsiteX126" fmla="*/ 197226 w 1260001"/>
              <a:gd name="connsiteY126" fmla="*/ 860694 h 959652"/>
              <a:gd name="connsiteX127" fmla="*/ 181891 w 1260001"/>
              <a:gd name="connsiteY127" fmla="*/ 855956 h 959652"/>
              <a:gd name="connsiteX128" fmla="*/ 185212 w 1260001"/>
              <a:gd name="connsiteY128" fmla="*/ 844602 h 959652"/>
              <a:gd name="connsiteX129" fmla="*/ 189705 w 1260001"/>
              <a:gd name="connsiteY129" fmla="*/ 839229 h 959652"/>
              <a:gd name="connsiteX130" fmla="*/ 178496 w 1260001"/>
              <a:gd name="connsiteY130" fmla="*/ 821526 h 959652"/>
              <a:gd name="connsiteX131" fmla="*/ 175639 w 1260001"/>
              <a:gd name="connsiteY131" fmla="*/ 814347 h 959652"/>
              <a:gd name="connsiteX132" fmla="*/ 175639 w 1260001"/>
              <a:gd name="connsiteY132" fmla="*/ 814078 h 959652"/>
              <a:gd name="connsiteX133" fmla="*/ 181793 w 1260001"/>
              <a:gd name="connsiteY133" fmla="*/ 802626 h 959652"/>
              <a:gd name="connsiteX134" fmla="*/ 173637 w 1260001"/>
              <a:gd name="connsiteY134" fmla="*/ 796179 h 959652"/>
              <a:gd name="connsiteX135" fmla="*/ 171537 w 1260001"/>
              <a:gd name="connsiteY135" fmla="*/ 784678 h 959652"/>
              <a:gd name="connsiteX136" fmla="*/ 160475 w 1260001"/>
              <a:gd name="connsiteY136" fmla="*/ 764508 h 959652"/>
              <a:gd name="connsiteX137" fmla="*/ 164285 w 1260001"/>
              <a:gd name="connsiteY137" fmla="*/ 731177 h 959652"/>
              <a:gd name="connsiteX138" fmla="*/ 167777 w 1260001"/>
              <a:gd name="connsiteY138" fmla="*/ 725707 h 959652"/>
              <a:gd name="connsiteX139" fmla="*/ 172197 w 1260001"/>
              <a:gd name="connsiteY139" fmla="*/ 720384 h 959652"/>
              <a:gd name="connsiteX140" fmla="*/ 166678 w 1260001"/>
              <a:gd name="connsiteY140" fmla="*/ 699189 h 959652"/>
              <a:gd name="connsiteX141" fmla="*/ 155665 w 1260001"/>
              <a:gd name="connsiteY141" fmla="*/ 687858 h 959652"/>
              <a:gd name="connsiteX142" fmla="*/ 144262 w 1260001"/>
              <a:gd name="connsiteY142" fmla="*/ 682975 h 959652"/>
              <a:gd name="connsiteX143" fmla="*/ 135398 w 1260001"/>
              <a:gd name="connsiteY143" fmla="*/ 667102 h 959652"/>
              <a:gd name="connsiteX144" fmla="*/ 141527 w 1260001"/>
              <a:gd name="connsiteY144" fmla="*/ 655357 h 959652"/>
              <a:gd name="connsiteX145" fmla="*/ 132516 w 1260001"/>
              <a:gd name="connsiteY145" fmla="*/ 635187 h 959652"/>
              <a:gd name="connsiteX146" fmla="*/ 121796 w 1260001"/>
              <a:gd name="connsiteY146" fmla="*/ 613552 h 959652"/>
              <a:gd name="connsiteX147" fmla="*/ 85974 w 1260001"/>
              <a:gd name="connsiteY147" fmla="*/ 594017 h 959652"/>
              <a:gd name="connsiteX148" fmla="*/ 74595 w 1260001"/>
              <a:gd name="connsiteY148" fmla="*/ 584909 h 959652"/>
              <a:gd name="connsiteX149" fmla="*/ 65316 w 1260001"/>
              <a:gd name="connsiteY149" fmla="*/ 576998 h 959652"/>
              <a:gd name="connsiteX150" fmla="*/ 52374 w 1260001"/>
              <a:gd name="connsiteY150" fmla="*/ 555509 h 959652"/>
              <a:gd name="connsiteX151" fmla="*/ 39335 w 1260001"/>
              <a:gd name="connsiteY151" fmla="*/ 540052 h 959652"/>
              <a:gd name="connsiteX152" fmla="*/ 49566 w 1260001"/>
              <a:gd name="connsiteY152" fmla="*/ 527843 h 959652"/>
              <a:gd name="connsiteX153" fmla="*/ 30397 w 1260001"/>
              <a:gd name="connsiteY153" fmla="*/ 518710 h 959652"/>
              <a:gd name="connsiteX154" fmla="*/ 23633 w 1260001"/>
              <a:gd name="connsiteY154" fmla="*/ 527184 h 959652"/>
              <a:gd name="connsiteX155" fmla="*/ 2853 w 1260001"/>
              <a:gd name="connsiteY155" fmla="*/ 514559 h 959652"/>
              <a:gd name="connsiteX156" fmla="*/ 118 w 1260001"/>
              <a:gd name="connsiteY156" fmla="*/ 502179 h 959652"/>
              <a:gd name="connsiteX157" fmla="*/ 8958 w 1260001"/>
              <a:gd name="connsiteY157" fmla="*/ 486478 h 959652"/>
              <a:gd name="connsiteX158" fmla="*/ 15966 w 1260001"/>
              <a:gd name="connsiteY158" fmla="*/ 487308 h 959652"/>
              <a:gd name="connsiteX159" fmla="*/ 21021 w 1260001"/>
              <a:gd name="connsiteY159" fmla="*/ 486233 h 959652"/>
              <a:gd name="connsiteX160" fmla="*/ 25514 w 1260001"/>
              <a:gd name="connsiteY160" fmla="*/ 474781 h 959652"/>
              <a:gd name="connsiteX161" fmla="*/ 34890 w 1260001"/>
              <a:gd name="connsiteY161" fmla="*/ 467138 h 959652"/>
              <a:gd name="connsiteX162" fmla="*/ 51666 w 1260001"/>
              <a:gd name="connsiteY162" fmla="*/ 465160 h 959652"/>
              <a:gd name="connsiteX163" fmla="*/ 75230 w 1260001"/>
              <a:gd name="connsiteY163" fmla="*/ 476857 h 959652"/>
              <a:gd name="connsiteX164" fmla="*/ 80871 w 1260001"/>
              <a:gd name="connsiteY164" fmla="*/ 462743 h 959652"/>
              <a:gd name="connsiteX165" fmla="*/ 88929 w 1260001"/>
              <a:gd name="connsiteY165" fmla="*/ 455051 h 959652"/>
              <a:gd name="connsiteX166" fmla="*/ 97573 w 1260001"/>
              <a:gd name="connsiteY166" fmla="*/ 439887 h 959652"/>
              <a:gd name="connsiteX167" fmla="*/ 102823 w 1260001"/>
              <a:gd name="connsiteY167" fmla="*/ 446040 h 959652"/>
              <a:gd name="connsiteX168" fmla="*/ 116522 w 1260001"/>
              <a:gd name="connsiteY168" fmla="*/ 440717 h 959652"/>
              <a:gd name="connsiteX169" fmla="*/ 133346 w 1260001"/>
              <a:gd name="connsiteY169" fmla="*/ 433147 h 959652"/>
              <a:gd name="connsiteX170" fmla="*/ 141527 w 1260001"/>
              <a:gd name="connsiteY170" fmla="*/ 457566 h 959652"/>
              <a:gd name="connsiteX171" fmla="*/ 147973 w 1260001"/>
              <a:gd name="connsiteY171" fmla="*/ 471192 h 959652"/>
              <a:gd name="connsiteX172" fmla="*/ 154151 w 1260001"/>
              <a:gd name="connsiteY172" fmla="*/ 492827 h 959652"/>
              <a:gd name="connsiteX173" fmla="*/ 166702 w 1260001"/>
              <a:gd name="connsiteY173" fmla="*/ 497271 h 959652"/>
              <a:gd name="connsiteX174" fmla="*/ 178912 w 1260001"/>
              <a:gd name="connsiteY174" fmla="*/ 503058 h 959652"/>
              <a:gd name="connsiteX175" fmla="*/ 190901 w 1260001"/>
              <a:gd name="connsiteY175" fmla="*/ 496587 h 959652"/>
              <a:gd name="connsiteX176" fmla="*/ 181329 w 1260001"/>
              <a:gd name="connsiteY176" fmla="*/ 485672 h 959652"/>
              <a:gd name="connsiteX177" fmla="*/ 191219 w 1260001"/>
              <a:gd name="connsiteY177" fmla="*/ 477833 h 959652"/>
              <a:gd name="connsiteX178" fmla="*/ 204991 w 1260001"/>
              <a:gd name="connsiteY178" fmla="*/ 475953 h 959652"/>
              <a:gd name="connsiteX179" fmla="*/ 218323 w 1260001"/>
              <a:gd name="connsiteY179" fmla="*/ 471875 h 959652"/>
              <a:gd name="connsiteX180" fmla="*/ 223012 w 1260001"/>
              <a:gd name="connsiteY180" fmla="*/ 485672 h 959652"/>
              <a:gd name="connsiteX181" fmla="*/ 235221 w 1260001"/>
              <a:gd name="connsiteY181" fmla="*/ 502521 h 959652"/>
              <a:gd name="connsiteX182" fmla="*/ 241496 w 1260001"/>
              <a:gd name="connsiteY182" fmla="*/ 507844 h 959652"/>
              <a:gd name="connsiteX183" fmla="*/ 256026 w 1260001"/>
              <a:gd name="connsiteY183" fmla="*/ 514242 h 959652"/>
              <a:gd name="connsiteX184" fmla="*/ 257466 w 1260001"/>
              <a:gd name="connsiteY184" fmla="*/ 528893 h 959652"/>
              <a:gd name="connsiteX185" fmla="*/ 251850 w 1260001"/>
              <a:gd name="connsiteY185" fmla="*/ 540565 h 959652"/>
              <a:gd name="connsiteX186" fmla="*/ 261618 w 1260001"/>
              <a:gd name="connsiteY186" fmla="*/ 550577 h 959652"/>
              <a:gd name="connsiteX187" fmla="*/ 270506 w 1260001"/>
              <a:gd name="connsiteY187" fmla="*/ 563079 h 959652"/>
              <a:gd name="connsiteX188" fmla="*/ 284400 w 1260001"/>
              <a:gd name="connsiteY188" fmla="*/ 564764 h 959652"/>
              <a:gd name="connsiteX189" fmla="*/ 292849 w 1260001"/>
              <a:gd name="connsiteY189" fmla="*/ 575362 h 959652"/>
              <a:gd name="connsiteX190" fmla="*/ 306841 w 1260001"/>
              <a:gd name="connsiteY190" fmla="*/ 576973 h 959652"/>
              <a:gd name="connsiteX191" fmla="*/ 327646 w 1260001"/>
              <a:gd name="connsiteY191" fmla="*/ 553873 h 959652"/>
              <a:gd name="connsiteX192" fmla="*/ 339635 w 1260001"/>
              <a:gd name="connsiteY192" fmla="*/ 547475 h 959652"/>
              <a:gd name="connsiteX193" fmla="*/ 344250 w 1260001"/>
              <a:gd name="connsiteY193" fmla="*/ 533752 h 959652"/>
              <a:gd name="connsiteX194" fmla="*/ 363614 w 1260001"/>
              <a:gd name="connsiteY194" fmla="*/ 522007 h 959652"/>
              <a:gd name="connsiteX195" fmla="*/ 369401 w 1260001"/>
              <a:gd name="connsiteY195" fmla="*/ 514486 h 959652"/>
              <a:gd name="connsiteX196" fmla="*/ 396067 w 1260001"/>
              <a:gd name="connsiteY196" fmla="*/ 498199 h 959652"/>
              <a:gd name="connsiteX197" fmla="*/ 409863 w 1260001"/>
              <a:gd name="connsiteY197" fmla="*/ 492240 h 959652"/>
              <a:gd name="connsiteX198" fmla="*/ 413233 w 1260001"/>
              <a:gd name="connsiteY198" fmla="*/ 480910 h 959652"/>
              <a:gd name="connsiteX199" fmla="*/ 415675 w 1260001"/>
              <a:gd name="connsiteY199" fmla="*/ 466918 h 959652"/>
              <a:gd name="connsiteX200" fmla="*/ 417213 w 1260001"/>
              <a:gd name="connsiteY200" fmla="*/ 453024 h 959652"/>
              <a:gd name="connsiteX201" fmla="*/ 429227 w 1260001"/>
              <a:gd name="connsiteY201" fmla="*/ 449019 h 959652"/>
              <a:gd name="connsiteX202" fmla="*/ 439263 w 1260001"/>
              <a:gd name="connsiteY202" fmla="*/ 437054 h 959652"/>
              <a:gd name="connsiteX203" fmla="*/ 458798 w 1260001"/>
              <a:gd name="connsiteY203" fmla="*/ 434930 h 959652"/>
              <a:gd name="connsiteX204" fmla="*/ 467271 w 1260001"/>
              <a:gd name="connsiteY204" fmla="*/ 442256 h 959652"/>
              <a:gd name="connsiteX205" fmla="*/ 470104 w 1260001"/>
              <a:gd name="connsiteY205" fmla="*/ 439814 h 959652"/>
              <a:gd name="connsiteX206" fmla="*/ 473864 w 1260001"/>
              <a:gd name="connsiteY206" fmla="*/ 435418 h 959652"/>
              <a:gd name="connsiteX207" fmla="*/ 486074 w 1260001"/>
              <a:gd name="connsiteY207" fmla="*/ 433147 h 959652"/>
              <a:gd name="connsiteX208" fmla="*/ 499748 w 1260001"/>
              <a:gd name="connsiteY208" fmla="*/ 423917 h 959652"/>
              <a:gd name="connsiteX209" fmla="*/ 509198 w 1260001"/>
              <a:gd name="connsiteY209" fmla="*/ 412050 h 959652"/>
              <a:gd name="connsiteX210" fmla="*/ 525119 w 1260001"/>
              <a:gd name="connsiteY210" fmla="*/ 407483 h 959652"/>
              <a:gd name="connsiteX211" fmla="*/ 525119 w 1260001"/>
              <a:gd name="connsiteY211" fmla="*/ 390634 h 959652"/>
              <a:gd name="connsiteX212" fmla="*/ 531273 w 1260001"/>
              <a:gd name="connsiteY212" fmla="*/ 388754 h 959652"/>
              <a:gd name="connsiteX213" fmla="*/ 545142 w 1260001"/>
              <a:gd name="connsiteY213" fmla="*/ 388901 h 959652"/>
              <a:gd name="connsiteX214" fmla="*/ 549342 w 1260001"/>
              <a:gd name="connsiteY214" fmla="*/ 374445 h 959652"/>
              <a:gd name="connsiteX215" fmla="*/ 553274 w 1260001"/>
              <a:gd name="connsiteY215" fmla="*/ 341846 h 959652"/>
              <a:gd name="connsiteX216" fmla="*/ 555471 w 1260001"/>
              <a:gd name="connsiteY216" fmla="*/ 328074 h 959652"/>
              <a:gd name="connsiteX217" fmla="*/ 561039 w 1260001"/>
              <a:gd name="connsiteY217" fmla="*/ 318306 h 959652"/>
              <a:gd name="connsiteX218" fmla="*/ 565337 w 1260001"/>
              <a:gd name="connsiteY218" fmla="*/ 304852 h 959652"/>
              <a:gd name="connsiteX219" fmla="*/ 572027 w 1260001"/>
              <a:gd name="connsiteY219" fmla="*/ 296965 h 959652"/>
              <a:gd name="connsiteX220" fmla="*/ 568877 w 1260001"/>
              <a:gd name="connsiteY220" fmla="*/ 288052 h 959652"/>
              <a:gd name="connsiteX221" fmla="*/ 580623 w 1260001"/>
              <a:gd name="connsiteY221" fmla="*/ 273767 h 959652"/>
              <a:gd name="connsiteX222" fmla="*/ 577009 w 1260001"/>
              <a:gd name="connsiteY222" fmla="*/ 269640 h 959652"/>
              <a:gd name="connsiteX223" fmla="*/ 569317 w 1260001"/>
              <a:gd name="connsiteY223" fmla="*/ 264878 h 959652"/>
              <a:gd name="connsiteX224" fmla="*/ 562968 w 1260001"/>
              <a:gd name="connsiteY224" fmla="*/ 250447 h 959652"/>
              <a:gd name="connsiteX225" fmla="*/ 564702 w 1260001"/>
              <a:gd name="connsiteY225" fmla="*/ 234624 h 959652"/>
              <a:gd name="connsiteX226" fmla="*/ 571173 w 1260001"/>
              <a:gd name="connsiteY226" fmla="*/ 231132 h 959652"/>
              <a:gd name="connsiteX227" fmla="*/ 577986 w 1260001"/>
              <a:gd name="connsiteY227" fmla="*/ 225125 h 959652"/>
              <a:gd name="connsiteX228" fmla="*/ 593149 w 1260001"/>
              <a:gd name="connsiteY228" fmla="*/ 224319 h 959652"/>
              <a:gd name="connsiteX229" fmla="*/ 599620 w 1260001"/>
              <a:gd name="connsiteY229" fmla="*/ 230424 h 959652"/>
              <a:gd name="connsiteX230" fmla="*/ 607703 w 1260001"/>
              <a:gd name="connsiteY230" fmla="*/ 232866 h 959652"/>
              <a:gd name="connsiteX231" fmla="*/ 614833 w 1260001"/>
              <a:gd name="connsiteY231" fmla="*/ 231278 h 959652"/>
              <a:gd name="connsiteX232" fmla="*/ 615712 w 1260001"/>
              <a:gd name="connsiteY232" fmla="*/ 223831 h 959652"/>
              <a:gd name="connsiteX233" fmla="*/ 623038 w 1260001"/>
              <a:gd name="connsiteY233" fmla="*/ 218532 h 959652"/>
              <a:gd name="connsiteX234" fmla="*/ 629509 w 1260001"/>
              <a:gd name="connsiteY234" fmla="*/ 222341 h 959652"/>
              <a:gd name="connsiteX235" fmla="*/ 642817 w 1260001"/>
              <a:gd name="connsiteY235" fmla="*/ 227225 h 959652"/>
              <a:gd name="connsiteX236" fmla="*/ 650143 w 1260001"/>
              <a:gd name="connsiteY236" fmla="*/ 228617 h 959652"/>
              <a:gd name="connsiteX237" fmla="*/ 662352 w 1260001"/>
              <a:gd name="connsiteY237" fmla="*/ 231962 h 959652"/>
              <a:gd name="connsiteX238" fmla="*/ 670288 w 1260001"/>
              <a:gd name="connsiteY238" fmla="*/ 227493 h 959652"/>
              <a:gd name="connsiteX239" fmla="*/ 681496 w 1260001"/>
              <a:gd name="connsiteY239" fmla="*/ 229520 h 959652"/>
              <a:gd name="connsiteX240" fmla="*/ 689481 w 1260001"/>
              <a:gd name="connsiteY240" fmla="*/ 222536 h 959652"/>
              <a:gd name="connsiteX241" fmla="*/ 698369 w 1260001"/>
              <a:gd name="connsiteY241" fmla="*/ 213746 h 959652"/>
              <a:gd name="connsiteX242" fmla="*/ 699786 w 1260001"/>
              <a:gd name="connsiteY242" fmla="*/ 196995 h 959652"/>
              <a:gd name="connsiteX243" fmla="*/ 692094 w 1260001"/>
              <a:gd name="connsiteY243" fmla="*/ 183711 h 959652"/>
              <a:gd name="connsiteX244" fmla="*/ 691508 w 1260001"/>
              <a:gd name="connsiteY244" fmla="*/ 173650 h 959652"/>
              <a:gd name="connsiteX245" fmla="*/ 694585 w 1260001"/>
              <a:gd name="connsiteY245" fmla="*/ 169841 h 959652"/>
              <a:gd name="connsiteX246" fmla="*/ 698467 w 1260001"/>
              <a:gd name="connsiteY246" fmla="*/ 146790 h 959652"/>
              <a:gd name="connsiteX247" fmla="*/ 707697 w 1260001"/>
              <a:gd name="connsiteY247" fmla="*/ 143347 h 959652"/>
              <a:gd name="connsiteX248" fmla="*/ 714510 w 1260001"/>
              <a:gd name="connsiteY248" fmla="*/ 145960 h 959652"/>
              <a:gd name="connsiteX249" fmla="*/ 721836 w 1260001"/>
              <a:gd name="connsiteY249" fmla="*/ 143518 h 959652"/>
              <a:gd name="connsiteX250" fmla="*/ 733630 w 1260001"/>
              <a:gd name="connsiteY250" fmla="*/ 136803 h 959652"/>
              <a:gd name="connsiteX251" fmla="*/ 741664 w 1260001"/>
              <a:gd name="connsiteY251" fmla="*/ 132187 h 959652"/>
              <a:gd name="connsiteX252" fmla="*/ 745155 w 1260001"/>
              <a:gd name="connsiteY252" fmla="*/ 130258 h 959652"/>
              <a:gd name="connsiteX253" fmla="*/ 748306 w 1260001"/>
              <a:gd name="connsiteY253" fmla="*/ 127963 h 959652"/>
              <a:gd name="connsiteX254" fmla="*/ 779390 w 1260001"/>
              <a:gd name="connsiteY254" fmla="*/ 134996 h 959652"/>
              <a:gd name="connsiteX255" fmla="*/ 799072 w 1260001"/>
              <a:gd name="connsiteY255" fmla="*/ 131186 h 959652"/>
              <a:gd name="connsiteX256" fmla="*/ 825249 w 1260001"/>
              <a:gd name="connsiteY256" fmla="*/ 130210 h 959652"/>
              <a:gd name="connsiteX257" fmla="*/ 829302 w 1260001"/>
              <a:gd name="connsiteY257" fmla="*/ 127475 h 959652"/>
              <a:gd name="connsiteX258" fmla="*/ 849179 w 1260001"/>
              <a:gd name="connsiteY258" fmla="*/ 108135 h 959652"/>
              <a:gd name="connsiteX259" fmla="*/ 857188 w 1260001"/>
              <a:gd name="connsiteY259" fmla="*/ 110577 h 959652"/>
              <a:gd name="connsiteX260" fmla="*/ 878286 w 1260001"/>
              <a:gd name="connsiteY260" fmla="*/ 103886 h 959652"/>
              <a:gd name="connsiteX261" fmla="*/ 888053 w 1260001"/>
              <a:gd name="connsiteY261" fmla="*/ 101005 h 959652"/>
              <a:gd name="connsiteX262" fmla="*/ 894915 w 1260001"/>
              <a:gd name="connsiteY262" fmla="*/ 93679 h 959652"/>
              <a:gd name="connsiteX263" fmla="*/ 901581 w 1260001"/>
              <a:gd name="connsiteY263" fmla="*/ 91091 h 959652"/>
              <a:gd name="connsiteX264" fmla="*/ 916232 w 1260001"/>
              <a:gd name="connsiteY264" fmla="*/ 75268 h 959652"/>
              <a:gd name="connsiteX265" fmla="*/ 923558 w 1260001"/>
              <a:gd name="connsiteY265" fmla="*/ 67429 h 959652"/>
              <a:gd name="connsiteX266" fmla="*/ 939577 w 1260001"/>
              <a:gd name="connsiteY266" fmla="*/ 74193 h 959652"/>
              <a:gd name="connsiteX267" fmla="*/ 942385 w 1260001"/>
              <a:gd name="connsiteY267" fmla="*/ 69627 h 959652"/>
              <a:gd name="connsiteX268" fmla="*/ 950077 w 1260001"/>
              <a:gd name="connsiteY268" fmla="*/ 63547 h 959652"/>
              <a:gd name="connsiteX269" fmla="*/ 951176 w 1260001"/>
              <a:gd name="connsiteY269" fmla="*/ 56026 h 959652"/>
              <a:gd name="connsiteX270" fmla="*/ 962579 w 1260001"/>
              <a:gd name="connsiteY270" fmla="*/ 35368 h 959652"/>
              <a:gd name="connsiteX271" fmla="*/ 963873 w 1260001"/>
              <a:gd name="connsiteY271" fmla="*/ 24648 h 959652"/>
              <a:gd name="connsiteX272" fmla="*/ 965778 w 1260001"/>
              <a:gd name="connsiteY272" fmla="*/ 23695 h 959652"/>
              <a:gd name="connsiteX273" fmla="*/ 967976 w 1260001"/>
              <a:gd name="connsiteY273" fmla="*/ 21937 h 959652"/>
              <a:gd name="connsiteX274" fmla="*/ 998792 w 1260001"/>
              <a:gd name="connsiteY274" fmla="*/ 376 h 959652"/>
              <a:gd name="connsiteX275" fmla="*/ 1013126 w 1260001"/>
              <a:gd name="connsiteY275" fmla="*/ 1377 h 959652"/>
              <a:gd name="connsiteX276" fmla="*/ 1022112 w 1260001"/>
              <a:gd name="connsiteY276" fmla="*/ 7188 h 959652"/>
              <a:gd name="connsiteX277" fmla="*/ 1012735 w 1260001"/>
              <a:gd name="connsiteY277" fmla="*/ 22230 h 959652"/>
              <a:gd name="connsiteX278" fmla="*/ 1019743 w 1260001"/>
              <a:gd name="connsiteY278" fmla="*/ 38176 h 959652"/>
              <a:gd name="connsiteX279" fmla="*/ 1042990 w 1260001"/>
              <a:gd name="connsiteY279" fmla="*/ 46478 h 959652"/>
              <a:gd name="connsiteX280" fmla="*/ 1041622 w 1260001"/>
              <a:gd name="connsiteY280" fmla="*/ 54365 h 959652"/>
              <a:gd name="connsiteX281" fmla="*/ 1046188 w 1260001"/>
              <a:gd name="connsiteY281" fmla="*/ 64133 h 959652"/>
              <a:gd name="connsiteX282" fmla="*/ 1062818 w 1260001"/>
              <a:gd name="connsiteY282" fmla="*/ 101811 h 959652"/>
              <a:gd name="connsiteX283" fmla="*/ 1076053 w 1260001"/>
              <a:gd name="connsiteY283" fmla="*/ 101493 h 959652"/>
              <a:gd name="connsiteX284" fmla="*/ 1101301 w 1260001"/>
              <a:gd name="connsiteY284" fmla="*/ 100516 h 959652"/>
              <a:gd name="connsiteX285" fmla="*/ 1112339 w 1260001"/>
              <a:gd name="connsiteY285" fmla="*/ 104668 h 959652"/>
              <a:gd name="connsiteX286" fmla="*/ 1135414 w 1260001"/>
              <a:gd name="connsiteY286" fmla="*/ 126913 h 959652"/>
              <a:gd name="connsiteX287" fmla="*/ 1139980 w 1260001"/>
              <a:gd name="connsiteY287" fmla="*/ 137730 h 959652"/>
              <a:gd name="connsiteX288" fmla="*/ 1147648 w 1260001"/>
              <a:gd name="connsiteY288" fmla="*/ 165885 h 959652"/>
              <a:gd name="connsiteX289" fmla="*/ 1163691 w 1260001"/>
              <a:gd name="connsiteY289" fmla="*/ 190719 h 959652"/>
              <a:gd name="connsiteX290" fmla="*/ 1197877 w 1260001"/>
              <a:gd name="connsiteY290" fmla="*/ 178143 h 959652"/>
              <a:gd name="connsiteX291" fmla="*/ 1210355 w 1260001"/>
              <a:gd name="connsiteY291" fmla="*/ 181245 h 959652"/>
              <a:gd name="connsiteX292" fmla="*/ 1232649 w 1260001"/>
              <a:gd name="connsiteY292" fmla="*/ 179169 h 959652"/>
              <a:gd name="connsiteX293" fmla="*/ 1245982 w 1260001"/>
              <a:gd name="connsiteY293" fmla="*/ 193503 h 959652"/>
              <a:gd name="connsiteX294" fmla="*/ 1258045 w 1260001"/>
              <a:gd name="connsiteY294" fmla="*/ 220363 h 959652"/>
              <a:gd name="connsiteX295" fmla="*/ 1254406 w 1260001"/>
              <a:gd name="connsiteY295" fmla="*/ 233793 h 959652"/>
              <a:gd name="connsiteX296" fmla="*/ 1258386 w 1260001"/>
              <a:gd name="connsiteY296" fmla="*/ 242291 h 959652"/>
              <a:gd name="connsiteX297" fmla="*/ 1252868 w 1260001"/>
              <a:gd name="connsiteY297" fmla="*/ 245930 h 959652"/>
              <a:gd name="connsiteX298" fmla="*/ 1245884 w 1260001"/>
              <a:gd name="connsiteY298" fmla="*/ 247273 h 959652"/>
              <a:gd name="connsiteX299" fmla="*/ 1248106 w 1260001"/>
              <a:gd name="connsiteY299" fmla="*/ 257382 h 959652"/>
              <a:gd name="connsiteX300" fmla="*/ 1253381 w 1260001"/>
              <a:gd name="connsiteY300" fmla="*/ 285121 h 95965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 ang="0">
                <a:pos x="connsiteX150" y="connsiteY150"/>
              </a:cxn>
              <a:cxn ang="0">
                <a:pos x="connsiteX151" y="connsiteY151"/>
              </a:cxn>
              <a:cxn ang="0">
                <a:pos x="connsiteX152" y="connsiteY152"/>
              </a:cxn>
              <a:cxn ang="0">
                <a:pos x="connsiteX153" y="connsiteY153"/>
              </a:cxn>
              <a:cxn ang="0">
                <a:pos x="connsiteX154" y="connsiteY154"/>
              </a:cxn>
              <a:cxn ang="0">
                <a:pos x="connsiteX155" y="connsiteY155"/>
              </a:cxn>
              <a:cxn ang="0">
                <a:pos x="connsiteX156" y="connsiteY156"/>
              </a:cxn>
              <a:cxn ang="0">
                <a:pos x="connsiteX157" y="connsiteY157"/>
              </a:cxn>
              <a:cxn ang="0">
                <a:pos x="connsiteX158" y="connsiteY158"/>
              </a:cxn>
              <a:cxn ang="0">
                <a:pos x="connsiteX159" y="connsiteY159"/>
              </a:cxn>
              <a:cxn ang="0">
                <a:pos x="connsiteX160" y="connsiteY160"/>
              </a:cxn>
              <a:cxn ang="0">
                <a:pos x="connsiteX161" y="connsiteY161"/>
              </a:cxn>
              <a:cxn ang="0">
                <a:pos x="connsiteX162" y="connsiteY162"/>
              </a:cxn>
              <a:cxn ang="0">
                <a:pos x="connsiteX163" y="connsiteY163"/>
              </a:cxn>
              <a:cxn ang="0">
                <a:pos x="connsiteX164" y="connsiteY164"/>
              </a:cxn>
              <a:cxn ang="0">
                <a:pos x="connsiteX165" y="connsiteY165"/>
              </a:cxn>
              <a:cxn ang="0">
                <a:pos x="connsiteX166" y="connsiteY166"/>
              </a:cxn>
              <a:cxn ang="0">
                <a:pos x="connsiteX167" y="connsiteY167"/>
              </a:cxn>
              <a:cxn ang="0">
                <a:pos x="connsiteX168" y="connsiteY168"/>
              </a:cxn>
              <a:cxn ang="0">
                <a:pos x="connsiteX169" y="connsiteY169"/>
              </a:cxn>
              <a:cxn ang="0">
                <a:pos x="connsiteX170" y="connsiteY170"/>
              </a:cxn>
              <a:cxn ang="0">
                <a:pos x="connsiteX171" y="connsiteY171"/>
              </a:cxn>
              <a:cxn ang="0">
                <a:pos x="connsiteX172" y="connsiteY172"/>
              </a:cxn>
              <a:cxn ang="0">
                <a:pos x="connsiteX173" y="connsiteY173"/>
              </a:cxn>
              <a:cxn ang="0">
                <a:pos x="connsiteX174" y="connsiteY174"/>
              </a:cxn>
              <a:cxn ang="0">
                <a:pos x="connsiteX175" y="connsiteY175"/>
              </a:cxn>
              <a:cxn ang="0">
                <a:pos x="connsiteX176" y="connsiteY176"/>
              </a:cxn>
              <a:cxn ang="0">
                <a:pos x="connsiteX177" y="connsiteY177"/>
              </a:cxn>
              <a:cxn ang="0">
                <a:pos x="connsiteX178" y="connsiteY178"/>
              </a:cxn>
              <a:cxn ang="0">
                <a:pos x="connsiteX179" y="connsiteY179"/>
              </a:cxn>
              <a:cxn ang="0">
                <a:pos x="connsiteX180" y="connsiteY180"/>
              </a:cxn>
              <a:cxn ang="0">
                <a:pos x="connsiteX181" y="connsiteY181"/>
              </a:cxn>
              <a:cxn ang="0">
                <a:pos x="connsiteX182" y="connsiteY182"/>
              </a:cxn>
              <a:cxn ang="0">
                <a:pos x="connsiteX183" y="connsiteY183"/>
              </a:cxn>
              <a:cxn ang="0">
                <a:pos x="connsiteX184" y="connsiteY184"/>
              </a:cxn>
              <a:cxn ang="0">
                <a:pos x="connsiteX185" y="connsiteY185"/>
              </a:cxn>
              <a:cxn ang="0">
                <a:pos x="connsiteX186" y="connsiteY186"/>
              </a:cxn>
              <a:cxn ang="0">
                <a:pos x="connsiteX187" y="connsiteY187"/>
              </a:cxn>
              <a:cxn ang="0">
                <a:pos x="connsiteX188" y="connsiteY188"/>
              </a:cxn>
              <a:cxn ang="0">
                <a:pos x="connsiteX189" y="connsiteY189"/>
              </a:cxn>
              <a:cxn ang="0">
                <a:pos x="connsiteX190" y="connsiteY190"/>
              </a:cxn>
              <a:cxn ang="0">
                <a:pos x="connsiteX191" y="connsiteY191"/>
              </a:cxn>
              <a:cxn ang="0">
                <a:pos x="connsiteX192" y="connsiteY192"/>
              </a:cxn>
              <a:cxn ang="0">
                <a:pos x="connsiteX193" y="connsiteY193"/>
              </a:cxn>
              <a:cxn ang="0">
                <a:pos x="connsiteX194" y="connsiteY194"/>
              </a:cxn>
              <a:cxn ang="0">
                <a:pos x="connsiteX195" y="connsiteY195"/>
              </a:cxn>
              <a:cxn ang="0">
                <a:pos x="connsiteX196" y="connsiteY196"/>
              </a:cxn>
              <a:cxn ang="0">
                <a:pos x="connsiteX197" y="connsiteY197"/>
              </a:cxn>
              <a:cxn ang="0">
                <a:pos x="connsiteX198" y="connsiteY198"/>
              </a:cxn>
              <a:cxn ang="0">
                <a:pos x="connsiteX199" y="connsiteY199"/>
              </a:cxn>
              <a:cxn ang="0">
                <a:pos x="connsiteX200" y="connsiteY200"/>
              </a:cxn>
              <a:cxn ang="0">
                <a:pos x="connsiteX201" y="connsiteY201"/>
              </a:cxn>
              <a:cxn ang="0">
                <a:pos x="connsiteX202" y="connsiteY202"/>
              </a:cxn>
              <a:cxn ang="0">
                <a:pos x="connsiteX203" y="connsiteY203"/>
              </a:cxn>
              <a:cxn ang="0">
                <a:pos x="connsiteX204" y="connsiteY204"/>
              </a:cxn>
              <a:cxn ang="0">
                <a:pos x="connsiteX205" y="connsiteY205"/>
              </a:cxn>
              <a:cxn ang="0">
                <a:pos x="connsiteX206" y="connsiteY206"/>
              </a:cxn>
              <a:cxn ang="0">
                <a:pos x="connsiteX207" y="connsiteY207"/>
              </a:cxn>
              <a:cxn ang="0">
                <a:pos x="connsiteX208" y="connsiteY208"/>
              </a:cxn>
              <a:cxn ang="0">
                <a:pos x="connsiteX209" y="connsiteY209"/>
              </a:cxn>
              <a:cxn ang="0">
                <a:pos x="connsiteX210" y="connsiteY210"/>
              </a:cxn>
              <a:cxn ang="0">
                <a:pos x="connsiteX211" y="connsiteY211"/>
              </a:cxn>
              <a:cxn ang="0">
                <a:pos x="connsiteX212" y="connsiteY212"/>
              </a:cxn>
              <a:cxn ang="0">
                <a:pos x="connsiteX213" y="connsiteY213"/>
              </a:cxn>
              <a:cxn ang="0">
                <a:pos x="connsiteX214" y="connsiteY214"/>
              </a:cxn>
              <a:cxn ang="0">
                <a:pos x="connsiteX215" y="connsiteY215"/>
              </a:cxn>
              <a:cxn ang="0">
                <a:pos x="connsiteX216" y="connsiteY216"/>
              </a:cxn>
              <a:cxn ang="0">
                <a:pos x="connsiteX217" y="connsiteY217"/>
              </a:cxn>
              <a:cxn ang="0">
                <a:pos x="connsiteX218" y="connsiteY218"/>
              </a:cxn>
              <a:cxn ang="0">
                <a:pos x="connsiteX219" y="connsiteY219"/>
              </a:cxn>
              <a:cxn ang="0">
                <a:pos x="connsiteX220" y="connsiteY220"/>
              </a:cxn>
              <a:cxn ang="0">
                <a:pos x="connsiteX221" y="connsiteY221"/>
              </a:cxn>
              <a:cxn ang="0">
                <a:pos x="connsiteX222" y="connsiteY222"/>
              </a:cxn>
              <a:cxn ang="0">
                <a:pos x="connsiteX223" y="connsiteY223"/>
              </a:cxn>
              <a:cxn ang="0">
                <a:pos x="connsiteX224" y="connsiteY224"/>
              </a:cxn>
              <a:cxn ang="0">
                <a:pos x="connsiteX225" y="connsiteY225"/>
              </a:cxn>
              <a:cxn ang="0">
                <a:pos x="connsiteX226" y="connsiteY226"/>
              </a:cxn>
              <a:cxn ang="0">
                <a:pos x="connsiteX227" y="connsiteY227"/>
              </a:cxn>
              <a:cxn ang="0">
                <a:pos x="connsiteX228" y="connsiteY228"/>
              </a:cxn>
              <a:cxn ang="0">
                <a:pos x="connsiteX229" y="connsiteY229"/>
              </a:cxn>
              <a:cxn ang="0">
                <a:pos x="connsiteX230" y="connsiteY230"/>
              </a:cxn>
              <a:cxn ang="0">
                <a:pos x="connsiteX231" y="connsiteY231"/>
              </a:cxn>
              <a:cxn ang="0">
                <a:pos x="connsiteX232" y="connsiteY232"/>
              </a:cxn>
              <a:cxn ang="0">
                <a:pos x="connsiteX233" y="connsiteY233"/>
              </a:cxn>
              <a:cxn ang="0">
                <a:pos x="connsiteX234" y="connsiteY234"/>
              </a:cxn>
              <a:cxn ang="0">
                <a:pos x="connsiteX235" y="connsiteY235"/>
              </a:cxn>
              <a:cxn ang="0">
                <a:pos x="connsiteX236" y="connsiteY236"/>
              </a:cxn>
              <a:cxn ang="0">
                <a:pos x="connsiteX237" y="connsiteY237"/>
              </a:cxn>
              <a:cxn ang="0">
                <a:pos x="connsiteX238" y="connsiteY238"/>
              </a:cxn>
              <a:cxn ang="0">
                <a:pos x="connsiteX239" y="connsiteY239"/>
              </a:cxn>
              <a:cxn ang="0">
                <a:pos x="connsiteX240" y="connsiteY240"/>
              </a:cxn>
              <a:cxn ang="0">
                <a:pos x="connsiteX241" y="connsiteY241"/>
              </a:cxn>
              <a:cxn ang="0">
                <a:pos x="connsiteX242" y="connsiteY242"/>
              </a:cxn>
              <a:cxn ang="0">
                <a:pos x="connsiteX243" y="connsiteY243"/>
              </a:cxn>
              <a:cxn ang="0">
                <a:pos x="connsiteX244" y="connsiteY244"/>
              </a:cxn>
              <a:cxn ang="0">
                <a:pos x="connsiteX245" y="connsiteY245"/>
              </a:cxn>
              <a:cxn ang="0">
                <a:pos x="connsiteX246" y="connsiteY246"/>
              </a:cxn>
              <a:cxn ang="0">
                <a:pos x="connsiteX247" y="connsiteY247"/>
              </a:cxn>
              <a:cxn ang="0">
                <a:pos x="connsiteX248" y="connsiteY248"/>
              </a:cxn>
              <a:cxn ang="0">
                <a:pos x="connsiteX249" y="connsiteY249"/>
              </a:cxn>
              <a:cxn ang="0">
                <a:pos x="connsiteX250" y="connsiteY250"/>
              </a:cxn>
              <a:cxn ang="0">
                <a:pos x="connsiteX251" y="connsiteY251"/>
              </a:cxn>
              <a:cxn ang="0">
                <a:pos x="connsiteX252" y="connsiteY252"/>
              </a:cxn>
              <a:cxn ang="0">
                <a:pos x="connsiteX253" y="connsiteY253"/>
              </a:cxn>
              <a:cxn ang="0">
                <a:pos x="connsiteX254" y="connsiteY254"/>
              </a:cxn>
              <a:cxn ang="0">
                <a:pos x="connsiteX255" y="connsiteY255"/>
              </a:cxn>
              <a:cxn ang="0">
                <a:pos x="connsiteX256" y="connsiteY256"/>
              </a:cxn>
              <a:cxn ang="0">
                <a:pos x="connsiteX257" y="connsiteY257"/>
              </a:cxn>
              <a:cxn ang="0">
                <a:pos x="connsiteX258" y="connsiteY258"/>
              </a:cxn>
              <a:cxn ang="0">
                <a:pos x="connsiteX259" y="connsiteY259"/>
              </a:cxn>
              <a:cxn ang="0">
                <a:pos x="connsiteX260" y="connsiteY260"/>
              </a:cxn>
              <a:cxn ang="0">
                <a:pos x="connsiteX261" y="connsiteY261"/>
              </a:cxn>
              <a:cxn ang="0">
                <a:pos x="connsiteX262" y="connsiteY262"/>
              </a:cxn>
              <a:cxn ang="0">
                <a:pos x="connsiteX263" y="connsiteY263"/>
              </a:cxn>
              <a:cxn ang="0">
                <a:pos x="connsiteX264" y="connsiteY264"/>
              </a:cxn>
              <a:cxn ang="0">
                <a:pos x="connsiteX265" y="connsiteY265"/>
              </a:cxn>
              <a:cxn ang="0">
                <a:pos x="connsiteX266" y="connsiteY266"/>
              </a:cxn>
              <a:cxn ang="0">
                <a:pos x="connsiteX267" y="connsiteY267"/>
              </a:cxn>
              <a:cxn ang="0">
                <a:pos x="connsiteX268" y="connsiteY268"/>
              </a:cxn>
              <a:cxn ang="0">
                <a:pos x="connsiteX269" y="connsiteY269"/>
              </a:cxn>
              <a:cxn ang="0">
                <a:pos x="connsiteX270" y="connsiteY270"/>
              </a:cxn>
              <a:cxn ang="0">
                <a:pos x="connsiteX271" y="connsiteY271"/>
              </a:cxn>
              <a:cxn ang="0">
                <a:pos x="connsiteX272" y="connsiteY272"/>
              </a:cxn>
              <a:cxn ang="0">
                <a:pos x="connsiteX273" y="connsiteY273"/>
              </a:cxn>
              <a:cxn ang="0">
                <a:pos x="connsiteX274" y="connsiteY274"/>
              </a:cxn>
              <a:cxn ang="0">
                <a:pos x="connsiteX275" y="connsiteY275"/>
              </a:cxn>
              <a:cxn ang="0">
                <a:pos x="connsiteX276" y="connsiteY276"/>
              </a:cxn>
              <a:cxn ang="0">
                <a:pos x="connsiteX277" y="connsiteY277"/>
              </a:cxn>
              <a:cxn ang="0">
                <a:pos x="connsiteX278" y="connsiteY278"/>
              </a:cxn>
              <a:cxn ang="0">
                <a:pos x="connsiteX279" y="connsiteY279"/>
              </a:cxn>
              <a:cxn ang="0">
                <a:pos x="connsiteX280" y="connsiteY280"/>
              </a:cxn>
              <a:cxn ang="0">
                <a:pos x="connsiteX281" y="connsiteY281"/>
              </a:cxn>
              <a:cxn ang="0">
                <a:pos x="connsiteX282" y="connsiteY282"/>
              </a:cxn>
              <a:cxn ang="0">
                <a:pos x="connsiteX283" y="connsiteY283"/>
              </a:cxn>
              <a:cxn ang="0">
                <a:pos x="connsiteX284" y="connsiteY284"/>
              </a:cxn>
              <a:cxn ang="0">
                <a:pos x="connsiteX285" y="connsiteY285"/>
              </a:cxn>
              <a:cxn ang="0">
                <a:pos x="connsiteX286" y="connsiteY286"/>
              </a:cxn>
              <a:cxn ang="0">
                <a:pos x="connsiteX287" y="connsiteY287"/>
              </a:cxn>
              <a:cxn ang="0">
                <a:pos x="connsiteX288" y="connsiteY288"/>
              </a:cxn>
              <a:cxn ang="0">
                <a:pos x="connsiteX289" y="connsiteY289"/>
              </a:cxn>
              <a:cxn ang="0">
                <a:pos x="connsiteX290" y="connsiteY290"/>
              </a:cxn>
              <a:cxn ang="0">
                <a:pos x="connsiteX291" y="connsiteY291"/>
              </a:cxn>
              <a:cxn ang="0">
                <a:pos x="connsiteX292" y="connsiteY292"/>
              </a:cxn>
              <a:cxn ang="0">
                <a:pos x="connsiteX293" y="connsiteY293"/>
              </a:cxn>
              <a:cxn ang="0">
                <a:pos x="connsiteX294" y="connsiteY294"/>
              </a:cxn>
              <a:cxn ang="0">
                <a:pos x="connsiteX295" y="connsiteY295"/>
              </a:cxn>
              <a:cxn ang="0">
                <a:pos x="connsiteX296" y="connsiteY296"/>
              </a:cxn>
              <a:cxn ang="0">
                <a:pos x="connsiteX297" y="connsiteY297"/>
              </a:cxn>
              <a:cxn ang="0">
                <a:pos x="connsiteX298" y="connsiteY298"/>
              </a:cxn>
              <a:cxn ang="0">
                <a:pos x="connsiteX299" y="connsiteY299"/>
              </a:cxn>
              <a:cxn ang="0">
                <a:pos x="connsiteX300" y="connsiteY300"/>
              </a:cxn>
            </a:cxnLst>
            <a:rect l="l" t="t" r="r" b="b"/>
            <a:pathLst>
              <a:path w="1260001" h="959652">
                <a:moveTo>
                  <a:pt x="1253381" y="285121"/>
                </a:moveTo>
                <a:cubicBezTo>
                  <a:pt x="1246885" y="293985"/>
                  <a:pt x="1239193" y="303582"/>
                  <a:pt x="1228278" y="304974"/>
                </a:cubicBezTo>
                <a:cubicBezTo>
                  <a:pt x="1223077" y="305609"/>
                  <a:pt x="1216655" y="304730"/>
                  <a:pt x="1213627" y="309027"/>
                </a:cubicBezTo>
                <a:cubicBezTo>
                  <a:pt x="1208304" y="316695"/>
                  <a:pt x="1222223" y="327463"/>
                  <a:pt x="1217266" y="335351"/>
                </a:cubicBezTo>
                <a:cubicBezTo>
                  <a:pt x="1213456" y="341382"/>
                  <a:pt x="1204055" y="337793"/>
                  <a:pt x="1197193" y="339795"/>
                </a:cubicBezTo>
                <a:cubicBezTo>
                  <a:pt x="1182029" y="344190"/>
                  <a:pt x="1185863" y="370440"/>
                  <a:pt x="1169942" y="371930"/>
                </a:cubicBezTo>
                <a:cubicBezTo>
                  <a:pt x="1154974" y="373346"/>
                  <a:pt x="1152849" y="370050"/>
                  <a:pt x="1145987" y="371148"/>
                </a:cubicBezTo>
                <a:cubicBezTo>
                  <a:pt x="1138515" y="372345"/>
                  <a:pt x="1134853" y="378474"/>
                  <a:pt x="1127625" y="376032"/>
                </a:cubicBezTo>
                <a:cubicBezTo>
                  <a:pt x="1125354" y="375251"/>
                  <a:pt x="1122961" y="375422"/>
                  <a:pt x="1120958" y="374811"/>
                </a:cubicBezTo>
                <a:cubicBezTo>
                  <a:pt x="1116343" y="373395"/>
                  <a:pt x="1110580" y="361479"/>
                  <a:pt x="1101423" y="358841"/>
                </a:cubicBezTo>
                <a:cubicBezTo>
                  <a:pt x="1093976" y="356959"/>
                  <a:pt x="1086308" y="360976"/>
                  <a:pt x="1083598" y="368169"/>
                </a:cubicBezTo>
                <a:cubicBezTo>
                  <a:pt x="1081156" y="375080"/>
                  <a:pt x="1084013" y="383724"/>
                  <a:pt x="1079202" y="389218"/>
                </a:cubicBezTo>
                <a:cubicBezTo>
                  <a:pt x="1074392" y="394712"/>
                  <a:pt x="1064551" y="392612"/>
                  <a:pt x="1057616" y="388779"/>
                </a:cubicBezTo>
                <a:cubicBezTo>
                  <a:pt x="1042208" y="380061"/>
                  <a:pt x="1035151" y="374640"/>
                  <a:pt x="1030756" y="391562"/>
                </a:cubicBezTo>
                <a:cubicBezTo>
                  <a:pt x="1030390" y="393855"/>
                  <a:pt x="1029633" y="396068"/>
                  <a:pt x="1028509" y="398107"/>
                </a:cubicBezTo>
                <a:cubicBezTo>
                  <a:pt x="1026825" y="400548"/>
                  <a:pt x="1023626" y="401452"/>
                  <a:pt x="1021452" y="403186"/>
                </a:cubicBezTo>
                <a:cubicBezTo>
                  <a:pt x="1002528" y="418179"/>
                  <a:pt x="1007827" y="444697"/>
                  <a:pt x="991686" y="462108"/>
                </a:cubicBezTo>
                <a:cubicBezTo>
                  <a:pt x="987999" y="466064"/>
                  <a:pt x="984361" y="471509"/>
                  <a:pt x="980454" y="475904"/>
                </a:cubicBezTo>
                <a:lnTo>
                  <a:pt x="979159" y="477247"/>
                </a:lnTo>
                <a:cubicBezTo>
                  <a:pt x="978744" y="477694"/>
                  <a:pt x="978305" y="478119"/>
                  <a:pt x="977841" y="478517"/>
                </a:cubicBezTo>
                <a:cubicBezTo>
                  <a:pt x="975521" y="480754"/>
                  <a:pt x="972639" y="482353"/>
                  <a:pt x="969514" y="483157"/>
                </a:cubicBezTo>
                <a:cubicBezTo>
                  <a:pt x="963995" y="484666"/>
                  <a:pt x="958965" y="487547"/>
                  <a:pt x="954863" y="491532"/>
                </a:cubicBezTo>
                <a:cubicBezTo>
                  <a:pt x="953618" y="492607"/>
                  <a:pt x="941237" y="503497"/>
                  <a:pt x="940212" y="504816"/>
                </a:cubicBezTo>
                <a:cubicBezTo>
                  <a:pt x="938063" y="507820"/>
                  <a:pt x="926537" y="510286"/>
                  <a:pt x="923680" y="517611"/>
                </a:cubicBezTo>
                <a:cubicBezTo>
                  <a:pt x="921507" y="523252"/>
                  <a:pt x="922801" y="530578"/>
                  <a:pt x="924095" y="536194"/>
                </a:cubicBezTo>
                <a:cubicBezTo>
                  <a:pt x="926146" y="545034"/>
                  <a:pt x="923216" y="553287"/>
                  <a:pt x="925707" y="562175"/>
                </a:cubicBezTo>
                <a:cubicBezTo>
                  <a:pt x="927783" y="569501"/>
                  <a:pt x="931641" y="578072"/>
                  <a:pt x="929492" y="585520"/>
                </a:cubicBezTo>
                <a:cubicBezTo>
                  <a:pt x="927294" y="592723"/>
                  <a:pt x="921507" y="598269"/>
                  <a:pt x="914230" y="600171"/>
                </a:cubicBezTo>
                <a:cubicBezTo>
                  <a:pt x="907246" y="601709"/>
                  <a:pt x="886368" y="595287"/>
                  <a:pt x="887150" y="614480"/>
                </a:cubicBezTo>
                <a:cubicBezTo>
                  <a:pt x="887150" y="618021"/>
                  <a:pt x="890373" y="621342"/>
                  <a:pt x="889592" y="624809"/>
                </a:cubicBezTo>
                <a:cubicBezTo>
                  <a:pt x="888078" y="632404"/>
                  <a:pt x="880654" y="636433"/>
                  <a:pt x="875087" y="640437"/>
                </a:cubicBezTo>
                <a:cubicBezTo>
                  <a:pt x="860631" y="650766"/>
                  <a:pt x="868006" y="662805"/>
                  <a:pt x="866028" y="669056"/>
                </a:cubicBezTo>
                <a:cubicBezTo>
                  <a:pt x="864514" y="673940"/>
                  <a:pt x="857896" y="683048"/>
                  <a:pt x="864099" y="691033"/>
                </a:cubicBezTo>
                <a:cubicBezTo>
                  <a:pt x="862389" y="695623"/>
                  <a:pt x="864856" y="696698"/>
                  <a:pt x="864099" y="702045"/>
                </a:cubicBezTo>
                <a:cubicBezTo>
                  <a:pt x="862023" y="716868"/>
                  <a:pt x="846664" y="709371"/>
                  <a:pt x="844368" y="729297"/>
                </a:cubicBezTo>
                <a:cubicBezTo>
                  <a:pt x="843770" y="735138"/>
                  <a:pt x="842115" y="740822"/>
                  <a:pt x="839485" y="746072"/>
                </a:cubicBezTo>
                <a:cubicBezTo>
                  <a:pt x="834259" y="756939"/>
                  <a:pt x="825542" y="754106"/>
                  <a:pt x="810182" y="765778"/>
                </a:cubicBezTo>
                <a:cubicBezTo>
                  <a:pt x="799853" y="773592"/>
                  <a:pt x="803443" y="776058"/>
                  <a:pt x="799169" y="782871"/>
                </a:cubicBezTo>
                <a:cubicBezTo>
                  <a:pt x="795165" y="789342"/>
                  <a:pt x="787546" y="785753"/>
                  <a:pt x="788279" y="797962"/>
                </a:cubicBezTo>
                <a:cubicBezTo>
                  <a:pt x="788420" y="799950"/>
                  <a:pt x="788706" y="801925"/>
                  <a:pt x="789133" y="803871"/>
                </a:cubicBezTo>
                <a:lnTo>
                  <a:pt x="789597" y="805703"/>
                </a:lnTo>
                <a:cubicBezTo>
                  <a:pt x="771357" y="805165"/>
                  <a:pt x="776607" y="814591"/>
                  <a:pt x="771967" y="820354"/>
                </a:cubicBezTo>
                <a:cubicBezTo>
                  <a:pt x="768719" y="824456"/>
                  <a:pt x="762712" y="822576"/>
                  <a:pt x="758488" y="824334"/>
                </a:cubicBezTo>
                <a:cubicBezTo>
                  <a:pt x="744936" y="829975"/>
                  <a:pt x="755607" y="836373"/>
                  <a:pt x="745937" y="845578"/>
                </a:cubicBezTo>
                <a:cubicBezTo>
                  <a:pt x="742982" y="848386"/>
                  <a:pt x="737610" y="847507"/>
                  <a:pt x="733361" y="847263"/>
                </a:cubicBezTo>
                <a:cubicBezTo>
                  <a:pt x="728478" y="846995"/>
                  <a:pt x="725791" y="852001"/>
                  <a:pt x="720664" y="851756"/>
                </a:cubicBezTo>
                <a:cubicBezTo>
                  <a:pt x="715118" y="851344"/>
                  <a:pt x="709836" y="849219"/>
                  <a:pt x="705548" y="845676"/>
                </a:cubicBezTo>
                <a:cubicBezTo>
                  <a:pt x="701690" y="842209"/>
                  <a:pt x="700665" y="836885"/>
                  <a:pt x="694926" y="835469"/>
                </a:cubicBezTo>
                <a:cubicBezTo>
                  <a:pt x="685916" y="833271"/>
                  <a:pt x="676100" y="838326"/>
                  <a:pt x="667455" y="834102"/>
                </a:cubicBezTo>
                <a:cubicBezTo>
                  <a:pt x="664745" y="832783"/>
                  <a:pt x="662913" y="830414"/>
                  <a:pt x="660130" y="829218"/>
                </a:cubicBezTo>
                <a:cubicBezTo>
                  <a:pt x="657996" y="828593"/>
                  <a:pt x="655786" y="828273"/>
                  <a:pt x="653561" y="828266"/>
                </a:cubicBezTo>
                <a:cubicBezTo>
                  <a:pt x="648262" y="827582"/>
                  <a:pt x="646773" y="822845"/>
                  <a:pt x="642060" y="821111"/>
                </a:cubicBezTo>
                <a:cubicBezTo>
                  <a:pt x="635394" y="818669"/>
                  <a:pt x="622110" y="822796"/>
                  <a:pt x="623673" y="807778"/>
                </a:cubicBezTo>
                <a:cubicBezTo>
                  <a:pt x="624186" y="802894"/>
                  <a:pt x="625651" y="799574"/>
                  <a:pt x="624039" y="794470"/>
                </a:cubicBezTo>
                <a:cubicBezTo>
                  <a:pt x="622427" y="789367"/>
                  <a:pt x="620889" y="785997"/>
                  <a:pt x="625870" y="782383"/>
                </a:cubicBezTo>
                <a:cubicBezTo>
                  <a:pt x="632390" y="777646"/>
                  <a:pt x="645405" y="779941"/>
                  <a:pt x="646675" y="770540"/>
                </a:cubicBezTo>
                <a:cubicBezTo>
                  <a:pt x="646673" y="768022"/>
                  <a:pt x="646367" y="765514"/>
                  <a:pt x="645772" y="763068"/>
                </a:cubicBezTo>
                <a:cubicBezTo>
                  <a:pt x="645332" y="757329"/>
                  <a:pt x="650802" y="757647"/>
                  <a:pt x="647969" y="747806"/>
                </a:cubicBezTo>
                <a:cubicBezTo>
                  <a:pt x="642353" y="728271"/>
                  <a:pt x="630876" y="741555"/>
                  <a:pt x="619497" y="735255"/>
                </a:cubicBezTo>
                <a:cubicBezTo>
                  <a:pt x="616787" y="733765"/>
                  <a:pt x="614760" y="731201"/>
                  <a:pt x="612025" y="729663"/>
                </a:cubicBezTo>
                <a:cubicBezTo>
                  <a:pt x="599816" y="722704"/>
                  <a:pt x="592954" y="725170"/>
                  <a:pt x="583064" y="725170"/>
                </a:cubicBezTo>
                <a:cubicBezTo>
                  <a:pt x="572784" y="725170"/>
                  <a:pt x="569805" y="711691"/>
                  <a:pt x="558768" y="711642"/>
                </a:cubicBezTo>
                <a:cubicBezTo>
                  <a:pt x="555471" y="711642"/>
                  <a:pt x="553713" y="713303"/>
                  <a:pt x="550710" y="714255"/>
                </a:cubicBezTo>
                <a:cubicBezTo>
                  <a:pt x="542969" y="716697"/>
                  <a:pt x="540942" y="705879"/>
                  <a:pt x="538500" y="700849"/>
                </a:cubicBezTo>
                <a:cubicBezTo>
                  <a:pt x="535702" y="695306"/>
                  <a:pt x="531490" y="690598"/>
                  <a:pt x="526291" y="687199"/>
                </a:cubicBezTo>
                <a:lnTo>
                  <a:pt x="524973" y="688151"/>
                </a:lnTo>
                <a:cubicBezTo>
                  <a:pt x="520323" y="691765"/>
                  <a:pt x="516629" y="696459"/>
                  <a:pt x="514204" y="701826"/>
                </a:cubicBezTo>
                <a:cubicBezTo>
                  <a:pt x="511078" y="708199"/>
                  <a:pt x="513154" y="713376"/>
                  <a:pt x="508588" y="715232"/>
                </a:cubicBezTo>
                <a:cubicBezTo>
                  <a:pt x="503484" y="717283"/>
                  <a:pt x="500700" y="713962"/>
                  <a:pt x="495475" y="722337"/>
                </a:cubicBezTo>
                <a:cubicBezTo>
                  <a:pt x="493858" y="724325"/>
                  <a:pt x="491780" y="725885"/>
                  <a:pt x="489419" y="726879"/>
                </a:cubicBezTo>
                <a:cubicBezTo>
                  <a:pt x="486884" y="728645"/>
                  <a:pt x="484440" y="730535"/>
                  <a:pt x="482093" y="732544"/>
                </a:cubicBezTo>
                <a:cubicBezTo>
                  <a:pt x="479505" y="734425"/>
                  <a:pt x="476135" y="736574"/>
                  <a:pt x="476013" y="740236"/>
                </a:cubicBezTo>
                <a:cubicBezTo>
                  <a:pt x="476013" y="742678"/>
                  <a:pt x="477893" y="744998"/>
                  <a:pt x="478968" y="747025"/>
                </a:cubicBezTo>
                <a:cubicBezTo>
                  <a:pt x="480677" y="750321"/>
                  <a:pt x="479652" y="750834"/>
                  <a:pt x="477405" y="753227"/>
                </a:cubicBezTo>
                <a:cubicBezTo>
                  <a:pt x="472521" y="758477"/>
                  <a:pt x="476550" y="768928"/>
                  <a:pt x="476013" y="772445"/>
                </a:cubicBezTo>
                <a:cubicBezTo>
                  <a:pt x="475622" y="774886"/>
                  <a:pt x="473059" y="776303"/>
                  <a:pt x="473864" y="779037"/>
                </a:cubicBezTo>
                <a:cubicBezTo>
                  <a:pt x="474670" y="781772"/>
                  <a:pt x="475574" y="782651"/>
                  <a:pt x="473864" y="785142"/>
                </a:cubicBezTo>
                <a:cubicBezTo>
                  <a:pt x="468468" y="793322"/>
                  <a:pt x="464097" y="792956"/>
                  <a:pt x="461142" y="797059"/>
                </a:cubicBezTo>
                <a:cubicBezTo>
                  <a:pt x="459963" y="799405"/>
                  <a:pt x="457809" y="801110"/>
                  <a:pt x="455257" y="801722"/>
                </a:cubicBezTo>
                <a:cubicBezTo>
                  <a:pt x="446931" y="803529"/>
                  <a:pt x="444415" y="805385"/>
                  <a:pt x="441607" y="796570"/>
                </a:cubicBezTo>
                <a:cubicBezTo>
                  <a:pt x="440631" y="793591"/>
                  <a:pt x="440044" y="791686"/>
                  <a:pt x="436553" y="791979"/>
                </a:cubicBezTo>
                <a:cubicBezTo>
                  <a:pt x="430839" y="792443"/>
                  <a:pt x="419191" y="800550"/>
                  <a:pt x="419704" y="810440"/>
                </a:cubicBezTo>
                <a:cubicBezTo>
                  <a:pt x="419447" y="813026"/>
                  <a:pt x="420114" y="815622"/>
                  <a:pt x="421584" y="817766"/>
                </a:cubicBezTo>
                <a:cubicBezTo>
                  <a:pt x="427445" y="824652"/>
                  <a:pt x="421340" y="825897"/>
                  <a:pt x="421730" y="830903"/>
                </a:cubicBezTo>
                <a:cubicBezTo>
                  <a:pt x="422170" y="836348"/>
                  <a:pt x="427078" y="835786"/>
                  <a:pt x="429715" y="852880"/>
                </a:cubicBezTo>
                <a:cubicBezTo>
                  <a:pt x="431107" y="861890"/>
                  <a:pt x="423733" y="861109"/>
                  <a:pt x="422683" y="865382"/>
                </a:cubicBezTo>
                <a:cubicBezTo>
                  <a:pt x="422243" y="867189"/>
                  <a:pt x="423489" y="868654"/>
                  <a:pt x="419093" y="871389"/>
                </a:cubicBezTo>
                <a:cubicBezTo>
                  <a:pt x="415626" y="873538"/>
                  <a:pt x="410962" y="871560"/>
                  <a:pt x="405565" y="875198"/>
                </a:cubicBezTo>
                <a:cubicBezTo>
                  <a:pt x="403123" y="876907"/>
                  <a:pt x="402489" y="879642"/>
                  <a:pt x="399143" y="880253"/>
                </a:cubicBezTo>
                <a:cubicBezTo>
                  <a:pt x="392453" y="881474"/>
                  <a:pt x="388326" y="874807"/>
                  <a:pt x="383735" y="871731"/>
                </a:cubicBezTo>
                <a:cubicBezTo>
                  <a:pt x="379145" y="868654"/>
                  <a:pt x="374920" y="872781"/>
                  <a:pt x="370574" y="873000"/>
                </a:cubicBezTo>
                <a:cubicBezTo>
                  <a:pt x="367961" y="873147"/>
                  <a:pt x="365690" y="871364"/>
                  <a:pt x="363077" y="871780"/>
                </a:cubicBezTo>
                <a:cubicBezTo>
                  <a:pt x="355507" y="872976"/>
                  <a:pt x="360098" y="881327"/>
                  <a:pt x="347571" y="887261"/>
                </a:cubicBezTo>
                <a:cubicBezTo>
                  <a:pt x="335044" y="893195"/>
                  <a:pt x="332285" y="883012"/>
                  <a:pt x="325961" y="882377"/>
                </a:cubicBezTo>
                <a:cubicBezTo>
                  <a:pt x="322884" y="882060"/>
                  <a:pt x="321883" y="885381"/>
                  <a:pt x="321419" y="887798"/>
                </a:cubicBezTo>
                <a:cubicBezTo>
                  <a:pt x="320393" y="893146"/>
                  <a:pt x="316389" y="896833"/>
                  <a:pt x="311969" y="900154"/>
                </a:cubicBezTo>
                <a:cubicBezTo>
                  <a:pt x="310089" y="901546"/>
                  <a:pt x="307085" y="901619"/>
                  <a:pt x="306108" y="903890"/>
                </a:cubicBezTo>
                <a:cubicBezTo>
                  <a:pt x="302836" y="910947"/>
                  <a:pt x="307354" y="915562"/>
                  <a:pt x="308550" y="917735"/>
                </a:cubicBezTo>
                <a:cubicBezTo>
                  <a:pt x="309495" y="920172"/>
                  <a:pt x="310223" y="922690"/>
                  <a:pt x="310723" y="925256"/>
                </a:cubicBezTo>
                <a:cubicBezTo>
                  <a:pt x="310845" y="925613"/>
                  <a:pt x="311019" y="925950"/>
                  <a:pt x="311236" y="926258"/>
                </a:cubicBezTo>
                <a:cubicBezTo>
                  <a:pt x="308081" y="928553"/>
                  <a:pt x="305205" y="931207"/>
                  <a:pt x="302665" y="934169"/>
                </a:cubicBezTo>
                <a:cubicBezTo>
                  <a:pt x="292898" y="944913"/>
                  <a:pt x="284205" y="942740"/>
                  <a:pt x="279590" y="943204"/>
                </a:cubicBezTo>
                <a:cubicBezTo>
                  <a:pt x="274779" y="943517"/>
                  <a:pt x="270850" y="947170"/>
                  <a:pt x="270188" y="951946"/>
                </a:cubicBezTo>
                <a:cubicBezTo>
                  <a:pt x="269651" y="954901"/>
                  <a:pt x="263571" y="956268"/>
                  <a:pt x="260641" y="956292"/>
                </a:cubicBezTo>
                <a:cubicBezTo>
                  <a:pt x="258087" y="956087"/>
                  <a:pt x="255559" y="955631"/>
                  <a:pt x="253095" y="954925"/>
                </a:cubicBezTo>
                <a:cubicBezTo>
                  <a:pt x="246307" y="953436"/>
                  <a:pt x="245477" y="950041"/>
                  <a:pt x="243108" y="943912"/>
                </a:cubicBezTo>
                <a:cubicBezTo>
                  <a:pt x="240740" y="937783"/>
                  <a:pt x="231583" y="932142"/>
                  <a:pt x="224794" y="936025"/>
                </a:cubicBezTo>
                <a:cubicBezTo>
                  <a:pt x="220863" y="938271"/>
                  <a:pt x="221669" y="943619"/>
                  <a:pt x="217151" y="945792"/>
                </a:cubicBezTo>
                <a:cubicBezTo>
                  <a:pt x="214953" y="946794"/>
                  <a:pt x="212267" y="947038"/>
                  <a:pt x="210729" y="949260"/>
                </a:cubicBezTo>
                <a:cubicBezTo>
                  <a:pt x="208067" y="953289"/>
                  <a:pt x="215149" y="960981"/>
                  <a:pt x="199252" y="960859"/>
                </a:cubicBezTo>
                <a:cubicBezTo>
                  <a:pt x="186237" y="960859"/>
                  <a:pt x="190828" y="946696"/>
                  <a:pt x="182330" y="945792"/>
                </a:cubicBezTo>
                <a:cubicBezTo>
                  <a:pt x="178203" y="945353"/>
                  <a:pt x="173857" y="947087"/>
                  <a:pt x="169706" y="945792"/>
                </a:cubicBezTo>
                <a:cubicBezTo>
                  <a:pt x="164016" y="944132"/>
                  <a:pt x="164676" y="939541"/>
                  <a:pt x="163967" y="934926"/>
                </a:cubicBezTo>
                <a:cubicBezTo>
                  <a:pt x="163430" y="931605"/>
                  <a:pt x="161306" y="924573"/>
                  <a:pt x="156935" y="926160"/>
                </a:cubicBezTo>
                <a:cubicBezTo>
                  <a:pt x="152564" y="927747"/>
                  <a:pt x="152662" y="935561"/>
                  <a:pt x="148510" y="942618"/>
                </a:cubicBezTo>
                <a:cubicBezTo>
                  <a:pt x="147412" y="937124"/>
                  <a:pt x="141600" y="936660"/>
                  <a:pt x="139524" y="931801"/>
                </a:cubicBezTo>
                <a:cubicBezTo>
                  <a:pt x="137170" y="927371"/>
                  <a:pt x="138855" y="921870"/>
                  <a:pt x="143285" y="919518"/>
                </a:cubicBezTo>
                <a:cubicBezTo>
                  <a:pt x="143429" y="919440"/>
                  <a:pt x="143575" y="919367"/>
                  <a:pt x="143724" y="919298"/>
                </a:cubicBezTo>
                <a:cubicBezTo>
                  <a:pt x="148413" y="917101"/>
                  <a:pt x="150879" y="918517"/>
                  <a:pt x="155519" y="918322"/>
                </a:cubicBezTo>
                <a:cubicBezTo>
                  <a:pt x="161086" y="918077"/>
                  <a:pt x="163772" y="913438"/>
                  <a:pt x="169755" y="914244"/>
                </a:cubicBezTo>
                <a:cubicBezTo>
                  <a:pt x="172685" y="914634"/>
                  <a:pt x="177324" y="917125"/>
                  <a:pt x="180255" y="915953"/>
                </a:cubicBezTo>
                <a:cubicBezTo>
                  <a:pt x="183185" y="914781"/>
                  <a:pt x="182355" y="911216"/>
                  <a:pt x="180059" y="908969"/>
                </a:cubicBezTo>
                <a:cubicBezTo>
                  <a:pt x="176909" y="905917"/>
                  <a:pt x="166824" y="898982"/>
                  <a:pt x="174443" y="894757"/>
                </a:cubicBezTo>
                <a:cubicBezTo>
                  <a:pt x="177398" y="893121"/>
                  <a:pt x="179986" y="894757"/>
                  <a:pt x="181427" y="891388"/>
                </a:cubicBezTo>
                <a:cubicBezTo>
                  <a:pt x="182379" y="889092"/>
                  <a:pt x="181720" y="886504"/>
                  <a:pt x="182916" y="884062"/>
                </a:cubicBezTo>
                <a:cubicBezTo>
                  <a:pt x="185993" y="877811"/>
                  <a:pt x="193026" y="879520"/>
                  <a:pt x="197567" y="875027"/>
                </a:cubicBezTo>
                <a:cubicBezTo>
                  <a:pt x="201255" y="871291"/>
                  <a:pt x="200547" y="864845"/>
                  <a:pt x="197226" y="860694"/>
                </a:cubicBezTo>
                <a:cubicBezTo>
                  <a:pt x="192977" y="855395"/>
                  <a:pt x="187141" y="858545"/>
                  <a:pt x="181891" y="855956"/>
                </a:cubicBezTo>
                <a:cubicBezTo>
                  <a:pt x="175688" y="852880"/>
                  <a:pt x="180743" y="846189"/>
                  <a:pt x="185212" y="844602"/>
                </a:cubicBezTo>
                <a:cubicBezTo>
                  <a:pt x="188191" y="843503"/>
                  <a:pt x="188948" y="842868"/>
                  <a:pt x="189705" y="839229"/>
                </a:cubicBezTo>
                <a:cubicBezTo>
                  <a:pt x="192806" y="824236"/>
                  <a:pt x="183917" y="825775"/>
                  <a:pt x="178496" y="821526"/>
                </a:cubicBezTo>
                <a:cubicBezTo>
                  <a:pt x="176201" y="819914"/>
                  <a:pt x="175080" y="817094"/>
                  <a:pt x="175639" y="814347"/>
                </a:cubicBezTo>
                <a:cubicBezTo>
                  <a:pt x="175627" y="814259"/>
                  <a:pt x="175627" y="814166"/>
                  <a:pt x="175639" y="814078"/>
                </a:cubicBezTo>
                <a:cubicBezTo>
                  <a:pt x="177446" y="809927"/>
                  <a:pt x="183893" y="808267"/>
                  <a:pt x="181793" y="802626"/>
                </a:cubicBezTo>
                <a:cubicBezTo>
                  <a:pt x="180401" y="798890"/>
                  <a:pt x="176030" y="799085"/>
                  <a:pt x="173637" y="796179"/>
                </a:cubicBezTo>
                <a:cubicBezTo>
                  <a:pt x="171244" y="793274"/>
                  <a:pt x="171806" y="788488"/>
                  <a:pt x="171537" y="784678"/>
                </a:cubicBezTo>
                <a:cubicBezTo>
                  <a:pt x="170951" y="776474"/>
                  <a:pt x="163650" y="771565"/>
                  <a:pt x="160475" y="764508"/>
                </a:cubicBezTo>
                <a:cubicBezTo>
                  <a:pt x="151245" y="744119"/>
                  <a:pt x="156617" y="740481"/>
                  <a:pt x="164285" y="731177"/>
                </a:cubicBezTo>
                <a:cubicBezTo>
                  <a:pt x="165652" y="729516"/>
                  <a:pt x="166385" y="727294"/>
                  <a:pt x="167777" y="725707"/>
                </a:cubicBezTo>
                <a:cubicBezTo>
                  <a:pt x="169413" y="723754"/>
                  <a:pt x="171171" y="722826"/>
                  <a:pt x="172197" y="720384"/>
                </a:cubicBezTo>
                <a:cubicBezTo>
                  <a:pt x="175346" y="712765"/>
                  <a:pt x="170756" y="705562"/>
                  <a:pt x="166678" y="699189"/>
                </a:cubicBezTo>
                <a:cubicBezTo>
                  <a:pt x="163452" y="695003"/>
                  <a:pt x="159758" y="691201"/>
                  <a:pt x="155665" y="687858"/>
                </a:cubicBezTo>
                <a:cubicBezTo>
                  <a:pt x="151904" y="684318"/>
                  <a:pt x="148974" y="684049"/>
                  <a:pt x="144262" y="682975"/>
                </a:cubicBezTo>
                <a:cubicBezTo>
                  <a:pt x="131661" y="680288"/>
                  <a:pt x="130929" y="678091"/>
                  <a:pt x="135398" y="667102"/>
                </a:cubicBezTo>
                <a:cubicBezTo>
                  <a:pt x="136960" y="663269"/>
                  <a:pt x="141185" y="659313"/>
                  <a:pt x="141527" y="655357"/>
                </a:cubicBezTo>
                <a:cubicBezTo>
                  <a:pt x="142186" y="647690"/>
                  <a:pt x="134616" y="642098"/>
                  <a:pt x="132516" y="635187"/>
                </a:cubicBezTo>
                <a:cubicBezTo>
                  <a:pt x="130074" y="626812"/>
                  <a:pt x="130538" y="617801"/>
                  <a:pt x="121796" y="613552"/>
                </a:cubicBezTo>
                <a:cubicBezTo>
                  <a:pt x="88270" y="597338"/>
                  <a:pt x="98354" y="604591"/>
                  <a:pt x="85974" y="594017"/>
                </a:cubicBezTo>
                <a:cubicBezTo>
                  <a:pt x="82263" y="590819"/>
                  <a:pt x="78136" y="588303"/>
                  <a:pt x="74595" y="584909"/>
                </a:cubicBezTo>
                <a:cubicBezTo>
                  <a:pt x="71763" y="582150"/>
                  <a:pt x="67538" y="580343"/>
                  <a:pt x="65316" y="576998"/>
                </a:cubicBezTo>
                <a:cubicBezTo>
                  <a:pt x="61726" y="571577"/>
                  <a:pt x="66073" y="561858"/>
                  <a:pt x="52374" y="555509"/>
                </a:cubicBezTo>
                <a:cubicBezTo>
                  <a:pt x="46172" y="552628"/>
                  <a:pt x="34207" y="549209"/>
                  <a:pt x="39335" y="540052"/>
                </a:cubicBezTo>
                <a:cubicBezTo>
                  <a:pt x="41947" y="535413"/>
                  <a:pt x="47784" y="533142"/>
                  <a:pt x="49566" y="527843"/>
                </a:cubicBezTo>
                <a:cubicBezTo>
                  <a:pt x="53497" y="516293"/>
                  <a:pt x="36722" y="514974"/>
                  <a:pt x="30397" y="518710"/>
                </a:cubicBezTo>
                <a:cubicBezTo>
                  <a:pt x="26612" y="520957"/>
                  <a:pt x="26661" y="524961"/>
                  <a:pt x="23633" y="527184"/>
                </a:cubicBezTo>
                <a:cubicBezTo>
                  <a:pt x="16528" y="532458"/>
                  <a:pt x="6272" y="519858"/>
                  <a:pt x="2853" y="514559"/>
                </a:cubicBezTo>
                <a:cubicBezTo>
                  <a:pt x="680" y="511165"/>
                  <a:pt x="680" y="506110"/>
                  <a:pt x="118" y="502179"/>
                </a:cubicBezTo>
                <a:cubicBezTo>
                  <a:pt x="-614" y="497051"/>
                  <a:pt x="2023" y="485403"/>
                  <a:pt x="8958" y="486478"/>
                </a:cubicBezTo>
                <a:cubicBezTo>
                  <a:pt x="11270" y="486927"/>
                  <a:pt x="13612" y="487203"/>
                  <a:pt x="15966" y="487308"/>
                </a:cubicBezTo>
                <a:cubicBezTo>
                  <a:pt x="17717" y="487410"/>
                  <a:pt x="19463" y="487039"/>
                  <a:pt x="21021" y="486233"/>
                </a:cubicBezTo>
                <a:cubicBezTo>
                  <a:pt x="24561" y="484158"/>
                  <a:pt x="23292" y="478029"/>
                  <a:pt x="25514" y="474781"/>
                </a:cubicBezTo>
                <a:cubicBezTo>
                  <a:pt x="28170" y="471707"/>
                  <a:pt x="31345" y="469121"/>
                  <a:pt x="34890" y="467138"/>
                </a:cubicBezTo>
                <a:cubicBezTo>
                  <a:pt x="40214" y="463597"/>
                  <a:pt x="46294" y="460887"/>
                  <a:pt x="51666" y="465160"/>
                </a:cubicBezTo>
                <a:cubicBezTo>
                  <a:pt x="55280" y="468042"/>
                  <a:pt x="71445" y="487137"/>
                  <a:pt x="75230" y="476857"/>
                </a:cubicBezTo>
                <a:cubicBezTo>
                  <a:pt x="77135" y="471582"/>
                  <a:pt x="75035" y="466064"/>
                  <a:pt x="80871" y="462743"/>
                </a:cubicBezTo>
                <a:cubicBezTo>
                  <a:pt x="84900" y="460447"/>
                  <a:pt x="88196" y="460472"/>
                  <a:pt x="88929" y="455051"/>
                </a:cubicBezTo>
                <a:cubicBezTo>
                  <a:pt x="89295" y="452047"/>
                  <a:pt x="90272" y="434979"/>
                  <a:pt x="97573" y="439887"/>
                </a:cubicBezTo>
                <a:cubicBezTo>
                  <a:pt x="99820" y="441401"/>
                  <a:pt x="100015" y="444771"/>
                  <a:pt x="102823" y="446040"/>
                </a:cubicBezTo>
                <a:cubicBezTo>
                  <a:pt x="108537" y="448848"/>
                  <a:pt x="112298" y="443599"/>
                  <a:pt x="116522" y="440717"/>
                </a:cubicBezTo>
                <a:cubicBezTo>
                  <a:pt x="121406" y="437299"/>
                  <a:pt x="126900" y="432195"/>
                  <a:pt x="133346" y="433147"/>
                </a:cubicBezTo>
                <a:cubicBezTo>
                  <a:pt x="145238" y="434905"/>
                  <a:pt x="140355" y="449312"/>
                  <a:pt x="141527" y="457566"/>
                </a:cubicBezTo>
                <a:cubicBezTo>
                  <a:pt x="142259" y="462840"/>
                  <a:pt x="148339" y="465819"/>
                  <a:pt x="147973" y="471192"/>
                </a:cubicBezTo>
                <a:cubicBezTo>
                  <a:pt x="147460" y="478688"/>
                  <a:pt x="135251" y="487357"/>
                  <a:pt x="154151" y="492827"/>
                </a:cubicBezTo>
                <a:cubicBezTo>
                  <a:pt x="158253" y="494023"/>
                  <a:pt x="163113" y="494487"/>
                  <a:pt x="166702" y="497271"/>
                </a:cubicBezTo>
                <a:cubicBezTo>
                  <a:pt x="170123" y="500345"/>
                  <a:pt x="174367" y="502355"/>
                  <a:pt x="178912" y="503058"/>
                </a:cubicBezTo>
                <a:cubicBezTo>
                  <a:pt x="182745" y="503449"/>
                  <a:pt x="191267" y="501837"/>
                  <a:pt x="190901" y="496587"/>
                </a:cubicBezTo>
                <a:cubicBezTo>
                  <a:pt x="190535" y="491337"/>
                  <a:pt x="182697" y="490849"/>
                  <a:pt x="181329" y="485672"/>
                </a:cubicBezTo>
                <a:cubicBezTo>
                  <a:pt x="179693" y="479494"/>
                  <a:pt x="185676" y="477272"/>
                  <a:pt x="191219" y="477833"/>
                </a:cubicBezTo>
                <a:cubicBezTo>
                  <a:pt x="196762" y="478395"/>
                  <a:pt x="200180" y="480446"/>
                  <a:pt x="204991" y="475953"/>
                </a:cubicBezTo>
                <a:cubicBezTo>
                  <a:pt x="207970" y="473170"/>
                  <a:pt x="213635" y="468628"/>
                  <a:pt x="218323" y="471875"/>
                </a:cubicBezTo>
                <a:cubicBezTo>
                  <a:pt x="222255" y="474561"/>
                  <a:pt x="221888" y="481643"/>
                  <a:pt x="223012" y="485672"/>
                </a:cubicBezTo>
                <a:cubicBezTo>
                  <a:pt x="225214" y="492428"/>
                  <a:pt x="229485" y="498323"/>
                  <a:pt x="235221" y="502521"/>
                </a:cubicBezTo>
                <a:cubicBezTo>
                  <a:pt x="237143" y="504486"/>
                  <a:pt x="239243" y="506269"/>
                  <a:pt x="241496" y="507844"/>
                </a:cubicBezTo>
                <a:cubicBezTo>
                  <a:pt x="245916" y="510164"/>
                  <a:pt x="252314" y="510530"/>
                  <a:pt x="256026" y="514242"/>
                </a:cubicBezTo>
                <a:cubicBezTo>
                  <a:pt x="259347" y="517538"/>
                  <a:pt x="257979" y="524693"/>
                  <a:pt x="257466" y="528893"/>
                </a:cubicBezTo>
                <a:cubicBezTo>
                  <a:pt x="256954" y="533093"/>
                  <a:pt x="251874" y="535608"/>
                  <a:pt x="251850" y="540565"/>
                </a:cubicBezTo>
                <a:cubicBezTo>
                  <a:pt x="251850" y="546767"/>
                  <a:pt x="257686" y="546938"/>
                  <a:pt x="261618" y="550577"/>
                </a:cubicBezTo>
                <a:cubicBezTo>
                  <a:pt x="265549" y="554215"/>
                  <a:pt x="266501" y="559807"/>
                  <a:pt x="270506" y="563079"/>
                </a:cubicBezTo>
                <a:cubicBezTo>
                  <a:pt x="274511" y="566351"/>
                  <a:pt x="279639" y="564471"/>
                  <a:pt x="284400" y="564764"/>
                </a:cubicBezTo>
                <a:cubicBezTo>
                  <a:pt x="291457" y="565228"/>
                  <a:pt x="290651" y="570551"/>
                  <a:pt x="292849" y="575362"/>
                </a:cubicBezTo>
                <a:cubicBezTo>
                  <a:pt x="295291" y="580660"/>
                  <a:pt x="302397" y="579220"/>
                  <a:pt x="306841" y="576973"/>
                </a:cubicBezTo>
                <a:cubicBezTo>
                  <a:pt x="315485" y="572553"/>
                  <a:pt x="312750" y="556559"/>
                  <a:pt x="327646" y="553873"/>
                </a:cubicBezTo>
                <a:cubicBezTo>
                  <a:pt x="332725" y="552970"/>
                  <a:pt x="337413" y="553018"/>
                  <a:pt x="339635" y="547475"/>
                </a:cubicBezTo>
                <a:cubicBezTo>
                  <a:pt x="341491" y="542592"/>
                  <a:pt x="341222" y="538294"/>
                  <a:pt x="344250" y="533752"/>
                </a:cubicBezTo>
                <a:cubicBezTo>
                  <a:pt x="350159" y="524839"/>
                  <a:pt x="359634" y="525547"/>
                  <a:pt x="363614" y="522007"/>
                </a:cubicBezTo>
                <a:cubicBezTo>
                  <a:pt x="366056" y="519907"/>
                  <a:pt x="367277" y="516781"/>
                  <a:pt x="369401" y="514486"/>
                </a:cubicBezTo>
                <a:cubicBezTo>
                  <a:pt x="376873" y="506428"/>
                  <a:pt x="385884" y="515463"/>
                  <a:pt x="396067" y="498199"/>
                </a:cubicBezTo>
                <a:cubicBezTo>
                  <a:pt x="399827" y="491874"/>
                  <a:pt x="404051" y="493315"/>
                  <a:pt x="409863" y="492240"/>
                </a:cubicBezTo>
                <a:cubicBezTo>
                  <a:pt x="416725" y="490849"/>
                  <a:pt x="415797" y="485550"/>
                  <a:pt x="413233" y="480910"/>
                </a:cubicBezTo>
                <a:cubicBezTo>
                  <a:pt x="410181" y="475416"/>
                  <a:pt x="412207" y="471802"/>
                  <a:pt x="415675" y="466918"/>
                </a:cubicBezTo>
                <a:cubicBezTo>
                  <a:pt x="421755" y="458347"/>
                  <a:pt x="415455" y="457737"/>
                  <a:pt x="417213" y="453024"/>
                </a:cubicBezTo>
                <a:cubicBezTo>
                  <a:pt x="419338" y="447286"/>
                  <a:pt x="425003" y="449776"/>
                  <a:pt x="429227" y="449019"/>
                </a:cubicBezTo>
                <a:cubicBezTo>
                  <a:pt x="435527" y="447921"/>
                  <a:pt x="438238" y="443135"/>
                  <a:pt x="439263" y="437054"/>
                </a:cubicBezTo>
                <a:cubicBezTo>
                  <a:pt x="443903" y="433733"/>
                  <a:pt x="446931" y="425651"/>
                  <a:pt x="458798" y="434930"/>
                </a:cubicBezTo>
                <a:cubicBezTo>
                  <a:pt x="462339" y="437689"/>
                  <a:pt x="465098" y="440058"/>
                  <a:pt x="467271" y="442256"/>
                </a:cubicBezTo>
                <a:cubicBezTo>
                  <a:pt x="468351" y="441611"/>
                  <a:pt x="469308" y="440785"/>
                  <a:pt x="470104" y="439814"/>
                </a:cubicBezTo>
                <a:cubicBezTo>
                  <a:pt x="471423" y="438178"/>
                  <a:pt x="471911" y="436395"/>
                  <a:pt x="473864" y="435418"/>
                </a:cubicBezTo>
                <a:cubicBezTo>
                  <a:pt x="477918" y="433416"/>
                  <a:pt x="482924" y="437079"/>
                  <a:pt x="486074" y="433147"/>
                </a:cubicBezTo>
                <a:cubicBezTo>
                  <a:pt x="491641" y="426164"/>
                  <a:pt x="497941" y="425651"/>
                  <a:pt x="499748" y="423917"/>
                </a:cubicBezTo>
                <a:cubicBezTo>
                  <a:pt x="502190" y="421622"/>
                  <a:pt x="504070" y="414150"/>
                  <a:pt x="509198" y="412050"/>
                </a:cubicBezTo>
                <a:cubicBezTo>
                  <a:pt x="514326" y="409950"/>
                  <a:pt x="522555" y="413954"/>
                  <a:pt x="525119" y="407483"/>
                </a:cubicBezTo>
                <a:cubicBezTo>
                  <a:pt x="527561" y="401598"/>
                  <a:pt x="522042" y="396641"/>
                  <a:pt x="525119" y="390634"/>
                </a:cubicBezTo>
                <a:cubicBezTo>
                  <a:pt x="526340" y="388315"/>
                  <a:pt x="528928" y="388632"/>
                  <a:pt x="531273" y="388754"/>
                </a:cubicBezTo>
                <a:cubicBezTo>
                  <a:pt x="536596" y="388974"/>
                  <a:pt x="541895" y="393174"/>
                  <a:pt x="545142" y="388901"/>
                </a:cubicBezTo>
                <a:cubicBezTo>
                  <a:pt x="547584" y="385751"/>
                  <a:pt x="546363" y="380257"/>
                  <a:pt x="549342" y="374445"/>
                </a:cubicBezTo>
                <a:cubicBezTo>
                  <a:pt x="556668" y="359989"/>
                  <a:pt x="561723" y="355423"/>
                  <a:pt x="553274" y="341846"/>
                </a:cubicBezTo>
                <a:cubicBezTo>
                  <a:pt x="550388" y="337365"/>
                  <a:pt x="551335" y="331434"/>
                  <a:pt x="555471" y="328074"/>
                </a:cubicBezTo>
                <a:cubicBezTo>
                  <a:pt x="558866" y="325119"/>
                  <a:pt x="561967" y="323190"/>
                  <a:pt x="561039" y="318306"/>
                </a:cubicBezTo>
                <a:cubicBezTo>
                  <a:pt x="559989" y="312788"/>
                  <a:pt x="559012" y="307196"/>
                  <a:pt x="565337" y="304852"/>
                </a:cubicBezTo>
                <a:cubicBezTo>
                  <a:pt x="568413" y="303704"/>
                  <a:pt x="572418" y="300627"/>
                  <a:pt x="572027" y="296965"/>
                </a:cubicBezTo>
                <a:cubicBezTo>
                  <a:pt x="571710" y="293815"/>
                  <a:pt x="568755" y="291299"/>
                  <a:pt x="568877" y="288052"/>
                </a:cubicBezTo>
                <a:cubicBezTo>
                  <a:pt x="569024" y="284316"/>
                  <a:pt x="573907" y="277991"/>
                  <a:pt x="580623" y="273767"/>
                </a:cubicBezTo>
                <a:cubicBezTo>
                  <a:pt x="579612" y="272233"/>
                  <a:pt x="578396" y="270846"/>
                  <a:pt x="577009" y="269640"/>
                </a:cubicBezTo>
                <a:cubicBezTo>
                  <a:pt x="574713" y="267613"/>
                  <a:pt x="571637" y="266905"/>
                  <a:pt x="569317" y="264878"/>
                </a:cubicBezTo>
                <a:cubicBezTo>
                  <a:pt x="564799" y="260971"/>
                  <a:pt x="568877" y="256918"/>
                  <a:pt x="562968" y="250447"/>
                </a:cubicBezTo>
                <a:cubicBezTo>
                  <a:pt x="558768" y="245832"/>
                  <a:pt x="560355" y="238604"/>
                  <a:pt x="564702" y="234624"/>
                </a:cubicBezTo>
                <a:cubicBezTo>
                  <a:pt x="566704" y="233195"/>
                  <a:pt x="568880" y="232023"/>
                  <a:pt x="571173" y="231132"/>
                </a:cubicBezTo>
                <a:cubicBezTo>
                  <a:pt x="573907" y="229667"/>
                  <a:pt x="575421" y="226810"/>
                  <a:pt x="577986" y="225125"/>
                </a:cubicBezTo>
                <a:cubicBezTo>
                  <a:pt x="582767" y="222991"/>
                  <a:pt x="588168" y="222702"/>
                  <a:pt x="593149" y="224319"/>
                </a:cubicBezTo>
                <a:cubicBezTo>
                  <a:pt x="595762" y="225540"/>
                  <a:pt x="597203" y="228739"/>
                  <a:pt x="599620" y="230424"/>
                </a:cubicBezTo>
                <a:cubicBezTo>
                  <a:pt x="602128" y="231762"/>
                  <a:pt x="604875" y="232592"/>
                  <a:pt x="607703" y="232866"/>
                </a:cubicBezTo>
                <a:cubicBezTo>
                  <a:pt x="610365" y="233403"/>
                  <a:pt x="613026" y="233916"/>
                  <a:pt x="614833" y="231278"/>
                </a:cubicBezTo>
                <a:cubicBezTo>
                  <a:pt x="617275" y="227689"/>
                  <a:pt x="615175" y="225833"/>
                  <a:pt x="615712" y="223831"/>
                </a:cubicBezTo>
                <a:cubicBezTo>
                  <a:pt x="616396" y="221389"/>
                  <a:pt x="620742" y="219069"/>
                  <a:pt x="623038" y="218532"/>
                </a:cubicBezTo>
                <a:cubicBezTo>
                  <a:pt x="626627" y="217726"/>
                  <a:pt x="628190" y="219264"/>
                  <a:pt x="629509" y="222341"/>
                </a:cubicBezTo>
                <a:cubicBezTo>
                  <a:pt x="632219" y="228617"/>
                  <a:pt x="637811" y="225271"/>
                  <a:pt x="642817" y="227225"/>
                </a:cubicBezTo>
                <a:cubicBezTo>
                  <a:pt x="647823" y="229178"/>
                  <a:pt x="647261" y="227689"/>
                  <a:pt x="650143" y="228617"/>
                </a:cubicBezTo>
                <a:cubicBezTo>
                  <a:pt x="652584" y="229374"/>
                  <a:pt x="656540" y="235771"/>
                  <a:pt x="662352" y="231962"/>
                </a:cubicBezTo>
                <a:cubicBezTo>
                  <a:pt x="664794" y="230302"/>
                  <a:pt x="667114" y="227835"/>
                  <a:pt x="670288" y="227493"/>
                </a:cubicBezTo>
                <a:cubicBezTo>
                  <a:pt x="674537" y="227029"/>
                  <a:pt x="677614" y="228568"/>
                  <a:pt x="681496" y="229520"/>
                </a:cubicBezTo>
                <a:cubicBezTo>
                  <a:pt x="686233" y="230643"/>
                  <a:pt x="687576" y="225931"/>
                  <a:pt x="689481" y="222536"/>
                </a:cubicBezTo>
                <a:cubicBezTo>
                  <a:pt x="691703" y="218532"/>
                  <a:pt x="696074" y="217799"/>
                  <a:pt x="698369" y="213746"/>
                </a:cubicBezTo>
                <a:cubicBezTo>
                  <a:pt x="705207" y="201536"/>
                  <a:pt x="696953" y="202586"/>
                  <a:pt x="699786" y="196995"/>
                </a:cubicBezTo>
                <a:cubicBezTo>
                  <a:pt x="702228" y="192379"/>
                  <a:pt x="696880" y="190841"/>
                  <a:pt x="692094" y="183711"/>
                </a:cubicBezTo>
                <a:cubicBezTo>
                  <a:pt x="690384" y="181269"/>
                  <a:pt x="689383" y="176190"/>
                  <a:pt x="691508" y="173650"/>
                </a:cubicBezTo>
                <a:cubicBezTo>
                  <a:pt x="692582" y="172332"/>
                  <a:pt x="693950" y="171624"/>
                  <a:pt x="694585" y="169841"/>
                </a:cubicBezTo>
                <a:cubicBezTo>
                  <a:pt x="695512" y="166740"/>
                  <a:pt x="692143" y="154628"/>
                  <a:pt x="698467" y="146790"/>
                </a:cubicBezTo>
                <a:cubicBezTo>
                  <a:pt x="700225" y="144665"/>
                  <a:pt x="705158" y="140710"/>
                  <a:pt x="707697" y="143347"/>
                </a:cubicBezTo>
                <a:cubicBezTo>
                  <a:pt x="709822" y="145544"/>
                  <a:pt x="711165" y="147278"/>
                  <a:pt x="714510" y="145960"/>
                </a:cubicBezTo>
                <a:cubicBezTo>
                  <a:pt x="717318" y="144861"/>
                  <a:pt x="718979" y="143322"/>
                  <a:pt x="721836" y="143518"/>
                </a:cubicBezTo>
                <a:cubicBezTo>
                  <a:pt x="726719" y="143957"/>
                  <a:pt x="730626" y="139977"/>
                  <a:pt x="733630" y="136803"/>
                </a:cubicBezTo>
                <a:cubicBezTo>
                  <a:pt x="735972" y="134742"/>
                  <a:pt x="738704" y="133174"/>
                  <a:pt x="741664" y="132187"/>
                </a:cubicBezTo>
                <a:cubicBezTo>
                  <a:pt x="742889" y="131665"/>
                  <a:pt x="744061" y="131018"/>
                  <a:pt x="745155" y="130258"/>
                </a:cubicBezTo>
                <a:cubicBezTo>
                  <a:pt x="746096" y="129352"/>
                  <a:pt x="747155" y="128581"/>
                  <a:pt x="748306" y="127963"/>
                </a:cubicBezTo>
                <a:cubicBezTo>
                  <a:pt x="762078" y="122640"/>
                  <a:pt x="755094" y="134971"/>
                  <a:pt x="779390" y="134996"/>
                </a:cubicBezTo>
                <a:cubicBezTo>
                  <a:pt x="794554" y="134996"/>
                  <a:pt x="792503" y="132261"/>
                  <a:pt x="799072" y="131186"/>
                </a:cubicBezTo>
                <a:cubicBezTo>
                  <a:pt x="805640" y="130112"/>
                  <a:pt x="813967" y="134092"/>
                  <a:pt x="825249" y="130210"/>
                </a:cubicBezTo>
                <a:cubicBezTo>
                  <a:pt x="826709" y="129470"/>
                  <a:pt x="828069" y="128552"/>
                  <a:pt x="829302" y="127475"/>
                </a:cubicBezTo>
                <a:cubicBezTo>
                  <a:pt x="847689" y="115778"/>
                  <a:pt x="843953" y="109698"/>
                  <a:pt x="849179" y="108135"/>
                </a:cubicBezTo>
                <a:cubicBezTo>
                  <a:pt x="852475" y="107109"/>
                  <a:pt x="854258" y="109722"/>
                  <a:pt x="857188" y="110577"/>
                </a:cubicBezTo>
                <a:cubicBezTo>
                  <a:pt x="863610" y="112408"/>
                  <a:pt x="870740" y="102519"/>
                  <a:pt x="878286" y="103886"/>
                </a:cubicBezTo>
                <a:cubicBezTo>
                  <a:pt x="882413" y="104643"/>
                  <a:pt x="884317" y="107085"/>
                  <a:pt x="888053" y="101005"/>
                </a:cubicBezTo>
                <a:cubicBezTo>
                  <a:pt x="889885" y="97952"/>
                  <a:pt x="891179" y="94729"/>
                  <a:pt x="894915" y="93679"/>
                </a:cubicBezTo>
                <a:cubicBezTo>
                  <a:pt x="897625" y="92898"/>
                  <a:pt x="899457" y="93362"/>
                  <a:pt x="901581" y="91091"/>
                </a:cubicBezTo>
                <a:cubicBezTo>
                  <a:pt x="909273" y="82813"/>
                  <a:pt x="906001" y="80444"/>
                  <a:pt x="916232" y="75268"/>
                </a:cubicBezTo>
                <a:cubicBezTo>
                  <a:pt x="921116" y="72826"/>
                  <a:pt x="920237" y="68748"/>
                  <a:pt x="923558" y="67429"/>
                </a:cubicBezTo>
                <a:cubicBezTo>
                  <a:pt x="932837" y="63693"/>
                  <a:pt x="931616" y="76318"/>
                  <a:pt x="939577" y="74193"/>
                </a:cubicBezTo>
                <a:cubicBezTo>
                  <a:pt x="941774" y="73632"/>
                  <a:pt x="941530" y="71287"/>
                  <a:pt x="942385" y="69627"/>
                </a:cubicBezTo>
                <a:cubicBezTo>
                  <a:pt x="944241" y="66037"/>
                  <a:pt x="948538" y="67185"/>
                  <a:pt x="950077" y="63547"/>
                </a:cubicBezTo>
                <a:cubicBezTo>
                  <a:pt x="951078" y="61105"/>
                  <a:pt x="950443" y="58492"/>
                  <a:pt x="951176" y="56026"/>
                </a:cubicBezTo>
                <a:cubicBezTo>
                  <a:pt x="952665" y="50971"/>
                  <a:pt x="957256" y="49775"/>
                  <a:pt x="962579" y="35368"/>
                </a:cubicBezTo>
                <a:cubicBezTo>
                  <a:pt x="963434" y="31856"/>
                  <a:pt x="963849" y="28259"/>
                  <a:pt x="963873" y="24648"/>
                </a:cubicBezTo>
                <a:cubicBezTo>
                  <a:pt x="964533" y="24389"/>
                  <a:pt x="965167" y="24071"/>
                  <a:pt x="965778" y="23695"/>
                </a:cubicBezTo>
                <a:cubicBezTo>
                  <a:pt x="966584" y="23197"/>
                  <a:pt x="967316" y="22609"/>
                  <a:pt x="967976" y="21937"/>
                </a:cubicBezTo>
                <a:cubicBezTo>
                  <a:pt x="971956" y="17908"/>
                  <a:pt x="978549" y="2036"/>
                  <a:pt x="998792" y="376"/>
                </a:cubicBezTo>
                <a:cubicBezTo>
                  <a:pt x="1003578" y="-357"/>
                  <a:pt x="1008486" y="-15"/>
                  <a:pt x="1013126" y="1377"/>
                </a:cubicBezTo>
                <a:cubicBezTo>
                  <a:pt x="1015787" y="2353"/>
                  <a:pt x="1020451" y="4600"/>
                  <a:pt x="1022112" y="7188"/>
                </a:cubicBezTo>
                <a:cubicBezTo>
                  <a:pt x="1026409" y="14367"/>
                  <a:pt x="1015177" y="17517"/>
                  <a:pt x="1012735" y="22230"/>
                </a:cubicBezTo>
                <a:cubicBezTo>
                  <a:pt x="1010611" y="26259"/>
                  <a:pt x="1016129" y="35880"/>
                  <a:pt x="1019743" y="38176"/>
                </a:cubicBezTo>
                <a:cubicBezTo>
                  <a:pt x="1028412" y="43670"/>
                  <a:pt x="1045969" y="25966"/>
                  <a:pt x="1042990" y="46478"/>
                </a:cubicBezTo>
                <a:cubicBezTo>
                  <a:pt x="1042330" y="49066"/>
                  <a:pt x="1041867" y="51704"/>
                  <a:pt x="1041622" y="54365"/>
                </a:cubicBezTo>
                <a:cubicBezTo>
                  <a:pt x="1041622" y="58101"/>
                  <a:pt x="1044601" y="61007"/>
                  <a:pt x="1046188" y="64133"/>
                </a:cubicBezTo>
                <a:cubicBezTo>
                  <a:pt x="1050096" y="72142"/>
                  <a:pt x="1047141" y="86940"/>
                  <a:pt x="1062818" y="101811"/>
                </a:cubicBezTo>
                <a:cubicBezTo>
                  <a:pt x="1067701" y="106572"/>
                  <a:pt x="1070143" y="104399"/>
                  <a:pt x="1076053" y="101493"/>
                </a:cubicBezTo>
                <a:cubicBezTo>
                  <a:pt x="1083720" y="97708"/>
                  <a:pt x="1092853" y="99051"/>
                  <a:pt x="1101301" y="100516"/>
                </a:cubicBezTo>
                <a:cubicBezTo>
                  <a:pt x="1105306" y="100834"/>
                  <a:pt x="1109115" y="102275"/>
                  <a:pt x="1112339" y="104668"/>
                </a:cubicBezTo>
                <a:cubicBezTo>
                  <a:pt x="1116734" y="108721"/>
                  <a:pt x="1119151" y="121053"/>
                  <a:pt x="1135414" y="126913"/>
                </a:cubicBezTo>
                <a:cubicBezTo>
                  <a:pt x="1142007" y="129355"/>
                  <a:pt x="1141006" y="130918"/>
                  <a:pt x="1139980" y="137730"/>
                </a:cubicBezTo>
                <a:cubicBezTo>
                  <a:pt x="1138515" y="147498"/>
                  <a:pt x="1147086" y="156044"/>
                  <a:pt x="1147648" y="165885"/>
                </a:cubicBezTo>
                <a:cubicBezTo>
                  <a:pt x="1148210" y="175726"/>
                  <a:pt x="1141739" y="185274"/>
                  <a:pt x="1163691" y="190719"/>
                </a:cubicBezTo>
                <a:cubicBezTo>
                  <a:pt x="1192041" y="197776"/>
                  <a:pt x="1186620" y="180268"/>
                  <a:pt x="1197877" y="178143"/>
                </a:cubicBezTo>
                <a:cubicBezTo>
                  <a:pt x="1202150" y="177338"/>
                  <a:pt x="1206106" y="180341"/>
                  <a:pt x="1210355" y="181245"/>
                </a:cubicBezTo>
                <a:cubicBezTo>
                  <a:pt x="1217681" y="182807"/>
                  <a:pt x="1225226" y="177899"/>
                  <a:pt x="1232649" y="179169"/>
                </a:cubicBezTo>
                <a:cubicBezTo>
                  <a:pt x="1241098" y="180585"/>
                  <a:pt x="1243100" y="186739"/>
                  <a:pt x="1245982" y="193503"/>
                </a:cubicBezTo>
                <a:cubicBezTo>
                  <a:pt x="1248863" y="200267"/>
                  <a:pt x="1253674" y="203588"/>
                  <a:pt x="1258045" y="220363"/>
                </a:cubicBezTo>
                <a:cubicBezTo>
                  <a:pt x="1260853" y="231059"/>
                  <a:pt x="1255212" y="230595"/>
                  <a:pt x="1254406" y="233793"/>
                </a:cubicBezTo>
                <a:cubicBezTo>
                  <a:pt x="1253601" y="236992"/>
                  <a:pt x="1258606" y="239068"/>
                  <a:pt x="1258386" y="242291"/>
                </a:cubicBezTo>
                <a:cubicBezTo>
                  <a:pt x="1258191" y="244733"/>
                  <a:pt x="1255285" y="245856"/>
                  <a:pt x="1252868" y="245930"/>
                </a:cubicBezTo>
                <a:cubicBezTo>
                  <a:pt x="1250450" y="246003"/>
                  <a:pt x="1247740" y="245710"/>
                  <a:pt x="1245884" y="247273"/>
                </a:cubicBezTo>
                <a:cubicBezTo>
                  <a:pt x="1242856" y="249836"/>
                  <a:pt x="1244907" y="255013"/>
                  <a:pt x="1248106" y="257382"/>
                </a:cubicBezTo>
                <a:cubicBezTo>
                  <a:pt x="1253112" y="260703"/>
                  <a:pt x="1268838" y="263999"/>
                  <a:pt x="1253381" y="285121"/>
                </a:cubicBezTo>
                <a:close/>
              </a:path>
            </a:pathLst>
          </a:custGeom>
          <a:solidFill>
            <a:schemeClr val="tx2">
              <a:alpha val="30000"/>
            </a:schemeClr>
          </a:solidFill>
          <a:ln w="7310" cap="rnd">
            <a:solidFill>
              <a:srgbClr val="FFFFFF"/>
            </a:solidFill>
            <a:prstDash val="solid"/>
            <a:round/>
          </a:ln>
        </xdr:spPr>
        <xdr:txBody>
          <a:bodyPr wrap="square" rtlCol="0" anchor="ct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indent="0" algn="l" defTabSz="457200" rtl="0" eaLnBrk="1" latinLnBrk="0" hangingPunct="1"/>
            <a:endParaRPr lang="hu-HU" sz="1800" kern="1200">
              <a:solidFill>
                <a:schemeClr val="tx1"/>
              </a:solidFill>
              <a:latin typeface="+mn-lt"/>
              <a:ea typeface="+mn-ea"/>
              <a:cs typeface="+mn-cs"/>
            </a:endParaRPr>
          </a:p>
        </xdr:txBody>
      </xdr:sp>
      <xdr:sp macro="" textlink="">
        <xdr:nvSpPr>
          <xdr:cNvPr id="29" name="Freeform: Shape 521">
            <a:extLst>
              <a:ext uri="{FF2B5EF4-FFF2-40B4-BE49-F238E27FC236}">
                <a16:creationId xmlns:a16="http://schemas.microsoft.com/office/drawing/2014/main" id="{83172AC0-8ADB-4EEF-8B1E-482BD8CC1368}"/>
              </a:ext>
            </a:extLst>
          </xdr:cNvPr>
          <xdr:cNvSpPr/>
        </xdr:nvSpPr>
        <xdr:spPr>
          <a:xfrm>
            <a:off x="4719737" y="8035432"/>
            <a:ext cx="551861" cy="647094"/>
          </a:xfrm>
          <a:custGeom>
            <a:avLst/>
            <a:gdLst>
              <a:gd name="connsiteX0" fmla="*/ 545728 w 551861"/>
              <a:gd name="connsiteY0" fmla="*/ 607463 h 647094"/>
              <a:gd name="connsiteX1" fmla="*/ 542920 w 551861"/>
              <a:gd name="connsiteY1" fmla="*/ 606388 h 647094"/>
              <a:gd name="connsiteX2" fmla="*/ 516499 w 551861"/>
              <a:gd name="connsiteY2" fmla="*/ 612542 h 647094"/>
              <a:gd name="connsiteX3" fmla="*/ 503948 w 551861"/>
              <a:gd name="connsiteY3" fmla="*/ 623237 h 647094"/>
              <a:gd name="connsiteX4" fmla="*/ 488198 w 551861"/>
              <a:gd name="connsiteY4" fmla="*/ 632150 h 647094"/>
              <a:gd name="connsiteX5" fmla="*/ 454964 w 551861"/>
              <a:gd name="connsiteY5" fmla="*/ 633176 h 647094"/>
              <a:gd name="connsiteX6" fmla="*/ 445709 w 551861"/>
              <a:gd name="connsiteY6" fmla="*/ 647631 h 647094"/>
              <a:gd name="connsiteX7" fmla="*/ 432719 w 551861"/>
              <a:gd name="connsiteY7" fmla="*/ 640452 h 647094"/>
              <a:gd name="connsiteX8" fmla="*/ 425393 w 551861"/>
              <a:gd name="connsiteY8" fmla="*/ 642577 h 647094"/>
              <a:gd name="connsiteX9" fmla="*/ 414624 w 551861"/>
              <a:gd name="connsiteY9" fmla="*/ 636570 h 647094"/>
              <a:gd name="connsiteX10" fmla="*/ 395944 w 551861"/>
              <a:gd name="connsiteY10" fmla="*/ 622358 h 647094"/>
              <a:gd name="connsiteX11" fmla="*/ 365909 w 551861"/>
              <a:gd name="connsiteY11" fmla="*/ 586658 h 647094"/>
              <a:gd name="connsiteX12" fmla="*/ 353260 w 551861"/>
              <a:gd name="connsiteY12" fmla="*/ 551593 h 647094"/>
              <a:gd name="connsiteX13" fmla="*/ 333017 w 551861"/>
              <a:gd name="connsiteY13" fmla="*/ 552106 h 647094"/>
              <a:gd name="connsiteX14" fmla="*/ 324349 w 551861"/>
              <a:gd name="connsiteY14" fmla="*/ 549395 h 647094"/>
              <a:gd name="connsiteX15" fmla="*/ 311309 w 551861"/>
              <a:gd name="connsiteY15" fmla="*/ 559505 h 647094"/>
              <a:gd name="connsiteX16" fmla="*/ 295046 w 551861"/>
              <a:gd name="connsiteY16" fmla="*/ 583337 h 647094"/>
              <a:gd name="connsiteX17" fmla="*/ 269993 w 551861"/>
              <a:gd name="connsiteY17" fmla="*/ 591786 h 647094"/>
              <a:gd name="connsiteX18" fmla="*/ 252216 w 551861"/>
              <a:gd name="connsiteY18" fmla="*/ 601944 h 647094"/>
              <a:gd name="connsiteX19" fmla="*/ 236442 w 551861"/>
              <a:gd name="connsiteY19" fmla="*/ 593862 h 647094"/>
              <a:gd name="connsiteX20" fmla="*/ 252069 w 551861"/>
              <a:gd name="connsiteY20" fmla="*/ 563021 h 647094"/>
              <a:gd name="connsiteX21" fmla="*/ 247186 w 551861"/>
              <a:gd name="connsiteY21" fmla="*/ 552618 h 647094"/>
              <a:gd name="connsiteX22" fmla="*/ 235538 w 551861"/>
              <a:gd name="connsiteY22" fmla="*/ 546270 h 647094"/>
              <a:gd name="connsiteX23" fmla="*/ 213805 w 551861"/>
              <a:gd name="connsiteY23" fmla="*/ 541606 h 647094"/>
              <a:gd name="connsiteX24" fmla="*/ 187140 w 551861"/>
              <a:gd name="connsiteY24" fmla="*/ 563851 h 647094"/>
              <a:gd name="connsiteX25" fmla="*/ 175956 w 551861"/>
              <a:gd name="connsiteY25" fmla="*/ 570591 h 647094"/>
              <a:gd name="connsiteX26" fmla="*/ 172123 w 551861"/>
              <a:gd name="connsiteY26" fmla="*/ 574131 h 647094"/>
              <a:gd name="connsiteX27" fmla="*/ 167239 w 551861"/>
              <a:gd name="connsiteY27" fmla="*/ 575474 h 647094"/>
              <a:gd name="connsiteX28" fmla="*/ 148388 w 551861"/>
              <a:gd name="connsiteY28" fmla="*/ 594326 h 647094"/>
              <a:gd name="connsiteX29" fmla="*/ 132076 w 551861"/>
              <a:gd name="connsiteY29" fmla="*/ 589051 h 647094"/>
              <a:gd name="connsiteX30" fmla="*/ 97719 w 551861"/>
              <a:gd name="connsiteY30" fmla="*/ 588660 h 647094"/>
              <a:gd name="connsiteX31" fmla="*/ 95912 w 551861"/>
              <a:gd name="connsiteY31" fmla="*/ 586365 h 647094"/>
              <a:gd name="connsiteX32" fmla="*/ 91468 w 551861"/>
              <a:gd name="connsiteY32" fmla="*/ 581262 h 647094"/>
              <a:gd name="connsiteX33" fmla="*/ 74155 w 551861"/>
              <a:gd name="connsiteY33" fmla="*/ 540287 h 647094"/>
              <a:gd name="connsiteX34" fmla="*/ 83556 w 551861"/>
              <a:gd name="connsiteY34" fmla="*/ 488642 h 647094"/>
              <a:gd name="connsiteX35" fmla="*/ 88294 w 551861"/>
              <a:gd name="connsiteY35" fmla="*/ 473404 h 647094"/>
              <a:gd name="connsiteX36" fmla="*/ 89881 w 551861"/>
              <a:gd name="connsiteY36" fmla="*/ 460072 h 647094"/>
              <a:gd name="connsiteX37" fmla="*/ 74692 w 551861"/>
              <a:gd name="connsiteY37" fmla="*/ 452575 h 647094"/>
              <a:gd name="connsiteX38" fmla="*/ 72788 w 551861"/>
              <a:gd name="connsiteY38" fmla="*/ 444371 h 647094"/>
              <a:gd name="connsiteX39" fmla="*/ 65169 w 551861"/>
              <a:gd name="connsiteY39" fmla="*/ 438583 h 647094"/>
              <a:gd name="connsiteX40" fmla="*/ 55402 w 551861"/>
              <a:gd name="connsiteY40" fmla="*/ 424347 h 647094"/>
              <a:gd name="connsiteX41" fmla="*/ 35867 w 551861"/>
              <a:gd name="connsiteY41" fmla="*/ 399001 h 647094"/>
              <a:gd name="connsiteX42" fmla="*/ 33156 w 551861"/>
              <a:gd name="connsiteY42" fmla="*/ 395778 h 647094"/>
              <a:gd name="connsiteX43" fmla="*/ 25489 w 551861"/>
              <a:gd name="connsiteY43" fmla="*/ 387255 h 647094"/>
              <a:gd name="connsiteX44" fmla="*/ 35964 w 551861"/>
              <a:gd name="connsiteY44" fmla="*/ 367305 h 647094"/>
              <a:gd name="connsiteX45" fmla="*/ 2022 w 551861"/>
              <a:gd name="connsiteY45" fmla="*/ 314244 h 647094"/>
              <a:gd name="connsiteX46" fmla="*/ 3854 w 551861"/>
              <a:gd name="connsiteY46" fmla="*/ 295612 h 647094"/>
              <a:gd name="connsiteX47" fmla="*/ 1412 w 551861"/>
              <a:gd name="connsiteY47" fmla="*/ 289092 h 647094"/>
              <a:gd name="connsiteX48" fmla="*/ 3854 w 551861"/>
              <a:gd name="connsiteY48" fmla="*/ 277396 h 647094"/>
              <a:gd name="connsiteX49" fmla="*/ 13060 w 551861"/>
              <a:gd name="connsiteY49" fmla="*/ 267628 h 647094"/>
              <a:gd name="connsiteX50" fmla="*/ 29298 w 551861"/>
              <a:gd name="connsiteY50" fmla="*/ 252660 h 647094"/>
              <a:gd name="connsiteX51" fmla="*/ 27247 w 551861"/>
              <a:gd name="connsiteY51" fmla="*/ 242502 h 647094"/>
              <a:gd name="connsiteX52" fmla="*/ 38675 w 551861"/>
              <a:gd name="connsiteY52" fmla="*/ 231293 h 647094"/>
              <a:gd name="connsiteX53" fmla="*/ 55768 w 551861"/>
              <a:gd name="connsiteY53" fmla="*/ 245798 h 647094"/>
              <a:gd name="connsiteX54" fmla="*/ 65535 w 551861"/>
              <a:gd name="connsiteY54" fmla="*/ 234028 h 647094"/>
              <a:gd name="connsiteX55" fmla="*/ 60652 w 551861"/>
              <a:gd name="connsiteY55" fmla="*/ 215788 h 647094"/>
              <a:gd name="connsiteX56" fmla="*/ 73227 w 551861"/>
              <a:gd name="connsiteY56" fmla="*/ 204531 h 647094"/>
              <a:gd name="connsiteX57" fmla="*/ 92176 w 551861"/>
              <a:gd name="connsiteY57" fmla="*/ 208413 h 647094"/>
              <a:gd name="connsiteX58" fmla="*/ 92665 w 551861"/>
              <a:gd name="connsiteY58" fmla="*/ 200404 h 647094"/>
              <a:gd name="connsiteX59" fmla="*/ 87488 w 551861"/>
              <a:gd name="connsiteY59" fmla="*/ 191491 h 647094"/>
              <a:gd name="connsiteX60" fmla="*/ 86169 w 551861"/>
              <a:gd name="connsiteY60" fmla="*/ 182090 h 647094"/>
              <a:gd name="connsiteX61" fmla="*/ 82531 w 551861"/>
              <a:gd name="connsiteY61" fmla="*/ 172322 h 647094"/>
              <a:gd name="connsiteX62" fmla="*/ 78770 w 551861"/>
              <a:gd name="connsiteY62" fmla="*/ 157378 h 647094"/>
              <a:gd name="connsiteX63" fmla="*/ 65389 w 551861"/>
              <a:gd name="connsiteY63" fmla="*/ 151103 h 647094"/>
              <a:gd name="connsiteX64" fmla="*/ 60700 w 551861"/>
              <a:gd name="connsiteY64" fmla="*/ 146976 h 647094"/>
              <a:gd name="connsiteX65" fmla="*/ 61213 w 551861"/>
              <a:gd name="connsiteY65" fmla="*/ 146976 h 647094"/>
              <a:gd name="connsiteX66" fmla="*/ 62678 w 551861"/>
              <a:gd name="connsiteY66" fmla="*/ 146512 h 647094"/>
              <a:gd name="connsiteX67" fmla="*/ 62678 w 551861"/>
              <a:gd name="connsiteY67" fmla="*/ 146512 h 647094"/>
              <a:gd name="connsiteX68" fmla="*/ 65120 w 551861"/>
              <a:gd name="connsiteY68" fmla="*/ 135304 h 647094"/>
              <a:gd name="connsiteX69" fmla="*/ 38089 w 551861"/>
              <a:gd name="connsiteY69" fmla="*/ 113718 h 647094"/>
              <a:gd name="connsiteX70" fmla="*/ 35647 w 551861"/>
              <a:gd name="connsiteY70" fmla="*/ 97919 h 647094"/>
              <a:gd name="connsiteX71" fmla="*/ 36306 w 551861"/>
              <a:gd name="connsiteY71" fmla="*/ 66443 h 647094"/>
              <a:gd name="connsiteX72" fmla="*/ 40018 w 551861"/>
              <a:gd name="connsiteY72" fmla="*/ 52647 h 647094"/>
              <a:gd name="connsiteX73" fmla="*/ 52227 w 551861"/>
              <a:gd name="connsiteY73" fmla="*/ 20902 h 647094"/>
              <a:gd name="connsiteX74" fmla="*/ 53424 w 551861"/>
              <a:gd name="connsiteY74" fmla="*/ 14065 h 647094"/>
              <a:gd name="connsiteX75" fmla="*/ 68417 w 551861"/>
              <a:gd name="connsiteY75" fmla="*/ 11794 h 647094"/>
              <a:gd name="connsiteX76" fmla="*/ 79112 w 551861"/>
              <a:gd name="connsiteY76" fmla="*/ 3052 h 647094"/>
              <a:gd name="connsiteX77" fmla="*/ 81359 w 551861"/>
              <a:gd name="connsiteY77" fmla="*/ 1148 h 647094"/>
              <a:gd name="connsiteX78" fmla="*/ 82897 w 551861"/>
              <a:gd name="connsiteY78" fmla="*/ 0 h 647094"/>
              <a:gd name="connsiteX79" fmla="*/ 100845 w 551861"/>
              <a:gd name="connsiteY79" fmla="*/ 22563 h 647094"/>
              <a:gd name="connsiteX80" fmla="*/ 106827 w 551861"/>
              <a:gd name="connsiteY80" fmla="*/ 26738 h 647094"/>
              <a:gd name="connsiteX81" fmla="*/ 111980 w 551861"/>
              <a:gd name="connsiteY81" fmla="*/ 26152 h 647094"/>
              <a:gd name="connsiteX82" fmla="*/ 123359 w 551861"/>
              <a:gd name="connsiteY82" fmla="*/ 29913 h 647094"/>
              <a:gd name="connsiteX83" fmla="*/ 110466 w 551861"/>
              <a:gd name="connsiteY83" fmla="*/ 60314 h 647094"/>
              <a:gd name="connsiteX84" fmla="*/ 102139 w 551861"/>
              <a:gd name="connsiteY84" fmla="*/ 64880 h 647094"/>
              <a:gd name="connsiteX85" fmla="*/ 104361 w 551861"/>
              <a:gd name="connsiteY85" fmla="*/ 80704 h 647094"/>
              <a:gd name="connsiteX86" fmla="*/ 115569 w 551861"/>
              <a:gd name="connsiteY86" fmla="*/ 91423 h 647094"/>
              <a:gd name="connsiteX87" fmla="*/ 124311 w 551861"/>
              <a:gd name="connsiteY87" fmla="*/ 103633 h 647094"/>
              <a:gd name="connsiteX88" fmla="*/ 134445 w 551861"/>
              <a:gd name="connsiteY88" fmla="*/ 113254 h 647094"/>
              <a:gd name="connsiteX89" fmla="*/ 136472 w 551861"/>
              <a:gd name="connsiteY89" fmla="*/ 119456 h 647094"/>
              <a:gd name="connsiteX90" fmla="*/ 142356 w 551861"/>
              <a:gd name="connsiteY90" fmla="*/ 122362 h 647094"/>
              <a:gd name="connsiteX91" fmla="*/ 154175 w 551861"/>
              <a:gd name="connsiteY91" fmla="*/ 131055 h 647094"/>
              <a:gd name="connsiteX92" fmla="*/ 166873 w 551861"/>
              <a:gd name="connsiteY92" fmla="*/ 126611 h 647094"/>
              <a:gd name="connsiteX93" fmla="*/ 182623 w 551861"/>
              <a:gd name="connsiteY93" fmla="*/ 129199 h 647094"/>
              <a:gd name="connsiteX94" fmla="*/ 197958 w 551861"/>
              <a:gd name="connsiteY94" fmla="*/ 130957 h 647094"/>
              <a:gd name="connsiteX95" fmla="*/ 211998 w 551861"/>
              <a:gd name="connsiteY95" fmla="*/ 141897 h 647094"/>
              <a:gd name="connsiteX96" fmla="*/ 242473 w 551861"/>
              <a:gd name="connsiteY96" fmla="*/ 137160 h 647094"/>
              <a:gd name="connsiteX97" fmla="*/ 259102 w 551861"/>
              <a:gd name="connsiteY97" fmla="*/ 147171 h 647094"/>
              <a:gd name="connsiteX98" fmla="*/ 279321 w 551861"/>
              <a:gd name="connsiteY98" fmla="*/ 145071 h 647094"/>
              <a:gd name="connsiteX99" fmla="*/ 288429 w 551861"/>
              <a:gd name="connsiteY99" fmla="*/ 152397 h 647094"/>
              <a:gd name="connsiteX100" fmla="*/ 281250 w 551861"/>
              <a:gd name="connsiteY100" fmla="*/ 162946 h 647094"/>
              <a:gd name="connsiteX101" fmla="*/ 285059 w 551861"/>
              <a:gd name="connsiteY101" fmla="*/ 173470 h 647094"/>
              <a:gd name="connsiteX102" fmla="*/ 294826 w 551861"/>
              <a:gd name="connsiteY102" fmla="*/ 202260 h 647094"/>
              <a:gd name="connsiteX103" fmla="*/ 308306 w 551861"/>
              <a:gd name="connsiteY103" fmla="*/ 219597 h 647094"/>
              <a:gd name="connsiteX104" fmla="*/ 316144 w 551861"/>
              <a:gd name="connsiteY104" fmla="*/ 213517 h 647094"/>
              <a:gd name="connsiteX105" fmla="*/ 308354 w 551861"/>
              <a:gd name="connsiteY105" fmla="*/ 204433 h 647094"/>
              <a:gd name="connsiteX106" fmla="*/ 317780 w 551861"/>
              <a:gd name="connsiteY106" fmla="*/ 199696 h 647094"/>
              <a:gd name="connsiteX107" fmla="*/ 325106 w 551861"/>
              <a:gd name="connsiteY107" fmla="*/ 191540 h 647094"/>
              <a:gd name="connsiteX108" fmla="*/ 339928 w 551861"/>
              <a:gd name="connsiteY108" fmla="*/ 191345 h 647094"/>
              <a:gd name="connsiteX109" fmla="*/ 345910 w 551861"/>
              <a:gd name="connsiteY109" fmla="*/ 190075 h 647094"/>
              <a:gd name="connsiteX110" fmla="*/ 347961 w 551861"/>
              <a:gd name="connsiteY110" fmla="*/ 195789 h 647094"/>
              <a:gd name="connsiteX111" fmla="*/ 355824 w 551861"/>
              <a:gd name="connsiteY111" fmla="*/ 206899 h 647094"/>
              <a:gd name="connsiteX112" fmla="*/ 352601 w 551861"/>
              <a:gd name="connsiteY112" fmla="*/ 217595 h 647094"/>
              <a:gd name="connsiteX113" fmla="*/ 357997 w 551861"/>
              <a:gd name="connsiteY113" fmla="*/ 227533 h 647094"/>
              <a:gd name="connsiteX114" fmla="*/ 359194 w 551861"/>
              <a:gd name="connsiteY114" fmla="*/ 232905 h 647094"/>
              <a:gd name="connsiteX115" fmla="*/ 372966 w 551861"/>
              <a:gd name="connsiteY115" fmla="*/ 247825 h 647094"/>
              <a:gd name="connsiteX116" fmla="*/ 386372 w 551861"/>
              <a:gd name="connsiteY116" fmla="*/ 280814 h 647094"/>
              <a:gd name="connsiteX117" fmla="*/ 379364 w 551861"/>
              <a:gd name="connsiteY117" fmla="*/ 279984 h 647094"/>
              <a:gd name="connsiteX118" fmla="*/ 370524 w 551861"/>
              <a:gd name="connsiteY118" fmla="*/ 295685 h 647094"/>
              <a:gd name="connsiteX119" fmla="*/ 373259 w 551861"/>
              <a:gd name="connsiteY119" fmla="*/ 308066 h 647094"/>
              <a:gd name="connsiteX120" fmla="*/ 394039 w 551861"/>
              <a:gd name="connsiteY120" fmla="*/ 320690 h 647094"/>
              <a:gd name="connsiteX121" fmla="*/ 400803 w 551861"/>
              <a:gd name="connsiteY121" fmla="*/ 312217 h 647094"/>
              <a:gd name="connsiteX122" fmla="*/ 419972 w 551861"/>
              <a:gd name="connsiteY122" fmla="*/ 321349 h 647094"/>
              <a:gd name="connsiteX123" fmla="*/ 409741 w 551861"/>
              <a:gd name="connsiteY123" fmla="*/ 333559 h 647094"/>
              <a:gd name="connsiteX124" fmla="*/ 422780 w 551861"/>
              <a:gd name="connsiteY124" fmla="*/ 349016 h 647094"/>
              <a:gd name="connsiteX125" fmla="*/ 435722 w 551861"/>
              <a:gd name="connsiteY125" fmla="*/ 370504 h 647094"/>
              <a:gd name="connsiteX126" fmla="*/ 445001 w 551861"/>
              <a:gd name="connsiteY126" fmla="*/ 378416 h 647094"/>
              <a:gd name="connsiteX127" fmla="*/ 456380 w 551861"/>
              <a:gd name="connsiteY127" fmla="*/ 387524 h 647094"/>
              <a:gd name="connsiteX128" fmla="*/ 492202 w 551861"/>
              <a:gd name="connsiteY128" fmla="*/ 407059 h 647094"/>
              <a:gd name="connsiteX129" fmla="*/ 502922 w 551861"/>
              <a:gd name="connsiteY129" fmla="*/ 428694 h 647094"/>
              <a:gd name="connsiteX130" fmla="*/ 511933 w 551861"/>
              <a:gd name="connsiteY130" fmla="*/ 448864 h 647094"/>
              <a:gd name="connsiteX131" fmla="*/ 505804 w 551861"/>
              <a:gd name="connsiteY131" fmla="*/ 460609 h 647094"/>
              <a:gd name="connsiteX132" fmla="*/ 514668 w 551861"/>
              <a:gd name="connsiteY132" fmla="*/ 476481 h 647094"/>
              <a:gd name="connsiteX133" fmla="*/ 526071 w 551861"/>
              <a:gd name="connsiteY133" fmla="*/ 481365 h 647094"/>
              <a:gd name="connsiteX134" fmla="*/ 537084 w 551861"/>
              <a:gd name="connsiteY134" fmla="*/ 492695 h 647094"/>
              <a:gd name="connsiteX135" fmla="*/ 542602 w 551861"/>
              <a:gd name="connsiteY135" fmla="*/ 513891 h 647094"/>
              <a:gd name="connsiteX136" fmla="*/ 538183 w 551861"/>
              <a:gd name="connsiteY136" fmla="*/ 519214 h 647094"/>
              <a:gd name="connsiteX137" fmla="*/ 534691 w 551861"/>
              <a:gd name="connsiteY137" fmla="*/ 524684 h 647094"/>
              <a:gd name="connsiteX138" fmla="*/ 530881 w 551861"/>
              <a:gd name="connsiteY138" fmla="*/ 558015 h 647094"/>
              <a:gd name="connsiteX139" fmla="*/ 541943 w 551861"/>
              <a:gd name="connsiteY139" fmla="*/ 578185 h 647094"/>
              <a:gd name="connsiteX140" fmla="*/ 544043 w 551861"/>
              <a:gd name="connsiteY140" fmla="*/ 589686 h 647094"/>
              <a:gd name="connsiteX141" fmla="*/ 552199 w 551861"/>
              <a:gd name="connsiteY141" fmla="*/ 596133 h 647094"/>
              <a:gd name="connsiteX142" fmla="*/ 545728 w 551861"/>
              <a:gd name="connsiteY142" fmla="*/ 607463 h 64709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Lst>
            <a:rect l="l" t="t" r="r" b="b"/>
            <a:pathLst>
              <a:path w="551861" h="647094">
                <a:moveTo>
                  <a:pt x="545728" y="607463"/>
                </a:moveTo>
                <a:lnTo>
                  <a:pt x="542920" y="606388"/>
                </a:lnTo>
                <a:cubicBezTo>
                  <a:pt x="528269" y="600381"/>
                  <a:pt x="530515" y="613714"/>
                  <a:pt x="516499" y="612542"/>
                </a:cubicBezTo>
                <a:cubicBezTo>
                  <a:pt x="510516" y="611980"/>
                  <a:pt x="505218" y="617816"/>
                  <a:pt x="503948" y="623237"/>
                </a:cubicBezTo>
                <a:cubicBezTo>
                  <a:pt x="503117" y="626851"/>
                  <a:pt x="505779" y="640721"/>
                  <a:pt x="488198" y="632150"/>
                </a:cubicBezTo>
                <a:cubicBezTo>
                  <a:pt x="479944" y="628145"/>
                  <a:pt x="457772" y="605290"/>
                  <a:pt x="454964" y="633176"/>
                </a:cubicBezTo>
                <a:cubicBezTo>
                  <a:pt x="454476" y="638059"/>
                  <a:pt x="453670" y="650269"/>
                  <a:pt x="445709" y="647631"/>
                </a:cubicBezTo>
                <a:cubicBezTo>
                  <a:pt x="438994" y="645361"/>
                  <a:pt x="441656" y="637669"/>
                  <a:pt x="432719" y="640452"/>
                </a:cubicBezTo>
                <a:cubicBezTo>
                  <a:pt x="430081" y="641283"/>
                  <a:pt x="428225" y="642894"/>
                  <a:pt x="425393" y="642577"/>
                </a:cubicBezTo>
                <a:cubicBezTo>
                  <a:pt x="421105" y="642225"/>
                  <a:pt x="417179" y="640032"/>
                  <a:pt x="414624" y="636570"/>
                </a:cubicBezTo>
                <a:cubicBezTo>
                  <a:pt x="404857" y="624361"/>
                  <a:pt x="404637" y="628072"/>
                  <a:pt x="395944" y="622358"/>
                </a:cubicBezTo>
                <a:cubicBezTo>
                  <a:pt x="375213" y="608733"/>
                  <a:pt x="376800" y="608147"/>
                  <a:pt x="365909" y="586658"/>
                </a:cubicBezTo>
                <a:cubicBezTo>
                  <a:pt x="358193" y="571470"/>
                  <a:pt x="360732" y="558503"/>
                  <a:pt x="353260" y="551593"/>
                </a:cubicBezTo>
                <a:cubicBezTo>
                  <a:pt x="347082" y="545855"/>
                  <a:pt x="341906" y="553082"/>
                  <a:pt x="333017" y="552106"/>
                </a:cubicBezTo>
                <a:cubicBezTo>
                  <a:pt x="329989" y="551788"/>
                  <a:pt x="327328" y="549859"/>
                  <a:pt x="324349" y="549395"/>
                </a:cubicBezTo>
                <a:cubicBezTo>
                  <a:pt x="317682" y="548345"/>
                  <a:pt x="313311" y="553669"/>
                  <a:pt x="311309" y="559505"/>
                </a:cubicBezTo>
                <a:cubicBezTo>
                  <a:pt x="308721" y="566977"/>
                  <a:pt x="312139" y="584705"/>
                  <a:pt x="295046" y="583337"/>
                </a:cubicBezTo>
                <a:cubicBezTo>
                  <a:pt x="290529" y="582971"/>
                  <a:pt x="288673" y="579406"/>
                  <a:pt x="269993" y="591786"/>
                </a:cubicBezTo>
                <a:cubicBezTo>
                  <a:pt x="264352" y="595522"/>
                  <a:pt x="258052" y="598428"/>
                  <a:pt x="252216" y="601944"/>
                </a:cubicBezTo>
                <a:cubicBezTo>
                  <a:pt x="246380" y="605460"/>
                  <a:pt x="237076" y="600577"/>
                  <a:pt x="236442" y="593862"/>
                </a:cubicBezTo>
                <a:cubicBezTo>
                  <a:pt x="234683" y="575450"/>
                  <a:pt x="252143" y="571225"/>
                  <a:pt x="252069" y="563021"/>
                </a:cubicBezTo>
                <a:cubicBezTo>
                  <a:pt x="251742" y="559080"/>
                  <a:pt x="250008" y="555388"/>
                  <a:pt x="247186" y="552618"/>
                </a:cubicBezTo>
                <a:cubicBezTo>
                  <a:pt x="240031" y="546270"/>
                  <a:pt x="241203" y="549029"/>
                  <a:pt x="235538" y="546270"/>
                </a:cubicBezTo>
                <a:cubicBezTo>
                  <a:pt x="227382" y="542314"/>
                  <a:pt x="222498" y="535941"/>
                  <a:pt x="213805" y="541606"/>
                </a:cubicBezTo>
                <a:cubicBezTo>
                  <a:pt x="198544" y="551593"/>
                  <a:pt x="215881" y="563851"/>
                  <a:pt x="187140" y="563851"/>
                </a:cubicBezTo>
                <a:cubicBezTo>
                  <a:pt x="181622" y="563851"/>
                  <a:pt x="179961" y="567636"/>
                  <a:pt x="175956" y="570591"/>
                </a:cubicBezTo>
                <a:cubicBezTo>
                  <a:pt x="174565" y="571616"/>
                  <a:pt x="173515" y="573228"/>
                  <a:pt x="172123" y="574131"/>
                </a:cubicBezTo>
                <a:cubicBezTo>
                  <a:pt x="170565" y="574805"/>
                  <a:pt x="168922" y="575257"/>
                  <a:pt x="167239" y="575474"/>
                </a:cubicBezTo>
                <a:cubicBezTo>
                  <a:pt x="155030" y="578600"/>
                  <a:pt x="159059" y="591127"/>
                  <a:pt x="148388" y="594326"/>
                </a:cubicBezTo>
                <a:cubicBezTo>
                  <a:pt x="142388" y="595844"/>
                  <a:pt x="136049" y="593796"/>
                  <a:pt x="132076" y="589051"/>
                </a:cubicBezTo>
                <a:cubicBezTo>
                  <a:pt x="124751" y="579284"/>
                  <a:pt x="109880" y="581579"/>
                  <a:pt x="97719" y="588660"/>
                </a:cubicBezTo>
                <a:cubicBezTo>
                  <a:pt x="97060" y="587903"/>
                  <a:pt x="96474" y="587146"/>
                  <a:pt x="95912" y="586365"/>
                </a:cubicBezTo>
                <a:cubicBezTo>
                  <a:pt x="94530" y="584580"/>
                  <a:pt x="93045" y="582876"/>
                  <a:pt x="91468" y="581262"/>
                </a:cubicBezTo>
                <a:cubicBezTo>
                  <a:pt x="76206" y="564706"/>
                  <a:pt x="78795" y="563778"/>
                  <a:pt x="74155" y="540287"/>
                </a:cubicBezTo>
                <a:cubicBezTo>
                  <a:pt x="69857" y="518481"/>
                  <a:pt x="66268" y="517382"/>
                  <a:pt x="83556" y="488642"/>
                </a:cubicBezTo>
                <a:cubicBezTo>
                  <a:pt x="86015" y="483880"/>
                  <a:pt x="87620" y="478723"/>
                  <a:pt x="88294" y="473404"/>
                </a:cubicBezTo>
                <a:cubicBezTo>
                  <a:pt x="88660" y="471256"/>
                  <a:pt x="94716" y="457068"/>
                  <a:pt x="89881" y="460072"/>
                </a:cubicBezTo>
                <a:cubicBezTo>
                  <a:pt x="86511" y="452600"/>
                  <a:pt x="77378" y="463246"/>
                  <a:pt x="74692" y="452575"/>
                </a:cubicBezTo>
                <a:cubicBezTo>
                  <a:pt x="74033" y="449987"/>
                  <a:pt x="74497" y="446739"/>
                  <a:pt x="72788" y="444371"/>
                </a:cubicBezTo>
                <a:cubicBezTo>
                  <a:pt x="70468" y="441147"/>
                  <a:pt x="66927" y="442246"/>
                  <a:pt x="65169" y="438583"/>
                </a:cubicBezTo>
                <a:cubicBezTo>
                  <a:pt x="61970" y="431917"/>
                  <a:pt x="63045" y="427986"/>
                  <a:pt x="55402" y="424347"/>
                </a:cubicBezTo>
                <a:cubicBezTo>
                  <a:pt x="45317" y="419464"/>
                  <a:pt x="41874" y="407474"/>
                  <a:pt x="35867" y="399001"/>
                </a:cubicBezTo>
                <a:cubicBezTo>
                  <a:pt x="35105" y="397814"/>
                  <a:pt x="34194" y="396730"/>
                  <a:pt x="33156" y="395778"/>
                </a:cubicBezTo>
                <a:cubicBezTo>
                  <a:pt x="30373" y="393336"/>
                  <a:pt x="26368" y="391089"/>
                  <a:pt x="25489" y="387255"/>
                </a:cubicBezTo>
                <a:cubicBezTo>
                  <a:pt x="23804" y="379930"/>
                  <a:pt x="34426" y="373850"/>
                  <a:pt x="35964" y="367305"/>
                </a:cubicBezTo>
                <a:cubicBezTo>
                  <a:pt x="42191" y="341104"/>
                  <a:pt x="11546" y="337393"/>
                  <a:pt x="2022" y="314244"/>
                </a:cubicBezTo>
                <a:cubicBezTo>
                  <a:pt x="-981" y="306918"/>
                  <a:pt x="3195" y="302523"/>
                  <a:pt x="3854" y="295612"/>
                </a:cubicBezTo>
                <a:cubicBezTo>
                  <a:pt x="3869" y="293212"/>
                  <a:pt x="2999" y="290892"/>
                  <a:pt x="1412" y="289092"/>
                </a:cubicBezTo>
                <a:cubicBezTo>
                  <a:pt x="-273" y="286382"/>
                  <a:pt x="-1421" y="283549"/>
                  <a:pt x="3854" y="277396"/>
                </a:cubicBezTo>
                <a:cubicBezTo>
                  <a:pt x="6691" y="273931"/>
                  <a:pt x="9768" y="270666"/>
                  <a:pt x="13060" y="267628"/>
                </a:cubicBezTo>
                <a:cubicBezTo>
                  <a:pt x="16600" y="264552"/>
                  <a:pt x="25928" y="261768"/>
                  <a:pt x="29298" y="252660"/>
                </a:cubicBezTo>
                <a:cubicBezTo>
                  <a:pt x="30934" y="248240"/>
                  <a:pt x="28785" y="246482"/>
                  <a:pt x="27247" y="242502"/>
                </a:cubicBezTo>
                <a:cubicBezTo>
                  <a:pt x="24317" y="234956"/>
                  <a:pt x="30983" y="228534"/>
                  <a:pt x="38675" y="231293"/>
                </a:cubicBezTo>
                <a:cubicBezTo>
                  <a:pt x="46367" y="234053"/>
                  <a:pt x="47295" y="243942"/>
                  <a:pt x="55768" y="245798"/>
                </a:cubicBezTo>
                <a:cubicBezTo>
                  <a:pt x="63094" y="247385"/>
                  <a:pt x="65877" y="240328"/>
                  <a:pt x="65535" y="234028"/>
                </a:cubicBezTo>
                <a:cubicBezTo>
                  <a:pt x="65194" y="227728"/>
                  <a:pt x="60896" y="222185"/>
                  <a:pt x="60652" y="215788"/>
                </a:cubicBezTo>
                <a:cubicBezTo>
                  <a:pt x="60407" y="207827"/>
                  <a:pt x="66024" y="204970"/>
                  <a:pt x="73227" y="204531"/>
                </a:cubicBezTo>
                <a:cubicBezTo>
                  <a:pt x="79356" y="204189"/>
                  <a:pt x="86218" y="211221"/>
                  <a:pt x="92176" y="208413"/>
                </a:cubicBezTo>
                <a:cubicBezTo>
                  <a:pt x="95790" y="206704"/>
                  <a:pt x="94765" y="202943"/>
                  <a:pt x="92665" y="200404"/>
                </a:cubicBezTo>
                <a:cubicBezTo>
                  <a:pt x="89612" y="196717"/>
                  <a:pt x="86999" y="196863"/>
                  <a:pt x="87488" y="191491"/>
                </a:cubicBezTo>
                <a:cubicBezTo>
                  <a:pt x="87878" y="187340"/>
                  <a:pt x="88635" y="185557"/>
                  <a:pt x="86169" y="182090"/>
                </a:cubicBezTo>
                <a:cubicBezTo>
                  <a:pt x="83703" y="178622"/>
                  <a:pt x="82311" y="177011"/>
                  <a:pt x="82531" y="172322"/>
                </a:cubicBezTo>
                <a:cubicBezTo>
                  <a:pt x="82824" y="166291"/>
                  <a:pt x="84020" y="161749"/>
                  <a:pt x="78770" y="157378"/>
                </a:cubicBezTo>
                <a:cubicBezTo>
                  <a:pt x="74961" y="154179"/>
                  <a:pt x="69491" y="153813"/>
                  <a:pt x="65389" y="151103"/>
                </a:cubicBezTo>
                <a:cubicBezTo>
                  <a:pt x="63677" y="149906"/>
                  <a:pt x="62105" y="148522"/>
                  <a:pt x="60700" y="146976"/>
                </a:cubicBezTo>
                <a:lnTo>
                  <a:pt x="61213" y="146976"/>
                </a:lnTo>
                <a:cubicBezTo>
                  <a:pt x="61714" y="146861"/>
                  <a:pt x="62205" y="146707"/>
                  <a:pt x="62678" y="146512"/>
                </a:cubicBezTo>
                <a:lnTo>
                  <a:pt x="62678" y="146512"/>
                </a:lnTo>
                <a:cubicBezTo>
                  <a:pt x="67562" y="144534"/>
                  <a:pt x="69369" y="139040"/>
                  <a:pt x="65120" y="135304"/>
                </a:cubicBezTo>
                <a:cubicBezTo>
                  <a:pt x="56281" y="127636"/>
                  <a:pt x="43778" y="124804"/>
                  <a:pt x="38089" y="113718"/>
                </a:cubicBezTo>
                <a:cubicBezTo>
                  <a:pt x="35647" y="109078"/>
                  <a:pt x="36111" y="102998"/>
                  <a:pt x="35647" y="97919"/>
                </a:cubicBezTo>
                <a:cubicBezTo>
                  <a:pt x="33205" y="73769"/>
                  <a:pt x="33718" y="83927"/>
                  <a:pt x="36306" y="66443"/>
                </a:cubicBezTo>
                <a:cubicBezTo>
                  <a:pt x="36763" y="61669"/>
                  <a:pt x="38018" y="57005"/>
                  <a:pt x="40018" y="52647"/>
                </a:cubicBezTo>
                <a:cubicBezTo>
                  <a:pt x="45512" y="41927"/>
                  <a:pt x="59138" y="44393"/>
                  <a:pt x="52227" y="20902"/>
                </a:cubicBezTo>
                <a:cubicBezTo>
                  <a:pt x="51299" y="17728"/>
                  <a:pt x="50884" y="16458"/>
                  <a:pt x="53424" y="14065"/>
                </a:cubicBezTo>
                <a:cubicBezTo>
                  <a:pt x="57697" y="10060"/>
                  <a:pt x="63191" y="12551"/>
                  <a:pt x="68417" y="11794"/>
                </a:cubicBezTo>
                <a:cubicBezTo>
                  <a:pt x="73642" y="11037"/>
                  <a:pt x="75254" y="6593"/>
                  <a:pt x="79112" y="3052"/>
                </a:cubicBezTo>
                <a:cubicBezTo>
                  <a:pt x="79723" y="2491"/>
                  <a:pt x="80504" y="1831"/>
                  <a:pt x="81359" y="1148"/>
                </a:cubicBezTo>
                <a:cubicBezTo>
                  <a:pt x="82213" y="464"/>
                  <a:pt x="82360" y="366"/>
                  <a:pt x="82897" y="0"/>
                </a:cubicBezTo>
                <a:cubicBezTo>
                  <a:pt x="98012" y="11281"/>
                  <a:pt x="94398" y="16947"/>
                  <a:pt x="100845" y="22563"/>
                </a:cubicBezTo>
                <a:cubicBezTo>
                  <a:pt x="102581" y="24292"/>
                  <a:pt x="104605" y="25703"/>
                  <a:pt x="106827" y="26738"/>
                </a:cubicBezTo>
                <a:cubicBezTo>
                  <a:pt x="109416" y="27764"/>
                  <a:pt x="109880" y="27154"/>
                  <a:pt x="111980" y="26152"/>
                </a:cubicBezTo>
                <a:cubicBezTo>
                  <a:pt x="115642" y="24394"/>
                  <a:pt x="121918" y="25688"/>
                  <a:pt x="123359" y="29913"/>
                </a:cubicBezTo>
                <a:cubicBezTo>
                  <a:pt x="126167" y="38142"/>
                  <a:pt x="121918" y="53208"/>
                  <a:pt x="110466" y="60314"/>
                </a:cubicBezTo>
                <a:cubicBezTo>
                  <a:pt x="107804" y="61950"/>
                  <a:pt x="104361" y="62561"/>
                  <a:pt x="102139" y="64880"/>
                </a:cubicBezTo>
                <a:cubicBezTo>
                  <a:pt x="97402" y="69764"/>
                  <a:pt x="100454" y="76308"/>
                  <a:pt x="104361" y="80704"/>
                </a:cubicBezTo>
                <a:cubicBezTo>
                  <a:pt x="107902" y="84684"/>
                  <a:pt x="113030" y="86808"/>
                  <a:pt x="115569" y="91423"/>
                </a:cubicBezTo>
                <a:cubicBezTo>
                  <a:pt x="118109" y="96039"/>
                  <a:pt x="119623" y="101191"/>
                  <a:pt x="124311" y="103633"/>
                </a:cubicBezTo>
                <a:cubicBezTo>
                  <a:pt x="128999" y="106075"/>
                  <a:pt x="132711" y="107540"/>
                  <a:pt x="134445" y="113254"/>
                </a:cubicBezTo>
                <a:cubicBezTo>
                  <a:pt x="134748" y="115425"/>
                  <a:pt x="135434" y="117525"/>
                  <a:pt x="136472" y="119456"/>
                </a:cubicBezTo>
                <a:cubicBezTo>
                  <a:pt x="137961" y="121410"/>
                  <a:pt x="140379" y="121483"/>
                  <a:pt x="142356" y="122362"/>
                </a:cubicBezTo>
                <a:cubicBezTo>
                  <a:pt x="147729" y="124804"/>
                  <a:pt x="143040" y="128857"/>
                  <a:pt x="154175" y="131055"/>
                </a:cubicBezTo>
                <a:cubicBezTo>
                  <a:pt x="159352" y="132105"/>
                  <a:pt x="161818" y="127001"/>
                  <a:pt x="166873" y="126611"/>
                </a:cubicBezTo>
                <a:cubicBezTo>
                  <a:pt x="172489" y="126196"/>
                  <a:pt x="177177" y="128931"/>
                  <a:pt x="182623" y="129199"/>
                </a:cubicBezTo>
                <a:cubicBezTo>
                  <a:pt x="188068" y="129468"/>
                  <a:pt x="193220" y="127587"/>
                  <a:pt x="197958" y="130957"/>
                </a:cubicBezTo>
                <a:cubicBezTo>
                  <a:pt x="202695" y="134327"/>
                  <a:pt x="205772" y="140407"/>
                  <a:pt x="211998" y="141897"/>
                </a:cubicBezTo>
                <a:cubicBezTo>
                  <a:pt x="226845" y="145462"/>
                  <a:pt x="232632" y="137575"/>
                  <a:pt x="242473" y="137160"/>
                </a:cubicBezTo>
                <a:cubicBezTo>
                  <a:pt x="253339" y="136696"/>
                  <a:pt x="252753" y="145315"/>
                  <a:pt x="259102" y="147171"/>
                </a:cubicBezTo>
                <a:cubicBezTo>
                  <a:pt x="269333" y="150150"/>
                  <a:pt x="272142" y="142849"/>
                  <a:pt x="279321" y="145071"/>
                </a:cubicBezTo>
                <a:cubicBezTo>
                  <a:pt x="282324" y="145999"/>
                  <a:pt x="287598" y="149247"/>
                  <a:pt x="288429" y="152397"/>
                </a:cubicBezTo>
                <a:cubicBezTo>
                  <a:pt x="289552" y="156914"/>
                  <a:pt x="282837" y="159039"/>
                  <a:pt x="281250" y="162946"/>
                </a:cubicBezTo>
                <a:cubicBezTo>
                  <a:pt x="279557" y="166909"/>
                  <a:pt x="281223" y="171507"/>
                  <a:pt x="285059" y="173470"/>
                </a:cubicBezTo>
                <a:cubicBezTo>
                  <a:pt x="302665" y="182432"/>
                  <a:pt x="274559" y="192541"/>
                  <a:pt x="294826" y="202260"/>
                </a:cubicBezTo>
                <a:cubicBezTo>
                  <a:pt x="302469" y="205923"/>
                  <a:pt x="298416" y="218571"/>
                  <a:pt x="308306" y="219597"/>
                </a:cubicBezTo>
                <a:cubicBezTo>
                  <a:pt x="311675" y="219963"/>
                  <a:pt x="316217" y="217302"/>
                  <a:pt x="316144" y="213517"/>
                </a:cubicBezTo>
                <a:cubicBezTo>
                  <a:pt x="316144" y="208633"/>
                  <a:pt x="309087" y="208877"/>
                  <a:pt x="308354" y="204433"/>
                </a:cubicBezTo>
                <a:cubicBezTo>
                  <a:pt x="307622" y="199989"/>
                  <a:pt x="314947" y="199769"/>
                  <a:pt x="317780" y="199696"/>
                </a:cubicBezTo>
                <a:cubicBezTo>
                  <a:pt x="323347" y="199549"/>
                  <a:pt x="322297" y="195056"/>
                  <a:pt x="325106" y="191540"/>
                </a:cubicBezTo>
                <a:cubicBezTo>
                  <a:pt x="328768" y="186827"/>
                  <a:pt x="335337" y="190563"/>
                  <a:pt x="339928" y="191345"/>
                </a:cubicBezTo>
                <a:cubicBezTo>
                  <a:pt x="342011" y="191813"/>
                  <a:pt x="344196" y="191349"/>
                  <a:pt x="345910" y="190075"/>
                </a:cubicBezTo>
                <a:cubicBezTo>
                  <a:pt x="346252" y="192084"/>
                  <a:pt x="346948" y="194018"/>
                  <a:pt x="347961" y="195789"/>
                </a:cubicBezTo>
                <a:cubicBezTo>
                  <a:pt x="350696" y="200111"/>
                  <a:pt x="355727" y="201039"/>
                  <a:pt x="355824" y="206899"/>
                </a:cubicBezTo>
                <a:cubicBezTo>
                  <a:pt x="355824" y="210904"/>
                  <a:pt x="353138" y="213712"/>
                  <a:pt x="352601" y="217595"/>
                </a:cubicBezTo>
                <a:cubicBezTo>
                  <a:pt x="351966" y="222283"/>
                  <a:pt x="356313" y="223748"/>
                  <a:pt x="357997" y="227533"/>
                </a:cubicBezTo>
                <a:cubicBezTo>
                  <a:pt x="358803" y="229316"/>
                  <a:pt x="358583" y="231245"/>
                  <a:pt x="359194" y="232905"/>
                </a:cubicBezTo>
                <a:cubicBezTo>
                  <a:pt x="360854" y="237300"/>
                  <a:pt x="368473" y="239254"/>
                  <a:pt x="372966" y="247825"/>
                </a:cubicBezTo>
                <a:cubicBezTo>
                  <a:pt x="378045" y="257592"/>
                  <a:pt x="377386" y="271780"/>
                  <a:pt x="386372" y="280814"/>
                </a:cubicBezTo>
                <a:cubicBezTo>
                  <a:pt x="384018" y="280709"/>
                  <a:pt x="381676" y="280434"/>
                  <a:pt x="379364" y="279984"/>
                </a:cubicBezTo>
                <a:cubicBezTo>
                  <a:pt x="372429" y="278910"/>
                  <a:pt x="369792" y="290558"/>
                  <a:pt x="370524" y="295685"/>
                </a:cubicBezTo>
                <a:cubicBezTo>
                  <a:pt x="371086" y="299617"/>
                  <a:pt x="371086" y="304672"/>
                  <a:pt x="373259" y="308066"/>
                </a:cubicBezTo>
                <a:cubicBezTo>
                  <a:pt x="376678" y="313365"/>
                  <a:pt x="386934" y="325965"/>
                  <a:pt x="394039" y="320690"/>
                </a:cubicBezTo>
                <a:cubicBezTo>
                  <a:pt x="397067" y="318468"/>
                  <a:pt x="397019" y="314463"/>
                  <a:pt x="400803" y="312217"/>
                </a:cubicBezTo>
                <a:cubicBezTo>
                  <a:pt x="407128" y="308481"/>
                  <a:pt x="423903" y="309775"/>
                  <a:pt x="419972" y="321349"/>
                </a:cubicBezTo>
                <a:cubicBezTo>
                  <a:pt x="418189" y="326575"/>
                  <a:pt x="412353" y="328846"/>
                  <a:pt x="409741" y="333559"/>
                </a:cubicBezTo>
                <a:cubicBezTo>
                  <a:pt x="404613" y="342716"/>
                  <a:pt x="416578" y="346134"/>
                  <a:pt x="422780" y="349016"/>
                </a:cubicBezTo>
                <a:cubicBezTo>
                  <a:pt x="436479" y="355365"/>
                  <a:pt x="432132" y="365083"/>
                  <a:pt x="435722" y="370504"/>
                </a:cubicBezTo>
                <a:cubicBezTo>
                  <a:pt x="437944" y="373850"/>
                  <a:pt x="442169" y="375657"/>
                  <a:pt x="445001" y="378416"/>
                </a:cubicBezTo>
                <a:cubicBezTo>
                  <a:pt x="448542" y="381810"/>
                  <a:pt x="452669" y="384325"/>
                  <a:pt x="456380" y="387524"/>
                </a:cubicBezTo>
                <a:cubicBezTo>
                  <a:pt x="468760" y="398171"/>
                  <a:pt x="458676" y="390918"/>
                  <a:pt x="492202" y="407059"/>
                </a:cubicBezTo>
                <a:cubicBezTo>
                  <a:pt x="500944" y="411308"/>
                  <a:pt x="500383" y="420318"/>
                  <a:pt x="502922" y="428694"/>
                </a:cubicBezTo>
                <a:cubicBezTo>
                  <a:pt x="505022" y="435604"/>
                  <a:pt x="512690" y="441196"/>
                  <a:pt x="511933" y="448864"/>
                </a:cubicBezTo>
                <a:cubicBezTo>
                  <a:pt x="511591" y="452819"/>
                  <a:pt x="507366" y="456775"/>
                  <a:pt x="505804" y="460609"/>
                </a:cubicBezTo>
                <a:cubicBezTo>
                  <a:pt x="501335" y="471524"/>
                  <a:pt x="502067" y="473795"/>
                  <a:pt x="514668" y="476481"/>
                </a:cubicBezTo>
                <a:cubicBezTo>
                  <a:pt x="519380" y="477458"/>
                  <a:pt x="522311" y="477727"/>
                  <a:pt x="526071" y="481365"/>
                </a:cubicBezTo>
                <a:cubicBezTo>
                  <a:pt x="530164" y="484708"/>
                  <a:pt x="533858" y="488510"/>
                  <a:pt x="537084" y="492695"/>
                </a:cubicBezTo>
                <a:cubicBezTo>
                  <a:pt x="541162" y="499068"/>
                  <a:pt x="545752" y="506272"/>
                  <a:pt x="542602" y="513891"/>
                </a:cubicBezTo>
                <a:cubicBezTo>
                  <a:pt x="541577" y="516332"/>
                  <a:pt x="539819" y="517260"/>
                  <a:pt x="538183" y="519214"/>
                </a:cubicBezTo>
                <a:cubicBezTo>
                  <a:pt x="536791" y="520801"/>
                  <a:pt x="536058" y="523023"/>
                  <a:pt x="534691" y="524684"/>
                </a:cubicBezTo>
                <a:cubicBezTo>
                  <a:pt x="527023" y="533987"/>
                  <a:pt x="521651" y="537625"/>
                  <a:pt x="530881" y="558015"/>
                </a:cubicBezTo>
                <a:cubicBezTo>
                  <a:pt x="534056" y="565072"/>
                  <a:pt x="541357" y="569980"/>
                  <a:pt x="541943" y="578185"/>
                </a:cubicBezTo>
                <a:cubicBezTo>
                  <a:pt x="542212" y="581994"/>
                  <a:pt x="541455" y="586512"/>
                  <a:pt x="544043" y="589686"/>
                </a:cubicBezTo>
                <a:cubicBezTo>
                  <a:pt x="546631" y="592860"/>
                  <a:pt x="550807" y="592396"/>
                  <a:pt x="552199" y="596133"/>
                </a:cubicBezTo>
                <a:cubicBezTo>
                  <a:pt x="553982" y="601651"/>
                  <a:pt x="547535" y="603312"/>
                  <a:pt x="545728" y="607463"/>
                </a:cubicBezTo>
                <a:close/>
              </a:path>
            </a:pathLst>
          </a:custGeom>
          <a:solidFill>
            <a:schemeClr val="tx2"/>
          </a:solidFill>
          <a:ln w="7310" cap="rnd">
            <a:solidFill>
              <a:srgbClr val="FFFFFF"/>
            </a:solidFill>
            <a:prstDash val="solid"/>
            <a:round/>
          </a:ln>
        </xdr:spPr>
        <xdr:txBody>
          <a:bodyPr wrap="square" rtlCol="0" anchor="ct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indent="0" algn="l" defTabSz="457200" rtl="0" eaLnBrk="1" latinLnBrk="0" hangingPunct="1"/>
            <a:endParaRPr lang="hu-HU" sz="1800" kern="1200">
              <a:solidFill>
                <a:schemeClr val="tx1"/>
              </a:solidFill>
              <a:latin typeface="+mn-lt"/>
              <a:ea typeface="+mn-ea"/>
              <a:cs typeface="+mn-cs"/>
            </a:endParaRPr>
          </a:p>
        </xdr:txBody>
      </xdr:sp>
      <xdr:sp macro="" textlink="">
        <xdr:nvSpPr>
          <xdr:cNvPr id="30" name="Freeform: Shape 522">
            <a:extLst>
              <a:ext uri="{FF2B5EF4-FFF2-40B4-BE49-F238E27FC236}">
                <a16:creationId xmlns:a16="http://schemas.microsoft.com/office/drawing/2014/main" id="{1BFD4D09-5FF1-4EED-88B7-1FCC406B431A}"/>
              </a:ext>
            </a:extLst>
          </xdr:cNvPr>
          <xdr:cNvSpPr/>
        </xdr:nvSpPr>
        <xdr:spPr>
          <a:xfrm>
            <a:off x="4084574" y="8177595"/>
            <a:ext cx="739885" cy="651978"/>
          </a:xfrm>
          <a:custGeom>
            <a:avLst/>
            <a:gdLst>
              <a:gd name="connsiteX0" fmla="*/ 740232 w 739884"/>
              <a:gd name="connsiteY0" fmla="*/ 506665 h 651977"/>
              <a:gd name="connsiteX1" fmla="*/ 726045 w 739884"/>
              <a:gd name="connsiteY1" fmla="*/ 547590 h 651977"/>
              <a:gd name="connsiteX2" fmla="*/ 723163 w 739884"/>
              <a:gd name="connsiteY2" fmla="*/ 558481 h 651977"/>
              <a:gd name="connsiteX3" fmla="*/ 716790 w 739884"/>
              <a:gd name="connsiteY3" fmla="*/ 558335 h 651977"/>
              <a:gd name="connsiteX4" fmla="*/ 705924 w 739884"/>
              <a:gd name="connsiteY4" fmla="*/ 569469 h 651977"/>
              <a:gd name="connsiteX5" fmla="*/ 689368 w 739884"/>
              <a:gd name="connsiteY5" fmla="*/ 589004 h 651977"/>
              <a:gd name="connsiteX6" fmla="*/ 675938 w 739884"/>
              <a:gd name="connsiteY6" fmla="*/ 598259 h 651977"/>
              <a:gd name="connsiteX7" fmla="*/ 672959 w 739884"/>
              <a:gd name="connsiteY7" fmla="*/ 604339 h 651977"/>
              <a:gd name="connsiteX8" fmla="*/ 658552 w 739884"/>
              <a:gd name="connsiteY8" fmla="*/ 607709 h 651977"/>
              <a:gd name="connsiteX9" fmla="*/ 647588 w 739884"/>
              <a:gd name="connsiteY9" fmla="*/ 615230 h 651977"/>
              <a:gd name="connsiteX10" fmla="*/ 649492 w 739884"/>
              <a:gd name="connsiteY10" fmla="*/ 629417 h 651977"/>
              <a:gd name="connsiteX11" fmla="*/ 637454 w 739884"/>
              <a:gd name="connsiteY11" fmla="*/ 640894 h 651977"/>
              <a:gd name="connsiteX12" fmla="*/ 634133 w 739884"/>
              <a:gd name="connsiteY12" fmla="*/ 646022 h 651977"/>
              <a:gd name="connsiteX13" fmla="*/ 628810 w 739884"/>
              <a:gd name="connsiteY13" fmla="*/ 648879 h 651977"/>
              <a:gd name="connsiteX14" fmla="*/ 614158 w 739884"/>
              <a:gd name="connsiteY14" fmla="*/ 653225 h 651977"/>
              <a:gd name="connsiteX15" fmla="*/ 609275 w 739884"/>
              <a:gd name="connsiteY15" fmla="*/ 645558 h 651977"/>
              <a:gd name="connsiteX16" fmla="*/ 608347 w 739884"/>
              <a:gd name="connsiteY16" fmla="*/ 638403 h 651977"/>
              <a:gd name="connsiteX17" fmla="*/ 603658 w 739884"/>
              <a:gd name="connsiteY17" fmla="*/ 622067 h 651977"/>
              <a:gd name="connsiteX18" fmla="*/ 588348 w 739884"/>
              <a:gd name="connsiteY18" fmla="*/ 608490 h 651977"/>
              <a:gd name="connsiteX19" fmla="*/ 577750 w 739884"/>
              <a:gd name="connsiteY19" fmla="*/ 601385 h 651977"/>
              <a:gd name="connsiteX20" fmla="*/ 563880 w 739884"/>
              <a:gd name="connsiteY20" fmla="*/ 609516 h 651977"/>
              <a:gd name="connsiteX21" fmla="*/ 562464 w 739884"/>
              <a:gd name="connsiteY21" fmla="*/ 617916 h 651977"/>
              <a:gd name="connsiteX22" fmla="*/ 556848 w 739884"/>
              <a:gd name="connsiteY22" fmla="*/ 621701 h 651977"/>
              <a:gd name="connsiteX23" fmla="*/ 535067 w 739884"/>
              <a:gd name="connsiteY23" fmla="*/ 620040 h 651977"/>
              <a:gd name="connsiteX24" fmla="*/ 527985 w 739884"/>
              <a:gd name="connsiteY24" fmla="*/ 607074 h 651977"/>
              <a:gd name="connsiteX25" fmla="*/ 516899 w 739884"/>
              <a:gd name="connsiteY25" fmla="*/ 594230 h 651977"/>
              <a:gd name="connsiteX26" fmla="*/ 505593 w 739884"/>
              <a:gd name="connsiteY26" fmla="*/ 597673 h 651977"/>
              <a:gd name="connsiteX27" fmla="*/ 489965 w 739884"/>
              <a:gd name="connsiteY27" fmla="*/ 592789 h 651977"/>
              <a:gd name="connsiteX28" fmla="*/ 485594 w 739884"/>
              <a:gd name="connsiteY28" fmla="*/ 581703 h 651977"/>
              <a:gd name="connsiteX29" fmla="*/ 460541 w 739884"/>
              <a:gd name="connsiteY29" fmla="*/ 594157 h 651977"/>
              <a:gd name="connsiteX30" fmla="*/ 444840 w 739884"/>
              <a:gd name="connsiteY30" fmla="*/ 597893 h 651977"/>
              <a:gd name="connsiteX31" fmla="*/ 440786 w 739884"/>
              <a:gd name="connsiteY31" fmla="*/ 587442 h 651977"/>
              <a:gd name="connsiteX32" fmla="*/ 440640 w 739884"/>
              <a:gd name="connsiteY32" fmla="*/ 563023 h 651977"/>
              <a:gd name="connsiteX33" fmla="*/ 440347 w 739884"/>
              <a:gd name="connsiteY33" fmla="*/ 547077 h 651977"/>
              <a:gd name="connsiteX34" fmla="*/ 443228 w 739884"/>
              <a:gd name="connsiteY34" fmla="*/ 539581 h 651977"/>
              <a:gd name="connsiteX35" fmla="*/ 438344 w 739884"/>
              <a:gd name="connsiteY35" fmla="*/ 516969 h 651977"/>
              <a:gd name="connsiteX36" fmla="*/ 430726 w 739884"/>
              <a:gd name="connsiteY36" fmla="*/ 503857 h 651977"/>
              <a:gd name="connsiteX37" fmla="*/ 429895 w 739884"/>
              <a:gd name="connsiteY37" fmla="*/ 503393 h 651977"/>
              <a:gd name="connsiteX38" fmla="*/ 415464 w 739884"/>
              <a:gd name="connsiteY38" fmla="*/ 499046 h 651977"/>
              <a:gd name="connsiteX39" fmla="*/ 380765 w 739884"/>
              <a:gd name="connsiteY39" fmla="*/ 494748 h 651977"/>
              <a:gd name="connsiteX40" fmla="*/ 372438 w 739884"/>
              <a:gd name="connsiteY40" fmla="*/ 499461 h 651977"/>
              <a:gd name="connsiteX41" fmla="*/ 363770 w 739884"/>
              <a:gd name="connsiteY41" fmla="*/ 500584 h 651977"/>
              <a:gd name="connsiteX42" fmla="*/ 356249 w 739884"/>
              <a:gd name="connsiteY42" fmla="*/ 503954 h 651977"/>
              <a:gd name="connsiteX43" fmla="*/ 348923 w 739884"/>
              <a:gd name="connsiteY43" fmla="*/ 507666 h 651977"/>
              <a:gd name="connsiteX44" fmla="*/ 343600 w 739884"/>
              <a:gd name="connsiteY44" fmla="*/ 512550 h 651977"/>
              <a:gd name="connsiteX45" fmla="*/ 325066 w 739884"/>
              <a:gd name="connsiteY45" fmla="*/ 519265 h 651977"/>
              <a:gd name="connsiteX46" fmla="*/ 325677 w 739884"/>
              <a:gd name="connsiteY46" fmla="*/ 531279 h 651977"/>
              <a:gd name="connsiteX47" fmla="*/ 321159 w 739884"/>
              <a:gd name="connsiteY47" fmla="*/ 537164 h 651977"/>
              <a:gd name="connsiteX48" fmla="*/ 305238 w 739884"/>
              <a:gd name="connsiteY48" fmla="*/ 545075 h 651977"/>
              <a:gd name="connsiteX49" fmla="*/ 290587 w 739884"/>
              <a:gd name="connsiteY49" fmla="*/ 547077 h 651977"/>
              <a:gd name="connsiteX50" fmla="*/ 281039 w 739884"/>
              <a:gd name="connsiteY50" fmla="*/ 555087 h 651977"/>
              <a:gd name="connsiteX51" fmla="*/ 265070 w 739884"/>
              <a:gd name="connsiteY51" fmla="*/ 559336 h 651977"/>
              <a:gd name="connsiteX52" fmla="*/ 238820 w 739884"/>
              <a:gd name="connsiteY52" fmla="*/ 571545 h 651977"/>
              <a:gd name="connsiteX53" fmla="*/ 198822 w 739884"/>
              <a:gd name="connsiteY53" fmla="*/ 590225 h 651977"/>
              <a:gd name="connsiteX54" fmla="*/ 181118 w 739884"/>
              <a:gd name="connsiteY54" fmla="*/ 595109 h 651977"/>
              <a:gd name="connsiteX55" fmla="*/ 165417 w 739884"/>
              <a:gd name="connsiteY55" fmla="*/ 607709 h 651977"/>
              <a:gd name="connsiteX56" fmla="*/ 132281 w 739884"/>
              <a:gd name="connsiteY56" fmla="*/ 611640 h 651977"/>
              <a:gd name="connsiteX57" fmla="*/ 131524 w 739884"/>
              <a:gd name="connsiteY57" fmla="*/ 611225 h 651977"/>
              <a:gd name="connsiteX58" fmla="*/ 122709 w 739884"/>
              <a:gd name="connsiteY58" fmla="*/ 599016 h 651977"/>
              <a:gd name="connsiteX59" fmla="*/ 109059 w 739884"/>
              <a:gd name="connsiteY59" fmla="*/ 589249 h 651977"/>
              <a:gd name="connsiteX60" fmla="*/ 102661 w 739884"/>
              <a:gd name="connsiteY60" fmla="*/ 573303 h 651977"/>
              <a:gd name="connsiteX61" fmla="*/ 94676 w 739884"/>
              <a:gd name="connsiteY61" fmla="*/ 557578 h 651977"/>
              <a:gd name="connsiteX62" fmla="*/ 94188 w 739884"/>
              <a:gd name="connsiteY62" fmla="*/ 532719 h 651977"/>
              <a:gd name="connsiteX63" fmla="*/ 89304 w 739884"/>
              <a:gd name="connsiteY63" fmla="*/ 525394 h 651977"/>
              <a:gd name="connsiteX64" fmla="*/ 78487 w 739884"/>
              <a:gd name="connsiteY64" fmla="*/ 515773 h 651977"/>
              <a:gd name="connsiteX65" fmla="*/ 61394 w 739884"/>
              <a:gd name="connsiteY65" fmla="*/ 513331 h 651977"/>
              <a:gd name="connsiteX66" fmla="*/ 61394 w 739884"/>
              <a:gd name="connsiteY66" fmla="*/ 497752 h 651977"/>
              <a:gd name="connsiteX67" fmla="*/ 63836 w 739884"/>
              <a:gd name="connsiteY67" fmla="*/ 484590 h 651977"/>
              <a:gd name="connsiteX68" fmla="*/ 55435 w 739884"/>
              <a:gd name="connsiteY68" fmla="*/ 469817 h 651977"/>
              <a:gd name="connsiteX69" fmla="*/ 26939 w 739884"/>
              <a:gd name="connsiteY69" fmla="*/ 467131 h 651977"/>
              <a:gd name="connsiteX70" fmla="*/ 22763 w 739884"/>
              <a:gd name="connsiteY70" fmla="*/ 461368 h 651977"/>
              <a:gd name="connsiteX71" fmla="*/ 14949 w 739884"/>
              <a:gd name="connsiteY71" fmla="*/ 454311 h 651977"/>
              <a:gd name="connsiteX72" fmla="*/ 738 w 739884"/>
              <a:gd name="connsiteY72" fmla="*/ 445545 h 651977"/>
              <a:gd name="connsiteX73" fmla="*/ 738 w 739884"/>
              <a:gd name="connsiteY73" fmla="*/ 445545 h 651977"/>
              <a:gd name="connsiteX74" fmla="*/ 1153 w 739884"/>
              <a:gd name="connsiteY74" fmla="*/ 437975 h 651977"/>
              <a:gd name="connsiteX75" fmla="*/ 17025 w 739884"/>
              <a:gd name="connsiteY75" fmla="*/ 432847 h 651977"/>
              <a:gd name="connsiteX76" fmla="*/ 33239 w 739884"/>
              <a:gd name="connsiteY76" fmla="*/ 429258 h 651977"/>
              <a:gd name="connsiteX77" fmla="*/ 43397 w 739884"/>
              <a:gd name="connsiteY77" fmla="*/ 434141 h 651977"/>
              <a:gd name="connsiteX78" fmla="*/ 52554 w 739884"/>
              <a:gd name="connsiteY78" fmla="*/ 432163 h 651977"/>
              <a:gd name="connsiteX79" fmla="*/ 58097 w 739884"/>
              <a:gd name="connsiteY79" fmla="*/ 424838 h 651977"/>
              <a:gd name="connsiteX80" fmla="*/ 56388 w 739884"/>
              <a:gd name="connsiteY80" fmla="*/ 417317 h 651977"/>
              <a:gd name="connsiteX81" fmla="*/ 55094 w 739884"/>
              <a:gd name="connsiteY81" fmla="*/ 399540 h 651977"/>
              <a:gd name="connsiteX82" fmla="*/ 49599 w 739884"/>
              <a:gd name="connsiteY82" fmla="*/ 379468 h 651977"/>
              <a:gd name="connsiteX83" fmla="*/ 55338 w 739884"/>
              <a:gd name="connsiteY83" fmla="*/ 363889 h 651977"/>
              <a:gd name="connsiteX84" fmla="*/ 54727 w 739884"/>
              <a:gd name="connsiteY84" fmla="*/ 359005 h 651977"/>
              <a:gd name="connsiteX85" fmla="*/ 55802 w 739884"/>
              <a:gd name="connsiteY85" fmla="*/ 355025 h 651977"/>
              <a:gd name="connsiteX86" fmla="*/ 54776 w 739884"/>
              <a:gd name="connsiteY86" fmla="*/ 329923 h 651977"/>
              <a:gd name="connsiteX87" fmla="*/ 51211 w 739884"/>
              <a:gd name="connsiteY87" fmla="*/ 320619 h 651977"/>
              <a:gd name="connsiteX88" fmla="*/ 60979 w 739884"/>
              <a:gd name="connsiteY88" fmla="*/ 306749 h 651977"/>
              <a:gd name="connsiteX89" fmla="*/ 76875 w 739884"/>
              <a:gd name="connsiteY89" fmla="*/ 292538 h 651977"/>
              <a:gd name="connsiteX90" fmla="*/ 85739 w 739884"/>
              <a:gd name="connsiteY90" fmla="*/ 282306 h 651977"/>
              <a:gd name="connsiteX91" fmla="*/ 69208 w 739884"/>
              <a:gd name="connsiteY91" fmla="*/ 272294 h 651977"/>
              <a:gd name="connsiteX92" fmla="*/ 52261 w 739884"/>
              <a:gd name="connsiteY92" fmla="*/ 253883 h 651977"/>
              <a:gd name="connsiteX93" fmla="*/ 47573 w 739884"/>
              <a:gd name="connsiteY93" fmla="*/ 238426 h 651977"/>
              <a:gd name="connsiteX94" fmla="*/ 41517 w 739884"/>
              <a:gd name="connsiteY94" fmla="*/ 223091 h 651977"/>
              <a:gd name="connsiteX95" fmla="*/ 43788 w 739884"/>
              <a:gd name="connsiteY95" fmla="*/ 222309 h 651977"/>
              <a:gd name="connsiteX96" fmla="*/ 56681 w 739884"/>
              <a:gd name="connsiteY96" fmla="*/ 219086 h 651977"/>
              <a:gd name="connsiteX97" fmla="*/ 60588 w 739884"/>
              <a:gd name="connsiteY97" fmla="*/ 218866 h 651977"/>
              <a:gd name="connsiteX98" fmla="*/ 93993 w 739884"/>
              <a:gd name="connsiteY98" fmla="*/ 221723 h 651977"/>
              <a:gd name="connsiteX99" fmla="*/ 114748 w 739884"/>
              <a:gd name="connsiteY99" fmla="*/ 219282 h 651977"/>
              <a:gd name="connsiteX100" fmla="*/ 132525 w 739884"/>
              <a:gd name="connsiteY100" fmla="*/ 196450 h 651977"/>
              <a:gd name="connsiteX101" fmla="*/ 140534 w 739884"/>
              <a:gd name="connsiteY101" fmla="*/ 207194 h 651977"/>
              <a:gd name="connsiteX102" fmla="*/ 145027 w 739884"/>
              <a:gd name="connsiteY102" fmla="*/ 212078 h 651977"/>
              <a:gd name="connsiteX103" fmla="*/ 150082 w 739884"/>
              <a:gd name="connsiteY103" fmla="*/ 226729 h 651977"/>
              <a:gd name="connsiteX104" fmla="*/ 168933 w 739884"/>
              <a:gd name="connsiteY104" fmla="*/ 221211 h 651977"/>
              <a:gd name="connsiteX105" fmla="*/ 178261 w 739884"/>
              <a:gd name="connsiteY105" fmla="*/ 206315 h 651977"/>
              <a:gd name="connsiteX106" fmla="*/ 185587 w 739884"/>
              <a:gd name="connsiteY106" fmla="*/ 212103 h 651977"/>
              <a:gd name="connsiteX107" fmla="*/ 196160 w 739884"/>
              <a:gd name="connsiteY107" fmla="*/ 217401 h 651977"/>
              <a:gd name="connsiteX108" fmla="*/ 200385 w 739884"/>
              <a:gd name="connsiteY108" fmla="*/ 207902 h 651977"/>
              <a:gd name="connsiteX109" fmla="*/ 230883 w 739884"/>
              <a:gd name="connsiteY109" fmla="*/ 212103 h 651977"/>
              <a:gd name="connsiteX110" fmla="*/ 238697 w 739884"/>
              <a:gd name="connsiteY110" fmla="*/ 206999 h 651977"/>
              <a:gd name="connsiteX111" fmla="*/ 260357 w 739884"/>
              <a:gd name="connsiteY111" fmla="*/ 207219 h 651977"/>
              <a:gd name="connsiteX112" fmla="*/ 269441 w 739884"/>
              <a:gd name="connsiteY112" fmla="*/ 211492 h 651977"/>
              <a:gd name="connsiteX113" fmla="*/ 276937 w 739884"/>
              <a:gd name="connsiteY113" fmla="*/ 230734 h 651977"/>
              <a:gd name="connsiteX114" fmla="*/ 280966 w 739884"/>
              <a:gd name="connsiteY114" fmla="*/ 247241 h 651977"/>
              <a:gd name="connsiteX115" fmla="*/ 280966 w 739884"/>
              <a:gd name="connsiteY115" fmla="*/ 252955 h 651977"/>
              <a:gd name="connsiteX116" fmla="*/ 272224 w 739884"/>
              <a:gd name="connsiteY116" fmla="*/ 260280 h 651977"/>
              <a:gd name="connsiteX117" fmla="*/ 257109 w 739884"/>
              <a:gd name="connsiteY117" fmla="*/ 271098 h 651977"/>
              <a:gd name="connsiteX118" fmla="*/ 256792 w 739884"/>
              <a:gd name="connsiteY118" fmla="*/ 290755 h 651977"/>
              <a:gd name="connsiteX119" fmla="*/ 263653 w 739884"/>
              <a:gd name="connsiteY119" fmla="*/ 293392 h 651977"/>
              <a:gd name="connsiteX120" fmla="*/ 269953 w 739884"/>
              <a:gd name="connsiteY120" fmla="*/ 302378 h 651977"/>
              <a:gd name="connsiteX121" fmla="*/ 277279 w 739884"/>
              <a:gd name="connsiteY121" fmla="*/ 318934 h 651977"/>
              <a:gd name="connsiteX122" fmla="*/ 279721 w 739884"/>
              <a:gd name="connsiteY122" fmla="*/ 305748 h 651977"/>
              <a:gd name="connsiteX123" fmla="*/ 280380 w 739884"/>
              <a:gd name="connsiteY123" fmla="*/ 292147 h 651977"/>
              <a:gd name="connsiteX124" fmla="*/ 290392 w 739884"/>
              <a:gd name="connsiteY124" fmla="*/ 291536 h 651977"/>
              <a:gd name="connsiteX125" fmla="*/ 294445 w 739884"/>
              <a:gd name="connsiteY125" fmla="*/ 286775 h 651977"/>
              <a:gd name="connsiteX126" fmla="*/ 299158 w 739884"/>
              <a:gd name="connsiteY126" fmla="*/ 273735 h 651977"/>
              <a:gd name="connsiteX127" fmla="*/ 301820 w 739884"/>
              <a:gd name="connsiteY127" fmla="*/ 261526 h 651977"/>
              <a:gd name="connsiteX128" fmla="*/ 308120 w 739884"/>
              <a:gd name="connsiteY128" fmla="*/ 258693 h 651977"/>
              <a:gd name="connsiteX129" fmla="*/ 326287 w 739884"/>
              <a:gd name="connsiteY129" fmla="*/ 251368 h 651977"/>
              <a:gd name="connsiteX130" fmla="*/ 326556 w 739884"/>
              <a:gd name="connsiteY130" fmla="*/ 251001 h 651977"/>
              <a:gd name="connsiteX131" fmla="*/ 315128 w 739884"/>
              <a:gd name="connsiteY131" fmla="*/ 242797 h 651977"/>
              <a:gd name="connsiteX132" fmla="*/ 319352 w 739884"/>
              <a:gd name="connsiteY132" fmla="*/ 214788 h 651977"/>
              <a:gd name="connsiteX133" fmla="*/ 313956 w 739884"/>
              <a:gd name="connsiteY133" fmla="*/ 204337 h 651977"/>
              <a:gd name="connsiteX134" fmla="*/ 324871 w 739884"/>
              <a:gd name="connsiteY134" fmla="*/ 186219 h 651977"/>
              <a:gd name="connsiteX135" fmla="*/ 319987 w 739884"/>
              <a:gd name="connsiteY135" fmla="*/ 167783 h 651977"/>
              <a:gd name="connsiteX136" fmla="*/ 325872 w 739884"/>
              <a:gd name="connsiteY136" fmla="*/ 160457 h 651977"/>
              <a:gd name="connsiteX137" fmla="*/ 336250 w 739884"/>
              <a:gd name="connsiteY137" fmla="*/ 157795 h 651977"/>
              <a:gd name="connsiteX138" fmla="*/ 331806 w 739884"/>
              <a:gd name="connsiteY138" fmla="*/ 149640 h 651977"/>
              <a:gd name="connsiteX139" fmla="*/ 334663 w 739884"/>
              <a:gd name="connsiteY139" fmla="*/ 118140 h 651977"/>
              <a:gd name="connsiteX140" fmla="*/ 324749 w 739884"/>
              <a:gd name="connsiteY140" fmla="*/ 107713 h 651977"/>
              <a:gd name="connsiteX141" fmla="*/ 326727 w 739884"/>
              <a:gd name="connsiteY141" fmla="*/ 84002 h 651977"/>
              <a:gd name="connsiteX142" fmla="*/ 327459 w 739884"/>
              <a:gd name="connsiteY142" fmla="*/ 49328 h 651977"/>
              <a:gd name="connsiteX143" fmla="*/ 329315 w 739884"/>
              <a:gd name="connsiteY143" fmla="*/ 49132 h 651977"/>
              <a:gd name="connsiteX144" fmla="*/ 345041 w 739884"/>
              <a:gd name="connsiteY144" fmla="*/ 40537 h 651977"/>
              <a:gd name="connsiteX145" fmla="*/ 370534 w 739884"/>
              <a:gd name="connsiteY145" fmla="*/ 43931 h 651977"/>
              <a:gd name="connsiteX146" fmla="*/ 415244 w 739884"/>
              <a:gd name="connsiteY146" fmla="*/ 38754 h 651977"/>
              <a:gd name="connsiteX147" fmla="*/ 428528 w 739884"/>
              <a:gd name="connsiteY147" fmla="*/ 45225 h 651977"/>
              <a:gd name="connsiteX148" fmla="*/ 479807 w 739884"/>
              <a:gd name="connsiteY148" fmla="*/ 48204 h 651977"/>
              <a:gd name="connsiteX149" fmla="*/ 494287 w 739884"/>
              <a:gd name="connsiteY149" fmla="*/ 50817 h 651977"/>
              <a:gd name="connsiteX150" fmla="*/ 528254 w 739884"/>
              <a:gd name="connsiteY150" fmla="*/ 41587 h 651977"/>
              <a:gd name="connsiteX151" fmla="*/ 553820 w 739884"/>
              <a:gd name="connsiteY151" fmla="*/ 40439 h 651977"/>
              <a:gd name="connsiteX152" fmla="*/ 586492 w 739884"/>
              <a:gd name="connsiteY152" fmla="*/ 33651 h 651977"/>
              <a:gd name="connsiteX153" fmla="*/ 627589 w 739884"/>
              <a:gd name="connsiteY153" fmla="*/ 43028 h 651977"/>
              <a:gd name="connsiteX154" fmla="*/ 637356 w 739884"/>
              <a:gd name="connsiteY154" fmla="*/ 32528 h 651977"/>
              <a:gd name="connsiteX155" fmla="*/ 648857 w 739884"/>
              <a:gd name="connsiteY155" fmla="*/ 23542 h 651977"/>
              <a:gd name="connsiteX156" fmla="*/ 651690 w 739884"/>
              <a:gd name="connsiteY156" fmla="*/ 9379 h 651977"/>
              <a:gd name="connsiteX157" fmla="*/ 664314 w 739884"/>
              <a:gd name="connsiteY157" fmla="*/ 246 h 651977"/>
              <a:gd name="connsiteX158" fmla="*/ 693812 w 739884"/>
              <a:gd name="connsiteY158" fmla="*/ 4764 h 651977"/>
              <a:gd name="connsiteX159" fmla="*/ 696254 w 739884"/>
              <a:gd name="connsiteY159" fmla="*/ 4593 h 651977"/>
              <a:gd name="connsiteX160" fmla="*/ 696254 w 739884"/>
              <a:gd name="connsiteY160" fmla="*/ 4593 h 651977"/>
              <a:gd name="connsiteX161" fmla="*/ 700942 w 739884"/>
              <a:gd name="connsiteY161" fmla="*/ 8720 h 651977"/>
              <a:gd name="connsiteX162" fmla="*/ 714324 w 739884"/>
              <a:gd name="connsiteY162" fmla="*/ 14995 h 651977"/>
              <a:gd name="connsiteX163" fmla="*/ 718084 w 739884"/>
              <a:gd name="connsiteY163" fmla="*/ 29939 h 651977"/>
              <a:gd name="connsiteX164" fmla="*/ 721723 w 739884"/>
              <a:gd name="connsiteY164" fmla="*/ 39707 h 651977"/>
              <a:gd name="connsiteX165" fmla="*/ 723041 w 739884"/>
              <a:gd name="connsiteY165" fmla="*/ 49108 h 651977"/>
              <a:gd name="connsiteX166" fmla="*/ 728218 w 739884"/>
              <a:gd name="connsiteY166" fmla="*/ 58021 h 651977"/>
              <a:gd name="connsiteX167" fmla="*/ 727729 w 739884"/>
              <a:gd name="connsiteY167" fmla="*/ 66030 h 651977"/>
              <a:gd name="connsiteX168" fmla="*/ 708781 w 739884"/>
              <a:gd name="connsiteY168" fmla="*/ 62148 h 651977"/>
              <a:gd name="connsiteX169" fmla="*/ 696205 w 739884"/>
              <a:gd name="connsiteY169" fmla="*/ 73405 h 651977"/>
              <a:gd name="connsiteX170" fmla="*/ 701089 w 739884"/>
              <a:gd name="connsiteY170" fmla="*/ 91645 h 651977"/>
              <a:gd name="connsiteX171" fmla="*/ 691321 w 739884"/>
              <a:gd name="connsiteY171" fmla="*/ 103415 h 651977"/>
              <a:gd name="connsiteX172" fmla="*/ 674228 w 739884"/>
              <a:gd name="connsiteY172" fmla="*/ 88910 h 651977"/>
              <a:gd name="connsiteX173" fmla="*/ 662800 w 739884"/>
              <a:gd name="connsiteY173" fmla="*/ 100119 h 651977"/>
              <a:gd name="connsiteX174" fmla="*/ 664852 w 739884"/>
              <a:gd name="connsiteY174" fmla="*/ 110277 h 651977"/>
              <a:gd name="connsiteX175" fmla="*/ 648613 w 739884"/>
              <a:gd name="connsiteY175" fmla="*/ 125245 h 651977"/>
              <a:gd name="connsiteX176" fmla="*/ 639407 w 739884"/>
              <a:gd name="connsiteY176" fmla="*/ 135013 h 651977"/>
              <a:gd name="connsiteX177" fmla="*/ 636965 w 739884"/>
              <a:gd name="connsiteY177" fmla="*/ 146709 h 651977"/>
              <a:gd name="connsiteX178" fmla="*/ 639407 w 739884"/>
              <a:gd name="connsiteY178" fmla="*/ 153229 h 651977"/>
              <a:gd name="connsiteX179" fmla="*/ 637576 w 739884"/>
              <a:gd name="connsiteY179" fmla="*/ 171861 h 651977"/>
              <a:gd name="connsiteX180" fmla="*/ 671518 w 739884"/>
              <a:gd name="connsiteY180" fmla="*/ 224922 h 651977"/>
              <a:gd name="connsiteX181" fmla="*/ 661042 w 739884"/>
              <a:gd name="connsiteY181" fmla="*/ 244872 h 651977"/>
              <a:gd name="connsiteX182" fmla="*/ 668710 w 739884"/>
              <a:gd name="connsiteY182" fmla="*/ 253394 h 651977"/>
              <a:gd name="connsiteX183" fmla="*/ 671420 w 739884"/>
              <a:gd name="connsiteY183" fmla="*/ 256618 h 651977"/>
              <a:gd name="connsiteX184" fmla="*/ 690955 w 739884"/>
              <a:gd name="connsiteY184" fmla="*/ 281964 h 651977"/>
              <a:gd name="connsiteX185" fmla="*/ 700723 w 739884"/>
              <a:gd name="connsiteY185" fmla="*/ 296200 h 651977"/>
              <a:gd name="connsiteX186" fmla="*/ 708341 w 739884"/>
              <a:gd name="connsiteY186" fmla="*/ 301988 h 651977"/>
              <a:gd name="connsiteX187" fmla="*/ 710246 w 739884"/>
              <a:gd name="connsiteY187" fmla="*/ 310192 h 651977"/>
              <a:gd name="connsiteX188" fmla="*/ 725434 w 739884"/>
              <a:gd name="connsiteY188" fmla="*/ 317689 h 651977"/>
              <a:gd name="connsiteX189" fmla="*/ 723847 w 739884"/>
              <a:gd name="connsiteY189" fmla="*/ 331021 h 651977"/>
              <a:gd name="connsiteX190" fmla="*/ 719110 w 739884"/>
              <a:gd name="connsiteY190" fmla="*/ 346259 h 651977"/>
              <a:gd name="connsiteX191" fmla="*/ 709709 w 739884"/>
              <a:gd name="connsiteY191" fmla="*/ 397904 h 651977"/>
              <a:gd name="connsiteX192" fmla="*/ 727021 w 739884"/>
              <a:gd name="connsiteY192" fmla="*/ 438879 h 651977"/>
              <a:gd name="connsiteX193" fmla="*/ 731466 w 739884"/>
              <a:gd name="connsiteY193" fmla="*/ 443982 h 651977"/>
              <a:gd name="connsiteX194" fmla="*/ 733273 w 739884"/>
              <a:gd name="connsiteY194" fmla="*/ 446277 h 651977"/>
              <a:gd name="connsiteX195" fmla="*/ 741892 w 739884"/>
              <a:gd name="connsiteY195" fmla="*/ 460269 h 651977"/>
              <a:gd name="connsiteX196" fmla="*/ 734738 w 739884"/>
              <a:gd name="connsiteY196" fmla="*/ 476068 h 651977"/>
              <a:gd name="connsiteX197" fmla="*/ 740232 w 739884"/>
              <a:gd name="connsiteY197" fmla="*/ 506665 h 65197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 ang="0">
                <a:pos x="connsiteX150" y="connsiteY150"/>
              </a:cxn>
              <a:cxn ang="0">
                <a:pos x="connsiteX151" y="connsiteY151"/>
              </a:cxn>
              <a:cxn ang="0">
                <a:pos x="connsiteX152" y="connsiteY152"/>
              </a:cxn>
              <a:cxn ang="0">
                <a:pos x="connsiteX153" y="connsiteY153"/>
              </a:cxn>
              <a:cxn ang="0">
                <a:pos x="connsiteX154" y="connsiteY154"/>
              </a:cxn>
              <a:cxn ang="0">
                <a:pos x="connsiteX155" y="connsiteY155"/>
              </a:cxn>
              <a:cxn ang="0">
                <a:pos x="connsiteX156" y="connsiteY156"/>
              </a:cxn>
              <a:cxn ang="0">
                <a:pos x="connsiteX157" y="connsiteY157"/>
              </a:cxn>
              <a:cxn ang="0">
                <a:pos x="connsiteX158" y="connsiteY158"/>
              </a:cxn>
              <a:cxn ang="0">
                <a:pos x="connsiteX159" y="connsiteY159"/>
              </a:cxn>
              <a:cxn ang="0">
                <a:pos x="connsiteX160" y="connsiteY160"/>
              </a:cxn>
              <a:cxn ang="0">
                <a:pos x="connsiteX161" y="connsiteY161"/>
              </a:cxn>
              <a:cxn ang="0">
                <a:pos x="connsiteX162" y="connsiteY162"/>
              </a:cxn>
              <a:cxn ang="0">
                <a:pos x="connsiteX163" y="connsiteY163"/>
              </a:cxn>
              <a:cxn ang="0">
                <a:pos x="connsiteX164" y="connsiteY164"/>
              </a:cxn>
              <a:cxn ang="0">
                <a:pos x="connsiteX165" y="connsiteY165"/>
              </a:cxn>
              <a:cxn ang="0">
                <a:pos x="connsiteX166" y="connsiteY166"/>
              </a:cxn>
              <a:cxn ang="0">
                <a:pos x="connsiteX167" y="connsiteY167"/>
              </a:cxn>
              <a:cxn ang="0">
                <a:pos x="connsiteX168" y="connsiteY168"/>
              </a:cxn>
              <a:cxn ang="0">
                <a:pos x="connsiteX169" y="connsiteY169"/>
              </a:cxn>
              <a:cxn ang="0">
                <a:pos x="connsiteX170" y="connsiteY170"/>
              </a:cxn>
              <a:cxn ang="0">
                <a:pos x="connsiteX171" y="connsiteY171"/>
              </a:cxn>
              <a:cxn ang="0">
                <a:pos x="connsiteX172" y="connsiteY172"/>
              </a:cxn>
              <a:cxn ang="0">
                <a:pos x="connsiteX173" y="connsiteY173"/>
              </a:cxn>
              <a:cxn ang="0">
                <a:pos x="connsiteX174" y="connsiteY174"/>
              </a:cxn>
              <a:cxn ang="0">
                <a:pos x="connsiteX175" y="connsiteY175"/>
              </a:cxn>
              <a:cxn ang="0">
                <a:pos x="connsiteX176" y="connsiteY176"/>
              </a:cxn>
              <a:cxn ang="0">
                <a:pos x="connsiteX177" y="connsiteY177"/>
              </a:cxn>
              <a:cxn ang="0">
                <a:pos x="connsiteX178" y="connsiteY178"/>
              </a:cxn>
              <a:cxn ang="0">
                <a:pos x="connsiteX179" y="connsiteY179"/>
              </a:cxn>
              <a:cxn ang="0">
                <a:pos x="connsiteX180" y="connsiteY180"/>
              </a:cxn>
              <a:cxn ang="0">
                <a:pos x="connsiteX181" y="connsiteY181"/>
              </a:cxn>
              <a:cxn ang="0">
                <a:pos x="connsiteX182" y="connsiteY182"/>
              </a:cxn>
              <a:cxn ang="0">
                <a:pos x="connsiteX183" y="connsiteY183"/>
              </a:cxn>
              <a:cxn ang="0">
                <a:pos x="connsiteX184" y="connsiteY184"/>
              </a:cxn>
              <a:cxn ang="0">
                <a:pos x="connsiteX185" y="connsiteY185"/>
              </a:cxn>
              <a:cxn ang="0">
                <a:pos x="connsiteX186" y="connsiteY186"/>
              </a:cxn>
              <a:cxn ang="0">
                <a:pos x="connsiteX187" y="connsiteY187"/>
              </a:cxn>
              <a:cxn ang="0">
                <a:pos x="connsiteX188" y="connsiteY188"/>
              </a:cxn>
              <a:cxn ang="0">
                <a:pos x="connsiteX189" y="connsiteY189"/>
              </a:cxn>
              <a:cxn ang="0">
                <a:pos x="connsiteX190" y="connsiteY190"/>
              </a:cxn>
              <a:cxn ang="0">
                <a:pos x="connsiteX191" y="connsiteY191"/>
              </a:cxn>
              <a:cxn ang="0">
                <a:pos x="connsiteX192" y="connsiteY192"/>
              </a:cxn>
              <a:cxn ang="0">
                <a:pos x="connsiteX193" y="connsiteY193"/>
              </a:cxn>
              <a:cxn ang="0">
                <a:pos x="connsiteX194" y="connsiteY194"/>
              </a:cxn>
              <a:cxn ang="0">
                <a:pos x="connsiteX195" y="connsiteY195"/>
              </a:cxn>
              <a:cxn ang="0">
                <a:pos x="connsiteX196" y="connsiteY196"/>
              </a:cxn>
              <a:cxn ang="0">
                <a:pos x="connsiteX197" y="connsiteY197"/>
              </a:cxn>
            </a:cxnLst>
            <a:rect l="l" t="t" r="r" b="b"/>
            <a:pathLst>
              <a:path w="739884" h="651977">
                <a:moveTo>
                  <a:pt x="740232" y="506665"/>
                </a:moveTo>
                <a:cubicBezTo>
                  <a:pt x="743260" y="527054"/>
                  <a:pt x="736862" y="533916"/>
                  <a:pt x="726045" y="547590"/>
                </a:cubicBezTo>
                <a:cubicBezTo>
                  <a:pt x="723749" y="550728"/>
                  <a:pt x="722719" y="554618"/>
                  <a:pt x="723163" y="558481"/>
                </a:cubicBezTo>
                <a:cubicBezTo>
                  <a:pt x="721454" y="558481"/>
                  <a:pt x="719354" y="558335"/>
                  <a:pt x="716790" y="558335"/>
                </a:cubicBezTo>
                <a:cubicBezTo>
                  <a:pt x="703116" y="558335"/>
                  <a:pt x="707023" y="564781"/>
                  <a:pt x="705924" y="569469"/>
                </a:cubicBezTo>
                <a:cubicBezTo>
                  <a:pt x="702505" y="583046"/>
                  <a:pt x="695814" y="584292"/>
                  <a:pt x="689368" y="589004"/>
                </a:cubicBezTo>
                <a:cubicBezTo>
                  <a:pt x="684802" y="592325"/>
                  <a:pt x="678380" y="592203"/>
                  <a:pt x="675938" y="598259"/>
                </a:cubicBezTo>
                <a:cubicBezTo>
                  <a:pt x="675010" y="600554"/>
                  <a:pt x="675083" y="602679"/>
                  <a:pt x="672959" y="604339"/>
                </a:cubicBezTo>
                <a:cubicBezTo>
                  <a:pt x="668588" y="607733"/>
                  <a:pt x="663509" y="606928"/>
                  <a:pt x="658552" y="607709"/>
                </a:cubicBezTo>
                <a:cubicBezTo>
                  <a:pt x="654156" y="608393"/>
                  <a:pt x="649199" y="610688"/>
                  <a:pt x="647588" y="615230"/>
                </a:cubicBezTo>
                <a:cubicBezTo>
                  <a:pt x="645976" y="619772"/>
                  <a:pt x="649199" y="624753"/>
                  <a:pt x="649492" y="629417"/>
                </a:cubicBezTo>
                <a:cubicBezTo>
                  <a:pt x="649981" y="637573"/>
                  <a:pt x="642020" y="634789"/>
                  <a:pt x="637454" y="640894"/>
                </a:cubicBezTo>
                <a:cubicBezTo>
                  <a:pt x="636257" y="642506"/>
                  <a:pt x="635867" y="644777"/>
                  <a:pt x="634133" y="646022"/>
                </a:cubicBezTo>
                <a:cubicBezTo>
                  <a:pt x="632399" y="647267"/>
                  <a:pt x="630495" y="647609"/>
                  <a:pt x="628810" y="648879"/>
                </a:cubicBezTo>
                <a:cubicBezTo>
                  <a:pt x="624659" y="652053"/>
                  <a:pt x="619384" y="656204"/>
                  <a:pt x="614158" y="653225"/>
                </a:cubicBezTo>
                <a:cubicBezTo>
                  <a:pt x="611172" y="651843"/>
                  <a:pt x="609265" y="648847"/>
                  <a:pt x="609275" y="645558"/>
                </a:cubicBezTo>
                <a:cubicBezTo>
                  <a:pt x="609275" y="643116"/>
                  <a:pt x="608591" y="640821"/>
                  <a:pt x="608347" y="638403"/>
                </a:cubicBezTo>
                <a:cubicBezTo>
                  <a:pt x="607834" y="633202"/>
                  <a:pt x="607907" y="625608"/>
                  <a:pt x="603658" y="622067"/>
                </a:cubicBezTo>
                <a:cubicBezTo>
                  <a:pt x="598262" y="617599"/>
                  <a:pt x="591669" y="615084"/>
                  <a:pt x="588348" y="608490"/>
                </a:cubicBezTo>
                <a:cubicBezTo>
                  <a:pt x="586297" y="604461"/>
                  <a:pt x="582658" y="600896"/>
                  <a:pt x="577750" y="601385"/>
                </a:cubicBezTo>
                <a:cubicBezTo>
                  <a:pt x="575162" y="601653"/>
                  <a:pt x="565956" y="604925"/>
                  <a:pt x="563880" y="609516"/>
                </a:cubicBezTo>
                <a:cubicBezTo>
                  <a:pt x="562684" y="612153"/>
                  <a:pt x="563880" y="615499"/>
                  <a:pt x="562464" y="617916"/>
                </a:cubicBezTo>
                <a:cubicBezTo>
                  <a:pt x="560994" y="619691"/>
                  <a:pt x="559046" y="621005"/>
                  <a:pt x="556848" y="621701"/>
                </a:cubicBezTo>
                <a:cubicBezTo>
                  <a:pt x="546226" y="626585"/>
                  <a:pt x="542661" y="626731"/>
                  <a:pt x="535067" y="620040"/>
                </a:cubicBezTo>
                <a:cubicBezTo>
                  <a:pt x="530036" y="615572"/>
                  <a:pt x="530329" y="618966"/>
                  <a:pt x="527985" y="607074"/>
                </a:cubicBezTo>
                <a:cubicBezTo>
                  <a:pt x="527375" y="603924"/>
                  <a:pt x="521221" y="595964"/>
                  <a:pt x="516899" y="594230"/>
                </a:cubicBezTo>
                <a:cubicBezTo>
                  <a:pt x="512577" y="592496"/>
                  <a:pt x="509305" y="596159"/>
                  <a:pt x="505593" y="597673"/>
                </a:cubicBezTo>
                <a:cubicBezTo>
                  <a:pt x="500905" y="599602"/>
                  <a:pt x="492676" y="597233"/>
                  <a:pt x="489965" y="592789"/>
                </a:cubicBezTo>
                <a:cubicBezTo>
                  <a:pt x="487841" y="589395"/>
                  <a:pt x="488866" y="584511"/>
                  <a:pt x="485594" y="581703"/>
                </a:cubicBezTo>
                <a:cubicBezTo>
                  <a:pt x="477463" y="574744"/>
                  <a:pt x="466401" y="591226"/>
                  <a:pt x="460541" y="594157"/>
                </a:cubicBezTo>
                <a:cubicBezTo>
                  <a:pt x="456902" y="595964"/>
                  <a:pt x="450773" y="596745"/>
                  <a:pt x="444840" y="597893"/>
                </a:cubicBezTo>
                <a:cubicBezTo>
                  <a:pt x="442893" y="594670"/>
                  <a:pt x="441521" y="591134"/>
                  <a:pt x="440786" y="587442"/>
                </a:cubicBezTo>
                <a:cubicBezTo>
                  <a:pt x="436366" y="572595"/>
                  <a:pt x="439809" y="573718"/>
                  <a:pt x="440640" y="563023"/>
                </a:cubicBezTo>
                <a:cubicBezTo>
                  <a:pt x="441055" y="557578"/>
                  <a:pt x="439297" y="552474"/>
                  <a:pt x="440347" y="547077"/>
                </a:cubicBezTo>
                <a:cubicBezTo>
                  <a:pt x="440884" y="544367"/>
                  <a:pt x="442520" y="542194"/>
                  <a:pt x="443228" y="539581"/>
                </a:cubicBezTo>
                <a:cubicBezTo>
                  <a:pt x="446305" y="528446"/>
                  <a:pt x="441519" y="526053"/>
                  <a:pt x="438344" y="516969"/>
                </a:cubicBezTo>
                <a:cubicBezTo>
                  <a:pt x="436733" y="512281"/>
                  <a:pt x="435292" y="506372"/>
                  <a:pt x="430726" y="503857"/>
                </a:cubicBezTo>
                <a:lnTo>
                  <a:pt x="429895" y="503393"/>
                </a:lnTo>
                <a:cubicBezTo>
                  <a:pt x="425012" y="500682"/>
                  <a:pt x="421398" y="498509"/>
                  <a:pt x="415464" y="499046"/>
                </a:cubicBezTo>
                <a:cubicBezTo>
                  <a:pt x="403621" y="500218"/>
                  <a:pt x="396344" y="484761"/>
                  <a:pt x="380765" y="494748"/>
                </a:cubicBezTo>
                <a:cubicBezTo>
                  <a:pt x="378226" y="496704"/>
                  <a:pt x="375422" y="498292"/>
                  <a:pt x="372438" y="499461"/>
                </a:cubicBezTo>
                <a:cubicBezTo>
                  <a:pt x="369630" y="500243"/>
                  <a:pt x="366505" y="499705"/>
                  <a:pt x="363770" y="500584"/>
                </a:cubicBezTo>
                <a:cubicBezTo>
                  <a:pt x="361035" y="501463"/>
                  <a:pt x="358739" y="503026"/>
                  <a:pt x="356249" y="503954"/>
                </a:cubicBezTo>
                <a:cubicBezTo>
                  <a:pt x="353616" y="504775"/>
                  <a:pt x="351140" y="506030"/>
                  <a:pt x="348923" y="507666"/>
                </a:cubicBezTo>
                <a:cubicBezTo>
                  <a:pt x="347141" y="509351"/>
                  <a:pt x="346042" y="511500"/>
                  <a:pt x="343600" y="512550"/>
                </a:cubicBezTo>
                <a:cubicBezTo>
                  <a:pt x="338716" y="514405"/>
                  <a:pt x="327435" y="513502"/>
                  <a:pt x="325066" y="519265"/>
                </a:cubicBezTo>
                <a:cubicBezTo>
                  <a:pt x="323357" y="523489"/>
                  <a:pt x="326971" y="527298"/>
                  <a:pt x="325677" y="531279"/>
                </a:cubicBezTo>
                <a:cubicBezTo>
                  <a:pt x="324944" y="533525"/>
                  <a:pt x="322551" y="535357"/>
                  <a:pt x="321159" y="537164"/>
                </a:cubicBezTo>
                <a:cubicBezTo>
                  <a:pt x="316910" y="542707"/>
                  <a:pt x="312784" y="546662"/>
                  <a:pt x="305238" y="545075"/>
                </a:cubicBezTo>
                <a:cubicBezTo>
                  <a:pt x="301063" y="544196"/>
                  <a:pt x="298450" y="540631"/>
                  <a:pt x="290587" y="547077"/>
                </a:cubicBezTo>
                <a:cubicBezTo>
                  <a:pt x="287242" y="549813"/>
                  <a:pt x="285239" y="553280"/>
                  <a:pt x="281039" y="555087"/>
                </a:cubicBezTo>
                <a:cubicBezTo>
                  <a:pt x="275985" y="557370"/>
                  <a:pt x="270591" y="558806"/>
                  <a:pt x="265070" y="559336"/>
                </a:cubicBezTo>
                <a:cubicBezTo>
                  <a:pt x="254252" y="559995"/>
                  <a:pt x="252250" y="564634"/>
                  <a:pt x="238820" y="571545"/>
                </a:cubicBezTo>
                <a:cubicBezTo>
                  <a:pt x="227685" y="577161"/>
                  <a:pt x="221726" y="583535"/>
                  <a:pt x="198822" y="590225"/>
                </a:cubicBezTo>
                <a:cubicBezTo>
                  <a:pt x="185221" y="594206"/>
                  <a:pt x="184171" y="593351"/>
                  <a:pt x="181118" y="595109"/>
                </a:cubicBezTo>
                <a:cubicBezTo>
                  <a:pt x="172743" y="599993"/>
                  <a:pt x="169739" y="605389"/>
                  <a:pt x="165417" y="607709"/>
                </a:cubicBezTo>
                <a:cubicBezTo>
                  <a:pt x="156089" y="612593"/>
                  <a:pt x="141462" y="616622"/>
                  <a:pt x="132281" y="611640"/>
                </a:cubicBezTo>
                <a:cubicBezTo>
                  <a:pt x="132020" y="611516"/>
                  <a:pt x="131768" y="611379"/>
                  <a:pt x="131524" y="611225"/>
                </a:cubicBezTo>
                <a:cubicBezTo>
                  <a:pt x="126640" y="608295"/>
                  <a:pt x="126005" y="603143"/>
                  <a:pt x="122709" y="599016"/>
                </a:cubicBezTo>
                <a:cubicBezTo>
                  <a:pt x="119022" y="594279"/>
                  <a:pt x="113137" y="593302"/>
                  <a:pt x="109059" y="589249"/>
                </a:cubicBezTo>
                <a:cubicBezTo>
                  <a:pt x="104981" y="585195"/>
                  <a:pt x="105787" y="578065"/>
                  <a:pt x="102661" y="573303"/>
                </a:cubicBezTo>
                <a:cubicBezTo>
                  <a:pt x="99096" y="567907"/>
                  <a:pt x="93113" y="565172"/>
                  <a:pt x="94676" y="557578"/>
                </a:cubicBezTo>
                <a:cubicBezTo>
                  <a:pt x="96991" y="549427"/>
                  <a:pt x="96820" y="540773"/>
                  <a:pt x="94188" y="532719"/>
                </a:cubicBezTo>
                <a:cubicBezTo>
                  <a:pt x="93196" y="529909"/>
                  <a:pt x="91516" y="527391"/>
                  <a:pt x="89304" y="525394"/>
                </a:cubicBezTo>
                <a:cubicBezTo>
                  <a:pt x="85837" y="521682"/>
                  <a:pt x="84030" y="516066"/>
                  <a:pt x="78487" y="515773"/>
                </a:cubicBezTo>
                <a:cubicBezTo>
                  <a:pt x="72333" y="515455"/>
                  <a:pt x="66863" y="517238"/>
                  <a:pt x="61394" y="513331"/>
                </a:cubicBezTo>
                <a:cubicBezTo>
                  <a:pt x="55240" y="508960"/>
                  <a:pt x="58097" y="503295"/>
                  <a:pt x="61394" y="497752"/>
                </a:cubicBezTo>
                <a:cubicBezTo>
                  <a:pt x="64055" y="493112"/>
                  <a:pt x="65423" y="489938"/>
                  <a:pt x="63836" y="484590"/>
                </a:cubicBezTo>
                <a:cubicBezTo>
                  <a:pt x="62387" y="479010"/>
                  <a:pt x="59489" y="473914"/>
                  <a:pt x="55435" y="469817"/>
                </a:cubicBezTo>
                <a:cubicBezTo>
                  <a:pt x="46083" y="460977"/>
                  <a:pt x="40784" y="477265"/>
                  <a:pt x="26939" y="467131"/>
                </a:cubicBezTo>
                <a:cubicBezTo>
                  <a:pt x="24644" y="465446"/>
                  <a:pt x="24497" y="463517"/>
                  <a:pt x="22763" y="461368"/>
                </a:cubicBezTo>
                <a:cubicBezTo>
                  <a:pt x="20397" y="458765"/>
                  <a:pt x="17779" y="456401"/>
                  <a:pt x="14949" y="454311"/>
                </a:cubicBezTo>
                <a:cubicBezTo>
                  <a:pt x="10661" y="450717"/>
                  <a:pt x="5875" y="447762"/>
                  <a:pt x="738" y="445545"/>
                </a:cubicBezTo>
                <a:lnTo>
                  <a:pt x="738" y="445545"/>
                </a:lnTo>
                <a:cubicBezTo>
                  <a:pt x="-376" y="443108"/>
                  <a:pt x="-222" y="440278"/>
                  <a:pt x="1153" y="437975"/>
                </a:cubicBezTo>
                <a:cubicBezTo>
                  <a:pt x="4376" y="433970"/>
                  <a:pt x="12630" y="434630"/>
                  <a:pt x="17025" y="432847"/>
                </a:cubicBezTo>
                <a:cubicBezTo>
                  <a:pt x="22324" y="430674"/>
                  <a:pt x="27427" y="425717"/>
                  <a:pt x="33239" y="429258"/>
                </a:cubicBezTo>
                <a:cubicBezTo>
                  <a:pt x="36413" y="431292"/>
                  <a:pt x="39825" y="432933"/>
                  <a:pt x="43397" y="434141"/>
                </a:cubicBezTo>
                <a:cubicBezTo>
                  <a:pt x="46554" y="435538"/>
                  <a:pt x="50254" y="434740"/>
                  <a:pt x="52554" y="432163"/>
                </a:cubicBezTo>
                <a:cubicBezTo>
                  <a:pt x="54849" y="429941"/>
                  <a:pt x="57609" y="428208"/>
                  <a:pt x="58097" y="424838"/>
                </a:cubicBezTo>
                <a:cubicBezTo>
                  <a:pt x="58227" y="422223"/>
                  <a:pt x="57636" y="419620"/>
                  <a:pt x="56388" y="417317"/>
                </a:cubicBezTo>
                <a:cubicBezTo>
                  <a:pt x="53946" y="411115"/>
                  <a:pt x="58463" y="405254"/>
                  <a:pt x="55094" y="399540"/>
                </a:cubicBezTo>
                <a:cubicBezTo>
                  <a:pt x="52017" y="394363"/>
                  <a:pt x="44935" y="389968"/>
                  <a:pt x="49599" y="379468"/>
                </a:cubicBezTo>
                <a:cubicBezTo>
                  <a:pt x="52285" y="373412"/>
                  <a:pt x="55851" y="372142"/>
                  <a:pt x="55338" y="363889"/>
                </a:cubicBezTo>
                <a:cubicBezTo>
                  <a:pt x="54935" y="362292"/>
                  <a:pt x="54730" y="360651"/>
                  <a:pt x="54727" y="359005"/>
                </a:cubicBezTo>
                <a:cubicBezTo>
                  <a:pt x="54972" y="357638"/>
                  <a:pt x="55631" y="356563"/>
                  <a:pt x="55802" y="355025"/>
                </a:cubicBezTo>
                <a:cubicBezTo>
                  <a:pt x="56217" y="351582"/>
                  <a:pt x="58927" y="339861"/>
                  <a:pt x="54776" y="329923"/>
                </a:cubicBezTo>
                <a:cubicBezTo>
                  <a:pt x="53458" y="326724"/>
                  <a:pt x="50845" y="324355"/>
                  <a:pt x="51211" y="320619"/>
                </a:cubicBezTo>
                <a:cubicBezTo>
                  <a:pt x="52066" y="312146"/>
                  <a:pt x="59391" y="312341"/>
                  <a:pt x="60979" y="306749"/>
                </a:cubicBezTo>
                <a:cubicBezTo>
                  <a:pt x="61955" y="303086"/>
                  <a:pt x="59904" y="291976"/>
                  <a:pt x="76875" y="292538"/>
                </a:cubicBezTo>
                <a:cubicBezTo>
                  <a:pt x="86227" y="292855"/>
                  <a:pt x="88645" y="286970"/>
                  <a:pt x="85739" y="282306"/>
                </a:cubicBezTo>
                <a:cubicBezTo>
                  <a:pt x="82052" y="276348"/>
                  <a:pt x="75141" y="275176"/>
                  <a:pt x="69208" y="272294"/>
                </a:cubicBezTo>
                <a:cubicBezTo>
                  <a:pt x="62297" y="268925"/>
                  <a:pt x="50918" y="261428"/>
                  <a:pt x="52261" y="253883"/>
                </a:cubicBezTo>
                <a:cubicBezTo>
                  <a:pt x="54215" y="242870"/>
                  <a:pt x="52261" y="244848"/>
                  <a:pt x="47573" y="238426"/>
                </a:cubicBezTo>
                <a:cubicBezTo>
                  <a:pt x="44323" y="233891"/>
                  <a:pt x="42242" y="228624"/>
                  <a:pt x="41517" y="223091"/>
                </a:cubicBezTo>
                <a:cubicBezTo>
                  <a:pt x="42286" y="222871"/>
                  <a:pt x="43045" y="222610"/>
                  <a:pt x="43788" y="222309"/>
                </a:cubicBezTo>
                <a:cubicBezTo>
                  <a:pt x="52579" y="218866"/>
                  <a:pt x="53555" y="219282"/>
                  <a:pt x="56681" y="219086"/>
                </a:cubicBezTo>
                <a:cubicBezTo>
                  <a:pt x="57968" y="218832"/>
                  <a:pt x="59281" y="218759"/>
                  <a:pt x="60588" y="218866"/>
                </a:cubicBezTo>
                <a:cubicBezTo>
                  <a:pt x="72797" y="221308"/>
                  <a:pt x="78853" y="229122"/>
                  <a:pt x="93993" y="221723"/>
                </a:cubicBezTo>
                <a:cubicBezTo>
                  <a:pt x="104712" y="216522"/>
                  <a:pt x="109694" y="220454"/>
                  <a:pt x="114748" y="219282"/>
                </a:cubicBezTo>
                <a:cubicBezTo>
                  <a:pt x="124736" y="216840"/>
                  <a:pt x="122513" y="196255"/>
                  <a:pt x="132525" y="196450"/>
                </a:cubicBezTo>
                <a:cubicBezTo>
                  <a:pt x="138630" y="196572"/>
                  <a:pt x="138630" y="203116"/>
                  <a:pt x="140534" y="207194"/>
                </a:cubicBezTo>
                <a:cubicBezTo>
                  <a:pt x="141609" y="209465"/>
                  <a:pt x="143611" y="210271"/>
                  <a:pt x="145027" y="212078"/>
                </a:cubicBezTo>
                <a:cubicBezTo>
                  <a:pt x="148007" y="216058"/>
                  <a:pt x="145711" y="223140"/>
                  <a:pt x="150082" y="226729"/>
                </a:cubicBezTo>
                <a:cubicBezTo>
                  <a:pt x="154453" y="230319"/>
                  <a:pt x="163976" y="230246"/>
                  <a:pt x="168933" y="221211"/>
                </a:cubicBezTo>
                <a:cubicBezTo>
                  <a:pt x="171668" y="216327"/>
                  <a:pt x="171253" y="207634"/>
                  <a:pt x="178261" y="206315"/>
                </a:cubicBezTo>
                <a:cubicBezTo>
                  <a:pt x="181802" y="205632"/>
                  <a:pt x="183707" y="209734"/>
                  <a:pt x="185587" y="212103"/>
                </a:cubicBezTo>
                <a:cubicBezTo>
                  <a:pt x="187467" y="214471"/>
                  <a:pt x="192326" y="220820"/>
                  <a:pt x="196160" y="217401"/>
                </a:cubicBezTo>
                <a:cubicBezTo>
                  <a:pt x="198993" y="214959"/>
                  <a:pt x="198016" y="210613"/>
                  <a:pt x="200385" y="207902"/>
                </a:cubicBezTo>
                <a:cubicBezTo>
                  <a:pt x="207710" y="199527"/>
                  <a:pt x="220945" y="215716"/>
                  <a:pt x="230883" y="212103"/>
                </a:cubicBezTo>
                <a:cubicBezTo>
                  <a:pt x="233325" y="211248"/>
                  <a:pt x="231152" y="211028"/>
                  <a:pt x="238697" y="206999"/>
                </a:cubicBezTo>
                <a:cubicBezTo>
                  <a:pt x="246243" y="202970"/>
                  <a:pt x="249197" y="213055"/>
                  <a:pt x="260357" y="207219"/>
                </a:cubicBezTo>
                <a:cubicBezTo>
                  <a:pt x="263726" y="205461"/>
                  <a:pt x="268122" y="208391"/>
                  <a:pt x="269441" y="211492"/>
                </a:cubicBezTo>
                <a:cubicBezTo>
                  <a:pt x="272151" y="217865"/>
                  <a:pt x="272249" y="227193"/>
                  <a:pt x="276937" y="230734"/>
                </a:cubicBezTo>
                <a:cubicBezTo>
                  <a:pt x="282163" y="234690"/>
                  <a:pt x="281039" y="241503"/>
                  <a:pt x="280966" y="247241"/>
                </a:cubicBezTo>
                <a:cubicBezTo>
                  <a:pt x="281137" y="249141"/>
                  <a:pt x="281137" y="251055"/>
                  <a:pt x="280966" y="252955"/>
                </a:cubicBezTo>
                <a:cubicBezTo>
                  <a:pt x="279965" y="257326"/>
                  <a:pt x="273641" y="256056"/>
                  <a:pt x="272224" y="260280"/>
                </a:cubicBezTo>
                <a:cubicBezTo>
                  <a:pt x="268708" y="269926"/>
                  <a:pt x="261456" y="265653"/>
                  <a:pt x="257109" y="271098"/>
                </a:cubicBezTo>
                <a:cubicBezTo>
                  <a:pt x="252819" y="276910"/>
                  <a:pt x="252689" y="284807"/>
                  <a:pt x="256792" y="290755"/>
                </a:cubicBezTo>
                <a:cubicBezTo>
                  <a:pt x="258696" y="293197"/>
                  <a:pt x="261016" y="292684"/>
                  <a:pt x="263653" y="293392"/>
                </a:cubicBezTo>
                <a:cubicBezTo>
                  <a:pt x="267599" y="294540"/>
                  <a:pt x="270219" y="298276"/>
                  <a:pt x="269953" y="302378"/>
                </a:cubicBezTo>
                <a:cubicBezTo>
                  <a:pt x="269709" y="307775"/>
                  <a:pt x="269221" y="318763"/>
                  <a:pt x="277279" y="318934"/>
                </a:cubicBezTo>
                <a:cubicBezTo>
                  <a:pt x="283994" y="319105"/>
                  <a:pt x="280917" y="309338"/>
                  <a:pt x="279721" y="305748"/>
                </a:cubicBezTo>
                <a:cubicBezTo>
                  <a:pt x="278182" y="301524"/>
                  <a:pt x="275228" y="295126"/>
                  <a:pt x="280380" y="292147"/>
                </a:cubicBezTo>
                <a:cubicBezTo>
                  <a:pt x="283554" y="290315"/>
                  <a:pt x="287071" y="292733"/>
                  <a:pt x="290392" y="291536"/>
                </a:cubicBezTo>
                <a:cubicBezTo>
                  <a:pt x="292296" y="290853"/>
                  <a:pt x="292834" y="288142"/>
                  <a:pt x="294445" y="286775"/>
                </a:cubicBezTo>
                <a:cubicBezTo>
                  <a:pt x="296887" y="284724"/>
                  <a:pt x="301307" y="283869"/>
                  <a:pt x="299158" y="273735"/>
                </a:cubicBezTo>
                <a:cubicBezTo>
                  <a:pt x="298254" y="269437"/>
                  <a:pt x="297717" y="264480"/>
                  <a:pt x="301820" y="261526"/>
                </a:cubicBezTo>
                <a:cubicBezTo>
                  <a:pt x="303712" y="260178"/>
                  <a:pt x="305854" y="259213"/>
                  <a:pt x="308120" y="258693"/>
                </a:cubicBezTo>
                <a:cubicBezTo>
                  <a:pt x="309487" y="258400"/>
                  <a:pt x="321354" y="258327"/>
                  <a:pt x="326287" y="251368"/>
                </a:cubicBezTo>
                <a:lnTo>
                  <a:pt x="326556" y="251001"/>
                </a:lnTo>
                <a:cubicBezTo>
                  <a:pt x="320475" y="251685"/>
                  <a:pt x="314346" y="250708"/>
                  <a:pt x="315128" y="242797"/>
                </a:cubicBezTo>
                <a:cubicBezTo>
                  <a:pt x="316593" y="227022"/>
                  <a:pt x="328021" y="233982"/>
                  <a:pt x="319352" y="214788"/>
                </a:cubicBezTo>
                <a:cubicBezTo>
                  <a:pt x="317716" y="211175"/>
                  <a:pt x="314468" y="208537"/>
                  <a:pt x="313956" y="204337"/>
                </a:cubicBezTo>
                <a:cubicBezTo>
                  <a:pt x="313003" y="196597"/>
                  <a:pt x="322038" y="192519"/>
                  <a:pt x="324871" y="186219"/>
                </a:cubicBezTo>
                <a:cubicBezTo>
                  <a:pt x="330365" y="174009"/>
                  <a:pt x="319279" y="173863"/>
                  <a:pt x="319987" y="167783"/>
                </a:cubicBezTo>
                <a:cubicBezTo>
                  <a:pt x="320715" y="164564"/>
                  <a:pt x="322886" y="161861"/>
                  <a:pt x="325872" y="160457"/>
                </a:cubicBezTo>
                <a:cubicBezTo>
                  <a:pt x="328973" y="159676"/>
                  <a:pt x="334370" y="161702"/>
                  <a:pt x="336250" y="157795"/>
                </a:cubicBezTo>
                <a:cubicBezTo>
                  <a:pt x="337642" y="154938"/>
                  <a:pt x="332905" y="152204"/>
                  <a:pt x="331806" y="149640"/>
                </a:cubicBezTo>
                <a:cubicBezTo>
                  <a:pt x="326604" y="137430"/>
                  <a:pt x="343673" y="128810"/>
                  <a:pt x="334663" y="118140"/>
                </a:cubicBezTo>
                <a:cubicBezTo>
                  <a:pt x="331391" y="114233"/>
                  <a:pt x="326727" y="112865"/>
                  <a:pt x="324749" y="107713"/>
                </a:cubicBezTo>
                <a:cubicBezTo>
                  <a:pt x="321525" y="99313"/>
                  <a:pt x="329120" y="92231"/>
                  <a:pt x="326727" y="84002"/>
                </a:cubicBezTo>
                <a:cubicBezTo>
                  <a:pt x="324285" y="75407"/>
                  <a:pt x="326165" y="61220"/>
                  <a:pt x="327459" y="49328"/>
                </a:cubicBezTo>
                <a:cubicBezTo>
                  <a:pt x="328082" y="49306"/>
                  <a:pt x="328702" y="49240"/>
                  <a:pt x="329315" y="49132"/>
                </a:cubicBezTo>
                <a:cubicBezTo>
                  <a:pt x="335859" y="48107"/>
                  <a:pt x="336641" y="43614"/>
                  <a:pt x="345041" y="40537"/>
                </a:cubicBezTo>
                <a:cubicBezTo>
                  <a:pt x="356444" y="36288"/>
                  <a:pt x="358349" y="41392"/>
                  <a:pt x="370534" y="43931"/>
                </a:cubicBezTo>
                <a:cubicBezTo>
                  <a:pt x="385185" y="47008"/>
                  <a:pt x="390069" y="30379"/>
                  <a:pt x="415244" y="38754"/>
                </a:cubicBezTo>
                <a:cubicBezTo>
                  <a:pt x="419908" y="40293"/>
                  <a:pt x="423840" y="43638"/>
                  <a:pt x="428528" y="45225"/>
                </a:cubicBezTo>
                <a:cubicBezTo>
                  <a:pt x="458148" y="55774"/>
                  <a:pt x="470040" y="48082"/>
                  <a:pt x="479807" y="48204"/>
                </a:cubicBezTo>
                <a:cubicBezTo>
                  <a:pt x="484935" y="48204"/>
                  <a:pt x="489306" y="50109"/>
                  <a:pt x="494287" y="50817"/>
                </a:cubicBezTo>
                <a:cubicBezTo>
                  <a:pt x="506716" y="52551"/>
                  <a:pt x="516972" y="45006"/>
                  <a:pt x="528254" y="41587"/>
                </a:cubicBezTo>
                <a:cubicBezTo>
                  <a:pt x="535213" y="39487"/>
                  <a:pt x="547251" y="35629"/>
                  <a:pt x="553820" y="40439"/>
                </a:cubicBezTo>
                <a:cubicBezTo>
                  <a:pt x="564222" y="48058"/>
                  <a:pt x="573916" y="34139"/>
                  <a:pt x="586492" y="33651"/>
                </a:cubicBezTo>
                <a:cubicBezTo>
                  <a:pt x="601143" y="33065"/>
                  <a:pt x="616674" y="46275"/>
                  <a:pt x="627589" y="43028"/>
                </a:cubicBezTo>
                <a:cubicBezTo>
                  <a:pt x="633254" y="41367"/>
                  <a:pt x="634035" y="36777"/>
                  <a:pt x="637356" y="32528"/>
                </a:cubicBezTo>
                <a:cubicBezTo>
                  <a:pt x="640677" y="28279"/>
                  <a:pt x="644682" y="26545"/>
                  <a:pt x="648857" y="23542"/>
                </a:cubicBezTo>
                <a:cubicBezTo>
                  <a:pt x="654938" y="19195"/>
                  <a:pt x="650835" y="15044"/>
                  <a:pt x="651690" y="9379"/>
                </a:cubicBezTo>
                <a:cubicBezTo>
                  <a:pt x="652618" y="3201"/>
                  <a:pt x="658869" y="1199"/>
                  <a:pt x="664314" y="246"/>
                </a:cubicBezTo>
                <a:cubicBezTo>
                  <a:pt x="673154" y="-1268"/>
                  <a:pt x="685510" y="4690"/>
                  <a:pt x="693812" y="4764"/>
                </a:cubicBezTo>
                <a:cubicBezTo>
                  <a:pt x="694630" y="4773"/>
                  <a:pt x="695446" y="4717"/>
                  <a:pt x="696254" y="4593"/>
                </a:cubicBezTo>
                <a:lnTo>
                  <a:pt x="696254" y="4593"/>
                </a:lnTo>
                <a:cubicBezTo>
                  <a:pt x="697658" y="6138"/>
                  <a:pt x="699231" y="7523"/>
                  <a:pt x="700942" y="8720"/>
                </a:cubicBezTo>
                <a:cubicBezTo>
                  <a:pt x="705045" y="11430"/>
                  <a:pt x="710514" y="11796"/>
                  <a:pt x="714324" y="14995"/>
                </a:cubicBezTo>
                <a:cubicBezTo>
                  <a:pt x="719574" y="19366"/>
                  <a:pt x="718377" y="23908"/>
                  <a:pt x="718084" y="29939"/>
                </a:cubicBezTo>
                <a:cubicBezTo>
                  <a:pt x="717864" y="34506"/>
                  <a:pt x="719232" y="36044"/>
                  <a:pt x="721723" y="39707"/>
                </a:cubicBezTo>
                <a:cubicBezTo>
                  <a:pt x="724213" y="43370"/>
                  <a:pt x="723432" y="44957"/>
                  <a:pt x="723041" y="49108"/>
                </a:cubicBezTo>
                <a:cubicBezTo>
                  <a:pt x="722553" y="54480"/>
                  <a:pt x="725166" y="54334"/>
                  <a:pt x="728218" y="58021"/>
                </a:cubicBezTo>
                <a:cubicBezTo>
                  <a:pt x="730318" y="60463"/>
                  <a:pt x="731344" y="64321"/>
                  <a:pt x="727729" y="66030"/>
                </a:cubicBezTo>
                <a:cubicBezTo>
                  <a:pt x="721771" y="68838"/>
                  <a:pt x="714910" y="61806"/>
                  <a:pt x="708781" y="62148"/>
                </a:cubicBezTo>
                <a:cubicBezTo>
                  <a:pt x="701577" y="62587"/>
                  <a:pt x="695961" y="65444"/>
                  <a:pt x="696205" y="73405"/>
                </a:cubicBezTo>
                <a:cubicBezTo>
                  <a:pt x="696425" y="79802"/>
                  <a:pt x="700674" y="85199"/>
                  <a:pt x="701089" y="91645"/>
                </a:cubicBezTo>
                <a:cubicBezTo>
                  <a:pt x="701504" y="98092"/>
                  <a:pt x="698647" y="105002"/>
                  <a:pt x="691321" y="103415"/>
                </a:cubicBezTo>
                <a:cubicBezTo>
                  <a:pt x="682921" y="101559"/>
                  <a:pt x="681847" y="91621"/>
                  <a:pt x="674228" y="88910"/>
                </a:cubicBezTo>
                <a:cubicBezTo>
                  <a:pt x="666610" y="86200"/>
                  <a:pt x="659870" y="92573"/>
                  <a:pt x="662800" y="100119"/>
                </a:cubicBezTo>
                <a:cubicBezTo>
                  <a:pt x="664339" y="104099"/>
                  <a:pt x="666488" y="105857"/>
                  <a:pt x="664852" y="110277"/>
                </a:cubicBezTo>
                <a:cubicBezTo>
                  <a:pt x="661482" y="119385"/>
                  <a:pt x="652154" y="122169"/>
                  <a:pt x="648613" y="125245"/>
                </a:cubicBezTo>
                <a:cubicBezTo>
                  <a:pt x="645322" y="128283"/>
                  <a:pt x="642245" y="131548"/>
                  <a:pt x="639407" y="135013"/>
                </a:cubicBezTo>
                <a:cubicBezTo>
                  <a:pt x="634109" y="141166"/>
                  <a:pt x="635256" y="143999"/>
                  <a:pt x="636965" y="146709"/>
                </a:cubicBezTo>
                <a:cubicBezTo>
                  <a:pt x="638553" y="148509"/>
                  <a:pt x="639422" y="150829"/>
                  <a:pt x="639407" y="153229"/>
                </a:cubicBezTo>
                <a:cubicBezTo>
                  <a:pt x="638748" y="160140"/>
                  <a:pt x="634524" y="164608"/>
                  <a:pt x="637576" y="171861"/>
                </a:cubicBezTo>
                <a:cubicBezTo>
                  <a:pt x="647197" y="195009"/>
                  <a:pt x="677745" y="198721"/>
                  <a:pt x="671518" y="224922"/>
                </a:cubicBezTo>
                <a:cubicBezTo>
                  <a:pt x="669980" y="231466"/>
                  <a:pt x="659308" y="237596"/>
                  <a:pt x="661042" y="244872"/>
                </a:cubicBezTo>
                <a:cubicBezTo>
                  <a:pt x="661921" y="248706"/>
                  <a:pt x="665926" y="251075"/>
                  <a:pt x="668710" y="253394"/>
                </a:cubicBezTo>
                <a:cubicBezTo>
                  <a:pt x="669748" y="254347"/>
                  <a:pt x="670658" y="255431"/>
                  <a:pt x="671420" y="256618"/>
                </a:cubicBezTo>
                <a:cubicBezTo>
                  <a:pt x="677427" y="265091"/>
                  <a:pt x="680870" y="277154"/>
                  <a:pt x="690955" y="281964"/>
                </a:cubicBezTo>
                <a:cubicBezTo>
                  <a:pt x="698549" y="285603"/>
                  <a:pt x="697475" y="289534"/>
                  <a:pt x="700723" y="296200"/>
                </a:cubicBezTo>
                <a:cubicBezTo>
                  <a:pt x="702481" y="299863"/>
                  <a:pt x="706021" y="298764"/>
                  <a:pt x="708341" y="301988"/>
                </a:cubicBezTo>
                <a:cubicBezTo>
                  <a:pt x="710050" y="304429"/>
                  <a:pt x="709586" y="307604"/>
                  <a:pt x="710246" y="310192"/>
                </a:cubicBezTo>
                <a:cubicBezTo>
                  <a:pt x="712932" y="320863"/>
                  <a:pt x="722065" y="310192"/>
                  <a:pt x="725434" y="317689"/>
                </a:cubicBezTo>
                <a:cubicBezTo>
                  <a:pt x="730318" y="314685"/>
                  <a:pt x="724213" y="328872"/>
                  <a:pt x="723847" y="331021"/>
                </a:cubicBezTo>
                <a:cubicBezTo>
                  <a:pt x="723173" y="336340"/>
                  <a:pt x="721569" y="341497"/>
                  <a:pt x="719110" y="346259"/>
                </a:cubicBezTo>
                <a:cubicBezTo>
                  <a:pt x="701821" y="374999"/>
                  <a:pt x="705411" y="376098"/>
                  <a:pt x="709709" y="397904"/>
                </a:cubicBezTo>
                <a:cubicBezTo>
                  <a:pt x="714348" y="421395"/>
                  <a:pt x="711760" y="422323"/>
                  <a:pt x="727021" y="438879"/>
                </a:cubicBezTo>
                <a:cubicBezTo>
                  <a:pt x="728599" y="440493"/>
                  <a:pt x="730084" y="442197"/>
                  <a:pt x="731466" y="443982"/>
                </a:cubicBezTo>
                <a:cubicBezTo>
                  <a:pt x="732027" y="444763"/>
                  <a:pt x="732613" y="445520"/>
                  <a:pt x="733273" y="446277"/>
                </a:cubicBezTo>
                <a:cubicBezTo>
                  <a:pt x="736740" y="450477"/>
                  <a:pt x="741062" y="454824"/>
                  <a:pt x="741892" y="460269"/>
                </a:cubicBezTo>
                <a:cubicBezTo>
                  <a:pt x="743138" y="468669"/>
                  <a:pt x="736423" y="470525"/>
                  <a:pt x="734738" y="476068"/>
                </a:cubicBezTo>
                <a:cubicBezTo>
                  <a:pt x="730538" y="488180"/>
                  <a:pt x="738474" y="495261"/>
                  <a:pt x="740232" y="506665"/>
                </a:cubicBezTo>
                <a:close/>
              </a:path>
            </a:pathLst>
          </a:custGeom>
          <a:solidFill>
            <a:schemeClr val="tx2">
              <a:alpha val="30000"/>
            </a:schemeClr>
          </a:solidFill>
          <a:ln w="7310" cap="rnd">
            <a:solidFill>
              <a:srgbClr val="FFFFFF"/>
            </a:solidFill>
            <a:prstDash val="solid"/>
            <a:round/>
          </a:ln>
        </xdr:spPr>
        <xdr:txBody>
          <a:bodyPr wrap="square" rtlCol="0" anchor="ct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indent="0" algn="l" defTabSz="457200" rtl="0" eaLnBrk="1" latinLnBrk="0" hangingPunct="1"/>
            <a:endParaRPr lang="hu-HU" sz="1800" kern="1200">
              <a:solidFill>
                <a:schemeClr val="tx1"/>
              </a:solidFill>
              <a:latin typeface="+mn-lt"/>
              <a:ea typeface="+mn-ea"/>
              <a:cs typeface="+mn-cs"/>
            </a:endParaRPr>
          </a:p>
        </xdr:txBody>
      </xdr:sp>
      <xdr:sp macro="" textlink="">
        <xdr:nvSpPr>
          <xdr:cNvPr id="31" name="Freeform: Shape 523">
            <a:extLst>
              <a:ext uri="{FF2B5EF4-FFF2-40B4-BE49-F238E27FC236}">
                <a16:creationId xmlns:a16="http://schemas.microsoft.com/office/drawing/2014/main" id="{4D46DF98-5369-419C-92A5-D543FCD5677B}"/>
              </a:ext>
            </a:extLst>
          </xdr:cNvPr>
          <xdr:cNvSpPr/>
        </xdr:nvSpPr>
        <xdr:spPr>
          <a:xfrm>
            <a:off x="4015209" y="8669014"/>
            <a:ext cx="825350" cy="698373"/>
          </a:xfrm>
          <a:custGeom>
            <a:avLst/>
            <a:gdLst>
              <a:gd name="connsiteX0" fmla="*/ 819730 w 825350"/>
              <a:gd name="connsiteY0" fmla="*/ 172013 h 698373"/>
              <a:gd name="connsiteX1" fmla="*/ 800195 w 825350"/>
              <a:gd name="connsiteY1" fmla="*/ 185687 h 698373"/>
              <a:gd name="connsiteX2" fmla="*/ 787986 w 825350"/>
              <a:gd name="connsiteY2" fmla="*/ 189448 h 698373"/>
              <a:gd name="connsiteX3" fmla="*/ 776216 w 825350"/>
              <a:gd name="connsiteY3" fmla="*/ 190205 h 698373"/>
              <a:gd name="connsiteX4" fmla="*/ 768451 w 825350"/>
              <a:gd name="connsiteY4" fmla="*/ 201193 h 698373"/>
              <a:gd name="connsiteX5" fmla="*/ 767010 w 825350"/>
              <a:gd name="connsiteY5" fmla="*/ 213744 h 698373"/>
              <a:gd name="connsiteX6" fmla="*/ 782516 w 825350"/>
              <a:gd name="connsiteY6" fmla="*/ 235404 h 698373"/>
              <a:gd name="connsiteX7" fmla="*/ 781710 w 825350"/>
              <a:gd name="connsiteY7" fmla="*/ 259309 h 698373"/>
              <a:gd name="connsiteX8" fmla="*/ 793040 w 825350"/>
              <a:gd name="connsiteY8" fmla="*/ 283411 h 698373"/>
              <a:gd name="connsiteX9" fmla="*/ 784323 w 825350"/>
              <a:gd name="connsiteY9" fmla="*/ 308171 h 698373"/>
              <a:gd name="connsiteX10" fmla="*/ 782101 w 825350"/>
              <a:gd name="connsiteY10" fmla="*/ 343358 h 698373"/>
              <a:gd name="connsiteX11" fmla="*/ 782101 w 825350"/>
              <a:gd name="connsiteY11" fmla="*/ 356642 h 698373"/>
              <a:gd name="connsiteX12" fmla="*/ 791722 w 825350"/>
              <a:gd name="connsiteY12" fmla="*/ 382062 h 698373"/>
              <a:gd name="connsiteX13" fmla="*/ 778511 w 825350"/>
              <a:gd name="connsiteY13" fmla="*/ 404332 h 698373"/>
              <a:gd name="connsiteX14" fmla="*/ 768573 w 825350"/>
              <a:gd name="connsiteY14" fmla="*/ 413953 h 698373"/>
              <a:gd name="connsiteX15" fmla="*/ 755289 w 825350"/>
              <a:gd name="connsiteY15" fmla="*/ 435051 h 698373"/>
              <a:gd name="connsiteX16" fmla="*/ 767108 w 825350"/>
              <a:gd name="connsiteY16" fmla="*/ 442620 h 698373"/>
              <a:gd name="connsiteX17" fmla="*/ 757609 w 825350"/>
              <a:gd name="connsiteY17" fmla="*/ 458883 h 698373"/>
              <a:gd name="connsiteX18" fmla="*/ 753507 w 825350"/>
              <a:gd name="connsiteY18" fmla="*/ 480103 h 698373"/>
              <a:gd name="connsiteX19" fmla="*/ 737561 w 825350"/>
              <a:gd name="connsiteY19" fmla="*/ 490725 h 698373"/>
              <a:gd name="connsiteX20" fmla="*/ 737561 w 825350"/>
              <a:gd name="connsiteY20" fmla="*/ 490725 h 698373"/>
              <a:gd name="connsiteX21" fmla="*/ 730236 w 825350"/>
              <a:gd name="connsiteY21" fmla="*/ 505962 h 698373"/>
              <a:gd name="connsiteX22" fmla="*/ 719125 w 825350"/>
              <a:gd name="connsiteY22" fmla="*/ 517317 h 698373"/>
              <a:gd name="connsiteX23" fmla="*/ 729479 w 825350"/>
              <a:gd name="connsiteY23" fmla="*/ 540222 h 698373"/>
              <a:gd name="connsiteX24" fmla="*/ 743153 w 825350"/>
              <a:gd name="connsiteY24" fmla="*/ 540100 h 698373"/>
              <a:gd name="connsiteX25" fmla="*/ 757804 w 825350"/>
              <a:gd name="connsiteY25" fmla="*/ 534019 h 698373"/>
              <a:gd name="connsiteX26" fmla="*/ 766302 w 825350"/>
              <a:gd name="connsiteY26" fmla="*/ 547083 h 698373"/>
              <a:gd name="connsiteX27" fmla="*/ 756999 w 825350"/>
              <a:gd name="connsiteY27" fmla="*/ 559659 h 698373"/>
              <a:gd name="connsiteX28" fmla="*/ 757414 w 825350"/>
              <a:gd name="connsiteY28" fmla="*/ 584761 h 698373"/>
              <a:gd name="connsiteX29" fmla="*/ 749307 w 825350"/>
              <a:gd name="connsiteY29" fmla="*/ 607226 h 698373"/>
              <a:gd name="connsiteX30" fmla="*/ 748086 w 825350"/>
              <a:gd name="connsiteY30" fmla="*/ 609107 h 698373"/>
              <a:gd name="connsiteX31" fmla="*/ 747768 w 825350"/>
              <a:gd name="connsiteY31" fmla="*/ 609693 h 698373"/>
              <a:gd name="connsiteX32" fmla="*/ 747768 w 825350"/>
              <a:gd name="connsiteY32" fmla="*/ 609693 h 698373"/>
              <a:gd name="connsiteX33" fmla="*/ 740882 w 825350"/>
              <a:gd name="connsiteY33" fmla="*/ 622439 h 698373"/>
              <a:gd name="connsiteX34" fmla="*/ 719296 w 825350"/>
              <a:gd name="connsiteY34" fmla="*/ 615114 h 698373"/>
              <a:gd name="connsiteX35" fmla="*/ 689579 w 825350"/>
              <a:gd name="connsiteY35" fmla="*/ 608325 h 698373"/>
              <a:gd name="connsiteX36" fmla="*/ 686771 w 825350"/>
              <a:gd name="connsiteY36" fmla="*/ 624173 h 698373"/>
              <a:gd name="connsiteX37" fmla="*/ 674561 w 825350"/>
              <a:gd name="connsiteY37" fmla="*/ 634526 h 698373"/>
              <a:gd name="connsiteX38" fmla="*/ 664012 w 825350"/>
              <a:gd name="connsiteY38" fmla="*/ 652083 h 698373"/>
              <a:gd name="connsiteX39" fmla="*/ 654245 w 825350"/>
              <a:gd name="connsiteY39" fmla="*/ 669176 h 698373"/>
              <a:gd name="connsiteX40" fmla="*/ 644600 w 825350"/>
              <a:gd name="connsiteY40" fmla="*/ 673328 h 698373"/>
              <a:gd name="connsiteX41" fmla="*/ 634148 w 825350"/>
              <a:gd name="connsiteY41" fmla="*/ 672400 h 698373"/>
              <a:gd name="connsiteX42" fmla="*/ 618081 w 825350"/>
              <a:gd name="connsiteY42" fmla="*/ 682949 h 698373"/>
              <a:gd name="connsiteX43" fmla="*/ 586117 w 825350"/>
              <a:gd name="connsiteY43" fmla="*/ 693205 h 698373"/>
              <a:gd name="connsiteX44" fmla="*/ 535106 w 825350"/>
              <a:gd name="connsiteY44" fmla="*/ 696184 h 698373"/>
              <a:gd name="connsiteX45" fmla="*/ 521017 w 825350"/>
              <a:gd name="connsiteY45" fmla="*/ 683974 h 698373"/>
              <a:gd name="connsiteX46" fmla="*/ 494156 w 825350"/>
              <a:gd name="connsiteY46" fmla="*/ 676795 h 698373"/>
              <a:gd name="connsiteX47" fmla="*/ 468273 w 825350"/>
              <a:gd name="connsiteY47" fmla="*/ 687857 h 698373"/>
              <a:gd name="connsiteX48" fmla="*/ 443659 w 825350"/>
              <a:gd name="connsiteY48" fmla="*/ 674671 h 698373"/>
              <a:gd name="connsiteX49" fmla="*/ 429691 w 825350"/>
              <a:gd name="connsiteY49" fmla="*/ 673645 h 698373"/>
              <a:gd name="connsiteX50" fmla="*/ 416163 w 825350"/>
              <a:gd name="connsiteY50" fmla="*/ 668102 h 698373"/>
              <a:gd name="connsiteX51" fmla="*/ 378778 w 825350"/>
              <a:gd name="connsiteY51" fmla="*/ 681703 h 698373"/>
              <a:gd name="connsiteX52" fmla="*/ 370476 w 825350"/>
              <a:gd name="connsiteY52" fmla="*/ 669738 h 698373"/>
              <a:gd name="connsiteX53" fmla="*/ 349427 w 825350"/>
              <a:gd name="connsiteY53" fmla="*/ 661021 h 698373"/>
              <a:gd name="connsiteX54" fmla="*/ 322566 w 825350"/>
              <a:gd name="connsiteY54" fmla="*/ 646370 h 698373"/>
              <a:gd name="connsiteX55" fmla="*/ 307183 w 825350"/>
              <a:gd name="connsiteY55" fmla="*/ 641706 h 698373"/>
              <a:gd name="connsiteX56" fmla="*/ 292654 w 825350"/>
              <a:gd name="connsiteY56" fmla="*/ 620168 h 698373"/>
              <a:gd name="connsiteX57" fmla="*/ 292654 w 825350"/>
              <a:gd name="connsiteY57" fmla="*/ 620168 h 698373"/>
              <a:gd name="connsiteX58" fmla="*/ 291701 w 825350"/>
              <a:gd name="connsiteY58" fmla="*/ 617946 h 698373"/>
              <a:gd name="connsiteX59" fmla="*/ 290773 w 825350"/>
              <a:gd name="connsiteY59" fmla="*/ 615749 h 698373"/>
              <a:gd name="connsiteX60" fmla="*/ 287941 w 825350"/>
              <a:gd name="connsiteY60" fmla="*/ 609375 h 698373"/>
              <a:gd name="connsiteX61" fmla="*/ 263034 w 825350"/>
              <a:gd name="connsiteY61" fmla="*/ 589694 h 698373"/>
              <a:gd name="connsiteX62" fmla="*/ 247186 w 825350"/>
              <a:gd name="connsiteY62" fmla="*/ 584297 h 698373"/>
              <a:gd name="connsiteX63" fmla="*/ 216663 w 825350"/>
              <a:gd name="connsiteY63" fmla="*/ 586226 h 698373"/>
              <a:gd name="connsiteX64" fmla="*/ 216101 w 825350"/>
              <a:gd name="connsiteY64" fmla="*/ 592697 h 698373"/>
              <a:gd name="connsiteX65" fmla="*/ 191683 w 825350"/>
              <a:gd name="connsiteY65" fmla="*/ 587350 h 698373"/>
              <a:gd name="connsiteX66" fmla="*/ 188923 w 825350"/>
              <a:gd name="connsiteY66" fmla="*/ 564128 h 698373"/>
              <a:gd name="connsiteX67" fmla="*/ 157301 w 825350"/>
              <a:gd name="connsiteY67" fmla="*/ 560098 h 698373"/>
              <a:gd name="connsiteX68" fmla="*/ 144603 w 825350"/>
              <a:gd name="connsiteY68" fmla="*/ 546986 h 698373"/>
              <a:gd name="connsiteX69" fmla="*/ 143627 w 825350"/>
              <a:gd name="connsiteY69" fmla="*/ 522030 h 698373"/>
              <a:gd name="connsiteX70" fmla="*/ 128976 w 825350"/>
              <a:gd name="connsiteY70" fmla="*/ 497953 h 698373"/>
              <a:gd name="connsiteX71" fmla="*/ 114862 w 825350"/>
              <a:gd name="connsiteY71" fmla="*/ 485915 h 698373"/>
              <a:gd name="connsiteX72" fmla="*/ 114227 w 825350"/>
              <a:gd name="connsiteY72" fmla="*/ 471727 h 698373"/>
              <a:gd name="connsiteX73" fmla="*/ 72910 w 825350"/>
              <a:gd name="connsiteY73" fmla="*/ 445404 h 698373"/>
              <a:gd name="connsiteX74" fmla="*/ 50103 w 825350"/>
              <a:gd name="connsiteY74" fmla="*/ 427115 h 698373"/>
              <a:gd name="connsiteX75" fmla="*/ 23487 w 825350"/>
              <a:gd name="connsiteY75" fmla="*/ 412781 h 698373"/>
              <a:gd name="connsiteX76" fmla="*/ 11766 w 825350"/>
              <a:gd name="connsiteY76" fmla="*/ 394662 h 698373"/>
              <a:gd name="connsiteX77" fmla="*/ 1559 w 825350"/>
              <a:gd name="connsiteY77" fmla="*/ 385529 h 698373"/>
              <a:gd name="connsiteX78" fmla="*/ 509 w 825350"/>
              <a:gd name="connsiteY78" fmla="*/ 370610 h 698373"/>
              <a:gd name="connsiteX79" fmla="*/ 680 w 825350"/>
              <a:gd name="connsiteY79" fmla="*/ 368754 h 698373"/>
              <a:gd name="connsiteX80" fmla="*/ 9886 w 825350"/>
              <a:gd name="connsiteY80" fmla="*/ 370243 h 698373"/>
              <a:gd name="connsiteX81" fmla="*/ 16625 w 825350"/>
              <a:gd name="connsiteY81" fmla="*/ 384089 h 698373"/>
              <a:gd name="connsiteX82" fmla="*/ 29616 w 825350"/>
              <a:gd name="connsiteY82" fmla="*/ 376324 h 698373"/>
              <a:gd name="connsiteX83" fmla="*/ 50347 w 825350"/>
              <a:gd name="connsiteY83" fmla="*/ 376324 h 698373"/>
              <a:gd name="connsiteX84" fmla="*/ 54670 w 825350"/>
              <a:gd name="connsiteY84" fmla="*/ 371440 h 698373"/>
              <a:gd name="connsiteX85" fmla="*/ 57893 w 825350"/>
              <a:gd name="connsiteY85" fmla="*/ 361843 h 698373"/>
              <a:gd name="connsiteX86" fmla="*/ 57258 w 825350"/>
              <a:gd name="connsiteY86" fmla="*/ 338963 h 698373"/>
              <a:gd name="connsiteX87" fmla="*/ 59089 w 825350"/>
              <a:gd name="connsiteY87" fmla="*/ 314911 h 698373"/>
              <a:gd name="connsiteX88" fmla="*/ 66415 w 825350"/>
              <a:gd name="connsiteY88" fmla="*/ 318915 h 698373"/>
              <a:gd name="connsiteX89" fmla="*/ 75084 w 825350"/>
              <a:gd name="connsiteY89" fmla="*/ 314300 h 698373"/>
              <a:gd name="connsiteX90" fmla="*/ 83093 w 825350"/>
              <a:gd name="connsiteY90" fmla="*/ 314300 h 698373"/>
              <a:gd name="connsiteX91" fmla="*/ 90418 w 825350"/>
              <a:gd name="connsiteY91" fmla="*/ 319990 h 698373"/>
              <a:gd name="connsiteX92" fmla="*/ 103141 w 825350"/>
              <a:gd name="connsiteY92" fmla="*/ 308171 h 698373"/>
              <a:gd name="connsiteX93" fmla="*/ 115643 w 825350"/>
              <a:gd name="connsiteY93" fmla="*/ 304118 h 698373"/>
              <a:gd name="connsiteX94" fmla="*/ 118549 w 825350"/>
              <a:gd name="connsiteY94" fmla="*/ 276720 h 698373"/>
              <a:gd name="connsiteX95" fmla="*/ 131076 w 825350"/>
              <a:gd name="connsiteY95" fmla="*/ 227516 h 698373"/>
              <a:gd name="connsiteX96" fmla="*/ 130026 w 825350"/>
              <a:gd name="connsiteY96" fmla="*/ 186762 h 698373"/>
              <a:gd name="connsiteX97" fmla="*/ 130026 w 825350"/>
              <a:gd name="connsiteY97" fmla="*/ 178288 h 698373"/>
              <a:gd name="connsiteX98" fmla="*/ 146239 w 825350"/>
              <a:gd name="connsiteY98" fmla="*/ 160878 h 698373"/>
              <a:gd name="connsiteX99" fmla="*/ 149438 w 825350"/>
              <a:gd name="connsiteY99" fmla="*/ 143614 h 698373"/>
              <a:gd name="connsiteX100" fmla="*/ 188337 w 825350"/>
              <a:gd name="connsiteY100" fmla="*/ 137558 h 698373"/>
              <a:gd name="connsiteX101" fmla="*/ 201181 w 825350"/>
              <a:gd name="connsiteY101" fmla="*/ 119952 h 698373"/>
              <a:gd name="connsiteX102" fmla="*/ 234318 w 825350"/>
              <a:gd name="connsiteY102" fmla="*/ 116021 h 698373"/>
              <a:gd name="connsiteX103" fmla="*/ 250019 w 825350"/>
              <a:gd name="connsiteY103" fmla="*/ 103421 h 698373"/>
              <a:gd name="connsiteX104" fmla="*/ 267722 w 825350"/>
              <a:gd name="connsiteY104" fmla="*/ 98537 h 698373"/>
              <a:gd name="connsiteX105" fmla="*/ 307720 w 825350"/>
              <a:gd name="connsiteY105" fmla="*/ 79857 h 698373"/>
              <a:gd name="connsiteX106" fmla="*/ 333970 w 825350"/>
              <a:gd name="connsiteY106" fmla="*/ 67648 h 698373"/>
              <a:gd name="connsiteX107" fmla="*/ 349940 w 825350"/>
              <a:gd name="connsiteY107" fmla="*/ 63399 h 698373"/>
              <a:gd name="connsiteX108" fmla="*/ 359488 w 825350"/>
              <a:gd name="connsiteY108" fmla="*/ 55389 h 698373"/>
              <a:gd name="connsiteX109" fmla="*/ 374139 w 825350"/>
              <a:gd name="connsiteY109" fmla="*/ 53387 h 698373"/>
              <a:gd name="connsiteX110" fmla="*/ 390060 w 825350"/>
              <a:gd name="connsiteY110" fmla="*/ 45475 h 698373"/>
              <a:gd name="connsiteX111" fmla="*/ 394577 w 825350"/>
              <a:gd name="connsiteY111" fmla="*/ 39591 h 698373"/>
              <a:gd name="connsiteX112" fmla="*/ 393967 w 825350"/>
              <a:gd name="connsiteY112" fmla="*/ 27576 h 698373"/>
              <a:gd name="connsiteX113" fmla="*/ 412500 w 825350"/>
              <a:gd name="connsiteY113" fmla="*/ 20861 h 698373"/>
              <a:gd name="connsiteX114" fmla="*/ 417824 w 825350"/>
              <a:gd name="connsiteY114" fmla="*/ 15978 h 698373"/>
              <a:gd name="connsiteX115" fmla="*/ 425149 w 825350"/>
              <a:gd name="connsiteY115" fmla="*/ 12266 h 698373"/>
              <a:gd name="connsiteX116" fmla="*/ 432670 w 825350"/>
              <a:gd name="connsiteY116" fmla="*/ 8896 h 698373"/>
              <a:gd name="connsiteX117" fmla="*/ 441339 w 825350"/>
              <a:gd name="connsiteY117" fmla="*/ 7773 h 698373"/>
              <a:gd name="connsiteX118" fmla="*/ 450105 w 825350"/>
              <a:gd name="connsiteY118" fmla="*/ 3378 h 698373"/>
              <a:gd name="connsiteX119" fmla="*/ 484804 w 825350"/>
              <a:gd name="connsiteY119" fmla="*/ 7675 h 698373"/>
              <a:gd name="connsiteX120" fmla="*/ 499235 w 825350"/>
              <a:gd name="connsiteY120" fmla="*/ 12022 h 698373"/>
              <a:gd name="connsiteX121" fmla="*/ 500066 w 825350"/>
              <a:gd name="connsiteY121" fmla="*/ 12486 h 698373"/>
              <a:gd name="connsiteX122" fmla="*/ 507684 w 825350"/>
              <a:gd name="connsiteY122" fmla="*/ 25599 h 698373"/>
              <a:gd name="connsiteX123" fmla="*/ 512568 w 825350"/>
              <a:gd name="connsiteY123" fmla="*/ 48210 h 698373"/>
              <a:gd name="connsiteX124" fmla="*/ 509687 w 825350"/>
              <a:gd name="connsiteY124" fmla="*/ 55707 h 698373"/>
              <a:gd name="connsiteX125" fmla="*/ 509980 w 825350"/>
              <a:gd name="connsiteY125" fmla="*/ 71652 h 698373"/>
              <a:gd name="connsiteX126" fmla="*/ 510126 w 825350"/>
              <a:gd name="connsiteY126" fmla="*/ 96071 h 698373"/>
              <a:gd name="connsiteX127" fmla="*/ 514180 w 825350"/>
              <a:gd name="connsiteY127" fmla="*/ 106522 h 698373"/>
              <a:gd name="connsiteX128" fmla="*/ 529881 w 825350"/>
              <a:gd name="connsiteY128" fmla="*/ 102786 h 698373"/>
              <a:gd name="connsiteX129" fmla="*/ 554934 w 825350"/>
              <a:gd name="connsiteY129" fmla="*/ 90332 h 698373"/>
              <a:gd name="connsiteX130" fmla="*/ 559305 w 825350"/>
              <a:gd name="connsiteY130" fmla="*/ 101419 h 698373"/>
              <a:gd name="connsiteX131" fmla="*/ 574933 w 825350"/>
              <a:gd name="connsiteY131" fmla="*/ 106302 h 698373"/>
              <a:gd name="connsiteX132" fmla="*/ 586239 w 825350"/>
              <a:gd name="connsiteY132" fmla="*/ 102859 h 698373"/>
              <a:gd name="connsiteX133" fmla="*/ 597325 w 825350"/>
              <a:gd name="connsiteY133" fmla="*/ 115703 h 698373"/>
              <a:gd name="connsiteX134" fmla="*/ 604406 w 825350"/>
              <a:gd name="connsiteY134" fmla="*/ 128670 h 698373"/>
              <a:gd name="connsiteX135" fmla="*/ 626188 w 825350"/>
              <a:gd name="connsiteY135" fmla="*/ 130330 h 698373"/>
              <a:gd name="connsiteX136" fmla="*/ 631804 w 825350"/>
              <a:gd name="connsiteY136" fmla="*/ 126545 h 698373"/>
              <a:gd name="connsiteX137" fmla="*/ 633220 w 825350"/>
              <a:gd name="connsiteY137" fmla="*/ 118145 h 698373"/>
              <a:gd name="connsiteX138" fmla="*/ 647090 w 825350"/>
              <a:gd name="connsiteY138" fmla="*/ 110014 h 698373"/>
              <a:gd name="connsiteX139" fmla="*/ 657688 w 825350"/>
              <a:gd name="connsiteY139" fmla="*/ 117120 h 698373"/>
              <a:gd name="connsiteX140" fmla="*/ 672998 w 825350"/>
              <a:gd name="connsiteY140" fmla="*/ 130696 h 698373"/>
              <a:gd name="connsiteX141" fmla="*/ 677687 w 825350"/>
              <a:gd name="connsiteY141" fmla="*/ 147033 h 698373"/>
              <a:gd name="connsiteX142" fmla="*/ 678615 w 825350"/>
              <a:gd name="connsiteY142" fmla="*/ 154187 h 698373"/>
              <a:gd name="connsiteX143" fmla="*/ 683498 w 825350"/>
              <a:gd name="connsiteY143" fmla="*/ 161855 h 698373"/>
              <a:gd name="connsiteX144" fmla="*/ 698150 w 825350"/>
              <a:gd name="connsiteY144" fmla="*/ 157508 h 698373"/>
              <a:gd name="connsiteX145" fmla="*/ 703473 w 825350"/>
              <a:gd name="connsiteY145" fmla="*/ 154651 h 698373"/>
              <a:gd name="connsiteX146" fmla="*/ 706794 w 825350"/>
              <a:gd name="connsiteY146" fmla="*/ 149523 h 698373"/>
              <a:gd name="connsiteX147" fmla="*/ 718832 w 825350"/>
              <a:gd name="connsiteY147" fmla="*/ 138047 h 698373"/>
              <a:gd name="connsiteX148" fmla="*/ 716928 w 825350"/>
              <a:gd name="connsiteY148" fmla="*/ 123859 h 698373"/>
              <a:gd name="connsiteX149" fmla="*/ 727892 w 825350"/>
              <a:gd name="connsiteY149" fmla="*/ 116338 h 698373"/>
              <a:gd name="connsiteX150" fmla="*/ 742299 w 825350"/>
              <a:gd name="connsiteY150" fmla="*/ 112969 h 698373"/>
              <a:gd name="connsiteX151" fmla="*/ 745278 w 825350"/>
              <a:gd name="connsiteY151" fmla="*/ 106888 h 698373"/>
              <a:gd name="connsiteX152" fmla="*/ 758708 w 825350"/>
              <a:gd name="connsiteY152" fmla="*/ 97634 h 698373"/>
              <a:gd name="connsiteX153" fmla="*/ 775264 w 825350"/>
              <a:gd name="connsiteY153" fmla="*/ 78099 h 698373"/>
              <a:gd name="connsiteX154" fmla="*/ 786130 w 825350"/>
              <a:gd name="connsiteY154" fmla="*/ 66964 h 698373"/>
              <a:gd name="connsiteX155" fmla="*/ 792503 w 825350"/>
              <a:gd name="connsiteY155" fmla="*/ 67110 h 698373"/>
              <a:gd name="connsiteX156" fmla="*/ 792503 w 825350"/>
              <a:gd name="connsiteY156" fmla="*/ 77293 h 698373"/>
              <a:gd name="connsiteX157" fmla="*/ 804468 w 825350"/>
              <a:gd name="connsiteY157" fmla="*/ 99270 h 698373"/>
              <a:gd name="connsiteX158" fmla="*/ 822465 w 825350"/>
              <a:gd name="connsiteY158" fmla="*/ 142979 h 698373"/>
              <a:gd name="connsiteX159" fmla="*/ 819730 w 825350"/>
              <a:gd name="connsiteY159" fmla="*/ 172013 h 69837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 ang="0">
                <a:pos x="connsiteX150" y="connsiteY150"/>
              </a:cxn>
              <a:cxn ang="0">
                <a:pos x="connsiteX151" y="connsiteY151"/>
              </a:cxn>
              <a:cxn ang="0">
                <a:pos x="connsiteX152" y="connsiteY152"/>
              </a:cxn>
              <a:cxn ang="0">
                <a:pos x="connsiteX153" y="connsiteY153"/>
              </a:cxn>
              <a:cxn ang="0">
                <a:pos x="connsiteX154" y="connsiteY154"/>
              </a:cxn>
              <a:cxn ang="0">
                <a:pos x="connsiteX155" y="connsiteY155"/>
              </a:cxn>
              <a:cxn ang="0">
                <a:pos x="connsiteX156" y="connsiteY156"/>
              </a:cxn>
              <a:cxn ang="0">
                <a:pos x="connsiteX157" y="connsiteY157"/>
              </a:cxn>
              <a:cxn ang="0">
                <a:pos x="connsiteX158" y="connsiteY158"/>
              </a:cxn>
              <a:cxn ang="0">
                <a:pos x="connsiteX159" y="connsiteY159"/>
              </a:cxn>
            </a:cxnLst>
            <a:rect l="l" t="t" r="r" b="b"/>
            <a:pathLst>
              <a:path w="825350" h="698373">
                <a:moveTo>
                  <a:pt x="819730" y="172013"/>
                </a:moveTo>
                <a:cubicBezTo>
                  <a:pt x="817142" y="182244"/>
                  <a:pt x="810646" y="182513"/>
                  <a:pt x="800195" y="185687"/>
                </a:cubicBezTo>
                <a:cubicBezTo>
                  <a:pt x="795849" y="187030"/>
                  <a:pt x="792503" y="189179"/>
                  <a:pt x="787986" y="189448"/>
                </a:cubicBezTo>
                <a:cubicBezTo>
                  <a:pt x="783957" y="189667"/>
                  <a:pt x="779977" y="188178"/>
                  <a:pt x="776216" y="190205"/>
                </a:cubicBezTo>
                <a:cubicBezTo>
                  <a:pt x="772456" y="192232"/>
                  <a:pt x="770795" y="197335"/>
                  <a:pt x="768451" y="201193"/>
                </a:cubicBezTo>
                <a:cubicBezTo>
                  <a:pt x="765570" y="205881"/>
                  <a:pt x="764104" y="208519"/>
                  <a:pt x="767010" y="213744"/>
                </a:cubicBezTo>
                <a:cubicBezTo>
                  <a:pt x="771454" y="221632"/>
                  <a:pt x="779390" y="220118"/>
                  <a:pt x="782516" y="235404"/>
                </a:cubicBezTo>
                <a:cubicBezTo>
                  <a:pt x="784201" y="243584"/>
                  <a:pt x="780538" y="251422"/>
                  <a:pt x="781710" y="259309"/>
                </a:cubicBezTo>
                <a:cubicBezTo>
                  <a:pt x="783053" y="268515"/>
                  <a:pt x="792430" y="273570"/>
                  <a:pt x="793040" y="283411"/>
                </a:cubicBezTo>
                <a:cubicBezTo>
                  <a:pt x="793651" y="293251"/>
                  <a:pt x="792186" y="301774"/>
                  <a:pt x="784323" y="308171"/>
                </a:cubicBezTo>
                <a:cubicBezTo>
                  <a:pt x="769452" y="320258"/>
                  <a:pt x="780270" y="336985"/>
                  <a:pt x="782101" y="343358"/>
                </a:cubicBezTo>
                <a:cubicBezTo>
                  <a:pt x="783420" y="347974"/>
                  <a:pt x="782321" y="352027"/>
                  <a:pt x="782101" y="356642"/>
                </a:cubicBezTo>
                <a:cubicBezTo>
                  <a:pt x="781368" y="371709"/>
                  <a:pt x="792235" y="370292"/>
                  <a:pt x="791722" y="382062"/>
                </a:cubicBezTo>
                <a:cubicBezTo>
                  <a:pt x="791331" y="391366"/>
                  <a:pt x="791478" y="406334"/>
                  <a:pt x="778511" y="404332"/>
                </a:cubicBezTo>
                <a:cubicBezTo>
                  <a:pt x="769452" y="402916"/>
                  <a:pt x="771186" y="406774"/>
                  <a:pt x="768573" y="413953"/>
                </a:cubicBezTo>
                <a:cubicBezTo>
                  <a:pt x="766131" y="420766"/>
                  <a:pt x="753360" y="426528"/>
                  <a:pt x="755289" y="435051"/>
                </a:cubicBezTo>
                <a:cubicBezTo>
                  <a:pt x="756535" y="440594"/>
                  <a:pt x="765667" y="438030"/>
                  <a:pt x="767108" y="442620"/>
                </a:cubicBezTo>
                <a:cubicBezTo>
                  <a:pt x="769159" y="449091"/>
                  <a:pt x="760100" y="454146"/>
                  <a:pt x="757609" y="458883"/>
                </a:cubicBezTo>
                <a:cubicBezTo>
                  <a:pt x="754142" y="465476"/>
                  <a:pt x="757902" y="473681"/>
                  <a:pt x="753507" y="480103"/>
                </a:cubicBezTo>
                <a:cubicBezTo>
                  <a:pt x="749673" y="485695"/>
                  <a:pt x="742274" y="486452"/>
                  <a:pt x="737561" y="490725"/>
                </a:cubicBezTo>
                <a:lnTo>
                  <a:pt x="737561" y="490725"/>
                </a:lnTo>
                <a:cubicBezTo>
                  <a:pt x="733557" y="494412"/>
                  <a:pt x="732678" y="501250"/>
                  <a:pt x="730236" y="505962"/>
                </a:cubicBezTo>
                <a:cubicBezTo>
                  <a:pt x="727794" y="510675"/>
                  <a:pt x="722519" y="512922"/>
                  <a:pt x="719125" y="517317"/>
                </a:cubicBezTo>
                <a:cubicBezTo>
                  <a:pt x="712044" y="526523"/>
                  <a:pt x="718979" y="538415"/>
                  <a:pt x="729479" y="540222"/>
                </a:cubicBezTo>
                <a:cubicBezTo>
                  <a:pt x="733850" y="540979"/>
                  <a:pt x="739026" y="542004"/>
                  <a:pt x="743153" y="540100"/>
                </a:cubicBezTo>
                <a:cubicBezTo>
                  <a:pt x="747793" y="537975"/>
                  <a:pt x="751773" y="531504"/>
                  <a:pt x="757804" y="534019"/>
                </a:cubicBezTo>
                <a:cubicBezTo>
                  <a:pt x="761492" y="535533"/>
                  <a:pt x="766913" y="543372"/>
                  <a:pt x="766302" y="547083"/>
                </a:cubicBezTo>
                <a:cubicBezTo>
                  <a:pt x="765618" y="551161"/>
                  <a:pt x="759221" y="555850"/>
                  <a:pt x="756999" y="559659"/>
                </a:cubicBezTo>
                <a:cubicBezTo>
                  <a:pt x="748183" y="574701"/>
                  <a:pt x="757682" y="577191"/>
                  <a:pt x="757414" y="584761"/>
                </a:cubicBezTo>
                <a:cubicBezTo>
                  <a:pt x="757096" y="593357"/>
                  <a:pt x="747890" y="593283"/>
                  <a:pt x="749307" y="607226"/>
                </a:cubicBezTo>
                <a:cubicBezTo>
                  <a:pt x="748857" y="607825"/>
                  <a:pt x="748450" y="608452"/>
                  <a:pt x="748086" y="609107"/>
                </a:cubicBezTo>
                <a:cubicBezTo>
                  <a:pt x="747966" y="609295"/>
                  <a:pt x="747859" y="609490"/>
                  <a:pt x="747768" y="609693"/>
                </a:cubicBezTo>
                <a:lnTo>
                  <a:pt x="747768" y="609693"/>
                </a:lnTo>
                <a:cubicBezTo>
                  <a:pt x="745326" y="614723"/>
                  <a:pt x="747768" y="620901"/>
                  <a:pt x="740882" y="622439"/>
                </a:cubicBezTo>
                <a:cubicBezTo>
                  <a:pt x="732875" y="624405"/>
                  <a:pt x="724453" y="621546"/>
                  <a:pt x="719296" y="615114"/>
                </a:cubicBezTo>
                <a:cubicBezTo>
                  <a:pt x="711971" y="605859"/>
                  <a:pt x="700469" y="598021"/>
                  <a:pt x="689579" y="608325"/>
                </a:cubicBezTo>
                <a:cubicBezTo>
                  <a:pt x="684695" y="613014"/>
                  <a:pt x="687308" y="618679"/>
                  <a:pt x="686771" y="624173"/>
                </a:cubicBezTo>
                <a:cubicBezTo>
                  <a:pt x="686307" y="628764"/>
                  <a:pt x="678029" y="631499"/>
                  <a:pt x="674561" y="634526"/>
                </a:cubicBezTo>
                <a:cubicBezTo>
                  <a:pt x="669678" y="638800"/>
                  <a:pt x="666405" y="646077"/>
                  <a:pt x="664012" y="652083"/>
                </a:cubicBezTo>
                <a:cubicBezTo>
                  <a:pt x="661155" y="659409"/>
                  <a:pt x="661839" y="665294"/>
                  <a:pt x="654245" y="669176"/>
                </a:cubicBezTo>
                <a:cubicBezTo>
                  <a:pt x="651280" y="671084"/>
                  <a:pt x="648023" y="672485"/>
                  <a:pt x="644600" y="673328"/>
                </a:cubicBezTo>
                <a:cubicBezTo>
                  <a:pt x="641010" y="673841"/>
                  <a:pt x="637640" y="672180"/>
                  <a:pt x="634148" y="672400"/>
                </a:cubicBezTo>
                <a:cubicBezTo>
                  <a:pt x="627531" y="673455"/>
                  <a:pt x="621680" y="677296"/>
                  <a:pt x="618081" y="682949"/>
                </a:cubicBezTo>
                <a:cubicBezTo>
                  <a:pt x="613710" y="690812"/>
                  <a:pt x="611830" y="706732"/>
                  <a:pt x="586117" y="693205"/>
                </a:cubicBezTo>
                <a:cubicBezTo>
                  <a:pt x="570196" y="684804"/>
                  <a:pt x="554202" y="706366"/>
                  <a:pt x="535106" y="696184"/>
                </a:cubicBezTo>
                <a:cubicBezTo>
                  <a:pt x="529478" y="693334"/>
                  <a:pt x="524638" y="689139"/>
                  <a:pt x="521017" y="683974"/>
                </a:cubicBezTo>
                <a:cubicBezTo>
                  <a:pt x="516133" y="676307"/>
                  <a:pt x="502312" y="675940"/>
                  <a:pt x="494156" y="676795"/>
                </a:cubicBezTo>
                <a:cubicBezTo>
                  <a:pt x="480311" y="678236"/>
                  <a:pt x="476428" y="687442"/>
                  <a:pt x="468273" y="687857"/>
                </a:cubicBezTo>
                <a:cubicBezTo>
                  <a:pt x="453621" y="688638"/>
                  <a:pt x="452669" y="678089"/>
                  <a:pt x="443659" y="674671"/>
                </a:cubicBezTo>
                <a:cubicBezTo>
                  <a:pt x="439043" y="672888"/>
                  <a:pt x="434550" y="673572"/>
                  <a:pt x="429691" y="673645"/>
                </a:cubicBezTo>
                <a:cubicBezTo>
                  <a:pt x="424197" y="673645"/>
                  <a:pt x="421462" y="668761"/>
                  <a:pt x="416163" y="668102"/>
                </a:cubicBezTo>
                <a:cubicBezTo>
                  <a:pt x="394308" y="665245"/>
                  <a:pt x="397581" y="687881"/>
                  <a:pt x="378778" y="681703"/>
                </a:cubicBezTo>
                <a:cubicBezTo>
                  <a:pt x="373308" y="679896"/>
                  <a:pt x="371453" y="674720"/>
                  <a:pt x="370476" y="669738"/>
                </a:cubicBezTo>
                <a:cubicBezTo>
                  <a:pt x="366960" y="653060"/>
                  <a:pt x="355043" y="661045"/>
                  <a:pt x="349427" y="661021"/>
                </a:cubicBezTo>
                <a:cubicBezTo>
                  <a:pt x="331894" y="661021"/>
                  <a:pt x="333164" y="649544"/>
                  <a:pt x="322566" y="646370"/>
                </a:cubicBezTo>
                <a:cubicBezTo>
                  <a:pt x="317268" y="644807"/>
                  <a:pt x="311944" y="645222"/>
                  <a:pt x="307183" y="641706"/>
                </a:cubicBezTo>
                <a:cubicBezTo>
                  <a:pt x="300052" y="636382"/>
                  <a:pt x="296146" y="628324"/>
                  <a:pt x="292654" y="620168"/>
                </a:cubicBezTo>
                <a:lnTo>
                  <a:pt x="292654" y="620168"/>
                </a:lnTo>
                <a:lnTo>
                  <a:pt x="291701" y="617946"/>
                </a:lnTo>
                <a:cubicBezTo>
                  <a:pt x="291408" y="617214"/>
                  <a:pt x="291091" y="616481"/>
                  <a:pt x="290773" y="615749"/>
                </a:cubicBezTo>
                <a:cubicBezTo>
                  <a:pt x="289870" y="613575"/>
                  <a:pt x="288942" y="611451"/>
                  <a:pt x="287941" y="609375"/>
                </a:cubicBezTo>
                <a:cubicBezTo>
                  <a:pt x="283961" y="601146"/>
                  <a:pt x="281055" y="604345"/>
                  <a:pt x="263034" y="589694"/>
                </a:cubicBezTo>
                <a:cubicBezTo>
                  <a:pt x="258297" y="585860"/>
                  <a:pt x="252851" y="585811"/>
                  <a:pt x="247186" y="584297"/>
                </a:cubicBezTo>
                <a:cubicBezTo>
                  <a:pt x="236588" y="581465"/>
                  <a:pt x="220765" y="576752"/>
                  <a:pt x="216663" y="586226"/>
                </a:cubicBezTo>
                <a:cubicBezTo>
                  <a:pt x="215588" y="588668"/>
                  <a:pt x="216663" y="590182"/>
                  <a:pt x="216101" y="592697"/>
                </a:cubicBezTo>
                <a:cubicBezTo>
                  <a:pt x="214783" y="599754"/>
                  <a:pt x="195809" y="598216"/>
                  <a:pt x="191683" y="587350"/>
                </a:cubicBezTo>
                <a:cubicBezTo>
                  <a:pt x="188923" y="580024"/>
                  <a:pt x="197909" y="569036"/>
                  <a:pt x="188923" y="564128"/>
                </a:cubicBezTo>
                <a:cubicBezTo>
                  <a:pt x="182330" y="560538"/>
                  <a:pt x="173833" y="566569"/>
                  <a:pt x="157301" y="560098"/>
                </a:cubicBezTo>
                <a:cubicBezTo>
                  <a:pt x="151441" y="557803"/>
                  <a:pt x="143480" y="554848"/>
                  <a:pt x="144603" y="546986"/>
                </a:cubicBezTo>
                <a:cubicBezTo>
                  <a:pt x="145849" y="538268"/>
                  <a:pt x="156031" y="534093"/>
                  <a:pt x="143627" y="522030"/>
                </a:cubicBezTo>
                <a:cubicBezTo>
                  <a:pt x="133737" y="512409"/>
                  <a:pt x="143309" y="504937"/>
                  <a:pt x="128976" y="497953"/>
                </a:cubicBezTo>
                <a:cubicBezTo>
                  <a:pt x="122676" y="494901"/>
                  <a:pt x="117694" y="493069"/>
                  <a:pt x="114862" y="485915"/>
                </a:cubicBezTo>
                <a:cubicBezTo>
                  <a:pt x="112908" y="481031"/>
                  <a:pt x="115106" y="476489"/>
                  <a:pt x="114227" y="471727"/>
                </a:cubicBezTo>
                <a:cubicBezTo>
                  <a:pt x="110564" y="452192"/>
                  <a:pt x="90077" y="452412"/>
                  <a:pt x="72910" y="445404"/>
                </a:cubicBezTo>
                <a:cubicBezTo>
                  <a:pt x="63143" y="441448"/>
                  <a:pt x="57356" y="434220"/>
                  <a:pt x="50103" y="427115"/>
                </a:cubicBezTo>
                <a:cubicBezTo>
                  <a:pt x="38749" y="415955"/>
                  <a:pt x="28322" y="418080"/>
                  <a:pt x="23487" y="412781"/>
                </a:cubicBezTo>
                <a:cubicBezTo>
                  <a:pt x="19263" y="408190"/>
                  <a:pt x="21045" y="401084"/>
                  <a:pt x="11766" y="394662"/>
                </a:cubicBezTo>
                <a:cubicBezTo>
                  <a:pt x="8176" y="392220"/>
                  <a:pt x="3732" y="389485"/>
                  <a:pt x="1559" y="385529"/>
                </a:cubicBezTo>
                <a:cubicBezTo>
                  <a:pt x="-614" y="381574"/>
                  <a:pt x="-53" y="375762"/>
                  <a:pt x="509" y="370610"/>
                </a:cubicBezTo>
                <a:cubicBezTo>
                  <a:pt x="509" y="369999"/>
                  <a:pt x="631" y="369364"/>
                  <a:pt x="680" y="368754"/>
                </a:cubicBezTo>
                <a:cubicBezTo>
                  <a:pt x="3820" y="368568"/>
                  <a:pt x="6963" y="369076"/>
                  <a:pt x="9886" y="370243"/>
                </a:cubicBezTo>
                <a:cubicBezTo>
                  <a:pt x="16503" y="373491"/>
                  <a:pt x="14354" y="382184"/>
                  <a:pt x="16625" y="384089"/>
                </a:cubicBezTo>
                <a:cubicBezTo>
                  <a:pt x="20679" y="387483"/>
                  <a:pt x="24928" y="378277"/>
                  <a:pt x="29616" y="376324"/>
                </a:cubicBezTo>
                <a:cubicBezTo>
                  <a:pt x="36673" y="373345"/>
                  <a:pt x="43290" y="379278"/>
                  <a:pt x="50347" y="376324"/>
                </a:cubicBezTo>
                <a:cubicBezTo>
                  <a:pt x="52433" y="375406"/>
                  <a:pt x="54013" y="373620"/>
                  <a:pt x="54670" y="371440"/>
                </a:cubicBezTo>
                <a:cubicBezTo>
                  <a:pt x="55549" y="368119"/>
                  <a:pt x="54010" y="365384"/>
                  <a:pt x="57893" y="361843"/>
                </a:cubicBezTo>
                <a:cubicBezTo>
                  <a:pt x="62361" y="357766"/>
                  <a:pt x="64144" y="349414"/>
                  <a:pt x="57258" y="338963"/>
                </a:cubicBezTo>
                <a:cubicBezTo>
                  <a:pt x="48125" y="325142"/>
                  <a:pt x="53351" y="313543"/>
                  <a:pt x="59089" y="314911"/>
                </a:cubicBezTo>
                <a:cubicBezTo>
                  <a:pt x="62044" y="315619"/>
                  <a:pt x="62777" y="319062"/>
                  <a:pt x="66415" y="318915"/>
                </a:cubicBezTo>
                <a:cubicBezTo>
                  <a:pt x="70053" y="318769"/>
                  <a:pt x="71860" y="315619"/>
                  <a:pt x="75084" y="314300"/>
                </a:cubicBezTo>
                <a:cubicBezTo>
                  <a:pt x="77667" y="313336"/>
                  <a:pt x="80509" y="313336"/>
                  <a:pt x="83093" y="314300"/>
                </a:cubicBezTo>
                <a:cubicBezTo>
                  <a:pt x="85828" y="315546"/>
                  <a:pt x="87293" y="319917"/>
                  <a:pt x="90418" y="319990"/>
                </a:cubicBezTo>
                <a:cubicBezTo>
                  <a:pt x="98379" y="320136"/>
                  <a:pt x="96450" y="309661"/>
                  <a:pt x="103141" y="308171"/>
                </a:cubicBezTo>
                <a:cubicBezTo>
                  <a:pt x="108391" y="307023"/>
                  <a:pt x="111492" y="310345"/>
                  <a:pt x="115643" y="304118"/>
                </a:cubicBezTo>
                <a:cubicBezTo>
                  <a:pt x="120136" y="297403"/>
                  <a:pt x="112591" y="285755"/>
                  <a:pt x="118549" y="276720"/>
                </a:cubicBezTo>
                <a:cubicBezTo>
                  <a:pt x="125679" y="265927"/>
                  <a:pt x="134616" y="266293"/>
                  <a:pt x="131076" y="227516"/>
                </a:cubicBezTo>
                <a:cubicBezTo>
                  <a:pt x="127901" y="192695"/>
                  <a:pt x="129977" y="221119"/>
                  <a:pt x="130026" y="186762"/>
                </a:cubicBezTo>
                <a:cubicBezTo>
                  <a:pt x="130026" y="184051"/>
                  <a:pt x="129220" y="180926"/>
                  <a:pt x="130026" y="178288"/>
                </a:cubicBezTo>
                <a:cubicBezTo>
                  <a:pt x="133493" y="167788"/>
                  <a:pt x="143407" y="168838"/>
                  <a:pt x="146239" y="160878"/>
                </a:cubicBezTo>
                <a:cubicBezTo>
                  <a:pt x="147876" y="156287"/>
                  <a:pt x="144384" y="155994"/>
                  <a:pt x="149438" y="143614"/>
                </a:cubicBezTo>
                <a:cubicBezTo>
                  <a:pt x="159035" y="120099"/>
                  <a:pt x="175029" y="140171"/>
                  <a:pt x="188337" y="137558"/>
                </a:cubicBezTo>
                <a:cubicBezTo>
                  <a:pt x="198105" y="135605"/>
                  <a:pt x="200400" y="128621"/>
                  <a:pt x="201181" y="119952"/>
                </a:cubicBezTo>
                <a:cubicBezTo>
                  <a:pt x="210363" y="124836"/>
                  <a:pt x="224990" y="121027"/>
                  <a:pt x="234318" y="116021"/>
                </a:cubicBezTo>
                <a:cubicBezTo>
                  <a:pt x="238640" y="113579"/>
                  <a:pt x="241643" y="108378"/>
                  <a:pt x="250019" y="103421"/>
                </a:cubicBezTo>
                <a:cubicBezTo>
                  <a:pt x="253193" y="101541"/>
                  <a:pt x="254121" y="102395"/>
                  <a:pt x="267722" y="98537"/>
                </a:cubicBezTo>
                <a:cubicBezTo>
                  <a:pt x="290578" y="91846"/>
                  <a:pt x="296585" y="85473"/>
                  <a:pt x="307720" y="79857"/>
                </a:cubicBezTo>
                <a:cubicBezTo>
                  <a:pt x="321150" y="73068"/>
                  <a:pt x="323153" y="68429"/>
                  <a:pt x="333970" y="67648"/>
                </a:cubicBezTo>
                <a:cubicBezTo>
                  <a:pt x="339491" y="67118"/>
                  <a:pt x="344885" y="65682"/>
                  <a:pt x="349940" y="63399"/>
                </a:cubicBezTo>
                <a:cubicBezTo>
                  <a:pt x="354140" y="61592"/>
                  <a:pt x="356142" y="58124"/>
                  <a:pt x="359488" y="55389"/>
                </a:cubicBezTo>
                <a:cubicBezTo>
                  <a:pt x="367277" y="48943"/>
                  <a:pt x="369890" y="52508"/>
                  <a:pt x="374139" y="53387"/>
                </a:cubicBezTo>
                <a:cubicBezTo>
                  <a:pt x="381684" y="54974"/>
                  <a:pt x="385811" y="50945"/>
                  <a:pt x="390060" y="45475"/>
                </a:cubicBezTo>
                <a:cubicBezTo>
                  <a:pt x="391452" y="43668"/>
                  <a:pt x="393845" y="41837"/>
                  <a:pt x="394577" y="39591"/>
                </a:cubicBezTo>
                <a:cubicBezTo>
                  <a:pt x="395871" y="35610"/>
                  <a:pt x="392257" y="31801"/>
                  <a:pt x="393967" y="27576"/>
                </a:cubicBezTo>
                <a:cubicBezTo>
                  <a:pt x="396409" y="21814"/>
                  <a:pt x="407617" y="22693"/>
                  <a:pt x="412500" y="20861"/>
                </a:cubicBezTo>
                <a:cubicBezTo>
                  <a:pt x="414942" y="19934"/>
                  <a:pt x="416041" y="17785"/>
                  <a:pt x="417824" y="15978"/>
                </a:cubicBezTo>
                <a:cubicBezTo>
                  <a:pt x="420041" y="14342"/>
                  <a:pt x="422517" y="13086"/>
                  <a:pt x="425149" y="12266"/>
                </a:cubicBezTo>
                <a:cubicBezTo>
                  <a:pt x="427591" y="11240"/>
                  <a:pt x="430033" y="9824"/>
                  <a:pt x="432670" y="8896"/>
                </a:cubicBezTo>
                <a:cubicBezTo>
                  <a:pt x="435307" y="7968"/>
                  <a:pt x="438531" y="8554"/>
                  <a:pt x="441339" y="7773"/>
                </a:cubicBezTo>
                <a:cubicBezTo>
                  <a:pt x="444457" y="6740"/>
                  <a:pt x="447412" y="5260"/>
                  <a:pt x="450105" y="3378"/>
                </a:cubicBezTo>
                <a:cubicBezTo>
                  <a:pt x="465684" y="-6610"/>
                  <a:pt x="472961" y="8847"/>
                  <a:pt x="484804" y="7675"/>
                </a:cubicBezTo>
                <a:cubicBezTo>
                  <a:pt x="490738" y="7089"/>
                  <a:pt x="494352" y="9311"/>
                  <a:pt x="499235" y="12022"/>
                </a:cubicBezTo>
                <a:lnTo>
                  <a:pt x="500066" y="12486"/>
                </a:lnTo>
                <a:cubicBezTo>
                  <a:pt x="504632" y="14928"/>
                  <a:pt x="506073" y="20910"/>
                  <a:pt x="507684" y="25599"/>
                </a:cubicBezTo>
                <a:cubicBezTo>
                  <a:pt x="510834" y="34682"/>
                  <a:pt x="515620" y="37075"/>
                  <a:pt x="512568" y="48210"/>
                </a:cubicBezTo>
                <a:cubicBezTo>
                  <a:pt x="511860" y="50823"/>
                  <a:pt x="510126" y="53094"/>
                  <a:pt x="509687" y="55707"/>
                </a:cubicBezTo>
                <a:cubicBezTo>
                  <a:pt x="508637" y="61103"/>
                  <a:pt x="510395" y="66207"/>
                  <a:pt x="509980" y="71652"/>
                </a:cubicBezTo>
                <a:cubicBezTo>
                  <a:pt x="509149" y="82445"/>
                  <a:pt x="505706" y="81420"/>
                  <a:pt x="510126" y="96071"/>
                </a:cubicBezTo>
                <a:cubicBezTo>
                  <a:pt x="510861" y="99763"/>
                  <a:pt x="512233" y="103299"/>
                  <a:pt x="514180" y="106522"/>
                </a:cubicBezTo>
                <a:cubicBezTo>
                  <a:pt x="520113" y="105374"/>
                  <a:pt x="526242" y="104593"/>
                  <a:pt x="529881" y="102786"/>
                </a:cubicBezTo>
                <a:cubicBezTo>
                  <a:pt x="535741" y="99856"/>
                  <a:pt x="546803" y="83251"/>
                  <a:pt x="554934" y="90332"/>
                </a:cubicBezTo>
                <a:cubicBezTo>
                  <a:pt x="558206" y="93141"/>
                  <a:pt x="557181" y="98024"/>
                  <a:pt x="559305" y="101419"/>
                </a:cubicBezTo>
                <a:cubicBezTo>
                  <a:pt x="562016" y="105741"/>
                  <a:pt x="570245" y="108109"/>
                  <a:pt x="574933" y="106302"/>
                </a:cubicBezTo>
                <a:cubicBezTo>
                  <a:pt x="578645" y="104788"/>
                  <a:pt x="581844" y="101101"/>
                  <a:pt x="586239" y="102859"/>
                </a:cubicBezTo>
                <a:cubicBezTo>
                  <a:pt x="590634" y="104617"/>
                  <a:pt x="596715" y="112627"/>
                  <a:pt x="597325" y="115703"/>
                </a:cubicBezTo>
                <a:cubicBezTo>
                  <a:pt x="599767" y="127595"/>
                  <a:pt x="599376" y="124201"/>
                  <a:pt x="604406" y="128670"/>
                </a:cubicBezTo>
                <a:cubicBezTo>
                  <a:pt x="612001" y="135360"/>
                  <a:pt x="615566" y="135287"/>
                  <a:pt x="626188" y="130330"/>
                </a:cubicBezTo>
                <a:cubicBezTo>
                  <a:pt x="628386" y="129634"/>
                  <a:pt x="630334" y="128321"/>
                  <a:pt x="631804" y="126545"/>
                </a:cubicBezTo>
                <a:cubicBezTo>
                  <a:pt x="633220" y="124103"/>
                  <a:pt x="632024" y="120783"/>
                  <a:pt x="633220" y="118145"/>
                </a:cubicBezTo>
                <a:cubicBezTo>
                  <a:pt x="635296" y="113555"/>
                  <a:pt x="644502" y="110283"/>
                  <a:pt x="647090" y="110014"/>
                </a:cubicBezTo>
                <a:cubicBezTo>
                  <a:pt x="651974" y="109525"/>
                  <a:pt x="655637" y="113091"/>
                  <a:pt x="657688" y="117120"/>
                </a:cubicBezTo>
                <a:cubicBezTo>
                  <a:pt x="661009" y="123713"/>
                  <a:pt x="667602" y="126228"/>
                  <a:pt x="672998" y="130696"/>
                </a:cubicBezTo>
                <a:cubicBezTo>
                  <a:pt x="677247" y="134237"/>
                  <a:pt x="677174" y="141831"/>
                  <a:pt x="677687" y="147033"/>
                </a:cubicBezTo>
                <a:cubicBezTo>
                  <a:pt x="677931" y="149474"/>
                  <a:pt x="678517" y="151721"/>
                  <a:pt x="678615" y="154187"/>
                </a:cubicBezTo>
                <a:cubicBezTo>
                  <a:pt x="678605" y="157476"/>
                  <a:pt x="680512" y="160473"/>
                  <a:pt x="683498" y="161855"/>
                </a:cubicBezTo>
                <a:cubicBezTo>
                  <a:pt x="688748" y="164785"/>
                  <a:pt x="694023" y="160683"/>
                  <a:pt x="698150" y="157508"/>
                </a:cubicBezTo>
                <a:cubicBezTo>
                  <a:pt x="699835" y="156238"/>
                  <a:pt x="701788" y="155848"/>
                  <a:pt x="703473" y="154651"/>
                </a:cubicBezTo>
                <a:cubicBezTo>
                  <a:pt x="705158" y="153455"/>
                  <a:pt x="705597" y="151135"/>
                  <a:pt x="706794" y="149523"/>
                </a:cubicBezTo>
                <a:cubicBezTo>
                  <a:pt x="711360" y="143419"/>
                  <a:pt x="719321" y="146202"/>
                  <a:pt x="718832" y="138047"/>
                </a:cubicBezTo>
                <a:cubicBezTo>
                  <a:pt x="718539" y="133382"/>
                  <a:pt x="715218" y="128670"/>
                  <a:pt x="716928" y="123859"/>
                </a:cubicBezTo>
                <a:cubicBezTo>
                  <a:pt x="718637" y="119049"/>
                  <a:pt x="723496" y="117022"/>
                  <a:pt x="727892" y="116338"/>
                </a:cubicBezTo>
                <a:cubicBezTo>
                  <a:pt x="732775" y="115557"/>
                  <a:pt x="737928" y="116338"/>
                  <a:pt x="742299" y="112969"/>
                </a:cubicBezTo>
                <a:cubicBezTo>
                  <a:pt x="744423" y="111308"/>
                  <a:pt x="744350" y="109184"/>
                  <a:pt x="745278" y="106888"/>
                </a:cubicBezTo>
                <a:cubicBezTo>
                  <a:pt x="747720" y="100832"/>
                  <a:pt x="754142" y="100955"/>
                  <a:pt x="758708" y="97634"/>
                </a:cubicBezTo>
                <a:cubicBezTo>
                  <a:pt x="765154" y="92921"/>
                  <a:pt x="771845" y="91675"/>
                  <a:pt x="775264" y="78099"/>
                </a:cubicBezTo>
                <a:cubicBezTo>
                  <a:pt x="776436" y="73410"/>
                  <a:pt x="772456" y="66964"/>
                  <a:pt x="786130" y="66964"/>
                </a:cubicBezTo>
                <a:cubicBezTo>
                  <a:pt x="788572" y="66964"/>
                  <a:pt x="790794" y="66964"/>
                  <a:pt x="792503" y="67110"/>
                </a:cubicBezTo>
                <a:cubicBezTo>
                  <a:pt x="792784" y="70500"/>
                  <a:pt x="792784" y="73904"/>
                  <a:pt x="792503" y="77293"/>
                </a:cubicBezTo>
                <a:cubicBezTo>
                  <a:pt x="791234" y="86645"/>
                  <a:pt x="797973" y="93092"/>
                  <a:pt x="804468" y="99270"/>
                </a:cubicBezTo>
                <a:cubicBezTo>
                  <a:pt x="818314" y="112236"/>
                  <a:pt x="811281" y="125202"/>
                  <a:pt x="822465" y="142979"/>
                </a:cubicBezTo>
                <a:cubicBezTo>
                  <a:pt x="829595" y="154041"/>
                  <a:pt x="822611" y="160585"/>
                  <a:pt x="819730" y="172013"/>
                </a:cubicBezTo>
                <a:close/>
              </a:path>
            </a:pathLst>
          </a:custGeom>
          <a:solidFill>
            <a:schemeClr val="tx2">
              <a:alpha val="12000"/>
            </a:schemeClr>
          </a:solidFill>
          <a:ln w="7310" cap="rnd">
            <a:solidFill>
              <a:srgbClr val="FFFFFF"/>
            </a:solidFill>
            <a:prstDash val="solid"/>
            <a:round/>
          </a:ln>
        </xdr:spPr>
        <xdr:txBody>
          <a:bodyPr wrap="square" rtlCol="0" anchor="ct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indent="0" algn="l" defTabSz="457200" rtl="0" eaLnBrk="1" latinLnBrk="0" hangingPunct="1"/>
            <a:endParaRPr lang="hu-HU" sz="1800" kern="1200">
              <a:solidFill>
                <a:schemeClr val="tx1"/>
              </a:solidFill>
              <a:latin typeface="+mn-lt"/>
              <a:ea typeface="+mn-ea"/>
              <a:cs typeface="+mn-cs"/>
            </a:endParaRPr>
          </a:p>
        </xdr:txBody>
      </xdr:sp>
      <xdr:sp macro="" textlink="">
        <xdr:nvSpPr>
          <xdr:cNvPr id="32" name="Freeform: Shape 524">
            <a:extLst>
              <a:ext uri="{FF2B5EF4-FFF2-40B4-BE49-F238E27FC236}">
                <a16:creationId xmlns:a16="http://schemas.microsoft.com/office/drawing/2014/main" id="{4BEB15B7-4F1D-4340-9804-387357F78DBC}"/>
              </a:ext>
            </a:extLst>
          </xdr:cNvPr>
          <xdr:cNvSpPr/>
        </xdr:nvSpPr>
        <xdr:spPr>
          <a:xfrm>
            <a:off x="3715410" y="8066326"/>
            <a:ext cx="705699" cy="986513"/>
          </a:xfrm>
          <a:custGeom>
            <a:avLst/>
            <a:gdLst>
              <a:gd name="connsiteX0" fmla="*/ 700433 w 705698"/>
              <a:gd name="connsiteY0" fmla="*/ 261275 h 986513"/>
              <a:gd name="connsiteX1" fmla="*/ 704877 w 705698"/>
              <a:gd name="connsiteY1" fmla="*/ 269431 h 986513"/>
              <a:gd name="connsiteX2" fmla="*/ 694499 w 705698"/>
              <a:gd name="connsiteY2" fmla="*/ 272093 h 986513"/>
              <a:gd name="connsiteX3" fmla="*/ 688614 w 705698"/>
              <a:gd name="connsiteY3" fmla="*/ 279418 h 986513"/>
              <a:gd name="connsiteX4" fmla="*/ 693498 w 705698"/>
              <a:gd name="connsiteY4" fmla="*/ 297854 h 986513"/>
              <a:gd name="connsiteX5" fmla="*/ 682583 w 705698"/>
              <a:gd name="connsiteY5" fmla="*/ 315973 h 986513"/>
              <a:gd name="connsiteX6" fmla="*/ 687979 w 705698"/>
              <a:gd name="connsiteY6" fmla="*/ 326424 h 986513"/>
              <a:gd name="connsiteX7" fmla="*/ 683755 w 705698"/>
              <a:gd name="connsiteY7" fmla="*/ 354432 h 986513"/>
              <a:gd name="connsiteX8" fmla="*/ 695183 w 705698"/>
              <a:gd name="connsiteY8" fmla="*/ 362637 h 986513"/>
              <a:gd name="connsiteX9" fmla="*/ 694914 w 705698"/>
              <a:gd name="connsiteY9" fmla="*/ 363003 h 986513"/>
              <a:gd name="connsiteX10" fmla="*/ 676747 w 705698"/>
              <a:gd name="connsiteY10" fmla="*/ 370329 h 986513"/>
              <a:gd name="connsiteX11" fmla="*/ 670446 w 705698"/>
              <a:gd name="connsiteY11" fmla="*/ 373161 h 986513"/>
              <a:gd name="connsiteX12" fmla="*/ 667785 w 705698"/>
              <a:gd name="connsiteY12" fmla="*/ 385371 h 986513"/>
              <a:gd name="connsiteX13" fmla="*/ 663072 w 705698"/>
              <a:gd name="connsiteY13" fmla="*/ 398410 h 986513"/>
              <a:gd name="connsiteX14" fmla="*/ 659019 w 705698"/>
              <a:gd name="connsiteY14" fmla="*/ 403172 h 986513"/>
              <a:gd name="connsiteX15" fmla="*/ 649007 w 705698"/>
              <a:gd name="connsiteY15" fmla="*/ 403782 h 986513"/>
              <a:gd name="connsiteX16" fmla="*/ 648348 w 705698"/>
              <a:gd name="connsiteY16" fmla="*/ 417384 h 986513"/>
              <a:gd name="connsiteX17" fmla="*/ 645906 w 705698"/>
              <a:gd name="connsiteY17" fmla="*/ 430570 h 986513"/>
              <a:gd name="connsiteX18" fmla="*/ 638580 w 705698"/>
              <a:gd name="connsiteY18" fmla="*/ 414014 h 986513"/>
              <a:gd name="connsiteX19" fmla="*/ 632280 w 705698"/>
              <a:gd name="connsiteY19" fmla="*/ 405028 h 986513"/>
              <a:gd name="connsiteX20" fmla="*/ 625419 w 705698"/>
              <a:gd name="connsiteY20" fmla="*/ 402391 h 986513"/>
              <a:gd name="connsiteX21" fmla="*/ 625736 w 705698"/>
              <a:gd name="connsiteY21" fmla="*/ 382734 h 986513"/>
              <a:gd name="connsiteX22" fmla="*/ 640851 w 705698"/>
              <a:gd name="connsiteY22" fmla="*/ 371916 h 986513"/>
              <a:gd name="connsiteX23" fmla="*/ 649593 w 705698"/>
              <a:gd name="connsiteY23" fmla="*/ 364590 h 986513"/>
              <a:gd name="connsiteX24" fmla="*/ 649593 w 705698"/>
              <a:gd name="connsiteY24" fmla="*/ 358876 h 986513"/>
              <a:gd name="connsiteX25" fmla="*/ 645564 w 705698"/>
              <a:gd name="connsiteY25" fmla="*/ 342369 h 986513"/>
              <a:gd name="connsiteX26" fmla="*/ 638067 w 705698"/>
              <a:gd name="connsiteY26" fmla="*/ 323128 h 986513"/>
              <a:gd name="connsiteX27" fmla="*/ 628984 w 705698"/>
              <a:gd name="connsiteY27" fmla="*/ 318854 h 986513"/>
              <a:gd name="connsiteX28" fmla="*/ 607324 w 705698"/>
              <a:gd name="connsiteY28" fmla="*/ 318635 h 986513"/>
              <a:gd name="connsiteX29" fmla="*/ 599510 w 705698"/>
              <a:gd name="connsiteY29" fmla="*/ 323738 h 986513"/>
              <a:gd name="connsiteX30" fmla="*/ 569012 w 705698"/>
              <a:gd name="connsiteY30" fmla="*/ 319538 h 986513"/>
              <a:gd name="connsiteX31" fmla="*/ 564787 w 705698"/>
              <a:gd name="connsiteY31" fmla="*/ 329037 h 986513"/>
              <a:gd name="connsiteX32" fmla="*/ 554214 w 705698"/>
              <a:gd name="connsiteY32" fmla="*/ 323738 h 986513"/>
              <a:gd name="connsiteX33" fmla="*/ 546888 w 705698"/>
              <a:gd name="connsiteY33" fmla="*/ 317951 h 986513"/>
              <a:gd name="connsiteX34" fmla="*/ 537560 w 705698"/>
              <a:gd name="connsiteY34" fmla="*/ 332846 h 986513"/>
              <a:gd name="connsiteX35" fmla="*/ 518709 w 705698"/>
              <a:gd name="connsiteY35" fmla="*/ 338365 h 986513"/>
              <a:gd name="connsiteX36" fmla="*/ 513654 w 705698"/>
              <a:gd name="connsiteY36" fmla="*/ 323714 h 986513"/>
              <a:gd name="connsiteX37" fmla="*/ 509161 w 705698"/>
              <a:gd name="connsiteY37" fmla="*/ 318830 h 986513"/>
              <a:gd name="connsiteX38" fmla="*/ 501152 w 705698"/>
              <a:gd name="connsiteY38" fmla="*/ 308086 h 986513"/>
              <a:gd name="connsiteX39" fmla="*/ 483375 w 705698"/>
              <a:gd name="connsiteY39" fmla="*/ 330917 h 986513"/>
              <a:gd name="connsiteX40" fmla="*/ 462619 w 705698"/>
              <a:gd name="connsiteY40" fmla="*/ 333359 h 986513"/>
              <a:gd name="connsiteX41" fmla="*/ 429215 w 705698"/>
              <a:gd name="connsiteY41" fmla="*/ 330502 h 986513"/>
              <a:gd name="connsiteX42" fmla="*/ 425308 w 705698"/>
              <a:gd name="connsiteY42" fmla="*/ 330722 h 986513"/>
              <a:gd name="connsiteX43" fmla="*/ 412415 w 705698"/>
              <a:gd name="connsiteY43" fmla="*/ 333945 h 986513"/>
              <a:gd name="connsiteX44" fmla="*/ 410144 w 705698"/>
              <a:gd name="connsiteY44" fmla="*/ 334726 h 986513"/>
              <a:gd name="connsiteX45" fmla="*/ 416590 w 705698"/>
              <a:gd name="connsiteY45" fmla="*/ 349671 h 986513"/>
              <a:gd name="connsiteX46" fmla="*/ 421279 w 705698"/>
              <a:gd name="connsiteY46" fmla="*/ 365128 h 986513"/>
              <a:gd name="connsiteX47" fmla="*/ 438225 w 705698"/>
              <a:gd name="connsiteY47" fmla="*/ 383539 h 986513"/>
              <a:gd name="connsiteX48" fmla="*/ 454757 w 705698"/>
              <a:gd name="connsiteY48" fmla="*/ 393551 h 986513"/>
              <a:gd name="connsiteX49" fmla="*/ 445893 w 705698"/>
              <a:gd name="connsiteY49" fmla="*/ 403782 h 986513"/>
              <a:gd name="connsiteX50" fmla="*/ 429996 w 705698"/>
              <a:gd name="connsiteY50" fmla="*/ 417994 h 986513"/>
              <a:gd name="connsiteX51" fmla="*/ 420229 w 705698"/>
              <a:gd name="connsiteY51" fmla="*/ 431864 h 986513"/>
              <a:gd name="connsiteX52" fmla="*/ 423794 w 705698"/>
              <a:gd name="connsiteY52" fmla="*/ 441167 h 986513"/>
              <a:gd name="connsiteX53" fmla="*/ 424819 w 705698"/>
              <a:gd name="connsiteY53" fmla="*/ 466270 h 986513"/>
              <a:gd name="connsiteX54" fmla="*/ 423745 w 705698"/>
              <a:gd name="connsiteY54" fmla="*/ 470250 h 986513"/>
              <a:gd name="connsiteX55" fmla="*/ 424355 w 705698"/>
              <a:gd name="connsiteY55" fmla="*/ 475134 h 986513"/>
              <a:gd name="connsiteX56" fmla="*/ 418617 w 705698"/>
              <a:gd name="connsiteY56" fmla="*/ 490713 h 986513"/>
              <a:gd name="connsiteX57" fmla="*/ 424111 w 705698"/>
              <a:gd name="connsiteY57" fmla="*/ 510785 h 986513"/>
              <a:gd name="connsiteX58" fmla="*/ 425405 w 705698"/>
              <a:gd name="connsiteY58" fmla="*/ 528562 h 986513"/>
              <a:gd name="connsiteX59" fmla="*/ 427115 w 705698"/>
              <a:gd name="connsiteY59" fmla="*/ 536083 h 986513"/>
              <a:gd name="connsiteX60" fmla="*/ 421572 w 705698"/>
              <a:gd name="connsiteY60" fmla="*/ 543408 h 986513"/>
              <a:gd name="connsiteX61" fmla="*/ 412415 w 705698"/>
              <a:gd name="connsiteY61" fmla="*/ 545386 h 986513"/>
              <a:gd name="connsiteX62" fmla="*/ 402257 w 705698"/>
              <a:gd name="connsiteY62" fmla="*/ 540502 h 986513"/>
              <a:gd name="connsiteX63" fmla="*/ 386043 w 705698"/>
              <a:gd name="connsiteY63" fmla="*/ 544092 h 986513"/>
              <a:gd name="connsiteX64" fmla="*/ 370170 w 705698"/>
              <a:gd name="connsiteY64" fmla="*/ 549220 h 986513"/>
              <a:gd name="connsiteX65" fmla="*/ 369755 w 705698"/>
              <a:gd name="connsiteY65" fmla="*/ 556790 h 986513"/>
              <a:gd name="connsiteX66" fmla="*/ 369755 w 705698"/>
              <a:gd name="connsiteY66" fmla="*/ 556790 h 986513"/>
              <a:gd name="connsiteX67" fmla="*/ 383967 w 705698"/>
              <a:gd name="connsiteY67" fmla="*/ 565556 h 986513"/>
              <a:gd name="connsiteX68" fmla="*/ 391781 w 705698"/>
              <a:gd name="connsiteY68" fmla="*/ 572613 h 986513"/>
              <a:gd name="connsiteX69" fmla="*/ 395957 w 705698"/>
              <a:gd name="connsiteY69" fmla="*/ 578376 h 986513"/>
              <a:gd name="connsiteX70" fmla="*/ 424453 w 705698"/>
              <a:gd name="connsiteY70" fmla="*/ 581062 h 986513"/>
              <a:gd name="connsiteX71" fmla="*/ 432853 w 705698"/>
              <a:gd name="connsiteY71" fmla="*/ 595835 h 986513"/>
              <a:gd name="connsiteX72" fmla="*/ 430411 w 705698"/>
              <a:gd name="connsiteY72" fmla="*/ 608997 h 986513"/>
              <a:gd name="connsiteX73" fmla="*/ 430411 w 705698"/>
              <a:gd name="connsiteY73" fmla="*/ 624576 h 986513"/>
              <a:gd name="connsiteX74" fmla="*/ 447504 w 705698"/>
              <a:gd name="connsiteY74" fmla="*/ 627018 h 986513"/>
              <a:gd name="connsiteX75" fmla="*/ 458322 w 705698"/>
              <a:gd name="connsiteY75" fmla="*/ 636639 h 986513"/>
              <a:gd name="connsiteX76" fmla="*/ 463205 w 705698"/>
              <a:gd name="connsiteY76" fmla="*/ 643964 h 986513"/>
              <a:gd name="connsiteX77" fmla="*/ 463694 w 705698"/>
              <a:gd name="connsiteY77" fmla="*/ 668822 h 986513"/>
              <a:gd name="connsiteX78" fmla="*/ 471679 w 705698"/>
              <a:gd name="connsiteY78" fmla="*/ 684548 h 986513"/>
              <a:gd name="connsiteX79" fmla="*/ 478076 w 705698"/>
              <a:gd name="connsiteY79" fmla="*/ 700493 h 986513"/>
              <a:gd name="connsiteX80" fmla="*/ 491726 w 705698"/>
              <a:gd name="connsiteY80" fmla="*/ 710261 h 986513"/>
              <a:gd name="connsiteX81" fmla="*/ 500542 w 705698"/>
              <a:gd name="connsiteY81" fmla="*/ 722470 h 986513"/>
              <a:gd name="connsiteX82" fmla="*/ 501299 w 705698"/>
              <a:gd name="connsiteY82" fmla="*/ 722885 h 986513"/>
              <a:gd name="connsiteX83" fmla="*/ 488454 w 705698"/>
              <a:gd name="connsiteY83" fmla="*/ 740491 h 986513"/>
              <a:gd name="connsiteX84" fmla="*/ 449555 w 705698"/>
              <a:gd name="connsiteY84" fmla="*/ 746547 h 986513"/>
              <a:gd name="connsiteX85" fmla="*/ 446357 w 705698"/>
              <a:gd name="connsiteY85" fmla="*/ 763811 h 986513"/>
              <a:gd name="connsiteX86" fmla="*/ 430143 w 705698"/>
              <a:gd name="connsiteY86" fmla="*/ 781221 h 986513"/>
              <a:gd name="connsiteX87" fmla="*/ 430143 w 705698"/>
              <a:gd name="connsiteY87" fmla="*/ 789695 h 986513"/>
              <a:gd name="connsiteX88" fmla="*/ 431193 w 705698"/>
              <a:gd name="connsiteY88" fmla="*/ 830449 h 986513"/>
              <a:gd name="connsiteX89" fmla="*/ 418666 w 705698"/>
              <a:gd name="connsiteY89" fmla="*/ 879653 h 986513"/>
              <a:gd name="connsiteX90" fmla="*/ 415760 w 705698"/>
              <a:gd name="connsiteY90" fmla="*/ 907051 h 986513"/>
              <a:gd name="connsiteX91" fmla="*/ 403258 w 705698"/>
              <a:gd name="connsiteY91" fmla="*/ 911104 h 986513"/>
              <a:gd name="connsiteX92" fmla="*/ 390536 w 705698"/>
              <a:gd name="connsiteY92" fmla="*/ 922923 h 986513"/>
              <a:gd name="connsiteX93" fmla="*/ 383210 w 705698"/>
              <a:gd name="connsiteY93" fmla="*/ 917233 h 986513"/>
              <a:gd name="connsiteX94" fmla="*/ 375201 w 705698"/>
              <a:gd name="connsiteY94" fmla="*/ 917233 h 986513"/>
              <a:gd name="connsiteX95" fmla="*/ 366532 w 705698"/>
              <a:gd name="connsiteY95" fmla="*/ 921848 h 986513"/>
              <a:gd name="connsiteX96" fmla="*/ 359206 w 705698"/>
              <a:gd name="connsiteY96" fmla="*/ 917844 h 986513"/>
              <a:gd name="connsiteX97" fmla="*/ 357375 w 705698"/>
              <a:gd name="connsiteY97" fmla="*/ 941896 h 986513"/>
              <a:gd name="connsiteX98" fmla="*/ 358010 w 705698"/>
              <a:gd name="connsiteY98" fmla="*/ 964777 h 986513"/>
              <a:gd name="connsiteX99" fmla="*/ 354787 w 705698"/>
              <a:gd name="connsiteY99" fmla="*/ 974373 h 986513"/>
              <a:gd name="connsiteX100" fmla="*/ 350465 w 705698"/>
              <a:gd name="connsiteY100" fmla="*/ 979257 h 986513"/>
              <a:gd name="connsiteX101" fmla="*/ 329733 w 705698"/>
              <a:gd name="connsiteY101" fmla="*/ 979257 h 986513"/>
              <a:gd name="connsiteX102" fmla="*/ 316742 w 705698"/>
              <a:gd name="connsiteY102" fmla="*/ 987022 h 986513"/>
              <a:gd name="connsiteX103" fmla="*/ 310003 w 705698"/>
              <a:gd name="connsiteY103" fmla="*/ 973177 h 986513"/>
              <a:gd name="connsiteX104" fmla="*/ 300797 w 705698"/>
              <a:gd name="connsiteY104" fmla="*/ 971687 h 986513"/>
              <a:gd name="connsiteX105" fmla="*/ 300944 w 705698"/>
              <a:gd name="connsiteY105" fmla="*/ 969880 h 986513"/>
              <a:gd name="connsiteX106" fmla="*/ 300944 w 705698"/>
              <a:gd name="connsiteY106" fmla="*/ 966461 h 986513"/>
              <a:gd name="connsiteX107" fmla="*/ 282801 w 705698"/>
              <a:gd name="connsiteY107" fmla="*/ 943898 h 986513"/>
              <a:gd name="connsiteX108" fmla="*/ 262753 w 705698"/>
              <a:gd name="connsiteY108" fmla="*/ 938380 h 986513"/>
              <a:gd name="connsiteX109" fmla="*/ 252814 w 705698"/>
              <a:gd name="connsiteY109" fmla="*/ 942873 h 986513"/>
              <a:gd name="connsiteX110" fmla="*/ 232474 w 705698"/>
              <a:gd name="connsiteY110" fmla="*/ 915377 h 986513"/>
              <a:gd name="connsiteX111" fmla="*/ 213159 w 705698"/>
              <a:gd name="connsiteY111" fmla="*/ 896014 h 986513"/>
              <a:gd name="connsiteX112" fmla="*/ 180242 w 705698"/>
              <a:gd name="connsiteY112" fmla="*/ 880776 h 986513"/>
              <a:gd name="connsiteX113" fmla="*/ 163809 w 705698"/>
              <a:gd name="connsiteY113" fmla="*/ 866858 h 986513"/>
              <a:gd name="connsiteX114" fmla="*/ 163100 w 705698"/>
              <a:gd name="connsiteY114" fmla="*/ 847811 h 986513"/>
              <a:gd name="connsiteX115" fmla="*/ 158217 w 705698"/>
              <a:gd name="connsiteY115" fmla="*/ 838410 h 986513"/>
              <a:gd name="connsiteX116" fmla="*/ 150427 w 705698"/>
              <a:gd name="connsiteY116" fmla="*/ 828276 h 986513"/>
              <a:gd name="connsiteX117" fmla="*/ 140660 w 705698"/>
              <a:gd name="connsiteY117" fmla="*/ 820951 h 986513"/>
              <a:gd name="connsiteX118" fmla="*/ 120295 w 705698"/>
              <a:gd name="connsiteY118" fmla="*/ 802734 h 986513"/>
              <a:gd name="connsiteX119" fmla="*/ 110527 w 705698"/>
              <a:gd name="connsiteY119" fmla="*/ 794408 h 986513"/>
              <a:gd name="connsiteX120" fmla="*/ 108647 w 705698"/>
              <a:gd name="connsiteY120" fmla="*/ 781148 h 986513"/>
              <a:gd name="connsiteX121" fmla="*/ 118610 w 705698"/>
              <a:gd name="connsiteY121" fmla="*/ 777021 h 986513"/>
              <a:gd name="connsiteX122" fmla="*/ 122248 w 705698"/>
              <a:gd name="connsiteY122" fmla="*/ 767864 h 986513"/>
              <a:gd name="connsiteX123" fmla="*/ 99270 w 705698"/>
              <a:gd name="connsiteY123" fmla="*/ 752920 h 986513"/>
              <a:gd name="connsiteX124" fmla="*/ 97341 w 705698"/>
              <a:gd name="connsiteY124" fmla="*/ 743934 h 986513"/>
              <a:gd name="connsiteX125" fmla="*/ 94484 w 705698"/>
              <a:gd name="connsiteY125" fmla="*/ 739368 h 986513"/>
              <a:gd name="connsiteX126" fmla="*/ 93239 w 705698"/>
              <a:gd name="connsiteY126" fmla="*/ 738123 h 986513"/>
              <a:gd name="connsiteX127" fmla="*/ 91920 w 705698"/>
              <a:gd name="connsiteY127" fmla="*/ 736926 h 986513"/>
              <a:gd name="connsiteX128" fmla="*/ 89893 w 705698"/>
              <a:gd name="connsiteY128" fmla="*/ 734972 h 986513"/>
              <a:gd name="connsiteX129" fmla="*/ 84277 w 705698"/>
              <a:gd name="connsiteY129" fmla="*/ 723716 h 986513"/>
              <a:gd name="connsiteX130" fmla="*/ 84277 w 705698"/>
              <a:gd name="connsiteY130" fmla="*/ 700567 h 986513"/>
              <a:gd name="connsiteX131" fmla="*/ 90553 w 705698"/>
              <a:gd name="connsiteY131" fmla="*/ 674854 h 986513"/>
              <a:gd name="connsiteX132" fmla="*/ 77855 w 705698"/>
              <a:gd name="connsiteY132" fmla="*/ 664329 h 986513"/>
              <a:gd name="connsiteX133" fmla="*/ 54975 w 705698"/>
              <a:gd name="connsiteY133" fmla="*/ 651363 h 986513"/>
              <a:gd name="connsiteX134" fmla="*/ 35782 w 705698"/>
              <a:gd name="connsiteY134" fmla="*/ 658200 h 986513"/>
              <a:gd name="connsiteX135" fmla="*/ 26649 w 705698"/>
              <a:gd name="connsiteY135" fmla="*/ 663084 h 986513"/>
              <a:gd name="connsiteX136" fmla="*/ 18395 w 705698"/>
              <a:gd name="connsiteY136" fmla="*/ 666552 h 986513"/>
              <a:gd name="connsiteX137" fmla="*/ 8384 w 705698"/>
              <a:gd name="connsiteY137" fmla="*/ 664305 h 986513"/>
              <a:gd name="connsiteX138" fmla="*/ 155 w 705698"/>
              <a:gd name="connsiteY138" fmla="*/ 659910 h 986513"/>
              <a:gd name="connsiteX139" fmla="*/ 14440 w 705698"/>
              <a:gd name="connsiteY139" fmla="*/ 647139 h 986513"/>
              <a:gd name="connsiteX140" fmla="*/ 25843 w 705698"/>
              <a:gd name="connsiteY140" fmla="*/ 628385 h 986513"/>
              <a:gd name="connsiteX141" fmla="*/ 33535 w 705698"/>
              <a:gd name="connsiteY141" fmla="*/ 621890 h 986513"/>
              <a:gd name="connsiteX142" fmla="*/ 57514 w 705698"/>
              <a:gd name="connsiteY142" fmla="*/ 602965 h 986513"/>
              <a:gd name="connsiteX143" fmla="*/ 74876 w 705698"/>
              <a:gd name="connsiteY143" fmla="*/ 576837 h 986513"/>
              <a:gd name="connsiteX144" fmla="*/ 85180 w 705698"/>
              <a:gd name="connsiteY144" fmla="*/ 579768 h 986513"/>
              <a:gd name="connsiteX145" fmla="*/ 104300 w 705698"/>
              <a:gd name="connsiteY145" fmla="*/ 578864 h 986513"/>
              <a:gd name="connsiteX146" fmla="*/ 128719 w 705698"/>
              <a:gd name="connsiteY146" fmla="*/ 583748 h 986513"/>
              <a:gd name="connsiteX147" fmla="*/ 140220 w 705698"/>
              <a:gd name="connsiteY147" fmla="*/ 586654 h 986513"/>
              <a:gd name="connsiteX148" fmla="*/ 153406 w 705698"/>
              <a:gd name="connsiteY148" fmla="*/ 583846 h 986513"/>
              <a:gd name="connsiteX149" fmla="*/ 140586 w 705698"/>
              <a:gd name="connsiteY149" fmla="*/ 566997 h 986513"/>
              <a:gd name="connsiteX150" fmla="*/ 132504 w 705698"/>
              <a:gd name="connsiteY150" fmla="*/ 562113 h 986513"/>
              <a:gd name="connsiteX151" fmla="*/ 142271 w 705698"/>
              <a:gd name="connsiteY151" fmla="*/ 554006 h 986513"/>
              <a:gd name="connsiteX152" fmla="*/ 153186 w 705698"/>
              <a:gd name="connsiteY152" fmla="*/ 551759 h 986513"/>
              <a:gd name="connsiteX153" fmla="*/ 156270 w 705698"/>
              <a:gd name="connsiteY153" fmla="*/ 542888 h 986513"/>
              <a:gd name="connsiteX154" fmla="*/ 156190 w 705698"/>
              <a:gd name="connsiteY154" fmla="*/ 542725 h 986513"/>
              <a:gd name="connsiteX155" fmla="*/ 146056 w 705698"/>
              <a:gd name="connsiteY155" fmla="*/ 536229 h 986513"/>
              <a:gd name="connsiteX156" fmla="*/ 146471 w 705698"/>
              <a:gd name="connsiteY156" fmla="*/ 523678 h 986513"/>
              <a:gd name="connsiteX157" fmla="*/ 163564 w 705698"/>
              <a:gd name="connsiteY157" fmla="*/ 502238 h 986513"/>
              <a:gd name="connsiteX158" fmla="*/ 139146 w 705698"/>
              <a:gd name="connsiteY158" fmla="*/ 495059 h 986513"/>
              <a:gd name="connsiteX159" fmla="*/ 132675 w 705698"/>
              <a:gd name="connsiteY159" fmla="*/ 486635 h 986513"/>
              <a:gd name="connsiteX160" fmla="*/ 132675 w 705698"/>
              <a:gd name="connsiteY160" fmla="*/ 475134 h 986513"/>
              <a:gd name="connsiteX161" fmla="*/ 123542 w 705698"/>
              <a:gd name="connsiteY161" fmla="*/ 470958 h 986513"/>
              <a:gd name="connsiteX162" fmla="*/ 124934 w 705698"/>
              <a:gd name="connsiteY162" fmla="*/ 450642 h 986513"/>
              <a:gd name="connsiteX163" fmla="*/ 138999 w 705698"/>
              <a:gd name="connsiteY163" fmla="*/ 433549 h 986513"/>
              <a:gd name="connsiteX164" fmla="*/ 148278 w 705698"/>
              <a:gd name="connsiteY164" fmla="*/ 416456 h 986513"/>
              <a:gd name="connsiteX165" fmla="*/ 133993 w 705698"/>
              <a:gd name="connsiteY165" fmla="*/ 378973 h 986513"/>
              <a:gd name="connsiteX166" fmla="*/ 133798 w 705698"/>
              <a:gd name="connsiteY166" fmla="*/ 348914 h 986513"/>
              <a:gd name="connsiteX167" fmla="*/ 153553 w 705698"/>
              <a:gd name="connsiteY167" fmla="*/ 352772 h 986513"/>
              <a:gd name="connsiteX168" fmla="*/ 164077 w 705698"/>
              <a:gd name="connsiteY168" fmla="*/ 347033 h 986513"/>
              <a:gd name="connsiteX169" fmla="*/ 206419 w 705698"/>
              <a:gd name="connsiteY169" fmla="*/ 329281 h 986513"/>
              <a:gd name="connsiteX170" fmla="*/ 207591 w 705698"/>
              <a:gd name="connsiteY170" fmla="*/ 327889 h 986513"/>
              <a:gd name="connsiteX171" fmla="*/ 208739 w 705698"/>
              <a:gd name="connsiteY171" fmla="*/ 326448 h 986513"/>
              <a:gd name="connsiteX172" fmla="*/ 215259 w 705698"/>
              <a:gd name="connsiteY172" fmla="*/ 316681 h 986513"/>
              <a:gd name="connsiteX173" fmla="*/ 213500 w 705698"/>
              <a:gd name="connsiteY173" fmla="*/ 296633 h 986513"/>
              <a:gd name="connsiteX174" fmla="*/ 224660 w 705698"/>
              <a:gd name="connsiteY174" fmla="*/ 287891 h 986513"/>
              <a:gd name="connsiteX175" fmla="*/ 231790 w 705698"/>
              <a:gd name="connsiteY175" fmla="*/ 272776 h 986513"/>
              <a:gd name="connsiteX176" fmla="*/ 216528 w 705698"/>
              <a:gd name="connsiteY176" fmla="*/ 248187 h 986513"/>
              <a:gd name="connsiteX177" fmla="*/ 211059 w 705698"/>
              <a:gd name="connsiteY177" fmla="*/ 230068 h 986513"/>
              <a:gd name="connsiteX178" fmla="*/ 197726 w 705698"/>
              <a:gd name="connsiteY178" fmla="*/ 224549 h 986513"/>
              <a:gd name="connsiteX179" fmla="*/ 167642 w 705698"/>
              <a:gd name="connsiteY179" fmla="*/ 222523 h 986513"/>
              <a:gd name="connsiteX180" fmla="*/ 132772 w 705698"/>
              <a:gd name="connsiteY180" fmla="*/ 208384 h 986513"/>
              <a:gd name="connsiteX181" fmla="*/ 123884 w 705698"/>
              <a:gd name="connsiteY181" fmla="*/ 192854 h 986513"/>
              <a:gd name="connsiteX182" fmla="*/ 137876 w 705698"/>
              <a:gd name="connsiteY182" fmla="*/ 187604 h 986513"/>
              <a:gd name="connsiteX183" fmla="*/ 163345 w 705698"/>
              <a:gd name="connsiteY183" fmla="*/ 176347 h 986513"/>
              <a:gd name="connsiteX184" fmla="*/ 178142 w 705698"/>
              <a:gd name="connsiteY184" fmla="*/ 153857 h 986513"/>
              <a:gd name="connsiteX185" fmla="*/ 213745 w 705698"/>
              <a:gd name="connsiteY185" fmla="*/ 154077 h 986513"/>
              <a:gd name="connsiteX186" fmla="*/ 231375 w 705698"/>
              <a:gd name="connsiteY186" fmla="*/ 163991 h 986513"/>
              <a:gd name="connsiteX187" fmla="*/ 243731 w 705698"/>
              <a:gd name="connsiteY187" fmla="*/ 174735 h 986513"/>
              <a:gd name="connsiteX188" fmla="*/ 268491 w 705698"/>
              <a:gd name="connsiteY188" fmla="*/ 193489 h 986513"/>
              <a:gd name="connsiteX189" fmla="*/ 288026 w 705698"/>
              <a:gd name="connsiteY189" fmla="*/ 176201 h 986513"/>
              <a:gd name="connsiteX190" fmla="*/ 312298 w 705698"/>
              <a:gd name="connsiteY190" fmla="*/ 187116 h 986513"/>
              <a:gd name="connsiteX191" fmla="*/ 347876 w 705698"/>
              <a:gd name="connsiteY191" fmla="*/ 182085 h 986513"/>
              <a:gd name="connsiteX192" fmla="*/ 366239 w 705698"/>
              <a:gd name="connsiteY192" fmla="*/ 179644 h 986513"/>
              <a:gd name="connsiteX193" fmla="*/ 376905 w 705698"/>
              <a:gd name="connsiteY193" fmla="*/ 172298 h 986513"/>
              <a:gd name="connsiteX194" fmla="*/ 377008 w 705698"/>
              <a:gd name="connsiteY194" fmla="*/ 171585 h 986513"/>
              <a:gd name="connsiteX195" fmla="*/ 375469 w 705698"/>
              <a:gd name="connsiteY195" fmla="*/ 157642 h 986513"/>
              <a:gd name="connsiteX196" fmla="*/ 374102 w 705698"/>
              <a:gd name="connsiteY196" fmla="*/ 140916 h 986513"/>
              <a:gd name="connsiteX197" fmla="*/ 372148 w 705698"/>
              <a:gd name="connsiteY197" fmla="*/ 126826 h 986513"/>
              <a:gd name="connsiteX198" fmla="*/ 368583 w 705698"/>
              <a:gd name="connsiteY198" fmla="*/ 101846 h 986513"/>
              <a:gd name="connsiteX199" fmla="*/ 358230 w 705698"/>
              <a:gd name="connsiteY199" fmla="*/ 94520 h 986513"/>
              <a:gd name="connsiteX200" fmla="*/ 359133 w 705698"/>
              <a:gd name="connsiteY200" fmla="*/ 82702 h 986513"/>
              <a:gd name="connsiteX201" fmla="*/ 374981 w 705698"/>
              <a:gd name="connsiteY201" fmla="*/ 79405 h 986513"/>
              <a:gd name="connsiteX202" fmla="*/ 384553 w 705698"/>
              <a:gd name="connsiteY202" fmla="*/ 67635 h 986513"/>
              <a:gd name="connsiteX203" fmla="*/ 384553 w 705698"/>
              <a:gd name="connsiteY203" fmla="*/ 53595 h 986513"/>
              <a:gd name="connsiteX204" fmla="*/ 387825 w 705698"/>
              <a:gd name="connsiteY204" fmla="*/ 47954 h 986513"/>
              <a:gd name="connsiteX205" fmla="*/ 389339 w 705698"/>
              <a:gd name="connsiteY205" fmla="*/ 36648 h 986513"/>
              <a:gd name="connsiteX206" fmla="*/ 386897 w 705698"/>
              <a:gd name="connsiteY206" fmla="*/ 23853 h 986513"/>
              <a:gd name="connsiteX207" fmla="*/ 398960 w 705698"/>
              <a:gd name="connsiteY207" fmla="*/ 11936 h 986513"/>
              <a:gd name="connsiteX208" fmla="*/ 414417 w 705698"/>
              <a:gd name="connsiteY208" fmla="*/ 3194 h 986513"/>
              <a:gd name="connsiteX209" fmla="*/ 443719 w 705698"/>
              <a:gd name="connsiteY209" fmla="*/ 1754 h 986513"/>
              <a:gd name="connsiteX210" fmla="*/ 452999 w 705698"/>
              <a:gd name="connsiteY210" fmla="*/ 13719 h 986513"/>
              <a:gd name="connsiteX211" fmla="*/ 469188 w 705698"/>
              <a:gd name="connsiteY211" fmla="*/ 16161 h 986513"/>
              <a:gd name="connsiteX212" fmla="*/ 498051 w 705698"/>
              <a:gd name="connsiteY212" fmla="*/ 34035 h 986513"/>
              <a:gd name="connsiteX213" fmla="*/ 512556 w 705698"/>
              <a:gd name="connsiteY213" fmla="*/ 42362 h 986513"/>
              <a:gd name="connsiteX214" fmla="*/ 520540 w 705698"/>
              <a:gd name="connsiteY214" fmla="*/ 55963 h 986513"/>
              <a:gd name="connsiteX215" fmla="*/ 557388 w 705698"/>
              <a:gd name="connsiteY215" fmla="*/ 94471 h 986513"/>
              <a:gd name="connsiteX216" fmla="*/ 562736 w 705698"/>
              <a:gd name="connsiteY216" fmla="*/ 106925 h 986513"/>
              <a:gd name="connsiteX217" fmla="*/ 608643 w 705698"/>
              <a:gd name="connsiteY217" fmla="*/ 130391 h 986513"/>
              <a:gd name="connsiteX218" fmla="*/ 621267 w 705698"/>
              <a:gd name="connsiteY218" fmla="*/ 143968 h 986513"/>
              <a:gd name="connsiteX219" fmla="*/ 629838 w 705698"/>
              <a:gd name="connsiteY219" fmla="*/ 153223 h 986513"/>
              <a:gd name="connsiteX220" fmla="*/ 662364 w 705698"/>
              <a:gd name="connsiteY220" fmla="*/ 159571 h 986513"/>
              <a:gd name="connsiteX221" fmla="*/ 689542 w 705698"/>
              <a:gd name="connsiteY221" fmla="*/ 160548 h 986513"/>
              <a:gd name="connsiteX222" fmla="*/ 694426 w 705698"/>
              <a:gd name="connsiteY222" fmla="*/ 160963 h 986513"/>
              <a:gd name="connsiteX223" fmla="*/ 696281 w 705698"/>
              <a:gd name="connsiteY223" fmla="*/ 160963 h 986513"/>
              <a:gd name="connsiteX224" fmla="*/ 695549 w 705698"/>
              <a:gd name="connsiteY224" fmla="*/ 195638 h 986513"/>
              <a:gd name="connsiteX225" fmla="*/ 693571 w 705698"/>
              <a:gd name="connsiteY225" fmla="*/ 219348 h 986513"/>
              <a:gd name="connsiteX226" fmla="*/ 703485 w 705698"/>
              <a:gd name="connsiteY226" fmla="*/ 229775 h 986513"/>
              <a:gd name="connsiteX227" fmla="*/ 700433 w 705698"/>
              <a:gd name="connsiteY227" fmla="*/ 261275 h 98651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 ang="0">
                <a:pos x="connsiteX150" y="connsiteY150"/>
              </a:cxn>
              <a:cxn ang="0">
                <a:pos x="connsiteX151" y="connsiteY151"/>
              </a:cxn>
              <a:cxn ang="0">
                <a:pos x="connsiteX152" y="connsiteY152"/>
              </a:cxn>
              <a:cxn ang="0">
                <a:pos x="connsiteX153" y="connsiteY153"/>
              </a:cxn>
              <a:cxn ang="0">
                <a:pos x="connsiteX154" y="connsiteY154"/>
              </a:cxn>
              <a:cxn ang="0">
                <a:pos x="connsiteX155" y="connsiteY155"/>
              </a:cxn>
              <a:cxn ang="0">
                <a:pos x="connsiteX156" y="connsiteY156"/>
              </a:cxn>
              <a:cxn ang="0">
                <a:pos x="connsiteX157" y="connsiteY157"/>
              </a:cxn>
              <a:cxn ang="0">
                <a:pos x="connsiteX158" y="connsiteY158"/>
              </a:cxn>
              <a:cxn ang="0">
                <a:pos x="connsiteX159" y="connsiteY159"/>
              </a:cxn>
              <a:cxn ang="0">
                <a:pos x="connsiteX160" y="connsiteY160"/>
              </a:cxn>
              <a:cxn ang="0">
                <a:pos x="connsiteX161" y="connsiteY161"/>
              </a:cxn>
              <a:cxn ang="0">
                <a:pos x="connsiteX162" y="connsiteY162"/>
              </a:cxn>
              <a:cxn ang="0">
                <a:pos x="connsiteX163" y="connsiteY163"/>
              </a:cxn>
              <a:cxn ang="0">
                <a:pos x="connsiteX164" y="connsiteY164"/>
              </a:cxn>
              <a:cxn ang="0">
                <a:pos x="connsiteX165" y="connsiteY165"/>
              </a:cxn>
              <a:cxn ang="0">
                <a:pos x="connsiteX166" y="connsiteY166"/>
              </a:cxn>
              <a:cxn ang="0">
                <a:pos x="connsiteX167" y="connsiteY167"/>
              </a:cxn>
              <a:cxn ang="0">
                <a:pos x="connsiteX168" y="connsiteY168"/>
              </a:cxn>
              <a:cxn ang="0">
                <a:pos x="connsiteX169" y="connsiteY169"/>
              </a:cxn>
              <a:cxn ang="0">
                <a:pos x="connsiteX170" y="connsiteY170"/>
              </a:cxn>
              <a:cxn ang="0">
                <a:pos x="connsiteX171" y="connsiteY171"/>
              </a:cxn>
              <a:cxn ang="0">
                <a:pos x="connsiteX172" y="connsiteY172"/>
              </a:cxn>
              <a:cxn ang="0">
                <a:pos x="connsiteX173" y="connsiteY173"/>
              </a:cxn>
              <a:cxn ang="0">
                <a:pos x="connsiteX174" y="connsiteY174"/>
              </a:cxn>
              <a:cxn ang="0">
                <a:pos x="connsiteX175" y="connsiteY175"/>
              </a:cxn>
              <a:cxn ang="0">
                <a:pos x="connsiteX176" y="connsiteY176"/>
              </a:cxn>
              <a:cxn ang="0">
                <a:pos x="connsiteX177" y="connsiteY177"/>
              </a:cxn>
              <a:cxn ang="0">
                <a:pos x="connsiteX178" y="connsiteY178"/>
              </a:cxn>
              <a:cxn ang="0">
                <a:pos x="connsiteX179" y="connsiteY179"/>
              </a:cxn>
              <a:cxn ang="0">
                <a:pos x="connsiteX180" y="connsiteY180"/>
              </a:cxn>
              <a:cxn ang="0">
                <a:pos x="connsiteX181" y="connsiteY181"/>
              </a:cxn>
              <a:cxn ang="0">
                <a:pos x="connsiteX182" y="connsiteY182"/>
              </a:cxn>
              <a:cxn ang="0">
                <a:pos x="connsiteX183" y="connsiteY183"/>
              </a:cxn>
              <a:cxn ang="0">
                <a:pos x="connsiteX184" y="connsiteY184"/>
              </a:cxn>
              <a:cxn ang="0">
                <a:pos x="connsiteX185" y="connsiteY185"/>
              </a:cxn>
              <a:cxn ang="0">
                <a:pos x="connsiteX186" y="connsiteY186"/>
              </a:cxn>
              <a:cxn ang="0">
                <a:pos x="connsiteX187" y="connsiteY187"/>
              </a:cxn>
              <a:cxn ang="0">
                <a:pos x="connsiteX188" y="connsiteY188"/>
              </a:cxn>
              <a:cxn ang="0">
                <a:pos x="connsiteX189" y="connsiteY189"/>
              </a:cxn>
              <a:cxn ang="0">
                <a:pos x="connsiteX190" y="connsiteY190"/>
              </a:cxn>
              <a:cxn ang="0">
                <a:pos x="connsiteX191" y="connsiteY191"/>
              </a:cxn>
              <a:cxn ang="0">
                <a:pos x="connsiteX192" y="connsiteY192"/>
              </a:cxn>
              <a:cxn ang="0">
                <a:pos x="connsiteX193" y="connsiteY193"/>
              </a:cxn>
              <a:cxn ang="0">
                <a:pos x="connsiteX194" y="connsiteY194"/>
              </a:cxn>
              <a:cxn ang="0">
                <a:pos x="connsiteX195" y="connsiteY195"/>
              </a:cxn>
              <a:cxn ang="0">
                <a:pos x="connsiteX196" y="connsiteY196"/>
              </a:cxn>
              <a:cxn ang="0">
                <a:pos x="connsiteX197" y="connsiteY197"/>
              </a:cxn>
              <a:cxn ang="0">
                <a:pos x="connsiteX198" y="connsiteY198"/>
              </a:cxn>
              <a:cxn ang="0">
                <a:pos x="connsiteX199" y="connsiteY199"/>
              </a:cxn>
              <a:cxn ang="0">
                <a:pos x="connsiteX200" y="connsiteY200"/>
              </a:cxn>
              <a:cxn ang="0">
                <a:pos x="connsiteX201" y="connsiteY201"/>
              </a:cxn>
              <a:cxn ang="0">
                <a:pos x="connsiteX202" y="connsiteY202"/>
              </a:cxn>
              <a:cxn ang="0">
                <a:pos x="connsiteX203" y="connsiteY203"/>
              </a:cxn>
              <a:cxn ang="0">
                <a:pos x="connsiteX204" y="connsiteY204"/>
              </a:cxn>
              <a:cxn ang="0">
                <a:pos x="connsiteX205" y="connsiteY205"/>
              </a:cxn>
              <a:cxn ang="0">
                <a:pos x="connsiteX206" y="connsiteY206"/>
              </a:cxn>
              <a:cxn ang="0">
                <a:pos x="connsiteX207" y="connsiteY207"/>
              </a:cxn>
              <a:cxn ang="0">
                <a:pos x="connsiteX208" y="connsiteY208"/>
              </a:cxn>
              <a:cxn ang="0">
                <a:pos x="connsiteX209" y="connsiteY209"/>
              </a:cxn>
              <a:cxn ang="0">
                <a:pos x="connsiteX210" y="connsiteY210"/>
              </a:cxn>
              <a:cxn ang="0">
                <a:pos x="connsiteX211" y="connsiteY211"/>
              </a:cxn>
              <a:cxn ang="0">
                <a:pos x="connsiteX212" y="connsiteY212"/>
              </a:cxn>
              <a:cxn ang="0">
                <a:pos x="connsiteX213" y="connsiteY213"/>
              </a:cxn>
              <a:cxn ang="0">
                <a:pos x="connsiteX214" y="connsiteY214"/>
              </a:cxn>
              <a:cxn ang="0">
                <a:pos x="connsiteX215" y="connsiteY215"/>
              </a:cxn>
              <a:cxn ang="0">
                <a:pos x="connsiteX216" y="connsiteY216"/>
              </a:cxn>
              <a:cxn ang="0">
                <a:pos x="connsiteX217" y="connsiteY217"/>
              </a:cxn>
              <a:cxn ang="0">
                <a:pos x="connsiteX218" y="connsiteY218"/>
              </a:cxn>
              <a:cxn ang="0">
                <a:pos x="connsiteX219" y="connsiteY219"/>
              </a:cxn>
              <a:cxn ang="0">
                <a:pos x="connsiteX220" y="connsiteY220"/>
              </a:cxn>
              <a:cxn ang="0">
                <a:pos x="connsiteX221" y="connsiteY221"/>
              </a:cxn>
              <a:cxn ang="0">
                <a:pos x="connsiteX222" y="connsiteY222"/>
              </a:cxn>
              <a:cxn ang="0">
                <a:pos x="connsiteX223" y="connsiteY223"/>
              </a:cxn>
              <a:cxn ang="0">
                <a:pos x="connsiteX224" y="connsiteY224"/>
              </a:cxn>
              <a:cxn ang="0">
                <a:pos x="connsiteX225" y="connsiteY225"/>
              </a:cxn>
              <a:cxn ang="0">
                <a:pos x="connsiteX226" y="connsiteY226"/>
              </a:cxn>
              <a:cxn ang="0">
                <a:pos x="connsiteX227" y="connsiteY227"/>
              </a:cxn>
            </a:cxnLst>
            <a:rect l="l" t="t" r="r" b="b"/>
            <a:pathLst>
              <a:path w="705698" h="986513">
                <a:moveTo>
                  <a:pt x="700433" y="261275"/>
                </a:moveTo>
                <a:cubicBezTo>
                  <a:pt x="701531" y="263839"/>
                  <a:pt x="706269" y="266574"/>
                  <a:pt x="704877" y="269431"/>
                </a:cubicBezTo>
                <a:cubicBezTo>
                  <a:pt x="702997" y="273338"/>
                  <a:pt x="697551" y="271311"/>
                  <a:pt x="694499" y="272093"/>
                </a:cubicBezTo>
                <a:cubicBezTo>
                  <a:pt x="691512" y="273497"/>
                  <a:pt x="689342" y="276200"/>
                  <a:pt x="688614" y="279418"/>
                </a:cubicBezTo>
                <a:cubicBezTo>
                  <a:pt x="687979" y="285498"/>
                  <a:pt x="699065" y="285669"/>
                  <a:pt x="693498" y="297854"/>
                </a:cubicBezTo>
                <a:cubicBezTo>
                  <a:pt x="690665" y="304154"/>
                  <a:pt x="681630" y="308232"/>
                  <a:pt x="682583" y="315973"/>
                </a:cubicBezTo>
                <a:cubicBezTo>
                  <a:pt x="683071" y="320173"/>
                  <a:pt x="686343" y="322810"/>
                  <a:pt x="687979" y="326424"/>
                </a:cubicBezTo>
                <a:cubicBezTo>
                  <a:pt x="696648" y="345617"/>
                  <a:pt x="685220" y="338633"/>
                  <a:pt x="683755" y="354432"/>
                </a:cubicBezTo>
                <a:cubicBezTo>
                  <a:pt x="683022" y="362344"/>
                  <a:pt x="689102" y="363321"/>
                  <a:pt x="695183" y="362637"/>
                </a:cubicBezTo>
                <a:lnTo>
                  <a:pt x="694914" y="363003"/>
                </a:lnTo>
                <a:cubicBezTo>
                  <a:pt x="690030" y="369865"/>
                  <a:pt x="678114" y="369938"/>
                  <a:pt x="676747" y="370329"/>
                </a:cubicBezTo>
                <a:cubicBezTo>
                  <a:pt x="674480" y="370849"/>
                  <a:pt x="672341" y="371813"/>
                  <a:pt x="670446" y="373161"/>
                </a:cubicBezTo>
                <a:cubicBezTo>
                  <a:pt x="666344" y="376018"/>
                  <a:pt x="666881" y="380975"/>
                  <a:pt x="667785" y="385371"/>
                </a:cubicBezTo>
                <a:cubicBezTo>
                  <a:pt x="669934" y="395504"/>
                  <a:pt x="665343" y="396359"/>
                  <a:pt x="663072" y="398410"/>
                </a:cubicBezTo>
                <a:cubicBezTo>
                  <a:pt x="661509" y="399778"/>
                  <a:pt x="660923" y="402488"/>
                  <a:pt x="659019" y="403172"/>
                </a:cubicBezTo>
                <a:cubicBezTo>
                  <a:pt x="655698" y="404368"/>
                  <a:pt x="652181" y="401951"/>
                  <a:pt x="649007" y="403782"/>
                </a:cubicBezTo>
                <a:cubicBezTo>
                  <a:pt x="643855" y="406761"/>
                  <a:pt x="646809" y="413159"/>
                  <a:pt x="648348" y="417384"/>
                </a:cubicBezTo>
                <a:cubicBezTo>
                  <a:pt x="649642" y="420973"/>
                  <a:pt x="652719" y="430741"/>
                  <a:pt x="645906" y="430570"/>
                </a:cubicBezTo>
                <a:cubicBezTo>
                  <a:pt x="637970" y="430399"/>
                  <a:pt x="638458" y="419410"/>
                  <a:pt x="638580" y="414014"/>
                </a:cubicBezTo>
                <a:cubicBezTo>
                  <a:pt x="638846" y="409911"/>
                  <a:pt x="636226" y="406175"/>
                  <a:pt x="632280" y="405028"/>
                </a:cubicBezTo>
                <a:cubicBezTo>
                  <a:pt x="629643" y="404320"/>
                  <a:pt x="627396" y="404808"/>
                  <a:pt x="625419" y="402391"/>
                </a:cubicBezTo>
                <a:cubicBezTo>
                  <a:pt x="621316" y="396442"/>
                  <a:pt x="621446" y="388545"/>
                  <a:pt x="625736" y="382734"/>
                </a:cubicBezTo>
                <a:cubicBezTo>
                  <a:pt x="630082" y="377288"/>
                  <a:pt x="637335" y="381561"/>
                  <a:pt x="640851" y="371916"/>
                </a:cubicBezTo>
                <a:cubicBezTo>
                  <a:pt x="642365" y="367740"/>
                  <a:pt x="648592" y="369010"/>
                  <a:pt x="649593" y="364590"/>
                </a:cubicBezTo>
                <a:cubicBezTo>
                  <a:pt x="649764" y="362691"/>
                  <a:pt x="649764" y="360776"/>
                  <a:pt x="649593" y="358876"/>
                </a:cubicBezTo>
                <a:cubicBezTo>
                  <a:pt x="649593" y="353138"/>
                  <a:pt x="650790" y="346325"/>
                  <a:pt x="645564" y="342369"/>
                </a:cubicBezTo>
                <a:cubicBezTo>
                  <a:pt x="640876" y="338829"/>
                  <a:pt x="640680" y="329501"/>
                  <a:pt x="638067" y="323128"/>
                </a:cubicBezTo>
                <a:cubicBezTo>
                  <a:pt x="636749" y="320026"/>
                  <a:pt x="632353" y="317096"/>
                  <a:pt x="628984" y="318854"/>
                </a:cubicBezTo>
                <a:cubicBezTo>
                  <a:pt x="617824" y="324690"/>
                  <a:pt x="615089" y="314483"/>
                  <a:pt x="607324" y="318635"/>
                </a:cubicBezTo>
                <a:cubicBezTo>
                  <a:pt x="599559" y="322786"/>
                  <a:pt x="601903" y="322883"/>
                  <a:pt x="599510" y="323738"/>
                </a:cubicBezTo>
                <a:cubicBezTo>
                  <a:pt x="589572" y="327352"/>
                  <a:pt x="576361" y="311162"/>
                  <a:pt x="569012" y="319538"/>
                </a:cubicBezTo>
                <a:cubicBezTo>
                  <a:pt x="566570" y="322248"/>
                  <a:pt x="567620" y="326522"/>
                  <a:pt x="564787" y="329037"/>
                </a:cubicBezTo>
                <a:cubicBezTo>
                  <a:pt x="560953" y="332456"/>
                  <a:pt x="556314" y="326595"/>
                  <a:pt x="554214" y="323738"/>
                </a:cubicBezTo>
                <a:cubicBezTo>
                  <a:pt x="552114" y="320881"/>
                  <a:pt x="550527" y="317267"/>
                  <a:pt x="546888" y="317951"/>
                </a:cubicBezTo>
                <a:cubicBezTo>
                  <a:pt x="539880" y="319269"/>
                  <a:pt x="540295" y="327889"/>
                  <a:pt x="537560" y="332846"/>
                </a:cubicBezTo>
                <a:cubicBezTo>
                  <a:pt x="532677" y="341881"/>
                  <a:pt x="523446" y="342394"/>
                  <a:pt x="518709" y="338365"/>
                </a:cubicBezTo>
                <a:cubicBezTo>
                  <a:pt x="513972" y="334336"/>
                  <a:pt x="516633" y="327572"/>
                  <a:pt x="513654" y="323714"/>
                </a:cubicBezTo>
                <a:cubicBezTo>
                  <a:pt x="512238" y="321858"/>
                  <a:pt x="510236" y="321052"/>
                  <a:pt x="509161" y="318830"/>
                </a:cubicBezTo>
                <a:cubicBezTo>
                  <a:pt x="507257" y="314752"/>
                  <a:pt x="507257" y="308208"/>
                  <a:pt x="501152" y="308086"/>
                </a:cubicBezTo>
                <a:cubicBezTo>
                  <a:pt x="491140" y="307890"/>
                  <a:pt x="493363" y="328500"/>
                  <a:pt x="483375" y="330917"/>
                </a:cubicBezTo>
                <a:cubicBezTo>
                  <a:pt x="478321" y="332138"/>
                  <a:pt x="473339" y="328207"/>
                  <a:pt x="462619" y="333359"/>
                </a:cubicBezTo>
                <a:cubicBezTo>
                  <a:pt x="447480" y="340685"/>
                  <a:pt x="441448" y="333042"/>
                  <a:pt x="429215" y="330502"/>
                </a:cubicBezTo>
                <a:cubicBezTo>
                  <a:pt x="427908" y="330395"/>
                  <a:pt x="426595" y="330468"/>
                  <a:pt x="425308" y="330722"/>
                </a:cubicBezTo>
                <a:cubicBezTo>
                  <a:pt x="422133" y="330917"/>
                  <a:pt x="421205" y="330502"/>
                  <a:pt x="412415" y="333945"/>
                </a:cubicBezTo>
                <a:cubicBezTo>
                  <a:pt x="411672" y="334245"/>
                  <a:pt x="410913" y="334507"/>
                  <a:pt x="410144" y="334726"/>
                </a:cubicBezTo>
                <a:cubicBezTo>
                  <a:pt x="411047" y="340157"/>
                  <a:pt x="413260" y="345287"/>
                  <a:pt x="416590" y="349671"/>
                </a:cubicBezTo>
                <a:cubicBezTo>
                  <a:pt x="421254" y="356093"/>
                  <a:pt x="423232" y="354115"/>
                  <a:pt x="421279" y="365128"/>
                </a:cubicBezTo>
                <a:cubicBezTo>
                  <a:pt x="419936" y="372673"/>
                  <a:pt x="431315" y="380170"/>
                  <a:pt x="438225" y="383539"/>
                </a:cubicBezTo>
                <a:cubicBezTo>
                  <a:pt x="444159" y="386421"/>
                  <a:pt x="451069" y="387593"/>
                  <a:pt x="454757" y="393551"/>
                </a:cubicBezTo>
                <a:cubicBezTo>
                  <a:pt x="457662" y="398215"/>
                  <a:pt x="455245" y="404100"/>
                  <a:pt x="445893" y="403782"/>
                </a:cubicBezTo>
                <a:cubicBezTo>
                  <a:pt x="428800" y="403221"/>
                  <a:pt x="430973" y="414331"/>
                  <a:pt x="429996" y="417994"/>
                </a:cubicBezTo>
                <a:cubicBezTo>
                  <a:pt x="428507" y="423586"/>
                  <a:pt x="421181" y="423391"/>
                  <a:pt x="420229" y="431864"/>
                </a:cubicBezTo>
                <a:cubicBezTo>
                  <a:pt x="419862" y="435600"/>
                  <a:pt x="422475" y="437968"/>
                  <a:pt x="423794" y="441167"/>
                </a:cubicBezTo>
                <a:cubicBezTo>
                  <a:pt x="427945" y="451106"/>
                  <a:pt x="425234" y="462827"/>
                  <a:pt x="424819" y="466270"/>
                </a:cubicBezTo>
                <a:cubicBezTo>
                  <a:pt x="424648" y="467759"/>
                  <a:pt x="423989" y="468883"/>
                  <a:pt x="423745" y="470250"/>
                </a:cubicBezTo>
                <a:cubicBezTo>
                  <a:pt x="423747" y="471896"/>
                  <a:pt x="423953" y="473537"/>
                  <a:pt x="424355" y="475134"/>
                </a:cubicBezTo>
                <a:cubicBezTo>
                  <a:pt x="424868" y="483460"/>
                  <a:pt x="421303" y="484657"/>
                  <a:pt x="418617" y="490713"/>
                </a:cubicBezTo>
                <a:cubicBezTo>
                  <a:pt x="413953" y="501213"/>
                  <a:pt x="421059" y="505608"/>
                  <a:pt x="424111" y="510785"/>
                </a:cubicBezTo>
                <a:cubicBezTo>
                  <a:pt x="427481" y="516499"/>
                  <a:pt x="423086" y="522359"/>
                  <a:pt x="425405" y="528562"/>
                </a:cubicBezTo>
                <a:cubicBezTo>
                  <a:pt x="426653" y="530864"/>
                  <a:pt x="427244" y="533467"/>
                  <a:pt x="427115" y="536083"/>
                </a:cubicBezTo>
                <a:cubicBezTo>
                  <a:pt x="426626" y="539452"/>
                  <a:pt x="423867" y="541186"/>
                  <a:pt x="421572" y="543408"/>
                </a:cubicBezTo>
                <a:cubicBezTo>
                  <a:pt x="419271" y="545984"/>
                  <a:pt x="415572" y="546783"/>
                  <a:pt x="412415" y="545386"/>
                </a:cubicBezTo>
                <a:cubicBezTo>
                  <a:pt x="408842" y="544177"/>
                  <a:pt x="405431" y="542536"/>
                  <a:pt x="402257" y="540502"/>
                </a:cubicBezTo>
                <a:cubicBezTo>
                  <a:pt x="396445" y="536962"/>
                  <a:pt x="391341" y="541919"/>
                  <a:pt x="386043" y="544092"/>
                </a:cubicBezTo>
                <a:cubicBezTo>
                  <a:pt x="381647" y="545875"/>
                  <a:pt x="373394" y="545215"/>
                  <a:pt x="370170" y="549220"/>
                </a:cubicBezTo>
                <a:cubicBezTo>
                  <a:pt x="368796" y="551523"/>
                  <a:pt x="368642" y="554353"/>
                  <a:pt x="369755" y="556790"/>
                </a:cubicBezTo>
                <a:lnTo>
                  <a:pt x="369755" y="556790"/>
                </a:lnTo>
                <a:cubicBezTo>
                  <a:pt x="374893" y="559007"/>
                  <a:pt x="379679" y="561961"/>
                  <a:pt x="383967" y="565556"/>
                </a:cubicBezTo>
                <a:cubicBezTo>
                  <a:pt x="386797" y="567646"/>
                  <a:pt x="389415" y="570010"/>
                  <a:pt x="391781" y="572613"/>
                </a:cubicBezTo>
                <a:cubicBezTo>
                  <a:pt x="393417" y="574762"/>
                  <a:pt x="393661" y="576691"/>
                  <a:pt x="395957" y="578376"/>
                </a:cubicBezTo>
                <a:cubicBezTo>
                  <a:pt x="409851" y="588509"/>
                  <a:pt x="415101" y="572222"/>
                  <a:pt x="424453" y="581062"/>
                </a:cubicBezTo>
                <a:cubicBezTo>
                  <a:pt x="428507" y="585159"/>
                  <a:pt x="431405" y="590255"/>
                  <a:pt x="432853" y="595835"/>
                </a:cubicBezTo>
                <a:cubicBezTo>
                  <a:pt x="434440" y="601183"/>
                  <a:pt x="433073" y="604357"/>
                  <a:pt x="430411" y="608997"/>
                </a:cubicBezTo>
                <a:cubicBezTo>
                  <a:pt x="427212" y="614540"/>
                  <a:pt x="424355" y="620205"/>
                  <a:pt x="430411" y="624576"/>
                </a:cubicBezTo>
                <a:cubicBezTo>
                  <a:pt x="435808" y="628410"/>
                  <a:pt x="441278" y="626627"/>
                  <a:pt x="447504" y="627018"/>
                </a:cubicBezTo>
                <a:cubicBezTo>
                  <a:pt x="453047" y="627311"/>
                  <a:pt x="454830" y="632927"/>
                  <a:pt x="458322" y="636639"/>
                </a:cubicBezTo>
                <a:cubicBezTo>
                  <a:pt x="460534" y="638636"/>
                  <a:pt x="462214" y="641154"/>
                  <a:pt x="463205" y="643964"/>
                </a:cubicBezTo>
                <a:cubicBezTo>
                  <a:pt x="465838" y="652017"/>
                  <a:pt x="466009" y="660671"/>
                  <a:pt x="463694" y="668822"/>
                </a:cubicBezTo>
                <a:cubicBezTo>
                  <a:pt x="462131" y="676417"/>
                  <a:pt x="468114" y="679151"/>
                  <a:pt x="471679" y="684548"/>
                </a:cubicBezTo>
                <a:cubicBezTo>
                  <a:pt x="474804" y="689310"/>
                  <a:pt x="473974" y="696513"/>
                  <a:pt x="478076" y="700493"/>
                </a:cubicBezTo>
                <a:cubicBezTo>
                  <a:pt x="482179" y="704474"/>
                  <a:pt x="488039" y="705377"/>
                  <a:pt x="491726" y="710261"/>
                </a:cubicBezTo>
                <a:cubicBezTo>
                  <a:pt x="495023" y="714510"/>
                  <a:pt x="495756" y="719662"/>
                  <a:pt x="500542" y="722470"/>
                </a:cubicBezTo>
                <a:cubicBezTo>
                  <a:pt x="500786" y="722624"/>
                  <a:pt x="501037" y="722761"/>
                  <a:pt x="501299" y="722885"/>
                </a:cubicBezTo>
                <a:cubicBezTo>
                  <a:pt x="500517" y="731554"/>
                  <a:pt x="498197" y="738538"/>
                  <a:pt x="488454" y="740491"/>
                </a:cubicBezTo>
                <a:cubicBezTo>
                  <a:pt x="475146" y="743104"/>
                  <a:pt x="459152" y="723032"/>
                  <a:pt x="449555" y="746547"/>
                </a:cubicBezTo>
                <a:cubicBezTo>
                  <a:pt x="444501" y="758927"/>
                  <a:pt x="447993" y="759220"/>
                  <a:pt x="446357" y="763811"/>
                </a:cubicBezTo>
                <a:cubicBezTo>
                  <a:pt x="443524" y="771771"/>
                  <a:pt x="433610" y="770721"/>
                  <a:pt x="430143" y="781221"/>
                </a:cubicBezTo>
                <a:cubicBezTo>
                  <a:pt x="429288" y="783859"/>
                  <a:pt x="430143" y="786984"/>
                  <a:pt x="430143" y="789695"/>
                </a:cubicBezTo>
                <a:cubicBezTo>
                  <a:pt x="430143" y="824052"/>
                  <a:pt x="428018" y="795628"/>
                  <a:pt x="431193" y="830449"/>
                </a:cubicBezTo>
                <a:cubicBezTo>
                  <a:pt x="434733" y="869226"/>
                  <a:pt x="425796" y="868860"/>
                  <a:pt x="418666" y="879653"/>
                </a:cubicBezTo>
                <a:cubicBezTo>
                  <a:pt x="412708" y="888688"/>
                  <a:pt x="420253" y="900336"/>
                  <a:pt x="415760" y="907051"/>
                </a:cubicBezTo>
                <a:cubicBezTo>
                  <a:pt x="411609" y="913278"/>
                  <a:pt x="408434" y="909957"/>
                  <a:pt x="403258" y="911104"/>
                </a:cubicBezTo>
                <a:cubicBezTo>
                  <a:pt x="396567" y="912594"/>
                  <a:pt x="398374" y="923069"/>
                  <a:pt x="390536" y="922923"/>
                </a:cubicBezTo>
                <a:cubicBezTo>
                  <a:pt x="387337" y="922923"/>
                  <a:pt x="385872" y="918479"/>
                  <a:pt x="383210" y="917233"/>
                </a:cubicBezTo>
                <a:cubicBezTo>
                  <a:pt x="380627" y="916269"/>
                  <a:pt x="377784" y="916269"/>
                  <a:pt x="375201" y="917233"/>
                </a:cubicBezTo>
                <a:cubicBezTo>
                  <a:pt x="371977" y="918552"/>
                  <a:pt x="370317" y="921726"/>
                  <a:pt x="366532" y="921848"/>
                </a:cubicBezTo>
                <a:cubicBezTo>
                  <a:pt x="362747" y="921971"/>
                  <a:pt x="362063" y="918552"/>
                  <a:pt x="359206" y="917844"/>
                </a:cubicBezTo>
                <a:cubicBezTo>
                  <a:pt x="353468" y="916476"/>
                  <a:pt x="348243" y="928075"/>
                  <a:pt x="357375" y="941896"/>
                </a:cubicBezTo>
                <a:cubicBezTo>
                  <a:pt x="364261" y="952347"/>
                  <a:pt x="362479" y="960698"/>
                  <a:pt x="358010" y="964777"/>
                </a:cubicBezTo>
                <a:cubicBezTo>
                  <a:pt x="354127" y="968317"/>
                  <a:pt x="355568" y="971052"/>
                  <a:pt x="354787" y="974373"/>
                </a:cubicBezTo>
                <a:cubicBezTo>
                  <a:pt x="354130" y="976554"/>
                  <a:pt x="352550" y="978339"/>
                  <a:pt x="350465" y="979257"/>
                </a:cubicBezTo>
                <a:cubicBezTo>
                  <a:pt x="343408" y="982114"/>
                  <a:pt x="336790" y="976180"/>
                  <a:pt x="329733" y="979257"/>
                </a:cubicBezTo>
                <a:cubicBezTo>
                  <a:pt x="325045" y="981210"/>
                  <a:pt x="320796" y="990416"/>
                  <a:pt x="316742" y="987022"/>
                </a:cubicBezTo>
                <a:cubicBezTo>
                  <a:pt x="314472" y="985117"/>
                  <a:pt x="316620" y="976424"/>
                  <a:pt x="310003" y="973177"/>
                </a:cubicBezTo>
                <a:cubicBezTo>
                  <a:pt x="307080" y="972009"/>
                  <a:pt x="303937" y="971501"/>
                  <a:pt x="300797" y="971687"/>
                </a:cubicBezTo>
                <a:lnTo>
                  <a:pt x="300944" y="969880"/>
                </a:lnTo>
                <a:cubicBezTo>
                  <a:pt x="301017" y="968742"/>
                  <a:pt x="301017" y="967599"/>
                  <a:pt x="300944" y="966461"/>
                </a:cubicBezTo>
                <a:cubicBezTo>
                  <a:pt x="300382" y="956694"/>
                  <a:pt x="290004" y="949637"/>
                  <a:pt x="282801" y="943898"/>
                </a:cubicBezTo>
                <a:cubicBezTo>
                  <a:pt x="276159" y="938575"/>
                  <a:pt x="270591" y="930932"/>
                  <a:pt x="262753" y="938380"/>
                </a:cubicBezTo>
                <a:cubicBezTo>
                  <a:pt x="259676" y="941359"/>
                  <a:pt x="257869" y="944826"/>
                  <a:pt x="252814" y="942873"/>
                </a:cubicBezTo>
                <a:cubicBezTo>
                  <a:pt x="245269" y="939894"/>
                  <a:pt x="248932" y="930664"/>
                  <a:pt x="232474" y="915377"/>
                </a:cubicBezTo>
                <a:cubicBezTo>
                  <a:pt x="225612" y="909029"/>
                  <a:pt x="221998" y="900214"/>
                  <a:pt x="213159" y="896014"/>
                </a:cubicBezTo>
                <a:cubicBezTo>
                  <a:pt x="197091" y="888322"/>
                  <a:pt x="186738" y="892424"/>
                  <a:pt x="180242" y="880776"/>
                </a:cubicBezTo>
                <a:cubicBezTo>
                  <a:pt x="172697" y="867322"/>
                  <a:pt x="166568" y="873768"/>
                  <a:pt x="163809" y="866858"/>
                </a:cubicBezTo>
                <a:cubicBezTo>
                  <a:pt x="161635" y="861486"/>
                  <a:pt x="164199" y="853598"/>
                  <a:pt x="163100" y="847811"/>
                </a:cubicBezTo>
                <a:cubicBezTo>
                  <a:pt x="162258" y="844327"/>
                  <a:pt x="160583" y="841101"/>
                  <a:pt x="158217" y="838410"/>
                </a:cubicBezTo>
                <a:cubicBezTo>
                  <a:pt x="155875" y="834845"/>
                  <a:pt x="153272" y="831456"/>
                  <a:pt x="150427" y="828276"/>
                </a:cubicBezTo>
                <a:cubicBezTo>
                  <a:pt x="147570" y="825517"/>
                  <a:pt x="143810" y="823588"/>
                  <a:pt x="140660" y="820951"/>
                </a:cubicBezTo>
                <a:cubicBezTo>
                  <a:pt x="134384" y="815530"/>
                  <a:pt x="137510" y="816726"/>
                  <a:pt x="120295" y="802734"/>
                </a:cubicBezTo>
                <a:cubicBezTo>
                  <a:pt x="116998" y="800073"/>
                  <a:pt x="112969" y="797973"/>
                  <a:pt x="110527" y="794408"/>
                </a:cubicBezTo>
                <a:cubicBezTo>
                  <a:pt x="108085" y="790842"/>
                  <a:pt x="106107" y="785055"/>
                  <a:pt x="108647" y="781148"/>
                </a:cubicBezTo>
                <a:cubicBezTo>
                  <a:pt x="110893" y="777681"/>
                  <a:pt x="115313" y="778706"/>
                  <a:pt x="118610" y="777021"/>
                </a:cubicBezTo>
                <a:cubicBezTo>
                  <a:pt x="122001" y="775363"/>
                  <a:pt x="123576" y="771398"/>
                  <a:pt x="122248" y="767864"/>
                </a:cubicBezTo>
                <a:cubicBezTo>
                  <a:pt x="118854" y="756925"/>
                  <a:pt x="103372" y="767571"/>
                  <a:pt x="99270" y="752920"/>
                </a:cubicBezTo>
                <a:cubicBezTo>
                  <a:pt x="98464" y="749941"/>
                  <a:pt x="98220" y="746864"/>
                  <a:pt x="97341" y="743934"/>
                </a:cubicBezTo>
                <a:cubicBezTo>
                  <a:pt x="96770" y="742205"/>
                  <a:pt x="95788" y="740638"/>
                  <a:pt x="94484" y="739368"/>
                </a:cubicBezTo>
                <a:lnTo>
                  <a:pt x="93239" y="738123"/>
                </a:lnTo>
                <a:lnTo>
                  <a:pt x="91920" y="736926"/>
                </a:lnTo>
                <a:cubicBezTo>
                  <a:pt x="91236" y="736291"/>
                  <a:pt x="90528" y="735656"/>
                  <a:pt x="89893" y="734972"/>
                </a:cubicBezTo>
                <a:cubicBezTo>
                  <a:pt x="86865" y="731725"/>
                  <a:pt x="85962" y="727647"/>
                  <a:pt x="84277" y="723716"/>
                </a:cubicBezTo>
                <a:cubicBezTo>
                  <a:pt x="80834" y="715706"/>
                  <a:pt x="82690" y="708796"/>
                  <a:pt x="84277" y="700567"/>
                </a:cubicBezTo>
                <a:cubicBezTo>
                  <a:pt x="85864" y="692338"/>
                  <a:pt x="97292" y="687820"/>
                  <a:pt x="90553" y="674854"/>
                </a:cubicBezTo>
                <a:cubicBezTo>
                  <a:pt x="88111" y="669970"/>
                  <a:pt x="81615" y="667992"/>
                  <a:pt x="77855" y="664329"/>
                </a:cubicBezTo>
                <a:cubicBezTo>
                  <a:pt x="72532" y="659153"/>
                  <a:pt x="71042" y="652779"/>
                  <a:pt x="54975" y="651363"/>
                </a:cubicBezTo>
                <a:cubicBezTo>
                  <a:pt x="47991" y="650777"/>
                  <a:pt x="41447" y="654733"/>
                  <a:pt x="35782" y="658200"/>
                </a:cubicBezTo>
                <a:cubicBezTo>
                  <a:pt x="32803" y="660007"/>
                  <a:pt x="29579" y="661277"/>
                  <a:pt x="26649" y="663084"/>
                </a:cubicBezTo>
                <a:cubicBezTo>
                  <a:pt x="23719" y="664891"/>
                  <a:pt x="22107" y="666527"/>
                  <a:pt x="18395" y="666552"/>
                </a:cubicBezTo>
                <a:cubicBezTo>
                  <a:pt x="14684" y="666576"/>
                  <a:pt x="11754" y="664964"/>
                  <a:pt x="8384" y="664305"/>
                </a:cubicBezTo>
                <a:cubicBezTo>
                  <a:pt x="5014" y="663646"/>
                  <a:pt x="1058" y="664305"/>
                  <a:pt x="155" y="659910"/>
                </a:cubicBezTo>
                <a:cubicBezTo>
                  <a:pt x="-1384" y="653194"/>
                  <a:pt x="8921" y="653146"/>
                  <a:pt x="14440" y="647139"/>
                </a:cubicBezTo>
                <a:cubicBezTo>
                  <a:pt x="19592" y="641547"/>
                  <a:pt x="19446" y="633391"/>
                  <a:pt x="25843" y="628385"/>
                </a:cubicBezTo>
                <a:cubicBezTo>
                  <a:pt x="29042" y="625943"/>
                  <a:pt x="31191" y="625479"/>
                  <a:pt x="33535" y="621890"/>
                </a:cubicBezTo>
                <a:cubicBezTo>
                  <a:pt x="39225" y="613148"/>
                  <a:pt x="46868" y="615712"/>
                  <a:pt x="57514" y="602965"/>
                </a:cubicBezTo>
                <a:cubicBezTo>
                  <a:pt x="64571" y="594565"/>
                  <a:pt x="64376" y="571587"/>
                  <a:pt x="74876" y="576837"/>
                </a:cubicBezTo>
                <a:cubicBezTo>
                  <a:pt x="79198" y="579011"/>
                  <a:pt x="79882" y="580549"/>
                  <a:pt x="85180" y="579768"/>
                </a:cubicBezTo>
                <a:cubicBezTo>
                  <a:pt x="91480" y="578864"/>
                  <a:pt x="97976" y="576569"/>
                  <a:pt x="104300" y="578864"/>
                </a:cubicBezTo>
                <a:cubicBezTo>
                  <a:pt x="109770" y="576422"/>
                  <a:pt x="110918" y="581306"/>
                  <a:pt x="128719" y="583748"/>
                </a:cubicBezTo>
                <a:cubicBezTo>
                  <a:pt x="132689" y="584065"/>
                  <a:pt x="136577" y="585049"/>
                  <a:pt x="140220" y="586654"/>
                </a:cubicBezTo>
                <a:cubicBezTo>
                  <a:pt x="144789" y="588351"/>
                  <a:pt x="149927" y="587257"/>
                  <a:pt x="153406" y="583846"/>
                </a:cubicBezTo>
                <a:cubicBezTo>
                  <a:pt x="160732" y="576349"/>
                  <a:pt x="148107" y="566484"/>
                  <a:pt x="140586" y="566997"/>
                </a:cubicBezTo>
                <a:cubicBezTo>
                  <a:pt x="136948" y="567241"/>
                  <a:pt x="132821" y="566997"/>
                  <a:pt x="132504" y="562113"/>
                </a:cubicBezTo>
                <a:cubicBezTo>
                  <a:pt x="132186" y="557229"/>
                  <a:pt x="138218" y="554616"/>
                  <a:pt x="142271" y="554006"/>
                </a:cubicBezTo>
                <a:cubicBezTo>
                  <a:pt x="146325" y="553395"/>
                  <a:pt x="149597" y="554006"/>
                  <a:pt x="153186" y="551759"/>
                </a:cubicBezTo>
                <a:cubicBezTo>
                  <a:pt x="156488" y="550162"/>
                  <a:pt x="157870" y="546190"/>
                  <a:pt x="156270" y="542888"/>
                </a:cubicBezTo>
                <a:cubicBezTo>
                  <a:pt x="156246" y="542832"/>
                  <a:pt x="156217" y="542778"/>
                  <a:pt x="156190" y="542725"/>
                </a:cubicBezTo>
                <a:cubicBezTo>
                  <a:pt x="154017" y="538866"/>
                  <a:pt x="149109" y="539013"/>
                  <a:pt x="146056" y="536229"/>
                </a:cubicBezTo>
                <a:cubicBezTo>
                  <a:pt x="142003" y="532591"/>
                  <a:pt x="143272" y="527390"/>
                  <a:pt x="146471" y="523678"/>
                </a:cubicBezTo>
                <a:cubicBezTo>
                  <a:pt x="151184" y="518233"/>
                  <a:pt x="167105" y="511762"/>
                  <a:pt x="163564" y="502238"/>
                </a:cubicBezTo>
                <a:cubicBezTo>
                  <a:pt x="160024" y="492715"/>
                  <a:pt x="146276" y="494913"/>
                  <a:pt x="139146" y="495059"/>
                </a:cubicBezTo>
                <a:cubicBezTo>
                  <a:pt x="133847" y="495255"/>
                  <a:pt x="131820" y="491543"/>
                  <a:pt x="132675" y="486635"/>
                </a:cubicBezTo>
                <a:cubicBezTo>
                  <a:pt x="133505" y="482215"/>
                  <a:pt x="136631" y="478821"/>
                  <a:pt x="132675" y="475134"/>
                </a:cubicBezTo>
                <a:cubicBezTo>
                  <a:pt x="129989" y="472570"/>
                  <a:pt x="126179" y="473376"/>
                  <a:pt x="123542" y="470958"/>
                </a:cubicBezTo>
                <a:cubicBezTo>
                  <a:pt x="117340" y="465220"/>
                  <a:pt x="124421" y="455916"/>
                  <a:pt x="124934" y="450642"/>
                </a:cubicBezTo>
                <a:cubicBezTo>
                  <a:pt x="125862" y="440679"/>
                  <a:pt x="135263" y="437651"/>
                  <a:pt x="138999" y="433549"/>
                </a:cubicBezTo>
                <a:cubicBezTo>
                  <a:pt x="143346" y="428665"/>
                  <a:pt x="148913" y="423268"/>
                  <a:pt x="148278" y="416456"/>
                </a:cubicBezTo>
                <a:cubicBezTo>
                  <a:pt x="145836" y="390914"/>
                  <a:pt x="128597" y="394845"/>
                  <a:pt x="133993" y="378973"/>
                </a:cubicBezTo>
                <a:cubicBezTo>
                  <a:pt x="139903" y="361563"/>
                  <a:pt x="131063" y="359438"/>
                  <a:pt x="133798" y="348914"/>
                </a:cubicBezTo>
                <a:cubicBezTo>
                  <a:pt x="136753" y="337535"/>
                  <a:pt x="147961" y="353065"/>
                  <a:pt x="153553" y="352772"/>
                </a:cubicBezTo>
                <a:cubicBezTo>
                  <a:pt x="157899" y="352552"/>
                  <a:pt x="160439" y="348840"/>
                  <a:pt x="164077" y="347033"/>
                </a:cubicBezTo>
                <a:cubicBezTo>
                  <a:pt x="181976" y="338072"/>
                  <a:pt x="191963" y="346032"/>
                  <a:pt x="206419" y="329281"/>
                </a:cubicBezTo>
                <a:lnTo>
                  <a:pt x="207591" y="327889"/>
                </a:lnTo>
                <a:cubicBezTo>
                  <a:pt x="207982" y="327425"/>
                  <a:pt x="208348" y="326961"/>
                  <a:pt x="208739" y="326448"/>
                </a:cubicBezTo>
                <a:cubicBezTo>
                  <a:pt x="211098" y="323321"/>
                  <a:pt x="213276" y="320061"/>
                  <a:pt x="215259" y="316681"/>
                </a:cubicBezTo>
                <a:cubicBezTo>
                  <a:pt x="224196" y="301859"/>
                  <a:pt x="211449" y="305497"/>
                  <a:pt x="213500" y="296633"/>
                </a:cubicBezTo>
                <a:cubicBezTo>
                  <a:pt x="214575" y="292043"/>
                  <a:pt x="220460" y="289161"/>
                  <a:pt x="224660" y="287891"/>
                </a:cubicBezTo>
                <a:cubicBezTo>
                  <a:pt x="228860" y="286622"/>
                  <a:pt x="236063" y="286524"/>
                  <a:pt x="231790" y="272776"/>
                </a:cubicBezTo>
                <a:cubicBezTo>
                  <a:pt x="229202" y="264352"/>
                  <a:pt x="220948" y="266110"/>
                  <a:pt x="216528" y="248187"/>
                </a:cubicBezTo>
                <a:cubicBezTo>
                  <a:pt x="215039" y="242058"/>
                  <a:pt x="215991" y="234927"/>
                  <a:pt x="211059" y="230068"/>
                </a:cubicBezTo>
                <a:cubicBezTo>
                  <a:pt x="207537" y="226510"/>
                  <a:pt x="202732" y="224520"/>
                  <a:pt x="197726" y="224549"/>
                </a:cubicBezTo>
                <a:cubicBezTo>
                  <a:pt x="187006" y="224672"/>
                  <a:pt x="188593" y="228969"/>
                  <a:pt x="167642" y="222523"/>
                </a:cubicBezTo>
                <a:cubicBezTo>
                  <a:pt x="145470" y="215734"/>
                  <a:pt x="140415" y="214147"/>
                  <a:pt x="132772" y="208384"/>
                </a:cubicBezTo>
                <a:cubicBezTo>
                  <a:pt x="127571" y="204477"/>
                  <a:pt x="121564" y="200424"/>
                  <a:pt x="123884" y="192854"/>
                </a:cubicBezTo>
                <a:cubicBezTo>
                  <a:pt x="125789" y="186578"/>
                  <a:pt x="132675" y="186823"/>
                  <a:pt x="137876" y="187604"/>
                </a:cubicBezTo>
                <a:cubicBezTo>
                  <a:pt x="149548" y="189362"/>
                  <a:pt x="160805" y="180278"/>
                  <a:pt x="163345" y="176347"/>
                </a:cubicBezTo>
                <a:cubicBezTo>
                  <a:pt x="167667" y="169852"/>
                  <a:pt x="164663" y="161989"/>
                  <a:pt x="178142" y="153857"/>
                </a:cubicBezTo>
                <a:cubicBezTo>
                  <a:pt x="189009" y="147338"/>
                  <a:pt x="202195" y="151220"/>
                  <a:pt x="213745" y="154077"/>
                </a:cubicBezTo>
                <a:cubicBezTo>
                  <a:pt x="220728" y="155787"/>
                  <a:pt x="225588" y="160109"/>
                  <a:pt x="231375" y="163991"/>
                </a:cubicBezTo>
                <a:cubicBezTo>
                  <a:pt x="236068" y="166851"/>
                  <a:pt x="240246" y="170484"/>
                  <a:pt x="243731" y="174735"/>
                </a:cubicBezTo>
                <a:cubicBezTo>
                  <a:pt x="249298" y="182427"/>
                  <a:pt x="257503" y="194612"/>
                  <a:pt x="268491" y="193489"/>
                </a:cubicBezTo>
                <a:cubicBezTo>
                  <a:pt x="288588" y="191487"/>
                  <a:pt x="277575" y="180083"/>
                  <a:pt x="288026" y="176201"/>
                </a:cubicBezTo>
                <a:cubicBezTo>
                  <a:pt x="297794" y="172611"/>
                  <a:pt x="296084" y="181231"/>
                  <a:pt x="312298" y="187116"/>
                </a:cubicBezTo>
                <a:cubicBezTo>
                  <a:pt x="322334" y="190754"/>
                  <a:pt x="339305" y="186994"/>
                  <a:pt x="347876" y="182085"/>
                </a:cubicBezTo>
                <a:cubicBezTo>
                  <a:pt x="353522" y="179145"/>
                  <a:pt x="360022" y="178281"/>
                  <a:pt x="366239" y="179644"/>
                </a:cubicBezTo>
                <a:cubicBezTo>
                  <a:pt x="371213" y="180562"/>
                  <a:pt x="375987" y="177272"/>
                  <a:pt x="376905" y="172298"/>
                </a:cubicBezTo>
                <a:cubicBezTo>
                  <a:pt x="376949" y="172062"/>
                  <a:pt x="376983" y="171825"/>
                  <a:pt x="377008" y="171585"/>
                </a:cubicBezTo>
                <a:cubicBezTo>
                  <a:pt x="376993" y="166897"/>
                  <a:pt x="376478" y="162221"/>
                  <a:pt x="375469" y="157642"/>
                </a:cubicBezTo>
                <a:cubicBezTo>
                  <a:pt x="374468" y="152051"/>
                  <a:pt x="374786" y="146507"/>
                  <a:pt x="374102" y="140916"/>
                </a:cubicBezTo>
                <a:cubicBezTo>
                  <a:pt x="373516" y="136154"/>
                  <a:pt x="372051" y="131759"/>
                  <a:pt x="372148" y="126826"/>
                </a:cubicBezTo>
                <a:cubicBezTo>
                  <a:pt x="372295" y="118402"/>
                  <a:pt x="375933" y="108170"/>
                  <a:pt x="368583" y="101846"/>
                </a:cubicBezTo>
                <a:cubicBezTo>
                  <a:pt x="365287" y="98989"/>
                  <a:pt x="360794" y="98427"/>
                  <a:pt x="358230" y="94520"/>
                </a:cubicBezTo>
                <a:cubicBezTo>
                  <a:pt x="355666" y="90613"/>
                  <a:pt x="355373" y="85705"/>
                  <a:pt x="359133" y="82702"/>
                </a:cubicBezTo>
                <a:cubicBezTo>
                  <a:pt x="363700" y="79063"/>
                  <a:pt x="370000" y="81945"/>
                  <a:pt x="374981" y="79405"/>
                </a:cubicBezTo>
                <a:cubicBezTo>
                  <a:pt x="379581" y="76878"/>
                  <a:pt x="383015" y="72656"/>
                  <a:pt x="384553" y="67635"/>
                </a:cubicBezTo>
                <a:cubicBezTo>
                  <a:pt x="386409" y="58527"/>
                  <a:pt x="384138" y="57746"/>
                  <a:pt x="384553" y="53595"/>
                </a:cubicBezTo>
                <a:cubicBezTo>
                  <a:pt x="384748" y="50933"/>
                  <a:pt x="386800" y="50176"/>
                  <a:pt x="387825" y="47954"/>
                </a:cubicBezTo>
                <a:cubicBezTo>
                  <a:pt x="389161" y="44345"/>
                  <a:pt x="389679" y="40482"/>
                  <a:pt x="389339" y="36648"/>
                </a:cubicBezTo>
                <a:cubicBezTo>
                  <a:pt x="388900" y="32106"/>
                  <a:pt x="385359" y="28712"/>
                  <a:pt x="386897" y="23853"/>
                </a:cubicBezTo>
                <a:cubicBezTo>
                  <a:pt x="388436" y="18993"/>
                  <a:pt x="395053" y="15062"/>
                  <a:pt x="398960" y="11936"/>
                </a:cubicBezTo>
                <a:cubicBezTo>
                  <a:pt x="403331" y="8444"/>
                  <a:pt x="408727" y="4244"/>
                  <a:pt x="414417" y="3194"/>
                </a:cubicBezTo>
                <a:cubicBezTo>
                  <a:pt x="424185" y="1339"/>
                  <a:pt x="433781" y="-2104"/>
                  <a:pt x="443719" y="1754"/>
                </a:cubicBezTo>
                <a:cubicBezTo>
                  <a:pt x="449262" y="3927"/>
                  <a:pt x="448896" y="10032"/>
                  <a:pt x="452999" y="13719"/>
                </a:cubicBezTo>
                <a:cubicBezTo>
                  <a:pt x="457614" y="17894"/>
                  <a:pt x="463865" y="16478"/>
                  <a:pt x="469188" y="16161"/>
                </a:cubicBezTo>
                <a:cubicBezTo>
                  <a:pt x="482740" y="15111"/>
                  <a:pt x="489895" y="25440"/>
                  <a:pt x="498051" y="34035"/>
                </a:cubicBezTo>
                <a:cubicBezTo>
                  <a:pt x="502104" y="38284"/>
                  <a:pt x="508429" y="38626"/>
                  <a:pt x="512556" y="42362"/>
                </a:cubicBezTo>
                <a:cubicBezTo>
                  <a:pt x="516682" y="46098"/>
                  <a:pt x="518343" y="51470"/>
                  <a:pt x="520540" y="55963"/>
                </a:cubicBezTo>
                <a:cubicBezTo>
                  <a:pt x="530454" y="76133"/>
                  <a:pt x="552553" y="89490"/>
                  <a:pt x="557388" y="94471"/>
                </a:cubicBezTo>
                <a:cubicBezTo>
                  <a:pt x="560978" y="98134"/>
                  <a:pt x="561027" y="102481"/>
                  <a:pt x="562736" y="106925"/>
                </a:cubicBezTo>
                <a:cubicBezTo>
                  <a:pt x="570184" y="126460"/>
                  <a:pt x="593528" y="117352"/>
                  <a:pt x="608643" y="130391"/>
                </a:cubicBezTo>
                <a:cubicBezTo>
                  <a:pt x="612794" y="133956"/>
                  <a:pt x="618923" y="138962"/>
                  <a:pt x="621267" y="143968"/>
                </a:cubicBezTo>
                <a:cubicBezTo>
                  <a:pt x="624442" y="146043"/>
                  <a:pt x="626786" y="150976"/>
                  <a:pt x="629838" y="153223"/>
                </a:cubicBezTo>
                <a:cubicBezTo>
                  <a:pt x="639606" y="160426"/>
                  <a:pt x="651498" y="156959"/>
                  <a:pt x="662364" y="159571"/>
                </a:cubicBezTo>
                <a:cubicBezTo>
                  <a:pt x="671374" y="161769"/>
                  <a:pt x="680409" y="159230"/>
                  <a:pt x="689542" y="160548"/>
                </a:cubicBezTo>
                <a:cubicBezTo>
                  <a:pt x="691161" y="160780"/>
                  <a:pt x="692792" y="160919"/>
                  <a:pt x="694426" y="160963"/>
                </a:cubicBezTo>
                <a:cubicBezTo>
                  <a:pt x="695043" y="161000"/>
                  <a:pt x="695664" y="161000"/>
                  <a:pt x="696281" y="160963"/>
                </a:cubicBezTo>
                <a:cubicBezTo>
                  <a:pt x="694987" y="172855"/>
                  <a:pt x="693058" y="187042"/>
                  <a:pt x="695549" y="195638"/>
                </a:cubicBezTo>
                <a:cubicBezTo>
                  <a:pt x="697991" y="203867"/>
                  <a:pt x="690348" y="210948"/>
                  <a:pt x="693571" y="219348"/>
                </a:cubicBezTo>
                <a:cubicBezTo>
                  <a:pt x="695549" y="224501"/>
                  <a:pt x="700213" y="225868"/>
                  <a:pt x="703485" y="229775"/>
                </a:cubicBezTo>
                <a:cubicBezTo>
                  <a:pt x="712300" y="240446"/>
                  <a:pt x="695231" y="249163"/>
                  <a:pt x="700433" y="261275"/>
                </a:cubicBezTo>
                <a:close/>
              </a:path>
            </a:pathLst>
          </a:custGeom>
          <a:solidFill>
            <a:schemeClr val="tx2">
              <a:alpha val="36000"/>
            </a:schemeClr>
          </a:solidFill>
          <a:ln w="7310" cap="rnd">
            <a:solidFill>
              <a:srgbClr val="FFFFFF"/>
            </a:solidFill>
            <a:prstDash val="solid"/>
            <a:round/>
          </a:ln>
        </xdr:spPr>
        <xdr:txBody>
          <a:bodyPr wrap="square" rtlCol="0" anchor="ct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indent="0" algn="l" defTabSz="457200" rtl="0" eaLnBrk="1" latinLnBrk="0" hangingPunct="1"/>
            <a:endParaRPr lang="hu-HU" sz="1800" kern="1200">
              <a:solidFill>
                <a:schemeClr val="tx1"/>
              </a:solidFill>
              <a:latin typeface="+mn-lt"/>
              <a:ea typeface="+mn-ea"/>
              <a:cs typeface="+mn-cs"/>
            </a:endParaRPr>
          </a:p>
        </xdr:txBody>
      </xdr:sp>
    </xdr:grpSp>
    <xdr:clientData/>
  </xdr:twoCellAnchor>
  <xdr:twoCellAnchor>
    <xdr:from>
      <xdr:col>3</xdr:col>
      <xdr:colOff>596194</xdr:colOff>
      <xdr:row>39</xdr:row>
      <xdr:rowOff>34443</xdr:rowOff>
    </xdr:from>
    <xdr:to>
      <xdr:col>4</xdr:col>
      <xdr:colOff>527051</xdr:colOff>
      <xdr:row>44</xdr:row>
      <xdr:rowOff>27091</xdr:rowOff>
    </xdr:to>
    <xdr:sp macro="" textlink="">
      <xdr:nvSpPr>
        <xdr:cNvPr id="33" name="Szövegdoboz 93">
          <a:extLst>
            <a:ext uri="{FF2B5EF4-FFF2-40B4-BE49-F238E27FC236}">
              <a16:creationId xmlns:a16="http://schemas.microsoft.com/office/drawing/2014/main" id="{371463C7-BBB0-4741-8F46-079545DDD85F}"/>
            </a:ext>
          </a:extLst>
        </xdr:cNvPr>
        <xdr:cNvSpPr txBox="1"/>
      </xdr:nvSpPr>
      <xdr:spPr>
        <a:xfrm>
          <a:off x="2853619" y="3139593"/>
          <a:ext cx="1483432" cy="9451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hu-HU" sz="1400" b="1">
              <a:solidFill>
                <a:schemeClr val="bg1"/>
              </a:solidFill>
            </a:rPr>
            <a:t>56%</a:t>
          </a:r>
          <a:br>
            <a:rPr lang="hu-HU" sz="1400" b="1">
              <a:solidFill>
                <a:schemeClr val="bg1"/>
              </a:solidFill>
            </a:rPr>
          </a:br>
          <a:r>
            <a:rPr lang="hu-HU" sz="1400" b="1">
              <a:solidFill>
                <a:schemeClr val="accent3"/>
              </a:solidFill>
            </a:rPr>
            <a:t>HUF 36</a:t>
          </a:r>
          <a:r>
            <a:rPr lang="hu-HU" sz="1400" b="1" baseline="0">
              <a:solidFill>
                <a:schemeClr val="accent3"/>
              </a:solidFill>
            </a:rPr>
            <a:t> M</a:t>
          </a:r>
          <a:br>
            <a:rPr lang="hu-HU" sz="1400" b="1" baseline="0">
              <a:solidFill>
                <a:srgbClr val="FF0000"/>
              </a:solidFill>
            </a:rPr>
          </a:br>
          <a:r>
            <a:rPr lang="hu-HU" sz="1400" b="1" baseline="0">
              <a:solidFill>
                <a:schemeClr val="accent6">
                  <a:lumMod val="75000"/>
                </a:schemeClr>
              </a:solidFill>
            </a:rPr>
            <a:t>HUF 804/427 k</a:t>
          </a:r>
          <a:br>
            <a:rPr lang="hu-HU" sz="1400" b="1">
              <a:solidFill>
                <a:schemeClr val="bg1"/>
              </a:solidFill>
            </a:rPr>
          </a:br>
          <a:endParaRPr lang="hu-HU" sz="1400" b="1">
            <a:solidFill>
              <a:schemeClr val="bg1"/>
            </a:solidFill>
          </a:endParaRPr>
        </a:p>
      </xdr:txBody>
    </xdr:sp>
    <xdr:clientData/>
  </xdr:twoCellAnchor>
  <xdr:twoCellAnchor>
    <xdr:from>
      <xdr:col>2</xdr:col>
      <xdr:colOff>700584</xdr:colOff>
      <xdr:row>39</xdr:row>
      <xdr:rowOff>184672</xdr:rowOff>
    </xdr:from>
    <xdr:to>
      <xdr:col>3</xdr:col>
      <xdr:colOff>805038</xdr:colOff>
      <xdr:row>45</xdr:row>
      <xdr:rowOff>47021</xdr:rowOff>
    </xdr:to>
    <xdr:sp macro="" textlink="">
      <xdr:nvSpPr>
        <xdr:cNvPr id="34" name="Szövegdoboz 94">
          <a:extLst>
            <a:ext uri="{FF2B5EF4-FFF2-40B4-BE49-F238E27FC236}">
              <a16:creationId xmlns:a16="http://schemas.microsoft.com/office/drawing/2014/main" id="{EDA8FDEF-F3F1-4382-A750-844E146C18BC}"/>
            </a:ext>
          </a:extLst>
        </xdr:cNvPr>
        <xdr:cNvSpPr txBox="1"/>
      </xdr:nvSpPr>
      <xdr:spPr>
        <a:xfrm>
          <a:off x="1662609" y="3289822"/>
          <a:ext cx="1399854" cy="10053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hu-HU" sz="1400" b="1">
              <a:solidFill>
                <a:schemeClr val="tx1"/>
              </a:solidFill>
            </a:rPr>
            <a:t>10%</a:t>
          </a:r>
          <a:br>
            <a:rPr lang="hu-HU" sz="1400" b="1">
              <a:solidFill>
                <a:schemeClr val="tx1"/>
              </a:solidFill>
            </a:rPr>
          </a:br>
          <a:r>
            <a:rPr lang="hu-HU" sz="1400" b="1">
              <a:solidFill>
                <a:schemeClr val="accent3"/>
              </a:solidFill>
            </a:rPr>
            <a:t>HUF 29 M</a:t>
          </a:r>
          <a:br>
            <a:rPr lang="hu-HU" sz="1400" b="1">
              <a:solidFill>
                <a:schemeClr val="accent3"/>
              </a:solidFill>
            </a:rPr>
          </a:br>
          <a:r>
            <a:rPr lang="hu-HU" sz="1400" b="1">
              <a:solidFill>
                <a:schemeClr val="accent6">
                  <a:lumMod val="75000"/>
                </a:schemeClr>
              </a:solidFill>
            </a:rPr>
            <a:t>HUF 367/237 k</a:t>
          </a:r>
        </a:p>
      </xdr:txBody>
    </xdr:sp>
    <xdr:clientData/>
  </xdr:twoCellAnchor>
  <xdr:twoCellAnchor>
    <xdr:from>
      <xdr:col>1</xdr:col>
      <xdr:colOff>123825</xdr:colOff>
      <xdr:row>41</xdr:row>
      <xdr:rowOff>109534</xdr:rowOff>
    </xdr:from>
    <xdr:to>
      <xdr:col>2</xdr:col>
      <xdr:colOff>1061172</xdr:colOff>
      <xdr:row>46</xdr:row>
      <xdr:rowOff>160762</xdr:rowOff>
    </xdr:to>
    <xdr:sp macro="" textlink="">
      <xdr:nvSpPr>
        <xdr:cNvPr id="35" name="Szövegdoboz 95">
          <a:extLst>
            <a:ext uri="{FF2B5EF4-FFF2-40B4-BE49-F238E27FC236}">
              <a16:creationId xmlns:a16="http://schemas.microsoft.com/office/drawing/2014/main" id="{5FAADB98-6233-430D-AA2A-08B5A0C3AD93}"/>
            </a:ext>
          </a:extLst>
        </xdr:cNvPr>
        <xdr:cNvSpPr txBox="1"/>
      </xdr:nvSpPr>
      <xdr:spPr>
        <a:xfrm>
          <a:off x="733425" y="3595684"/>
          <a:ext cx="1289772" cy="10037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hu-HU" sz="1400" b="1">
              <a:solidFill>
                <a:schemeClr val="tx1"/>
              </a:solidFill>
            </a:rPr>
            <a:t>12%</a:t>
          </a:r>
          <a:br>
            <a:rPr lang="hu-HU" sz="1400" b="1">
              <a:solidFill>
                <a:schemeClr val="tx1"/>
              </a:solidFill>
            </a:rPr>
          </a:br>
          <a:r>
            <a:rPr lang="hu-HU" sz="1400" b="1">
              <a:solidFill>
                <a:schemeClr val="accent3"/>
              </a:solidFill>
            </a:rPr>
            <a:t>HUF 28 M</a:t>
          </a:r>
          <a:br>
            <a:rPr lang="hu-HU" sz="1400" b="1">
              <a:solidFill>
                <a:schemeClr val="accent3"/>
              </a:solidFill>
            </a:rPr>
          </a:br>
          <a:r>
            <a:rPr lang="hu-HU" sz="1400" b="1">
              <a:solidFill>
                <a:schemeClr val="accent6">
                  <a:lumMod val="75000"/>
                </a:schemeClr>
              </a:solidFill>
            </a:rPr>
            <a:t>HUF 417/229 k</a:t>
          </a:r>
        </a:p>
      </xdr:txBody>
    </xdr:sp>
    <xdr:clientData/>
  </xdr:twoCellAnchor>
  <xdr:twoCellAnchor>
    <xdr:from>
      <xdr:col>2</xdr:col>
      <xdr:colOff>678430</xdr:colOff>
      <xdr:row>44</xdr:row>
      <xdr:rowOff>167094</xdr:rowOff>
    </xdr:from>
    <xdr:to>
      <xdr:col>3</xdr:col>
      <xdr:colOff>743405</xdr:colOff>
      <xdr:row>50</xdr:row>
      <xdr:rowOff>26291</xdr:rowOff>
    </xdr:to>
    <xdr:sp macro="" textlink="">
      <xdr:nvSpPr>
        <xdr:cNvPr id="36" name="Szövegdoboz 96">
          <a:extLst>
            <a:ext uri="{FF2B5EF4-FFF2-40B4-BE49-F238E27FC236}">
              <a16:creationId xmlns:a16="http://schemas.microsoft.com/office/drawing/2014/main" id="{44AFF05C-EDA5-40BC-BCCE-C1098178478A}"/>
            </a:ext>
          </a:extLst>
        </xdr:cNvPr>
        <xdr:cNvSpPr txBox="1"/>
      </xdr:nvSpPr>
      <xdr:spPr>
        <a:xfrm>
          <a:off x="1640455" y="4224744"/>
          <a:ext cx="1360375" cy="10021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hu-HU" sz="1400" b="1">
              <a:solidFill>
                <a:schemeClr val="tx1"/>
              </a:solidFill>
            </a:rPr>
            <a:t>4%</a:t>
          </a:r>
          <a:br>
            <a:rPr lang="hu-HU" sz="1400" b="1">
              <a:solidFill>
                <a:schemeClr val="tx1"/>
              </a:solidFill>
            </a:rPr>
          </a:br>
          <a:r>
            <a:rPr lang="hu-HU" sz="1400" b="1">
              <a:solidFill>
                <a:schemeClr val="accent3"/>
              </a:solidFill>
            </a:rPr>
            <a:t>HUF 30 M </a:t>
          </a:r>
        </a:p>
        <a:p>
          <a:pPr algn="ctr"/>
          <a:r>
            <a:rPr lang="hu-HU" sz="1400" b="1">
              <a:solidFill>
                <a:schemeClr val="accent6">
                  <a:lumMod val="75000"/>
                </a:schemeClr>
              </a:solidFill>
            </a:rPr>
            <a:t>HUF 599/237 k</a:t>
          </a:r>
        </a:p>
      </xdr:txBody>
    </xdr:sp>
    <xdr:clientData/>
  </xdr:twoCellAnchor>
  <xdr:twoCellAnchor>
    <xdr:from>
      <xdr:col>3</xdr:col>
      <xdr:colOff>700057</xdr:colOff>
      <xdr:row>43</xdr:row>
      <xdr:rowOff>159705</xdr:rowOff>
    </xdr:from>
    <xdr:to>
      <xdr:col>4</xdr:col>
      <xdr:colOff>476250</xdr:colOff>
      <xdr:row>48</xdr:row>
      <xdr:rowOff>3879</xdr:rowOff>
    </xdr:to>
    <xdr:sp macro="" textlink="">
      <xdr:nvSpPr>
        <xdr:cNvPr id="37" name="Szövegdoboz 97">
          <a:extLst>
            <a:ext uri="{FF2B5EF4-FFF2-40B4-BE49-F238E27FC236}">
              <a16:creationId xmlns:a16="http://schemas.microsoft.com/office/drawing/2014/main" id="{11FC7031-81E3-48FB-9D17-975EDA6CC0FD}"/>
            </a:ext>
          </a:extLst>
        </xdr:cNvPr>
        <xdr:cNvSpPr txBox="1"/>
      </xdr:nvSpPr>
      <xdr:spPr>
        <a:xfrm>
          <a:off x="2957482" y="4026855"/>
          <a:ext cx="1328768" cy="7966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hu-HU" sz="1400" b="1">
              <a:solidFill>
                <a:schemeClr val="tx1"/>
              </a:solidFill>
            </a:rPr>
            <a:t>7%</a:t>
          </a:r>
          <a:br>
            <a:rPr lang="hu-HU" sz="1400" b="1">
              <a:solidFill>
                <a:schemeClr val="tx1"/>
              </a:solidFill>
            </a:rPr>
          </a:br>
          <a:r>
            <a:rPr lang="hu-HU" sz="1400" b="1">
              <a:solidFill>
                <a:schemeClr val="accent3"/>
              </a:solidFill>
            </a:rPr>
            <a:t>HUF 28 M</a:t>
          </a:r>
          <a:br>
            <a:rPr lang="hu-HU" sz="1400" b="1">
              <a:solidFill>
                <a:schemeClr val="accent3"/>
              </a:solidFill>
            </a:rPr>
          </a:br>
          <a:r>
            <a:rPr lang="hu-HU" sz="1400" b="1">
              <a:solidFill>
                <a:schemeClr val="accent6">
                  <a:lumMod val="75000"/>
                </a:schemeClr>
              </a:solidFill>
            </a:rPr>
            <a:t>HUF 580/223 k</a:t>
          </a:r>
        </a:p>
      </xdr:txBody>
    </xdr:sp>
    <xdr:clientData/>
  </xdr:twoCellAnchor>
  <xdr:twoCellAnchor>
    <xdr:from>
      <xdr:col>4</xdr:col>
      <xdr:colOff>373577</xdr:colOff>
      <xdr:row>38</xdr:row>
      <xdr:rowOff>70628</xdr:rowOff>
    </xdr:from>
    <xdr:to>
      <xdr:col>4</xdr:col>
      <xdr:colOff>1695450</xdr:colOff>
      <xdr:row>42</xdr:row>
      <xdr:rowOff>138350</xdr:rowOff>
    </xdr:to>
    <xdr:sp macro="" textlink="">
      <xdr:nvSpPr>
        <xdr:cNvPr id="38" name="Szövegdoboz 98">
          <a:extLst>
            <a:ext uri="{FF2B5EF4-FFF2-40B4-BE49-F238E27FC236}">
              <a16:creationId xmlns:a16="http://schemas.microsoft.com/office/drawing/2014/main" id="{5EC9F464-58D4-4982-B358-22F27D1A78FA}"/>
            </a:ext>
          </a:extLst>
        </xdr:cNvPr>
        <xdr:cNvSpPr txBox="1"/>
      </xdr:nvSpPr>
      <xdr:spPr>
        <a:xfrm>
          <a:off x="4183577" y="2985278"/>
          <a:ext cx="1321873" cy="82972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hu-HU" sz="1400" b="1">
              <a:solidFill>
                <a:schemeClr val="tx1"/>
              </a:solidFill>
            </a:rPr>
            <a:t>9%</a:t>
          </a:r>
          <a:br>
            <a:rPr lang="hu-HU" sz="1400" b="1">
              <a:solidFill>
                <a:schemeClr val="tx1"/>
              </a:solidFill>
            </a:rPr>
          </a:br>
          <a:r>
            <a:rPr lang="hu-HU" sz="1400" b="1">
              <a:solidFill>
                <a:schemeClr val="accent3"/>
              </a:solidFill>
            </a:rPr>
            <a:t>HUF 29 M</a:t>
          </a:r>
          <a:br>
            <a:rPr lang="hu-HU" sz="1400" b="1">
              <a:solidFill>
                <a:srgbClr val="FF0000"/>
              </a:solidFill>
            </a:rPr>
          </a:br>
          <a:r>
            <a:rPr lang="hu-HU" sz="1400" b="1">
              <a:solidFill>
                <a:schemeClr val="accent6">
                  <a:lumMod val="75000"/>
                </a:schemeClr>
              </a:solidFill>
            </a:rPr>
            <a:t>HUF 402/241 k</a:t>
          </a:r>
        </a:p>
      </xdr:txBody>
    </xdr:sp>
    <xdr:clientData/>
  </xdr:twoCellAnchor>
  <xdr:twoCellAnchor>
    <xdr:from>
      <xdr:col>3</xdr:col>
      <xdr:colOff>1152696</xdr:colOff>
      <xdr:row>35</xdr:row>
      <xdr:rowOff>171172</xdr:rowOff>
    </xdr:from>
    <xdr:to>
      <xdr:col>4</xdr:col>
      <xdr:colOff>940308</xdr:colOff>
      <xdr:row>40</xdr:row>
      <xdr:rowOff>48704</xdr:rowOff>
    </xdr:to>
    <xdr:sp macro="" textlink="">
      <xdr:nvSpPr>
        <xdr:cNvPr id="39" name="Szövegdoboz 22">
          <a:extLst>
            <a:ext uri="{FF2B5EF4-FFF2-40B4-BE49-F238E27FC236}">
              <a16:creationId xmlns:a16="http://schemas.microsoft.com/office/drawing/2014/main" id="{A2E6C0A3-4613-4605-897D-9B514DD76CE5}"/>
            </a:ext>
          </a:extLst>
        </xdr:cNvPr>
        <xdr:cNvSpPr txBox="1"/>
      </xdr:nvSpPr>
      <xdr:spPr>
        <a:xfrm>
          <a:off x="3410121" y="2514322"/>
          <a:ext cx="1340187" cy="8300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hu-HU" sz="1400" b="1">
              <a:solidFill>
                <a:schemeClr val="tx1"/>
              </a:solidFill>
            </a:rPr>
            <a:t>2%</a:t>
          </a:r>
          <a:br>
            <a:rPr lang="hu-HU" sz="1400" b="1">
              <a:solidFill>
                <a:schemeClr val="tx1"/>
              </a:solidFill>
            </a:rPr>
          </a:br>
          <a:r>
            <a:rPr lang="hu-HU" sz="1400" b="1">
              <a:solidFill>
                <a:schemeClr val="accent3"/>
              </a:solidFill>
            </a:rPr>
            <a:t>HUF 25 M</a:t>
          </a:r>
          <a:br>
            <a:rPr lang="hu-HU" sz="1400" b="1">
              <a:solidFill>
                <a:schemeClr val="tx1"/>
              </a:solidFill>
            </a:rPr>
          </a:br>
          <a:r>
            <a:rPr lang="hu-HU" sz="1400" b="1">
              <a:solidFill>
                <a:schemeClr val="accent6">
                  <a:lumMod val="75000"/>
                </a:schemeClr>
              </a:solidFill>
            </a:rPr>
            <a:t>HUF 475/240 k</a:t>
          </a:r>
        </a:p>
      </xdr:txBody>
    </xdr:sp>
    <xdr:clientData/>
  </xdr:twoCellAnchor>
  <xdr:twoCellAnchor>
    <xdr:from>
      <xdr:col>4</xdr:col>
      <xdr:colOff>163654</xdr:colOff>
      <xdr:row>32</xdr:row>
      <xdr:rowOff>0</xdr:rowOff>
    </xdr:from>
    <xdr:to>
      <xdr:col>4</xdr:col>
      <xdr:colOff>1135654</xdr:colOff>
      <xdr:row>37</xdr:row>
      <xdr:rowOff>19500</xdr:rowOff>
    </xdr:to>
    <xdr:graphicFrame macro="">
      <xdr:nvGraphicFramePr>
        <xdr:cNvPr id="40" name="Chart 16">
          <a:extLst>
            <a:ext uri="{FF2B5EF4-FFF2-40B4-BE49-F238E27FC236}">
              <a16:creationId xmlns:a16="http://schemas.microsoft.com/office/drawing/2014/main" id="{E656D8AF-C504-4150-95AD-1F8FA8C367C1}"/>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4</xdr:col>
      <xdr:colOff>1401043</xdr:colOff>
      <xdr:row>36</xdr:row>
      <xdr:rowOff>42238</xdr:rowOff>
    </xdr:from>
    <xdr:to>
      <xdr:col>6</xdr:col>
      <xdr:colOff>223976</xdr:colOff>
      <xdr:row>41</xdr:row>
      <xdr:rowOff>61738</xdr:rowOff>
    </xdr:to>
    <xdr:graphicFrame macro="">
      <xdr:nvGraphicFramePr>
        <xdr:cNvPr id="41" name="Chart 17">
          <a:extLst>
            <a:ext uri="{FF2B5EF4-FFF2-40B4-BE49-F238E27FC236}">
              <a16:creationId xmlns:a16="http://schemas.microsoft.com/office/drawing/2014/main" id="{04137098-E047-42C6-9325-C832C4125721}"/>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4</xdr:col>
      <xdr:colOff>258042</xdr:colOff>
      <xdr:row>44</xdr:row>
      <xdr:rowOff>86199</xdr:rowOff>
    </xdr:from>
    <xdr:to>
      <xdr:col>4</xdr:col>
      <xdr:colOff>1230042</xdr:colOff>
      <xdr:row>49</xdr:row>
      <xdr:rowOff>105699</xdr:rowOff>
    </xdr:to>
    <xdr:graphicFrame macro="">
      <xdr:nvGraphicFramePr>
        <xdr:cNvPr id="42" name="Chart 18">
          <a:extLst>
            <a:ext uri="{FF2B5EF4-FFF2-40B4-BE49-F238E27FC236}">
              <a16:creationId xmlns:a16="http://schemas.microsoft.com/office/drawing/2014/main" id="{FBDC276B-4A81-4F0F-A803-3A0B1B0CF021}"/>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xdr:col>
      <xdr:colOff>1035744</xdr:colOff>
      <xdr:row>47</xdr:row>
      <xdr:rowOff>181449</xdr:rowOff>
    </xdr:from>
    <xdr:to>
      <xdr:col>3</xdr:col>
      <xdr:colOff>718082</xdr:colOff>
      <xdr:row>53</xdr:row>
      <xdr:rowOff>10449</xdr:rowOff>
    </xdr:to>
    <xdr:graphicFrame macro="">
      <xdr:nvGraphicFramePr>
        <xdr:cNvPr id="43" name="Chart 19">
          <a:extLst>
            <a:ext uri="{FF2B5EF4-FFF2-40B4-BE49-F238E27FC236}">
              <a16:creationId xmlns:a16="http://schemas.microsoft.com/office/drawing/2014/main" id="{1ED95F81-6534-4A6D-9B86-5FAD0E838FC1}"/>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0</xdr:colOff>
      <xdr:row>37</xdr:row>
      <xdr:rowOff>71545</xdr:rowOff>
    </xdr:from>
    <xdr:to>
      <xdr:col>2</xdr:col>
      <xdr:colOff>615628</xdr:colOff>
      <xdr:row>42</xdr:row>
      <xdr:rowOff>91045</xdr:rowOff>
    </xdr:to>
    <xdr:graphicFrame macro="">
      <xdr:nvGraphicFramePr>
        <xdr:cNvPr id="44" name="Chart 20">
          <a:extLst>
            <a:ext uri="{FF2B5EF4-FFF2-40B4-BE49-F238E27FC236}">
              <a16:creationId xmlns:a16="http://schemas.microsoft.com/office/drawing/2014/main" id="{60169B8E-64E1-4A81-8A68-581DEBBB7EA4}"/>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xdr:col>
      <xdr:colOff>852570</xdr:colOff>
      <xdr:row>35</xdr:row>
      <xdr:rowOff>115507</xdr:rowOff>
    </xdr:from>
    <xdr:to>
      <xdr:col>3</xdr:col>
      <xdr:colOff>534908</xdr:colOff>
      <xdr:row>40</xdr:row>
      <xdr:rowOff>135007</xdr:rowOff>
    </xdr:to>
    <xdr:graphicFrame macro="">
      <xdr:nvGraphicFramePr>
        <xdr:cNvPr id="45" name="Chart 21">
          <a:extLst>
            <a:ext uri="{FF2B5EF4-FFF2-40B4-BE49-F238E27FC236}">
              <a16:creationId xmlns:a16="http://schemas.microsoft.com/office/drawing/2014/main" id="{21447E48-FEF6-4B60-A55E-BF8227527D2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3</xdr:col>
      <xdr:colOff>302927</xdr:colOff>
      <xdr:row>33</xdr:row>
      <xdr:rowOff>166795</xdr:rowOff>
    </xdr:from>
    <xdr:to>
      <xdr:col>3</xdr:col>
      <xdr:colOff>1274927</xdr:colOff>
      <xdr:row>38</xdr:row>
      <xdr:rowOff>186295</xdr:rowOff>
    </xdr:to>
    <xdr:graphicFrame macro="">
      <xdr:nvGraphicFramePr>
        <xdr:cNvPr id="46" name="Chart 22">
          <a:extLst>
            <a:ext uri="{FF2B5EF4-FFF2-40B4-BE49-F238E27FC236}">
              <a16:creationId xmlns:a16="http://schemas.microsoft.com/office/drawing/2014/main" id="{CC19653D-F2FD-4315-BD9E-CD78938D3CF5}"/>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editAs="oneCell">
    <xdr:from>
      <xdr:col>4</xdr:col>
      <xdr:colOff>1018443</xdr:colOff>
      <xdr:row>43</xdr:row>
      <xdr:rowOff>73269</xdr:rowOff>
    </xdr:from>
    <xdr:to>
      <xdr:col>8</xdr:col>
      <xdr:colOff>61275</xdr:colOff>
      <xdr:row>53</xdr:row>
      <xdr:rowOff>155737</xdr:rowOff>
    </xdr:to>
    <xdr:pic>
      <xdr:nvPicPr>
        <xdr:cNvPr id="47" name="Picture 24">
          <a:extLst>
            <a:ext uri="{FF2B5EF4-FFF2-40B4-BE49-F238E27FC236}">
              <a16:creationId xmlns:a16="http://schemas.microsoft.com/office/drawing/2014/main" id="{3B66CC3A-CB7A-4172-8C38-FB0E11FD4481}"/>
            </a:ext>
          </a:extLst>
        </xdr:cNvPr>
        <xdr:cNvPicPr>
          <a:picLocks noChangeAspect="1"/>
        </xdr:cNvPicPr>
      </xdr:nvPicPr>
      <xdr:blipFill>
        <a:blip xmlns:r="http://schemas.openxmlformats.org/officeDocument/2006/relationships" r:embed="rId16"/>
        <a:stretch>
          <a:fillRect/>
        </a:stretch>
      </xdr:blipFill>
      <xdr:spPr>
        <a:xfrm>
          <a:off x="4828443" y="3940419"/>
          <a:ext cx="2281332" cy="1987468"/>
        </a:xfrm>
        <a:prstGeom prst="rect">
          <a:avLst/>
        </a:prstGeom>
      </xdr:spPr>
    </xdr:pic>
    <xdr:clientData/>
  </xdr:twoCellAnchor>
</xdr:wsDr>
</file>

<file path=xl/drawings/drawing71.xml><?xml version="1.0" encoding="utf-8"?>
<xdr:wsDr xmlns:xdr="http://schemas.openxmlformats.org/drawingml/2006/spreadsheetDrawing" xmlns:a="http://schemas.openxmlformats.org/drawingml/2006/main">
  <xdr:twoCellAnchor>
    <xdr:from>
      <xdr:col>9</xdr:col>
      <xdr:colOff>0</xdr:colOff>
      <xdr:row>4</xdr:row>
      <xdr:rowOff>171450</xdr:rowOff>
    </xdr:from>
    <xdr:to>
      <xdr:col>16</xdr:col>
      <xdr:colOff>304800</xdr:colOff>
      <xdr:row>20</xdr:row>
      <xdr:rowOff>61912</xdr:rowOff>
    </xdr:to>
    <xdr:graphicFrame macro="">
      <xdr:nvGraphicFramePr>
        <xdr:cNvPr id="2" name="Diagram 1">
          <a:extLst>
            <a:ext uri="{FF2B5EF4-FFF2-40B4-BE49-F238E27FC236}">
              <a16:creationId xmlns:a16="http://schemas.microsoft.com/office/drawing/2014/main" id="{D7AD7331-CE61-443E-95A8-8F2D422EB3E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17</xdr:col>
      <xdr:colOff>28575</xdr:colOff>
      <xdr:row>5</xdr:row>
      <xdr:rowOff>0</xdr:rowOff>
    </xdr:from>
    <xdr:to>
      <xdr:col>24</xdr:col>
      <xdr:colOff>333375</xdr:colOff>
      <xdr:row>20</xdr:row>
      <xdr:rowOff>80962</xdr:rowOff>
    </xdr:to>
    <xdr:graphicFrame macro="">
      <xdr:nvGraphicFramePr>
        <xdr:cNvPr id="3" name="Diagram 2">
          <a:extLst>
            <a:ext uri="{FF2B5EF4-FFF2-40B4-BE49-F238E27FC236}">
              <a16:creationId xmlns:a16="http://schemas.microsoft.com/office/drawing/2014/main" id="{90BBD8DE-D998-435D-94E2-9DEBA9B776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2.xml><?xml version="1.0" encoding="utf-8"?>
<c:userShapes xmlns:c="http://schemas.openxmlformats.org/drawingml/2006/chart">
  <cdr:relSizeAnchor xmlns:cdr="http://schemas.openxmlformats.org/drawingml/2006/chartDrawing">
    <cdr:from>
      <cdr:x>0.08125</cdr:x>
      <cdr:y>0.01297</cdr:y>
    </cdr:from>
    <cdr:to>
      <cdr:x>0.26458</cdr:x>
      <cdr:y>0.10049</cdr:y>
    </cdr:to>
    <cdr:sp macro="" textlink="">
      <cdr:nvSpPr>
        <cdr:cNvPr id="2" name="Szövegdoboz 1">
          <a:extLst xmlns:a="http://schemas.openxmlformats.org/drawingml/2006/main">
            <a:ext uri="{FF2B5EF4-FFF2-40B4-BE49-F238E27FC236}">
              <a16:creationId xmlns:a16="http://schemas.microsoft.com/office/drawing/2014/main" id="{2F49C5D8-5E11-40D7-8519-C046749F9F5F}"/>
            </a:ext>
          </a:extLst>
        </cdr:cNvPr>
        <cdr:cNvSpPr txBox="1"/>
      </cdr:nvSpPr>
      <cdr:spPr>
        <a:xfrm xmlns:a="http://schemas.openxmlformats.org/drawingml/2006/main">
          <a:off x="371474" y="38100"/>
          <a:ext cx="838201" cy="2571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1000"/>
            <a:t>megawatt</a:t>
          </a:r>
        </a:p>
      </cdr:txBody>
    </cdr:sp>
  </cdr:relSizeAnchor>
  <cdr:relSizeAnchor xmlns:cdr="http://schemas.openxmlformats.org/drawingml/2006/chartDrawing">
    <cdr:from>
      <cdr:x>0.74028</cdr:x>
      <cdr:y>0.02377</cdr:y>
    </cdr:from>
    <cdr:to>
      <cdr:x>0.89375</cdr:x>
      <cdr:y>0.11129</cdr:y>
    </cdr:to>
    <cdr:sp macro="" textlink="">
      <cdr:nvSpPr>
        <cdr:cNvPr id="3" name="Szövegdoboz 1">
          <a:extLst xmlns:a="http://schemas.openxmlformats.org/drawingml/2006/main">
            <a:ext uri="{FF2B5EF4-FFF2-40B4-BE49-F238E27FC236}">
              <a16:creationId xmlns:a16="http://schemas.microsoft.com/office/drawing/2014/main" id="{117DD721-CA8A-4748-86D6-CAB7A0FA7290}"/>
            </a:ext>
          </a:extLst>
        </cdr:cNvPr>
        <cdr:cNvSpPr txBox="1"/>
      </cdr:nvSpPr>
      <cdr:spPr>
        <a:xfrm xmlns:a="http://schemas.openxmlformats.org/drawingml/2006/main">
          <a:off x="3384550" y="69850"/>
          <a:ext cx="701675" cy="25717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000"/>
            <a:t>százalék</a:t>
          </a:r>
        </a:p>
      </cdr:txBody>
    </cdr:sp>
  </cdr:relSizeAnchor>
</c:userShapes>
</file>

<file path=xl/drawings/drawing73.xml><?xml version="1.0" encoding="utf-8"?>
<c:userShapes xmlns:c="http://schemas.openxmlformats.org/drawingml/2006/chart">
  <cdr:relSizeAnchor xmlns:cdr="http://schemas.openxmlformats.org/drawingml/2006/chartDrawing">
    <cdr:from>
      <cdr:x>0.08125</cdr:x>
      <cdr:y>0.01297</cdr:y>
    </cdr:from>
    <cdr:to>
      <cdr:x>0.26458</cdr:x>
      <cdr:y>0.10049</cdr:y>
    </cdr:to>
    <cdr:sp macro="" textlink="">
      <cdr:nvSpPr>
        <cdr:cNvPr id="2" name="Szövegdoboz 1">
          <a:extLst xmlns:a="http://schemas.openxmlformats.org/drawingml/2006/main">
            <a:ext uri="{FF2B5EF4-FFF2-40B4-BE49-F238E27FC236}">
              <a16:creationId xmlns:a16="http://schemas.microsoft.com/office/drawing/2014/main" id="{2F49C5D8-5E11-40D7-8519-C046749F9F5F}"/>
            </a:ext>
          </a:extLst>
        </cdr:cNvPr>
        <cdr:cNvSpPr txBox="1"/>
      </cdr:nvSpPr>
      <cdr:spPr>
        <a:xfrm xmlns:a="http://schemas.openxmlformats.org/drawingml/2006/main">
          <a:off x="371474" y="38100"/>
          <a:ext cx="838201" cy="2571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1000"/>
            <a:t>megawatt</a:t>
          </a:r>
        </a:p>
      </cdr:txBody>
    </cdr:sp>
  </cdr:relSizeAnchor>
  <cdr:relSizeAnchor xmlns:cdr="http://schemas.openxmlformats.org/drawingml/2006/chartDrawing">
    <cdr:from>
      <cdr:x>0.72292</cdr:x>
      <cdr:y>0.02377</cdr:y>
    </cdr:from>
    <cdr:to>
      <cdr:x>0.89375</cdr:x>
      <cdr:y>0.11129</cdr:y>
    </cdr:to>
    <cdr:sp macro="" textlink="">
      <cdr:nvSpPr>
        <cdr:cNvPr id="3" name="Szövegdoboz 1">
          <a:extLst xmlns:a="http://schemas.openxmlformats.org/drawingml/2006/main">
            <a:ext uri="{FF2B5EF4-FFF2-40B4-BE49-F238E27FC236}">
              <a16:creationId xmlns:a16="http://schemas.microsoft.com/office/drawing/2014/main" id="{117DD721-CA8A-4748-86D6-CAB7A0FA7290}"/>
            </a:ext>
          </a:extLst>
        </cdr:cNvPr>
        <cdr:cNvSpPr txBox="1"/>
      </cdr:nvSpPr>
      <cdr:spPr>
        <a:xfrm xmlns:a="http://schemas.openxmlformats.org/drawingml/2006/main">
          <a:off x="3305176" y="69847"/>
          <a:ext cx="781050" cy="25717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000"/>
            <a:t>percentage</a:t>
          </a:r>
        </a:p>
        <a:p xmlns:a="http://schemas.openxmlformats.org/drawingml/2006/main">
          <a:endParaRPr lang="hu-HU" sz="1000"/>
        </a:p>
      </cdr:txBody>
    </cdr:sp>
  </cdr:relSizeAnchor>
</c:userShapes>
</file>

<file path=xl/drawings/drawing74.xml><?xml version="1.0" encoding="utf-8"?>
<xdr:wsDr xmlns:xdr="http://schemas.openxmlformats.org/drawingml/2006/spreadsheetDrawing" xmlns:a="http://schemas.openxmlformats.org/drawingml/2006/main">
  <xdr:twoCellAnchor>
    <xdr:from>
      <xdr:col>7</xdr:col>
      <xdr:colOff>1</xdr:colOff>
      <xdr:row>7</xdr:row>
      <xdr:rowOff>8659</xdr:rowOff>
    </xdr:from>
    <xdr:to>
      <xdr:col>14</xdr:col>
      <xdr:colOff>165389</xdr:colOff>
      <xdr:row>21</xdr:row>
      <xdr:rowOff>35934</xdr:rowOff>
    </xdr:to>
    <xdr:graphicFrame macro="">
      <xdr:nvGraphicFramePr>
        <xdr:cNvPr id="2" name="Diagram 1">
          <a:extLst>
            <a:ext uri="{FF2B5EF4-FFF2-40B4-BE49-F238E27FC236}">
              <a16:creationId xmlns:a16="http://schemas.microsoft.com/office/drawing/2014/main" id="{9DF56FD1-AC14-4D77-B5FC-CFACDE47DDF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476249</xdr:colOff>
      <xdr:row>7</xdr:row>
      <xdr:rowOff>43295</xdr:rowOff>
    </xdr:from>
    <xdr:to>
      <xdr:col>22</xdr:col>
      <xdr:colOff>35500</xdr:colOff>
      <xdr:row>21</xdr:row>
      <xdr:rowOff>70570</xdr:rowOff>
    </xdr:to>
    <xdr:graphicFrame macro="">
      <xdr:nvGraphicFramePr>
        <xdr:cNvPr id="3" name="Diagram 2">
          <a:extLst>
            <a:ext uri="{FF2B5EF4-FFF2-40B4-BE49-F238E27FC236}">
              <a16:creationId xmlns:a16="http://schemas.microsoft.com/office/drawing/2014/main" id="{4B55DE72-DB73-444B-B7CF-66849F7D0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5.xml><?xml version="1.0" encoding="utf-8"?>
<c:userShapes xmlns:c="http://schemas.openxmlformats.org/drawingml/2006/chart">
  <cdr:relSizeAnchor xmlns:cdr="http://schemas.openxmlformats.org/drawingml/2006/chartDrawing">
    <cdr:from>
      <cdr:x>0.07404</cdr:x>
      <cdr:y>0.0349</cdr:y>
    </cdr:from>
    <cdr:to>
      <cdr:x>0.33509</cdr:x>
      <cdr:y>0.11299</cdr:y>
    </cdr:to>
    <cdr:sp macro="" textlink="">
      <cdr:nvSpPr>
        <cdr:cNvPr id="2" name="Szövegdoboz 1">
          <a:extLst xmlns:a="http://schemas.openxmlformats.org/drawingml/2006/main">
            <a:ext uri="{FF2B5EF4-FFF2-40B4-BE49-F238E27FC236}">
              <a16:creationId xmlns:a16="http://schemas.microsoft.com/office/drawing/2014/main" id="{2674D166-EF2D-4FD1-8900-45CE64956D32}"/>
            </a:ext>
          </a:extLst>
        </cdr:cNvPr>
        <cdr:cNvSpPr txBox="1"/>
      </cdr:nvSpPr>
      <cdr:spPr>
        <a:xfrm xmlns:a="http://schemas.openxmlformats.org/drawingml/2006/main">
          <a:off x="326375" y="94032"/>
          <a:ext cx="1150805" cy="2103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1000"/>
            <a:t>milliárd</a:t>
          </a:r>
          <a:r>
            <a:rPr lang="hu-HU" sz="1000" baseline="0"/>
            <a:t> forint</a:t>
          </a:r>
          <a:endParaRPr lang="hu-HU" sz="1000"/>
        </a:p>
      </cdr:txBody>
    </cdr:sp>
  </cdr:relSizeAnchor>
  <cdr:relSizeAnchor xmlns:cdr="http://schemas.openxmlformats.org/drawingml/2006/chartDrawing">
    <cdr:from>
      <cdr:x>0.72735</cdr:x>
      <cdr:y>0.0377</cdr:y>
    </cdr:from>
    <cdr:to>
      <cdr:x>0.9884</cdr:x>
      <cdr:y>0.11579</cdr:y>
    </cdr:to>
    <cdr:sp macro="" textlink="">
      <cdr:nvSpPr>
        <cdr:cNvPr id="3" name="Szövegdoboz 1">
          <a:extLst xmlns:a="http://schemas.openxmlformats.org/drawingml/2006/main">
            <a:ext uri="{FF2B5EF4-FFF2-40B4-BE49-F238E27FC236}">
              <a16:creationId xmlns:a16="http://schemas.microsoft.com/office/drawing/2014/main" id="{FCA229D9-12BB-4844-92F5-B9C391D426BD}"/>
            </a:ext>
          </a:extLst>
        </cdr:cNvPr>
        <cdr:cNvSpPr txBox="1"/>
      </cdr:nvSpPr>
      <cdr:spPr>
        <a:xfrm xmlns:a="http://schemas.openxmlformats.org/drawingml/2006/main">
          <a:off x="3206401" y="101570"/>
          <a:ext cx="1150805" cy="21039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000"/>
            <a:t>milliárd</a:t>
          </a:r>
          <a:r>
            <a:rPr lang="hu-HU" sz="1000" baseline="0"/>
            <a:t> forint</a:t>
          </a:r>
          <a:endParaRPr lang="hu-HU" sz="1000"/>
        </a:p>
      </cdr:txBody>
    </cdr:sp>
  </cdr:relSizeAnchor>
</c:userShapes>
</file>

<file path=xl/drawings/drawing76.xml><?xml version="1.0" encoding="utf-8"?>
<c:userShapes xmlns:c="http://schemas.openxmlformats.org/drawingml/2006/chart">
  <cdr:relSizeAnchor xmlns:cdr="http://schemas.openxmlformats.org/drawingml/2006/chartDrawing">
    <cdr:from>
      <cdr:x>0.07404</cdr:x>
      <cdr:y>0.0349</cdr:y>
    </cdr:from>
    <cdr:to>
      <cdr:x>0.33509</cdr:x>
      <cdr:y>0.11299</cdr:y>
    </cdr:to>
    <cdr:sp macro="" textlink="">
      <cdr:nvSpPr>
        <cdr:cNvPr id="2" name="Szövegdoboz 1">
          <a:extLst xmlns:a="http://schemas.openxmlformats.org/drawingml/2006/main">
            <a:ext uri="{FF2B5EF4-FFF2-40B4-BE49-F238E27FC236}">
              <a16:creationId xmlns:a16="http://schemas.microsoft.com/office/drawing/2014/main" id="{2674D166-EF2D-4FD1-8900-45CE64956D32}"/>
            </a:ext>
          </a:extLst>
        </cdr:cNvPr>
        <cdr:cNvSpPr txBox="1"/>
      </cdr:nvSpPr>
      <cdr:spPr>
        <a:xfrm xmlns:a="http://schemas.openxmlformats.org/drawingml/2006/main">
          <a:off x="326375" y="94032"/>
          <a:ext cx="1150805" cy="2103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1000"/>
            <a:t>bn HUF</a:t>
          </a:r>
        </a:p>
      </cdr:txBody>
    </cdr:sp>
  </cdr:relSizeAnchor>
  <cdr:relSizeAnchor xmlns:cdr="http://schemas.openxmlformats.org/drawingml/2006/chartDrawing">
    <cdr:from>
      <cdr:x>0.79788</cdr:x>
      <cdr:y>0.03449</cdr:y>
    </cdr:from>
    <cdr:to>
      <cdr:x>0.94873</cdr:x>
      <cdr:y>0.11258</cdr:y>
    </cdr:to>
    <cdr:sp macro="" textlink="">
      <cdr:nvSpPr>
        <cdr:cNvPr id="3" name="Szövegdoboz 1">
          <a:extLst xmlns:a="http://schemas.openxmlformats.org/drawingml/2006/main">
            <a:ext uri="{FF2B5EF4-FFF2-40B4-BE49-F238E27FC236}">
              <a16:creationId xmlns:a16="http://schemas.microsoft.com/office/drawing/2014/main" id="{FCA229D9-12BB-4844-92F5-B9C391D426BD}"/>
            </a:ext>
          </a:extLst>
        </cdr:cNvPr>
        <cdr:cNvSpPr txBox="1"/>
      </cdr:nvSpPr>
      <cdr:spPr>
        <a:xfrm xmlns:a="http://schemas.openxmlformats.org/drawingml/2006/main">
          <a:off x="3517319" y="92915"/>
          <a:ext cx="665024" cy="21039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000">
              <a:effectLst/>
              <a:latin typeface="+mn-lt"/>
              <a:ea typeface="+mn-ea"/>
              <a:cs typeface="+mn-cs"/>
            </a:rPr>
            <a:t>bn HUF</a:t>
          </a:r>
          <a:endParaRPr lang="en-GB" sz="1000">
            <a:effectLst/>
          </a:endParaRPr>
        </a:p>
      </cdr:txBody>
    </cdr:sp>
  </cdr:relSizeAnchor>
</c:userShapes>
</file>

<file path=xl/drawings/drawing77.xml><?xml version="1.0" encoding="utf-8"?>
<xdr:wsDr xmlns:xdr="http://schemas.openxmlformats.org/drawingml/2006/spreadsheetDrawing" xmlns:a="http://schemas.openxmlformats.org/drawingml/2006/main">
  <xdr:twoCellAnchor>
    <xdr:from>
      <xdr:col>4</xdr:col>
      <xdr:colOff>162753</xdr:colOff>
      <xdr:row>11</xdr:row>
      <xdr:rowOff>25882</xdr:rowOff>
    </xdr:from>
    <xdr:to>
      <xdr:col>11</xdr:col>
      <xdr:colOff>467554</xdr:colOff>
      <xdr:row>25</xdr:row>
      <xdr:rowOff>102082</xdr:rowOff>
    </xdr:to>
    <xdr:graphicFrame macro="">
      <xdr:nvGraphicFramePr>
        <xdr:cNvPr id="2" name="Diagram 1">
          <a:extLst>
            <a:ext uri="{FF2B5EF4-FFF2-40B4-BE49-F238E27FC236}">
              <a16:creationId xmlns:a16="http://schemas.microsoft.com/office/drawing/2014/main" id="{10F49DCA-AD10-4D3E-A936-330A00C31F9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33130</xdr:colOff>
      <xdr:row>11</xdr:row>
      <xdr:rowOff>57978</xdr:rowOff>
    </xdr:from>
    <xdr:to>
      <xdr:col>19</xdr:col>
      <xdr:colOff>337931</xdr:colOff>
      <xdr:row>25</xdr:row>
      <xdr:rowOff>134178</xdr:rowOff>
    </xdr:to>
    <xdr:graphicFrame macro="">
      <xdr:nvGraphicFramePr>
        <xdr:cNvPr id="3" name="Diagram 1">
          <a:extLst>
            <a:ext uri="{FF2B5EF4-FFF2-40B4-BE49-F238E27FC236}">
              <a16:creationId xmlns:a16="http://schemas.microsoft.com/office/drawing/2014/main" id="{67078134-DBEA-4CF5-A9C0-0B227A7D70A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8.xml><?xml version="1.0" encoding="utf-8"?>
<xdr:wsDr xmlns:xdr="http://schemas.openxmlformats.org/drawingml/2006/spreadsheetDrawing" xmlns:a="http://schemas.openxmlformats.org/drawingml/2006/main">
  <xdr:twoCellAnchor>
    <xdr:from>
      <xdr:col>8</xdr:col>
      <xdr:colOff>370153</xdr:colOff>
      <xdr:row>12</xdr:row>
      <xdr:rowOff>183774</xdr:rowOff>
    </xdr:from>
    <xdr:to>
      <xdr:col>16</xdr:col>
      <xdr:colOff>861254</xdr:colOff>
      <xdr:row>31</xdr:row>
      <xdr:rowOff>21850</xdr:rowOff>
    </xdr:to>
    <xdr:graphicFrame macro="">
      <xdr:nvGraphicFramePr>
        <xdr:cNvPr id="2" name="Diagram 1">
          <a:extLst>
            <a:ext uri="{FF2B5EF4-FFF2-40B4-BE49-F238E27FC236}">
              <a16:creationId xmlns:a16="http://schemas.microsoft.com/office/drawing/2014/main" id="{2D83E82E-EAA0-49ED-8871-0E1862E10A1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487455</xdr:colOff>
      <xdr:row>31</xdr:row>
      <xdr:rowOff>101974</xdr:rowOff>
    </xdr:from>
    <xdr:to>
      <xdr:col>16</xdr:col>
      <xdr:colOff>1030941</xdr:colOff>
      <xdr:row>46</xdr:row>
      <xdr:rowOff>134470</xdr:rowOff>
    </xdr:to>
    <xdr:graphicFrame macro="">
      <xdr:nvGraphicFramePr>
        <xdr:cNvPr id="4" name="Diagram 3">
          <a:extLst>
            <a:ext uri="{FF2B5EF4-FFF2-40B4-BE49-F238E27FC236}">
              <a16:creationId xmlns:a16="http://schemas.microsoft.com/office/drawing/2014/main" id="{43181A84-5BEB-4795-B7FB-64D2930CEBA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9.xml><?xml version="1.0" encoding="utf-8"?>
<c:userShapes xmlns:c="http://schemas.openxmlformats.org/drawingml/2006/chart">
  <cdr:relSizeAnchor xmlns:cdr="http://schemas.openxmlformats.org/drawingml/2006/chartDrawing">
    <cdr:from>
      <cdr:x>0.15556</cdr:x>
      <cdr:y>0</cdr:y>
    </cdr:from>
    <cdr:to>
      <cdr:x>0.42314</cdr:x>
      <cdr:y>0.06247</cdr:y>
    </cdr:to>
    <cdr:sp macro="" textlink="">
      <cdr:nvSpPr>
        <cdr:cNvPr id="2" name="Szövegdoboz 2"/>
        <cdr:cNvSpPr txBox="1">
          <a:spLocks xmlns:a="http://schemas.openxmlformats.org/drawingml/2006/main" noChangeArrowheads="1"/>
        </cdr:cNvSpPr>
      </cdr:nvSpPr>
      <cdr:spPr bwMode="auto">
        <a:xfrm xmlns:a="http://schemas.openxmlformats.org/drawingml/2006/main">
          <a:off x="893668" y="0"/>
          <a:ext cx="1537210" cy="21600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rot="0" vert="horz" wrap="square" lIns="91440" tIns="45720" rIns="91440" bIns="45720" anchor="ctr" anchorCtr="0">
          <a:noAutofit/>
        </a:bodyPr>
        <a:lstStyle xmlns:a="http://schemas.openxmlformats.org/drawingml/2006/main"/>
        <a:p xmlns:a="http://schemas.openxmlformats.org/drawingml/2006/main">
          <a:pPr indent="215900" algn="ctr">
            <a:lnSpc>
              <a:spcPct val="150000"/>
            </a:lnSpc>
            <a:spcAft>
              <a:spcPts val="600"/>
            </a:spcAft>
          </a:pPr>
          <a:r>
            <a:rPr lang="hu-HU" sz="1100">
              <a:effectLst/>
              <a:latin typeface="+mn-lt"/>
              <a:ea typeface="Calibri" panose="020F0502020204030204" pitchFamily="34" charset="0"/>
              <a:cs typeface="Times New Roman" panose="02020603050405020304" pitchFamily="18" charset="0"/>
            </a:rPr>
            <a:t>5 éves időtartam</a:t>
          </a:r>
        </a:p>
      </cdr:txBody>
    </cdr:sp>
  </cdr:relSizeAnchor>
  <cdr:relSizeAnchor xmlns:cdr="http://schemas.openxmlformats.org/drawingml/2006/chartDrawing">
    <cdr:from>
      <cdr:x>0.56518</cdr:x>
      <cdr:y>0</cdr:y>
    </cdr:from>
    <cdr:to>
      <cdr:x>0.83275</cdr:x>
      <cdr:y>0.06247</cdr:y>
    </cdr:to>
    <cdr:sp macro="" textlink="">
      <cdr:nvSpPr>
        <cdr:cNvPr id="3" name="Szövegdoboz 2"/>
        <cdr:cNvSpPr txBox="1">
          <a:spLocks xmlns:a="http://schemas.openxmlformats.org/drawingml/2006/main" noChangeArrowheads="1"/>
        </cdr:cNvSpPr>
      </cdr:nvSpPr>
      <cdr:spPr bwMode="auto">
        <a:xfrm xmlns:a="http://schemas.openxmlformats.org/drawingml/2006/main">
          <a:off x="3253015" y="0"/>
          <a:ext cx="1540106" cy="21600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rot="0" vert="horz" wrap="square" lIns="91440" tIns="45720" rIns="91440" bIns="45720" anchor="ctr" anchorCtr="0">
          <a:noAutofit/>
        </a:bodyPr>
        <a:lstStyle xmlns:a="http://schemas.openxmlformats.org/drawingml/2006/main"/>
        <a:p xmlns:a="http://schemas.openxmlformats.org/drawingml/2006/main">
          <a:pPr indent="215900" algn="ctr">
            <a:lnSpc>
              <a:spcPct val="150000"/>
            </a:lnSpc>
            <a:spcAft>
              <a:spcPts val="600"/>
            </a:spcAft>
          </a:pPr>
          <a:r>
            <a:rPr lang="hu-HU" sz="1100">
              <a:effectLst/>
              <a:latin typeface="+mn-lt"/>
              <a:ea typeface="Calibri" panose="020F0502020204030204" pitchFamily="34" charset="0"/>
              <a:cs typeface="Times New Roman" panose="02020603050405020304" pitchFamily="18" charset="0"/>
            </a:rPr>
            <a:t>10 éves időtartam</a:t>
          </a:r>
        </a:p>
      </cdr:txBody>
    </cdr:sp>
  </cdr:relSizeAnchor>
  <cdr:relSizeAnchor xmlns:cdr="http://schemas.openxmlformats.org/drawingml/2006/chartDrawing">
    <cdr:from>
      <cdr:x>0.79813</cdr:x>
      <cdr:y>0.06123</cdr:y>
    </cdr:from>
    <cdr:to>
      <cdr:x>0.96627</cdr:x>
      <cdr:y>0.14895</cdr:y>
    </cdr:to>
    <cdr:sp macro="" textlink="">
      <cdr:nvSpPr>
        <cdr:cNvPr id="4" name="Szövegdoboz 3">
          <a:extLst xmlns:a="http://schemas.openxmlformats.org/drawingml/2006/main">
            <a:ext uri="{FF2B5EF4-FFF2-40B4-BE49-F238E27FC236}">
              <a16:creationId xmlns:a16="http://schemas.microsoft.com/office/drawing/2014/main" id="{C3470FF8-4545-40C0-A3EE-A440987AD566}"/>
            </a:ext>
          </a:extLst>
        </cdr:cNvPr>
        <cdr:cNvSpPr txBox="1"/>
      </cdr:nvSpPr>
      <cdr:spPr>
        <a:xfrm xmlns:a="http://schemas.openxmlformats.org/drawingml/2006/main">
          <a:off x="4585196" y="211715"/>
          <a:ext cx="965960" cy="30329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1100"/>
            <a:t>millió forint</a:t>
          </a:r>
        </a:p>
      </cdr:txBody>
    </cdr:sp>
  </cdr:relSizeAnchor>
  <cdr:relSizeAnchor xmlns:cdr="http://schemas.openxmlformats.org/drawingml/2006/chartDrawing">
    <cdr:from>
      <cdr:x>0.06318</cdr:x>
      <cdr:y>0.06347</cdr:y>
    </cdr:from>
    <cdr:to>
      <cdr:x>0.23133</cdr:x>
      <cdr:y>0.15119</cdr:y>
    </cdr:to>
    <cdr:sp macro="" textlink="">
      <cdr:nvSpPr>
        <cdr:cNvPr id="5" name="Szövegdoboz 1">
          <a:extLst xmlns:a="http://schemas.openxmlformats.org/drawingml/2006/main">
            <a:ext uri="{FF2B5EF4-FFF2-40B4-BE49-F238E27FC236}">
              <a16:creationId xmlns:a16="http://schemas.microsoft.com/office/drawing/2014/main" id="{683D72B3-026A-4D2E-BFE4-EBEBEBA80D8E}"/>
            </a:ext>
          </a:extLst>
        </cdr:cNvPr>
        <cdr:cNvSpPr txBox="1"/>
      </cdr:nvSpPr>
      <cdr:spPr>
        <a:xfrm xmlns:a="http://schemas.openxmlformats.org/drawingml/2006/main">
          <a:off x="362988" y="219467"/>
          <a:ext cx="965961" cy="30329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100"/>
            <a:t>millió forint</a:t>
          </a:r>
        </a:p>
      </cdr:txBody>
    </cdr:sp>
  </cdr:relSizeAnchor>
  <cdr:relSizeAnchor xmlns:cdr="http://schemas.openxmlformats.org/drawingml/2006/chartDrawing">
    <cdr:from>
      <cdr:x>0.50204</cdr:x>
      <cdr:y>0.14586</cdr:y>
    </cdr:from>
    <cdr:to>
      <cdr:x>0.50218</cdr:x>
      <cdr:y>0.74864</cdr:y>
    </cdr:to>
    <cdr:cxnSp macro="">
      <cdr:nvCxnSpPr>
        <cdr:cNvPr id="7" name="Egyenes összekötő 6">
          <a:extLst xmlns:a="http://schemas.openxmlformats.org/drawingml/2006/main">
            <a:ext uri="{FF2B5EF4-FFF2-40B4-BE49-F238E27FC236}">
              <a16:creationId xmlns:a16="http://schemas.microsoft.com/office/drawing/2014/main" id="{05B332CE-1564-494E-9959-89A7FF865BFA}"/>
            </a:ext>
          </a:extLst>
        </cdr:cNvPr>
        <cdr:cNvCxnSpPr/>
      </cdr:nvCxnSpPr>
      <cdr:spPr>
        <a:xfrm xmlns:a="http://schemas.openxmlformats.org/drawingml/2006/main" flipV="1">
          <a:off x="2884165" y="504330"/>
          <a:ext cx="802" cy="2084161"/>
        </a:xfrm>
        <a:prstGeom xmlns:a="http://schemas.openxmlformats.org/drawingml/2006/main" prst="line">
          <a:avLst/>
        </a:prstGeom>
        <a:ln xmlns:a="http://schemas.openxmlformats.org/drawingml/2006/main" w="9525"/>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8.xml><?xml version="1.0" encoding="utf-8"?>
<c:userShapes xmlns:c="http://schemas.openxmlformats.org/drawingml/2006/chart">
  <cdr:relSizeAnchor xmlns:cdr="http://schemas.openxmlformats.org/drawingml/2006/chartDrawing">
    <cdr:from>
      <cdr:x>0.86239</cdr:x>
      <cdr:y>0.00838</cdr:y>
    </cdr:from>
    <cdr:to>
      <cdr:x>0.99643</cdr:x>
      <cdr:y>0.05457</cdr:y>
    </cdr:to>
    <cdr:sp macro="" textlink="">
      <cdr:nvSpPr>
        <cdr:cNvPr id="3" name="Szövegdoboz 1">
          <a:extLst xmlns:a="http://schemas.openxmlformats.org/drawingml/2006/main">
            <a:ext uri="{FF2B5EF4-FFF2-40B4-BE49-F238E27FC236}">
              <a16:creationId xmlns:a16="http://schemas.microsoft.com/office/drawing/2014/main" id="{28E3913A-63A6-4077-B064-B42336280213}"/>
            </a:ext>
          </a:extLst>
        </cdr:cNvPr>
        <cdr:cNvSpPr txBox="1"/>
      </cdr:nvSpPr>
      <cdr:spPr>
        <a:xfrm xmlns:a="http://schemas.openxmlformats.org/drawingml/2006/main">
          <a:off x="8020984" y="50800"/>
          <a:ext cx="1246654" cy="28014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hu-HU" sz="1800"/>
            <a:t>pont</a:t>
          </a:r>
        </a:p>
      </cdr:txBody>
    </cdr:sp>
  </cdr:relSizeAnchor>
</c:userShapes>
</file>

<file path=xl/drawings/drawing80.xml><?xml version="1.0" encoding="utf-8"?>
<c:userShapes xmlns:c="http://schemas.openxmlformats.org/drawingml/2006/chart">
  <cdr:relSizeAnchor xmlns:cdr="http://schemas.openxmlformats.org/drawingml/2006/chartDrawing">
    <cdr:from>
      <cdr:x>0.4976</cdr:x>
      <cdr:y>0.14591</cdr:y>
    </cdr:from>
    <cdr:to>
      <cdr:x>0.49902</cdr:x>
      <cdr:y>0.79289</cdr:y>
    </cdr:to>
    <cdr:cxnSp macro="">
      <cdr:nvCxnSpPr>
        <cdr:cNvPr id="3" name="Egyenes összekötő 2">
          <a:extLst xmlns:a="http://schemas.openxmlformats.org/drawingml/2006/main">
            <a:ext uri="{FF2B5EF4-FFF2-40B4-BE49-F238E27FC236}">
              <a16:creationId xmlns:a16="http://schemas.microsoft.com/office/drawing/2014/main" id="{B3F22B29-4A81-4887-8B1B-7B11D458B6BD}"/>
            </a:ext>
          </a:extLst>
        </cdr:cNvPr>
        <cdr:cNvCxnSpPr/>
      </cdr:nvCxnSpPr>
      <cdr:spPr>
        <a:xfrm xmlns:a="http://schemas.openxmlformats.org/drawingml/2006/main" flipH="1" flipV="1">
          <a:off x="4073340" y="413498"/>
          <a:ext cx="11578" cy="1833519"/>
        </a:xfrm>
        <a:prstGeom xmlns:a="http://schemas.openxmlformats.org/drawingml/2006/main" prst="line">
          <a:avLst/>
        </a:prstGeom>
        <a:ln xmlns:a="http://schemas.openxmlformats.org/drawingml/2006/main" w="9525"/>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0.03085</cdr:x>
      <cdr:y>0.06142</cdr:y>
    </cdr:from>
    <cdr:to>
      <cdr:x>0.18756</cdr:x>
      <cdr:y>0.16844</cdr:y>
    </cdr:to>
    <cdr:sp macro="" textlink="">
      <cdr:nvSpPr>
        <cdr:cNvPr id="5" name="Szövegdoboz 1">
          <a:extLst xmlns:a="http://schemas.openxmlformats.org/drawingml/2006/main">
            <a:ext uri="{FF2B5EF4-FFF2-40B4-BE49-F238E27FC236}">
              <a16:creationId xmlns:a16="http://schemas.microsoft.com/office/drawing/2014/main" id="{04CDB65F-78F3-450D-B947-7B6BA665D394}"/>
            </a:ext>
          </a:extLst>
        </cdr:cNvPr>
        <cdr:cNvSpPr txBox="1"/>
      </cdr:nvSpPr>
      <cdr:spPr>
        <a:xfrm xmlns:a="http://schemas.openxmlformats.org/drawingml/2006/main">
          <a:off x="252506" y="174065"/>
          <a:ext cx="1282858" cy="30329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100"/>
            <a:t>million HUF</a:t>
          </a:r>
        </a:p>
      </cdr:txBody>
    </cdr:sp>
  </cdr:relSizeAnchor>
  <cdr:relSizeAnchor xmlns:cdr="http://schemas.openxmlformats.org/drawingml/2006/chartDrawing">
    <cdr:from>
      <cdr:x>0.86858</cdr:x>
      <cdr:y>0.0456</cdr:y>
    </cdr:from>
    <cdr:to>
      <cdr:x>1</cdr:x>
      <cdr:y>0.15263</cdr:y>
    </cdr:to>
    <cdr:sp macro="" textlink="">
      <cdr:nvSpPr>
        <cdr:cNvPr id="6" name="Szövegdoboz 1">
          <a:extLst xmlns:a="http://schemas.openxmlformats.org/drawingml/2006/main">
            <a:ext uri="{FF2B5EF4-FFF2-40B4-BE49-F238E27FC236}">
              <a16:creationId xmlns:a16="http://schemas.microsoft.com/office/drawing/2014/main" id="{DED21D43-FE30-47FC-8C26-5F6FF9C045FB}"/>
            </a:ext>
          </a:extLst>
        </cdr:cNvPr>
        <cdr:cNvSpPr txBox="1"/>
      </cdr:nvSpPr>
      <cdr:spPr>
        <a:xfrm xmlns:a="http://schemas.openxmlformats.org/drawingml/2006/main">
          <a:off x="7110134" y="129241"/>
          <a:ext cx="1075764" cy="30329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100"/>
            <a:t>million HUF</a:t>
          </a:r>
        </a:p>
      </cdr:txBody>
    </cdr:sp>
  </cdr:relSizeAnchor>
  <cdr:relSizeAnchor xmlns:cdr="http://schemas.openxmlformats.org/drawingml/2006/chartDrawing">
    <cdr:from>
      <cdr:x>0.19786</cdr:x>
      <cdr:y>0</cdr:y>
    </cdr:from>
    <cdr:to>
      <cdr:x>0.35457</cdr:x>
      <cdr:y>0.10702</cdr:y>
    </cdr:to>
    <cdr:sp macro="" textlink="">
      <cdr:nvSpPr>
        <cdr:cNvPr id="7" name="Szövegdoboz 1">
          <a:extLst xmlns:a="http://schemas.openxmlformats.org/drawingml/2006/main">
            <a:ext uri="{FF2B5EF4-FFF2-40B4-BE49-F238E27FC236}">
              <a16:creationId xmlns:a16="http://schemas.microsoft.com/office/drawing/2014/main" id="{DED21D43-FE30-47FC-8C26-5F6FF9C045FB}"/>
            </a:ext>
          </a:extLst>
        </cdr:cNvPr>
        <cdr:cNvSpPr txBox="1"/>
      </cdr:nvSpPr>
      <cdr:spPr>
        <a:xfrm xmlns:a="http://schemas.openxmlformats.org/drawingml/2006/main">
          <a:off x="1619624" y="0"/>
          <a:ext cx="1282858" cy="30329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100"/>
            <a:t>5 year duration</a:t>
          </a:r>
        </a:p>
      </cdr:txBody>
    </cdr:sp>
  </cdr:relSizeAnchor>
  <cdr:relSizeAnchor xmlns:cdr="http://schemas.openxmlformats.org/drawingml/2006/chartDrawing">
    <cdr:from>
      <cdr:x>0.67561</cdr:x>
      <cdr:y>0</cdr:y>
    </cdr:from>
    <cdr:to>
      <cdr:x>0.83233</cdr:x>
      <cdr:y>0.10702</cdr:y>
    </cdr:to>
    <cdr:sp macro="" textlink="">
      <cdr:nvSpPr>
        <cdr:cNvPr id="8" name="Szövegdoboz 1">
          <a:extLst xmlns:a="http://schemas.openxmlformats.org/drawingml/2006/main">
            <a:ext uri="{FF2B5EF4-FFF2-40B4-BE49-F238E27FC236}">
              <a16:creationId xmlns:a16="http://schemas.microsoft.com/office/drawing/2014/main" id="{DED21D43-FE30-47FC-8C26-5F6FF9C045FB}"/>
            </a:ext>
          </a:extLst>
        </cdr:cNvPr>
        <cdr:cNvSpPr txBox="1"/>
      </cdr:nvSpPr>
      <cdr:spPr>
        <a:xfrm xmlns:a="http://schemas.openxmlformats.org/drawingml/2006/main">
          <a:off x="5530476" y="0"/>
          <a:ext cx="1282858" cy="30329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100"/>
            <a:t>10 year duration</a:t>
          </a:r>
        </a:p>
      </cdr:txBody>
    </cdr:sp>
  </cdr:relSizeAnchor>
</c:userShapes>
</file>

<file path=xl/drawings/drawing81.xml><?xml version="1.0" encoding="utf-8"?>
<xdr:wsDr xmlns:xdr="http://schemas.openxmlformats.org/drawingml/2006/spreadsheetDrawing" xmlns:a="http://schemas.openxmlformats.org/drawingml/2006/main">
  <xdr:twoCellAnchor>
    <xdr:from>
      <xdr:col>6</xdr:col>
      <xdr:colOff>19050</xdr:colOff>
      <xdr:row>4</xdr:row>
      <xdr:rowOff>19050</xdr:rowOff>
    </xdr:from>
    <xdr:to>
      <xdr:col>8</xdr:col>
      <xdr:colOff>428625</xdr:colOff>
      <xdr:row>25</xdr:row>
      <xdr:rowOff>95250</xdr:rowOff>
    </xdr:to>
    <xdr:graphicFrame macro="">
      <xdr:nvGraphicFramePr>
        <xdr:cNvPr id="2" name="Diagram 1">
          <a:extLst>
            <a:ext uri="{FF2B5EF4-FFF2-40B4-BE49-F238E27FC236}">
              <a16:creationId xmlns:a16="http://schemas.microsoft.com/office/drawing/2014/main" id="{F23C5AD5-EAFB-4D87-ABA3-CBA14E4E768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28575</xdr:colOff>
      <xdr:row>4</xdr:row>
      <xdr:rowOff>19050</xdr:rowOff>
    </xdr:from>
    <xdr:to>
      <xdr:col>11</xdr:col>
      <xdr:colOff>447675</xdr:colOff>
      <xdr:row>25</xdr:row>
      <xdr:rowOff>95250</xdr:rowOff>
    </xdr:to>
    <xdr:graphicFrame macro="">
      <xdr:nvGraphicFramePr>
        <xdr:cNvPr id="3" name="Diagram 2">
          <a:extLst>
            <a:ext uri="{FF2B5EF4-FFF2-40B4-BE49-F238E27FC236}">
              <a16:creationId xmlns:a16="http://schemas.microsoft.com/office/drawing/2014/main" id="{3255E4E1-97C7-4677-AAB0-692FB899B9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2.xml><?xml version="1.0" encoding="utf-8"?>
<c:userShapes xmlns:c="http://schemas.openxmlformats.org/drawingml/2006/chart">
  <cdr:relSizeAnchor xmlns:cdr="http://schemas.openxmlformats.org/drawingml/2006/chartDrawing">
    <cdr:from>
      <cdr:x>0.12934</cdr:x>
      <cdr:y>0.05965</cdr:y>
    </cdr:from>
    <cdr:to>
      <cdr:x>0.48084</cdr:x>
      <cdr:y>0.12907</cdr:y>
    </cdr:to>
    <cdr:sp macro="" textlink="">
      <cdr:nvSpPr>
        <cdr:cNvPr id="2" name="Szövegdoboz 1">
          <a:extLst xmlns:a="http://schemas.openxmlformats.org/drawingml/2006/main">
            <a:ext uri="{FF2B5EF4-FFF2-40B4-BE49-F238E27FC236}">
              <a16:creationId xmlns:a16="http://schemas.microsoft.com/office/drawing/2014/main" id="{B85847EB-52C1-4BE9-A2E3-806C5AB65702}"/>
            </a:ext>
          </a:extLst>
        </cdr:cNvPr>
        <cdr:cNvSpPr txBox="1"/>
      </cdr:nvSpPr>
      <cdr:spPr>
        <a:xfrm xmlns:a="http://schemas.openxmlformats.org/drawingml/2006/main">
          <a:off x="353586" y="204528"/>
          <a:ext cx="960863" cy="23804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1000"/>
            <a:t>milliárd forint</a:t>
          </a:r>
        </a:p>
      </cdr:txBody>
    </cdr:sp>
  </cdr:relSizeAnchor>
  <cdr:relSizeAnchor xmlns:cdr="http://schemas.openxmlformats.org/drawingml/2006/chartDrawing">
    <cdr:from>
      <cdr:x>0.55052</cdr:x>
      <cdr:y>0.05833</cdr:y>
    </cdr:from>
    <cdr:to>
      <cdr:x>0.93247</cdr:x>
      <cdr:y>0.11675</cdr:y>
    </cdr:to>
    <cdr:sp macro="" textlink="">
      <cdr:nvSpPr>
        <cdr:cNvPr id="3" name="Szövegdoboz 1">
          <a:extLst xmlns:a="http://schemas.openxmlformats.org/drawingml/2006/main">
            <a:ext uri="{FF2B5EF4-FFF2-40B4-BE49-F238E27FC236}">
              <a16:creationId xmlns:a16="http://schemas.microsoft.com/office/drawing/2014/main" id="{5748C26B-1C5F-4FAB-9FF0-D257FD9FF592}"/>
            </a:ext>
          </a:extLst>
        </cdr:cNvPr>
        <cdr:cNvSpPr txBox="1"/>
      </cdr:nvSpPr>
      <cdr:spPr>
        <a:xfrm xmlns:a="http://schemas.openxmlformats.org/drawingml/2006/main">
          <a:off x="1504950" y="200025"/>
          <a:ext cx="1044131" cy="20032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000"/>
            <a:t>milliárd forint</a:t>
          </a:r>
        </a:p>
      </cdr:txBody>
    </cdr:sp>
  </cdr:relSizeAnchor>
</c:userShapes>
</file>

<file path=xl/drawings/drawing83.xml><?xml version="1.0" encoding="utf-8"?>
<c:userShapes xmlns:c="http://schemas.openxmlformats.org/drawingml/2006/chart">
  <cdr:relSizeAnchor xmlns:cdr="http://schemas.openxmlformats.org/drawingml/2006/chartDrawing">
    <cdr:from>
      <cdr:x>0.12934</cdr:x>
      <cdr:y>0.05965</cdr:y>
    </cdr:from>
    <cdr:to>
      <cdr:x>0.48084</cdr:x>
      <cdr:y>0.12907</cdr:y>
    </cdr:to>
    <cdr:sp macro="" textlink="">
      <cdr:nvSpPr>
        <cdr:cNvPr id="2" name="Szövegdoboz 1">
          <a:extLst xmlns:a="http://schemas.openxmlformats.org/drawingml/2006/main">
            <a:ext uri="{FF2B5EF4-FFF2-40B4-BE49-F238E27FC236}">
              <a16:creationId xmlns:a16="http://schemas.microsoft.com/office/drawing/2014/main" id="{B85847EB-52C1-4BE9-A2E3-806C5AB65702}"/>
            </a:ext>
          </a:extLst>
        </cdr:cNvPr>
        <cdr:cNvSpPr txBox="1"/>
      </cdr:nvSpPr>
      <cdr:spPr>
        <a:xfrm xmlns:a="http://schemas.openxmlformats.org/drawingml/2006/main">
          <a:off x="353586" y="204528"/>
          <a:ext cx="960863" cy="23804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1000"/>
            <a:t>billion forint</a:t>
          </a:r>
        </a:p>
      </cdr:txBody>
    </cdr:sp>
  </cdr:relSizeAnchor>
  <cdr:relSizeAnchor xmlns:cdr="http://schemas.openxmlformats.org/drawingml/2006/chartDrawing">
    <cdr:from>
      <cdr:x>0.58536</cdr:x>
      <cdr:y>0.06124</cdr:y>
    </cdr:from>
    <cdr:to>
      <cdr:x>0.96731</cdr:x>
      <cdr:y>0.11966</cdr:y>
    </cdr:to>
    <cdr:sp macro="" textlink="">
      <cdr:nvSpPr>
        <cdr:cNvPr id="3" name="Szövegdoboz 1">
          <a:extLst xmlns:a="http://schemas.openxmlformats.org/drawingml/2006/main">
            <a:ext uri="{FF2B5EF4-FFF2-40B4-BE49-F238E27FC236}">
              <a16:creationId xmlns:a16="http://schemas.microsoft.com/office/drawing/2014/main" id="{5748C26B-1C5F-4FAB-9FF0-D257FD9FF592}"/>
            </a:ext>
          </a:extLst>
        </cdr:cNvPr>
        <cdr:cNvSpPr txBox="1"/>
      </cdr:nvSpPr>
      <cdr:spPr>
        <a:xfrm xmlns:a="http://schemas.openxmlformats.org/drawingml/2006/main">
          <a:off x="1600193" y="200649"/>
          <a:ext cx="1044127" cy="1914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000"/>
            <a:t>billion forint</a:t>
          </a:r>
        </a:p>
      </cdr:txBody>
    </cdr:sp>
  </cdr:relSizeAnchor>
</c:userShapes>
</file>

<file path=xl/drawings/drawing84.xml><?xml version="1.0" encoding="utf-8"?>
<xdr:wsDr xmlns:xdr="http://schemas.openxmlformats.org/drawingml/2006/spreadsheetDrawing" xmlns:a="http://schemas.openxmlformats.org/drawingml/2006/main">
  <xdr:twoCellAnchor>
    <xdr:from>
      <xdr:col>7</xdr:col>
      <xdr:colOff>28575</xdr:colOff>
      <xdr:row>11</xdr:row>
      <xdr:rowOff>166687</xdr:rowOff>
    </xdr:from>
    <xdr:to>
      <xdr:col>12</xdr:col>
      <xdr:colOff>114300</xdr:colOff>
      <xdr:row>25</xdr:row>
      <xdr:rowOff>109537</xdr:rowOff>
    </xdr:to>
    <xdr:graphicFrame macro="">
      <xdr:nvGraphicFramePr>
        <xdr:cNvPr id="2" name="Chart 1">
          <a:extLst>
            <a:ext uri="{FF2B5EF4-FFF2-40B4-BE49-F238E27FC236}">
              <a16:creationId xmlns:a16="http://schemas.microsoft.com/office/drawing/2014/main" id="{2B113A9E-3BE1-4C3A-8B31-A9D7F8181AA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590550</xdr:colOff>
      <xdr:row>26</xdr:row>
      <xdr:rowOff>76200</xdr:rowOff>
    </xdr:from>
    <xdr:to>
      <xdr:col>12</xdr:col>
      <xdr:colOff>66675</xdr:colOff>
      <xdr:row>40</xdr:row>
      <xdr:rowOff>19050</xdr:rowOff>
    </xdr:to>
    <xdr:graphicFrame macro="">
      <xdr:nvGraphicFramePr>
        <xdr:cNvPr id="3" name="Chart 1">
          <a:extLst>
            <a:ext uri="{FF2B5EF4-FFF2-40B4-BE49-F238E27FC236}">
              <a16:creationId xmlns:a16="http://schemas.microsoft.com/office/drawing/2014/main" id="{454446D3-4E57-4078-8E30-DADC6B0059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5.xml><?xml version="1.0" encoding="utf-8"?>
<c:userShapes xmlns:c="http://schemas.openxmlformats.org/drawingml/2006/chart">
  <cdr:relSizeAnchor xmlns:cdr="http://schemas.openxmlformats.org/drawingml/2006/chartDrawing">
    <cdr:from>
      <cdr:x>0.69244</cdr:x>
      <cdr:y>0.60938</cdr:y>
    </cdr:from>
    <cdr:to>
      <cdr:x>0.99828</cdr:x>
      <cdr:y>0.78993</cdr:y>
    </cdr:to>
    <cdr:sp macro="" textlink="">
      <cdr:nvSpPr>
        <cdr:cNvPr id="4" name="TextBox 3">
          <a:extLst xmlns:a="http://schemas.openxmlformats.org/drawingml/2006/main">
            <a:ext uri="{FF2B5EF4-FFF2-40B4-BE49-F238E27FC236}">
              <a16:creationId xmlns:a16="http://schemas.microsoft.com/office/drawing/2014/main" id="{D7FD97FA-0CFE-49DB-A7A8-68D400D54320}"/>
            </a:ext>
          </a:extLst>
        </cdr:cNvPr>
        <cdr:cNvSpPr txBox="1"/>
      </cdr:nvSpPr>
      <cdr:spPr>
        <a:xfrm xmlns:a="http://schemas.openxmlformats.org/drawingml/2006/main">
          <a:off x="3838575" y="1671638"/>
          <a:ext cx="1695450" cy="4953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hu-HU" sz="1200" b="1"/>
            <a:t>Mrd HUF</a:t>
          </a:r>
        </a:p>
        <a:p xmlns:a="http://schemas.openxmlformats.org/drawingml/2006/main">
          <a:pPr algn="ctr"/>
          <a:r>
            <a:rPr lang="hu-HU" sz="1200" b="1"/>
            <a:t>(MNB</a:t>
          </a:r>
          <a:r>
            <a:rPr lang="hu-HU" sz="1200" b="1" baseline="0"/>
            <a:t> portfólió %-a)</a:t>
          </a:r>
          <a:endParaRPr lang="hu-HU" sz="1200" b="1"/>
        </a:p>
      </cdr:txBody>
    </cdr:sp>
  </cdr:relSizeAnchor>
</c:userShapes>
</file>

<file path=xl/drawings/drawing86.xml><?xml version="1.0" encoding="utf-8"?>
<c:userShapes xmlns:c="http://schemas.openxmlformats.org/drawingml/2006/chart">
  <cdr:relSizeAnchor xmlns:cdr="http://schemas.openxmlformats.org/drawingml/2006/chartDrawing">
    <cdr:from>
      <cdr:x>0.69244</cdr:x>
      <cdr:y>0.60938</cdr:y>
    </cdr:from>
    <cdr:to>
      <cdr:x>0.99828</cdr:x>
      <cdr:y>0.78993</cdr:y>
    </cdr:to>
    <cdr:sp macro="" textlink="">
      <cdr:nvSpPr>
        <cdr:cNvPr id="4" name="TextBox 3">
          <a:extLst xmlns:a="http://schemas.openxmlformats.org/drawingml/2006/main">
            <a:ext uri="{FF2B5EF4-FFF2-40B4-BE49-F238E27FC236}">
              <a16:creationId xmlns:a16="http://schemas.microsoft.com/office/drawing/2014/main" id="{D7FD97FA-0CFE-49DB-A7A8-68D400D54320}"/>
            </a:ext>
          </a:extLst>
        </cdr:cNvPr>
        <cdr:cNvSpPr txBox="1"/>
      </cdr:nvSpPr>
      <cdr:spPr>
        <a:xfrm xmlns:a="http://schemas.openxmlformats.org/drawingml/2006/main">
          <a:off x="3838575" y="1671638"/>
          <a:ext cx="1695450" cy="4953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hu-HU" sz="1200" b="1"/>
            <a:t>Bn HUF</a:t>
          </a:r>
        </a:p>
        <a:p xmlns:a="http://schemas.openxmlformats.org/drawingml/2006/main">
          <a:pPr algn="ctr"/>
          <a:r>
            <a:rPr lang="hu-HU" sz="1200" b="1"/>
            <a:t>(percentage</a:t>
          </a:r>
          <a:r>
            <a:rPr lang="hu-HU" sz="1200" b="1" baseline="0"/>
            <a:t> of </a:t>
          </a:r>
          <a:r>
            <a:rPr lang="hu-HU" sz="1200" b="1"/>
            <a:t>MNB</a:t>
          </a:r>
          <a:r>
            <a:rPr lang="hu-HU" sz="1200" b="1" baseline="0"/>
            <a:t> portfilio)</a:t>
          </a:r>
          <a:endParaRPr lang="hu-HU" sz="1200" b="1"/>
        </a:p>
      </cdr:txBody>
    </cdr:sp>
  </cdr:relSizeAnchor>
</c:userShapes>
</file>

<file path=xl/drawings/drawing87.xml><?xml version="1.0" encoding="utf-8"?>
<xdr:wsDr xmlns:xdr="http://schemas.openxmlformats.org/drawingml/2006/spreadsheetDrawing" xmlns:a="http://schemas.openxmlformats.org/drawingml/2006/main">
  <xdr:twoCellAnchor>
    <xdr:from>
      <xdr:col>9</xdr:col>
      <xdr:colOff>462643</xdr:colOff>
      <xdr:row>2</xdr:row>
      <xdr:rowOff>63953</xdr:rowOff>
    </xdr:from>
    <xdr:to>
      <xdr:col>21</xdr:col>
      <xdr:colOff>605519</xdr:colOff>
      <xdr:row>25</xdr:row>
      <xdr:rowOff>176893</xdr:rowOff>
    </xdr:to>
    <xdr:graphicFrame macro="">
      <xdr:nvGraphicFramePr>
        <xdr:cNvPr id="2" name="Chart 3">
          <a:extLst>
            <a:ext uri="{FF2B5EF4-FFF2-40B4-BE49-F238E27FC236}">
              <a16:creationId xmlns:a16="http://schemas.microsoft.com/office/drawing/2014/main" id="{263E6274-74E0-4D3D-98AC-7219BCC87E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530679</xdr:colOff>
      <xdr:row>27</xdr:row>
      <xdr:rowOff>27215</xdr:rowOff>
    </xdr:from>
    <xdr:to>
      <xdr:col>22</xdr:col>
      <xdr:colOff>61234</xdr:colOff>
      <xdr:row>50</xdr:row>
      <xdr:rowOff>140155</xdr:rowOff>
    </xdr:to>
    <xdr:graphicFrame macro="">
      <xdr:nvGraphicFramePr>
        <xdr:cNvPr id="3" name="Chart 3">
          <a:extLst>
            <a:ext uri="{FF2B5EF4-FFF2-40B4-BE49-F238E27FC236}">
              <a16:creationId xmlns:a16="http://schemas.microsoft.com/office/drawing/2014/main" id="{4CCDECF5-9E23-4C76-9DCC-6AEF63D548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8.xml><?xml version="1.0" encoding="utf-8"?>
<xdr:wsDr xmlns:xdr="http://schemas.openxmlformats.org/drawingml/2006/spreadsheetDrawing" xmlns:a="http://schemas.openxmlformats.org/drawingml/2006/main">
  <xdr:twoCellAnchor>
    <xdr:from>
      <xdr:col>4</xdr:col>
      <xdr:colOff>0</xdr:colOff>
      <xdr:row>16</xdr:row>
      <xdr:rowOff>0</xdr:rowOff>
    </xdr:from>
    <xdr:to>
      <xdr:col>8</xdr:col>
      <xdr:colOff>352109</xdr:colOff>
      <xdr:row>27</xdr:row>
      <xdr:rowOff>133803</xdr:rowOff>
    </xdr:to>
    <xdr:graphicFrame macro="">
      <xdr:nvGraphicFramePr>
        <xdr:cNvPr id="3" name="Chart 1">
          <a:extLst>
            <a:ext uri="{FF2B5EF4-FFF2-40B4-BE49-F238E27FC236}">
              <a16:creationId xmlns:a16="http://schemas.microsoft.com/office/drawing/2014/main" id="{17A8D607-4766-4420-8C81-FAC00A48C7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124239</xdr:colOff>
      <xdr:row>16</xdr:row>
      <xdr:rowOff>0</xdr:rowOff>
    </xdr:from>
    <xdr:to>
      <xdr:col>12</xdr:col>
      <xdr:colOff>261000</xdr:colOff>
      <xdr:row>27</xdr:row>
      <xdr:rowOff>133803</xdr:rowOff>
    </xdr:to>
    <xdr:graphicFrame macro="">
      <xdr:nvGraphicFramePr>
        <xdr:cNvPr id="4" name="Chart 1">
          <a:extLst>
            <a:ext uri="{FF2B5EF4-FFF2-40B4-BE49-F238E27FC236}">
              <a16:creationId xmlns:a16="http://schemas.microsoft.com/office/drawing/2014/main" id="{9BDB3CEC-6BCD-4555-A6A3-3FFCE81B17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9.xml><?xml version="1.0" encoding="utf-8"?>
<xdr:wsDr xmlns:xdr="http://schemas.openxmlformats.org/drawingml/2006/spreadsheetDrawing" xmlns:a="http://schemas.openxmlformats.org/drawingml/2006/main">
  <xdr:twoCellAnchor>
    <xdr:from>
      <xdr:col>6</xdr:col>
      <xdr:colOff>276225</xdr:colOff>
      <xdr:row>5</xdr:row>
      <xdr:rowOff>66676</xdr:rowOff>
    </xdr:from>
    <xdr:to>
      <xdr:col>11</xdr:col>
      <xdr:colOff>476250</xdr:colOff>
      <xdr:row>22</xdr:row>
      <xdr:rowOff>28576</xdr:rowOff>
    </xdr:to>
    <xdr:graphicFrame macro="">
      <xdr:nvGraphicFramePr>
        <xdr:cNvPr id="2" name="Chart 1">
          <a:extLst>
            <a:ext uri="{FF2B5EF4-FFF2-40B4-BE49-F238E27FC236}">
              <a16:creationId xmlns:a16="http://schemas.microsoft.com/office/drawing/2014/main" id="{F9E73DCF-E55D-498F-B5DD-AFEA6E9BA6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228600</xdr:colOff>
      <xdr:row>23</xdr:row>
      <xdr:rowOff>0</xdr:rowOff>
    </xdr:from>
    <xdr:to>
      <xdr:col>11</xdr:col>
      <xdr:colOff>428625</xdr:colOff>
      <xdr:row>39</xdr:row>
      <xdr:rowOff>152400</xdr:rowOff>
    </xdr:to>
    <xdr:graphicFrame macro="">
      <xdr:nvGraphicFramePr>
        <xdr:cNvPr id="4" name="Chart 1">
          <a:extLst>
            <a:ext uri="{FF2B5EF4-FFF2-40B4-BE49-F238E27FC236}">
              <a16:creationId xmlns:a16="http://schemas.microsoft.com/office/drawing/2014/main" id="{3D88FEE3-18B6-4A5B-A69B-1B3492F424C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xml><?xml version="1.0" encoding="utf-8"?>
<c:userShapes xmlns:c="http://schemas.openxmlformats.org/drawingml/2006/chart">
  <cdr:relSizeAnchor xmlns:cdr="http://schemas.openxmlformats.org/drawingml/2006/chartDrawing">
    <cdr:from>
      <cdr:x>0.86239</cdr:x>
      <cdr:y>0.00838</cdr:y>
    </cdr:from>
    <cdr:to>
      <cdr:x>0.99643</cdr:x>
      <cdr:y>0.05457</cdr:y>
    </cdr:to>
    <cdr:sp macro="" textlink="">
      <cdr:nvSpPr>
        <cdr:cNvPr id="3" name="Szövegdoboz 1">
          <a:extLst xmlns:a="http://schemas.openxmlformats.org/drawingml/2006/main">
            <a:ext uri="{FF2B5EF4-FFF2-40B4-BE49-F238E27FC236}">
              <a16:creationId xmlns:a16="http://schemas.microsoft.com/office/drawing/2014/main" id="{28E3913A-63A6-4077-B064-B42336280213}"/>
            </a:ext>
          </a:extLst>
        </cdr:cNvPr>
        <cdr:cNvSpPr txBox="1"/>
      </cdr:nvSpPr>
      <cdr:spPr>
        <a:xfrm xmlns:a="http://schemas.openxmlformats.org/drawingml/2006/main">
          <a:off x="8020984" y="50800"/>
          <a:ext cx="1246654" cy="28014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hu-HU" sz="1800"/>
            <a:t>point</a:t>
          </a:r>
        </a:p>
      </cdr:txBody>
    </cdr:sp>
  </cdr:relSizeAnchor>
</c:userShapes>
</file>

<file path=xl/drawings/drawing90.xml><?xml version="1.0" encoding="utf-8"?>
<xdr:wsDr xmlns:xdr="http://schemas.openxmlformats.org/drawingml/2006/spreadsheetDrawing" xmlns:a="http://schemas.openxmlformats.org/drawingml/2006/main">
  <xdr:twoCellAnchor>
    <xdr:from>
      <xdr:col>6</xdr:col>
      <xdr:colOff>121626</xdr:colOff>
      <xdr:row>8</xdr:row>
      <xdr:rowOff>27964</xdr:rowOff>
    </xdr:from>
    <xdr:to>
      <xdr:col>10</xdr:col>
      <xdr:colOff>412780</xdr:colOff>
      <xdr:row>17</xdr:row>
      <xdr:rowOff>16264</xdr:rowOff>
    </xdr:to>
    <xdr:graphicFrame macro="">
      <xdr:nvGraphicFramePr>
        <xdr:cNvPr id="2" name="Chart 1">
          <a:extLst>
            <a:ext uri="{FF2B5EF4-FFF2-40B4-BE49-F238E27FC236}">
              <a16:creationId xmlns:a16="http://schemas.microsoft.com/office/drawing/2014/main" id="{190D2E9D-F82A-4FCE-B1D2-8053397D1B4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278422</xdr:colOff>
      <xdr:row>17</xdr:row>
      <xdr:rowOff>139211</xdr:rowOff>
    </xdr:from>
    <xdr:to>
      <xdr:col>10</xdr:col>
      <xdr:colOff>569576</xdr:colOff>
      <xdr:row>29</xdr:row>
      <xdr:rowOff>127511</xdr:rowOff>
    </xdr:to>
    <xdr:graphicFrame macro="">
      <xdr:nvGraphicFramePr>
        <xdr:cNvPr id="3" name="Chart 1">
          <a:extLst>
            <a:ext uri="{FF2B5EF4-FFF2-40B4-BE49-F238E27FC236}">
              <a16:creationId xmlns:a16="http://schemas.microsoft.com/office/drawing/2014/main" id="{DCAD60D2-8E97-44E0-A9B5-95BB58330D9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1.xml><?xml version="1.0" encoding="utf-8"?>
<xdr:wsDr xmlns:xdr="http://schemas.openxmlformats.org/drawingml/2006/spreadsheetDrawing" xmlns:a="http://schemas.openxmlformats.org/drawingml/2006/main">
  <xdr:twoCellAnchor>
    <xdr:from>
      <xdr:col>13</xdr:col>
      <xdr:colOff>421821</xdr:colOff>
      <xdr:row>190</xdr:row>
      <xdr:rowOff>102506</xdr:rowOff>
    </xdr:from>
    <xdr:to>
      <xdr:col>18</xdr:col>
      <xdr:colOff>247252</xdr:colOff>
      <xdr:row>202</xdr:row>
      <xdr:rowOff>58508</xdr:rowOff>
    </xdr:to>
    <xdr:graphicFrame macro="">
      <xdr:nvGraphicFramePr>
        <xdr:cNvPr id="2" name="Chart 1">
          <a:extLst>
            <a:ext uri="{FF2B5EF4-FFF2-40B4-BE49-F238E27FC236}">
              <a16:creationId xmlns:a16="http://schemas.microsoft.com/office/drawing/2014/main" id="{17F0B69E-F8EB-4CE9-A67B-36BD27AF0AF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18</xdr:col>
      <xdr:colOff>549088</xdr:colOff>
      <xdr:row>190</xdr:row>
      <xdr:rowOff>78441</xdr:rowOff>
    </xdr:from>
    <xdr:to>
      <xdr:col>23</xdr:col>
      <xdr:colOff>376675</xdr:colOff>
      <xdr:row>202</xdr:row>
      <xdr:rowOff>29867</xdr:rowOff>
    </xdr:to>
    <xdr:pic>
      <xdr:nvPicPr>
        <xdr:cNvPr id="5" name="Kép 4">
          <a:extLst>
            <a:ext uri="{FF2B5EF4-FFF2-40B4-BE49-F238E27FC236}">
              <a16:creationId xmlns:a16="http://schemas.microsoft.com/office/drawing/2014/main" id="{F623126D-43D1-4342-987B-E844DD448F66}"/>
            </a:ext>
          </a:extLst>
        </xdr:cNvPr>
        <xdr:cNvPicPr>
          <a:picLocks noChangeAspect="1"/>
        </xdr:cNvPicPr>
      </xdr:nvPicPr>
      <xdr:blipFill>
        <a:blip xmlns:r="http://schemas.openxmlformats.org/officeDocument/2006/relationships" r:embed="rId2"/>
        <a:stretch>
          <a:fillRect/>
        </a:stretch>
      </xdr:blipFill>
      <xdr:spPr>
        <a:xfrm>
          <a:off x="17447559" y="2745441"/>
          <a:ext cx="2853175" cy="2237426"/>
        </a:xfrm>
        <a:prstGeom prst="rect">
          <a:avLst/>
        </a:prstGeom>
      </xdr:spPr>
    </xdr:pic>
    <xdr:clientData/>
  </xdr:twoCellAnchor>
</xdr:wsDr>
</file>

<file path=xl/drawings/drawing92.xml><?xml version="1.0" encoding="utf-8"?>
<xdr:wsDr xmlns:xdr="http://schemas.openxmlformats.org/drawingml/2006/spreadsheetDrawing" xmlns:a="http://schemas.openxmlformats.org/drawingml/2006/main">
  <xdr:twoCellAnchor>
    <xdr:from>
      <xdr:col>5</xdr:col>
      <xdr:colOff>396875</xdr:colOff>
      <xdr:row>15</xdr:row>
      <xdr:rowOff>58737</xdr:rowOff>
    </xdr:from>
    <xdr:to>
      <xdr:col>10</xdr:col>
      <xdr:colOff>222306</xdr:colOff>
      <xdr:row>27</xdr:row>
      <xdr:rowOff>8389</xdr:rowOff>
    </xdr:to>
    <xdr:graphicFrame macro="">
      <xdr:nvGraphicFramePr>
        <xdr:cNvPr id="2" name="Chart 1">
          <a:extLst>
            <a:ext uri="{FF2B5EF4-FFF2-40B4-BE49-F238E27FC236}">
              <a16:creationId xmlns:a16="http://schemas.microsoft.com/office/drawing/2014/main" id="{B677256C-1617-4CD3-98DD-9F2AE6AF75B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12</xdr:col>
      <xdr:colOff>0</xdr:colOff>
      <xdr:row>16</xdr:row>
      <xdr:rowOff>0</xdr:rowOff>
    </xdr:from>
    <xdr:to>
      <xdr:col>16</xdr:col>
      <xdr:colOff>414541</xdr:colOff>
      <xdr:row>27</xdr:row>
      <xdr:rowOff>148022</xdr:rowOff>
    </xdr:to>
    <xdr:pic>
      <xdr:nvPicPr>
        <xdr:cNvPr id="4" name="Kép 3">
          <a:extLst>
            <a:ext uri="{FF2B5EF4-FFF2-40B4-BE49-F238E27FC236}">
              <a16:creationId xmlns:a16="http://schemas.microsoft.com/office/drawing/2014/main" id="{E5BC69F9-D354-4982-B8E8-9B7BD2546C90}"/>
            </a:ext>
          </a:extLst>
        </xdr:cNvPr>
        <xdr:cNvPicPr>
          <a:picLocks noChangeAspect="1"/>
        </xdr:cNvPicPr>
      </xdr:nvPicPr>
      <xdr:blipFill>
        <a:blip xmlns:r="http://schemas.openxmlformats.org/officeDocument/2006/relationships" r:embed="rId2"/>
        <a:stretch>
          <a:fillRect/>
        </a:stretch>
      </xdr:blipFill>
      <xdr:spPr>
        <a:xfrm>
          <a:off x="13452231" y="1524000"/>
          <a:ext cx="2847079" cy="2243522"/>
        </a:xfrm>
        <a:prstGeom prst="rect">
          <a:avLst/>
        </a:prstGeom>
      </xdr:spPr>
    </xdr:pic>
    <xdr:clientData/>
  </xdr:twoCellAnchor>
</xdr:wsDr>
</file>

<file path=xl/drawings/drawing93.xml><?xml version="1.0" encoding="utf-8"?>
<xdr:wsDr xmlns:xdr="http://schemas.openxmlformats.org/drawingml/2006/spreadsheetDrawing" xmlns:a="http://schemas.openxmlformats.org/drawingml/2006/main">
  <xdr:absoluteAnchor>
    <xdr:pos x="11096625" y="762000"/>
    <xdr:ext cx="9280071" cy="6041571"/>
    <xdr:graphicFrame macro="">
      <xdr:nvGraphicFramePr>
        <xdr:cNvPr id="3" name="Diagram 2">
          <a:extLst>
            <a:ext uri="{FF2B5EF4-FFF2-40B4-BE49-F238E27FC236}">
              <a16:creationId xmlns:a16="http://schemas.microsoft.com/office/drawing/2014/main" id="{20D96004-AAE6-46E3-9C0A-F20C47E3F6DF}"/>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absoluteAnchor>
    <xdr:pos x="11049000" y="7239000"/>
    <xdr:ext cx="9280071" cy="6041571"/>
    <xdr:graphicFrame macro="">
      <xdr:nvGraphicFramePr>
        <xdr:cNvPr id="5" name="Diagram 4">
          <a:extLst>
            <a:ext uri="{FF2B5EF4-FFF2-40B4-BE49-F238E27FC236}">
              <a16:creationId xmlns:a16="http://schemas.microsoft.com/office/drawing/2014/main" id="{29137176-7062-4049-AE25-8EFADD0F42E6}"/>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wsDr>
</file>

<file path=xl/drawings/drawing94.xml><?xml version="1.0" encoding="utf-8"?>
<c:userShapes xmlns:c="http://schemas.openxmlformats.org/drawingml/2006/chart">
  <cdr:relSizeAnchor xmlns:cdr="http://schemas.openxmlformats.org/drawingml/2006/chartDrawing">
    <cdr:from>
      <cdr:x>0.0841</cdr:x>
      <cdr:y>0.37857</cdr:y>
    </cdr:from>
    <cdr:to>
      <cdr:x>0.2913</cdr:x>
      <cdr:y>0.52968</cdr:y>
    </cdr:to>
    <cdr:sp macro="" textlink="">
      <cdr:nvSpPr>
        <cdr:cNvPr id="10" name="Rectangle: Rounded Corners 9">
          <a:extLst xmlns:a="http://schemas.openxmlformats.org/drawingml/2006/main">
            <a:ext uri="{FF2B5EF4-FFF2-40B4-BE49-F238E27FC236}">
              <a16:creationId xmlns:a16="http://schemas.microsoft.com/office/drawing/2014/main" id="{3D9AF6ED-1DEA-48D9-8409-ED6DC1601AA2}"/>
            </a:ext>
          </a:extLst>
        </cdr:cNvPr>
        <cdr:cNvSpPr/>
      </cdr:nvSpPr>
      <cdr:spPr>
        <a:xfrm xmlns:a="http://schemas.openxmlformats.org/drawingml/2006/main">
          <a:off x="780498" y="2287128"/>
          <a:ext cx="1922787" cy="912942"/>
        </a:xfrm>
        <a:prstGeom xmlns:a="http://schemas.openxmlformats.org/drawingml/2006/main" prst="roundRect">
          <a:avLst/>
        </a:prstGeom>
        <a:solidFill xmlns:a="http://schemas.openxmlformats.org/drawingml/2006/main">
          <a:schemeClr val="bg1"/>
        </a:solidFill>
        <a:ln xmlns:a="http://schemas.openxmlformats.org/drawingml/2006/main" w="22225">
          <a:solidFill>
            <a:schemeClr val="accent6"/>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0.40725</cdr:x>
      <cdr:y>0.47748</cdr:y>
    </cdr:from>
    <cdr:to>
      <cdr:x>0.59712</cdr:x>
      <cdr:y>0.61712</cdr:y>
    </cdr:to>
    <cdr:sp macro="" textlink="">
      <cdr:nvSpPr>
        <cdr:cNvPr id="8" name="Rectangle: Rounded Corners 7">
          <a:extLst xmlns:a="http://schemas.openxmlformats.org/drawingml/2006/main">
            <a:ext uri="{FF2B5EF4-FFF2-40B4-BE49-F238E27FC236}">
              <a16:creationId xmlns:a16="http://schemas.microsoft.com/office/drawing/2014/main" id="{4F32A8CA-C9D8-420C-9DC3-3EDD0882FF25}"/>
            </a:ext>
          </a:extLst>
        </cdr:cNvPr>
        <cdr:cNvSpPr/>
      </cdr:nvSpPr>
      <cdr:spPr>
        <a:xfrm xmlns:a="http://schemas.openxmlformats.org/drawingml/2006/main">
          <a:off x="3779316" y="2884744"/>
          <a:ext cx="1761981" cy="843613"/>
        </a:xfrm>
        <a:prstGeom xmlns:a="http://schemas.openxmlformats.org/drawingml/2006/main" prst="roundRect">
          <a:avLst/>
        </a:prstGeom>
        <a:solidFill xmlns:a="http://schemas.openxmlformats.org/drawingml/2006/main">
          <a:schemeClr val="bg1"/>
        </a:solidFill>
        <a:ln xmlns:a="http://schemas.openxmlformats.org/drawingml/2006/main" w="22225">
          <a:solidFill>
            <a:srgbClr val="0070C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hu-HU"/>
        </a:p>
      </cdr:txBody>
    </cdr:sp>
  </cdr:relSizeAnchor>
  <cdr:relSizeAnchor xmlns:cdr="http://schemas.openxmlformats.org/drawingml/2006/chartDrawing">
    <cdr:from>
      <cdr:x>0.56996</cdr:x>
      <cdr:y>0.1726</cdr:y>
    </cdr:from>
    <cdr:to>
      <cdr:x>0.76824</cdr:x>
      <cdr:y>0.33784</cdr:y>
    </cdr:to>
    <cdr:sp macro="" textlink="">
      <cdr:nvSpPr>
        <cdr:cNvPr id="9" name="Rectangle: Rounded Corners 8">
          <a:extLst xmlns:a="http://schemas.openxmlformats.org/drawingml/2006/main">
            <a:ext uri="{FF2B5EF4-FFF2-40B4-BE49-F238E27FC236}">
              <a16:creationId xmlns:a16="http://schemas.microsoft.com/office/drawing/2014/main" id="{376224F6-5CAF-43E1-A296-A059FCFD6B3A}"/>
            </a:ext>
          </a:extLst>
        </cdr:cNvPr>
        <cdr:cNvSpPr/>
      </cdr:nvSpPr>
      <cdr:spPr>
        <a:xfrm xmlns:a="http://schemas.openxmlformats.org/drawingml/2006/main">
          <a:off x="5289293" y="1042749"/>
          <a:ext cx="1840071" cy="998322"/>
        </a:xfrm>
        <a:prstGeom xmlns:a="http://schemas.openxmlformats.org/drawingml/2006/main" prst="roundRect">
          <a:avLst/>
        </a:prstGeom>
        <a:solidFill xmlns:a="http://schemas.openxmlformats.org/drawingml/2006/main">
          <a:schemeClr val="bg1"/>
        </a:solidFill>
        <a:ln xmlns:a="http://schemas.openxmlformats.org/drawingml/2006/main" w="22225">
          <a:solidFill>
            <a:srgbClr val="FF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0.58012</cdr:x>
      <cdr:y>0.18446</cdr:y>
    </cdr:from>
    <cdr:to>
      <cdr:x>0.75887</cdr:x>
      <cdr:y>0.2905</cdr:y>
    </cdr:to>
    <cdr:pic>
      <cdr:nvPicPr>
        <cdr:cNvPr id="2" name="chart">
          <a:extLst xmlns:a="http://schemas.openxmlformats.org/drawingml/2006/main">
            <a:ext uri="{FF2B5EF4-FFF2-40B4-BE49-F238E27FC236}">
              <a16:creationId xmlns:a16="http://schemas.microsoft.com/office/drawing/2014/main" id="{FCCD75AC-D1D3-4642-AC44-011109C20CF3}"/>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5383579" y="1114424"/>
          <a:ext cx="1658813" cy="640649"/>
        </a:xfrm>
        <a:prstGeom xmlns:a="http://schemas.openxmlformats.org/drawingml/2006/main" prst="rect">
          <a:avLst/>
        </a:prstGeom>
      </cdr:spPr>
    </cdr:pic>
  </cdr:relSizeAnchor>
  <cdr:relSizeAnchor xmlns:cdr="http://schemas.openxmlformats.org/drawingml/2006/chartDrawing">
    <cdr:from>
      <cdr:x>0.59624</cdr:x>
      <cdr:y>0.28778</cdr:y>
    </cdr:from>
    <cdr:to>
      <cdr:x>0.75887</cdr:x>
      <cdr:y>0.34618</cdr:y>
    </cdr:to>
    <cdr:sp macro="" textlink="">
      <cdr:nvSpPr>
        <cdr:cNvPr id="3" name="TextBox 2">
          <a:extLst xmlns:a="http://schemas.openxmlformats.org/drawingml/2006/main">
            <a:ext uri="{FF2B5EF4-FFF2-40B4-BE49-F238E27FC236}">
              <a16:creationId xmlns:a16="http://schemas.microsoft.com/office/drawing/2014/main" id="{3D222664-2EBA-4A07-8DFF-27BAE3E19405}"/>
            </a:ext>
          </a:extLst>
        </cdr:cNvPr>
        <cdr:cNvSpPr txBox="1"/>
      </cdr:nvSpPr>
      <cdr:spPr>
        <a:xfrm xmlns:a="http://schemas.openxmlformats.org/drawingml/2006/main">
          <a:off x="5533127" y="1738673"/>
          <a:ext cx="1509218" cy="35282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1600" b="1"/>
            <a:t>UCJBG 2031/A</a:t>
          </a:r>
        </a:p>
      </cdr:txBody>
    </cdr:sp>
  </cdr:relSizeAnchor>
  <cdr:relSizeAnchor xmlns:cdr="http://schemas.openxmlformats.org/drawingml/2006/chartDrawing">
    <cdr:from>
      <cdr:x>0.41311</cdr:x>
      <cdr:y>0.48274</cdr:y>
    </cdr:from>
    <cdr:to>
      <cdr:x>0.58014</cdr:x>
      <cdr:y>0.57275</cdr:y>
    </cdr:to>
    <cdr:pic>
      <cdr:nvPicPr>
        <cdr:cNvPr id="4" name="chart">
          <a:extLst xmlns:a="http://schemas.openxmlformats.org/drawingml/2006/main">
            <a:ext uri="{FF2B5EF4-FFF2-40B4-BE49-F238E27FC236}">
              <a16:creationId xmlns:a16="http://schemas.microsoft.com/office/drawing/2014/main" id="{64588CC2-CEAA-4430-870F-B711ADFA768B}"/>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2"/>
        <a:stretch xmlns:a="http://schemas.openxmlformats.org/drawingml/2006/main">
          <a:fillRect/>
        </a:stretch>
      </cdr:blipFill>
      <cdr:spPr>
        <a:xfrm xmlns:a="http://schemas.openxmlformats.org/drawingml/2006/main">
          <a:off x="3833721" y="2916480"/>
          <a:ext cx="1550050" cy="543802"/>
        </a:xfrm>
        <a:prstGeom xmlns:a="http://schemas.openxmlformats.org/drawingml/2006/main" prst="rect">
          <a:avLst/>
        </a:prstGeom>
      </cdr:spPr>
    </cdr:pic>
  </cdr:relSizeAnchor>
  <cdr:relSizeAnchor xmlns:cdr="http://schemas.openxmlformats.org/drawingml/2006/chartDrawing">
    <cdr:from>
      <cdr:x>0.42737</cdr:x>
      <cdr:y>0.56525</cdr:y>
    </cdr:from>
    <cdr:to>
      <cdr:x>0.59001</cdr:x>
      <cdr:y>0.62366</cdr:y>
    </cdr:to>
    <cdr:sp macro="" textlink="">
      <cdr:nvSpPr>
        <cdr:cNvPr id="5" name="TextBox 1">
          <a:extLst xmlns:a="http://schemas.openxmlformats.org/drawingml/2006/main">
            <a:ext uri="{FF2B5EF4-FFF2-40B4-BE49-F238E27FC236}">
              <a16:creationId xmlns:a16="http://schemas.microsoft.com/office/drawing/2014/main" id="{4FC6D3BE-F19E-42A6-84A3-839F6DBB1AA6}"/>
            </a:ext>
          </a:extLst>
        </cdr:cNvPr>
        <cdr:cNvSpPr txBox="1"/>
      </cdr:nvSpPr>
      <cdr:spPr>
        <a:xfrm xmlns:a="http://schemas.openxmlformats.org/drawingml/2006/main">
          <a:off x="3966055" y="3414970"/>
          <a:ext cx="1509311" cy="35288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600" b="1"/>
            <a:t>TZJ27NF1</a:t>
          </a:r>
        </a:p>
      </cdr:txBody>
    </cdr:sp>
  </cdr:relSizeAnchor>
  <cdr:relSizeAnchor xmlns:cdr="http://schemas.openxmlformats.org/drawingml/2006/chartDrawing">
    <cdr:from>
      <cdr:x>0.08546</cdr:x>
      <cdr:y>0.40991</cdr:y>
    </cdr:from>
    <cdr:to>
      <cdr:x>0.28696</cdr:x>
      <cdr:y>0.46396</cdr:y>
    </cdr:to>
    <cdr:pic>
      <cdr:nvPicPr>
        <cdr:cNvPr id="6" name="chart">
          <a:extLst xmlns:a="http://schemas.openxmlformats.org/drawingml/2006/main">
            <a:ext uri="{FF2B5EF4-FFF2-40B4-BE49-F238E27FC236}">
              <a16:creationId xmlns:a16="http://schemas.microsoft.com/office/drawing/2014/main" id="{145DE825-3417-43DE-AC15-65984B3DAEB4}"/>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3"/>
        <a:stretch xmlns:a="http://schemas.openxmlformats.org/drawingml/2006/main">
          <a:fillRect/>
        </a:stretch>
      </cdr:blipFill>
      <cdr:spPr>
        <a:xfrm xmlns:a="http://schemas.openxmlformats.org/drawingml/2006/main">
          <a:off x="793110" y="2476522"/>
          <a:ext cx="1869934" cy="326547"/>
        </a:xfrm>
        <a:prstGeom xmlns:a="http://schemas.openxmlformats.org/drawingml/2006/main" prst="rect">
          <a:avLst/>
        </a:prstGeom>
      </cdr:spPr>
    </cdr:pic>
  </cdr:relSizeAnchor>
  <cdr:relSizeAnchor xmlns:cdr="http://schemas.openxmlformats.org/drawingml/2006/chartDrawing">
    <cdr:from>
      <cdr:x>0.09824</cdr:x>
      <cdr:y>0.46993</cdr:y>
    </cdr:from>
    <cdr:to>
      <cdr:x>0.26088</cdr:x>
      <cdr:y>0.52834</cdr:y>
    </cdr:to>
    <cdr:sp macro="" textlink="">
      <cdr:nvSpPr>
        <cdr:cNvPr id="7" name="TextBox 1">
          <a:extLst xmlns:a="http://schemas.openxmlformats.org/drawingml/2006/main">
            <a:ext uri="{FF2B5EF4-FFF2-40B4-BE49-F238E27FC236}">
              <a16:creationId xmlns:a16="http://schemas.microsoft.com/office/drawing/2014/main" id="{FC262662-CDB2-4277-B402-E17E7D7122A7}"/>
            </a:ext>
          </a:extLst>
        </cdr:cNvPr>
        <cdr:cNvSpPr txBox="1"/>
      </cdr:nvSpPr>
      <cdr:spPr>
        <a:xfrm xmlns:a="http://schemas.openxmlformats.org/drawingml/2006/main">
          <a:off x="911639" y="2839109"/>
          <a:ext cx="1509311" cy="35288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600" b="1"/>
            <a:t>OJB2031/I</a:t>
          </a:r>
        </a:p>
      </cdr:txBody>
    </cdr:sp>
  </cdr:relSizeAnchor>
  <cdr:relSizeAnchor xmlns:cdr="http://schemas.openxmlformats.org/drawingml/2006/chartDrawing">
    <cdr:from>
      <cdr:x>0.16716</cdr:x>
      <cdr:y>0.52928</cdr:y>
    </cdr:from>
    <cdr:to>
      <cdr:x>0.16764</cdr:x>
      <cdr:y>0.67042</cdr:y>
    </cdr:to>
    <cdr:cxnSp macro="">
      <cdr:nvCxnSpPr>
        <cdr:cNvPr id="12" name="Straight Arrow Connector 11">
          <a:extLst xmlns:a="http://schemas.openxmlformats.org/drawingml/2006/main">
            <a:ext uri="{FF2B5EF4-FFF2-40B4-BE49-F238E27FC236}">
              <a16:creationId xmlns:a16="http://schemas.microsoft.com/office/drawing/2014/main" id="{8935ECD2-CED1-4804-8C7B-07E253F45750}"/>
            </a:ext>
          </a:extLst>
        </cdr:cNvPr>
        <cdr:cNvCxnSpPr/>
      </cdr:nvCxnSpPr>
      <cdr:spPr>
        <a:xfrm xmlns:a="http://schemas.openxmlformats.org/drawingml/2006/main">
          <a:off x="1551242" y="3197669"/>
          <a:ext cx="4454" cy="852708"/>
        </a:xfrm>
        <a:prstGeom xmlns:a="http://schemas.openxmlformats.org/drawingml/2006/main" prst="straightConnector1">
          <a:avLst/>
        </a:prstGeom>
        <a:ln xmlns:a="http://schemas.openxmlformats.org/drawingml/2006/main" w="22225">
          <a:solidFill>
            <a:schemeClr val="accent6"/>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0.16662</cdr:x>
      <cdr:y>0.2545</cdr:y>
    </cdr:from>
    <cdr:to>
      <cdr:x>0.26246</cdr:x>
      <cdr:y>0.25541</cdr:y>
    </cdr:to>
    <cdr:cxnSp macro="">
      <cdr:nvCxnSpPr>
        <cdr:cNvPr id="20" name="Straight Arrow Connector 19">
          <a:extLst xmlns:a="http://schemas.openxmlformats.org/drawingml/2006/main">
            <a:ext uri="{FF2B5EF4-FFF2-40B4-BE49-F238E27FC236}">
              <a16:creationId xmlns:a16="http://schemas.microsoft.com/office/drawing/2014/main" id="{E006D94E-398B-4800-9EE2-B3DEF92F395E}"/>
            </a:ext>
          </a:extLst>
        </cdr:cNvPr>
        <cdr:cNvCxnSpPr/>
      </cdr:nvCxnSpPr>
      <cdr:spPr>
        <a:xfrm xmlns:a="http://schemas.openxmlformats.org/drawingml/2006/main" flipV="1">
          <a:off x="1546290" y="1537608"/>
          <a:ext cx="889389" cy="5472"/>
        </a:xfrm>
        <a:prstGeom xmlns:a="http://schemas.openxmlformats.org/drawingml/2006/main" prst="straightConnector1">
          <a:avLst/>
        </a:prstGeom>
        <a:ln xmlns:a="http://schemas.openxmlformats.org/drawingml/2006/main" w="22225">
          <a:solidFill>
            <a:schemeClr val="accent6"/>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0.16862</cdr:x>
      <cdr:y>0.25451</cdr:y>
    </cdr:from>
    <cdr:to>
      <cdr:x>0.16862</cdr:x>
      <cdr:y>0.37913</cdr:y>
    </cdr:to>
    <cdr:cxnSp macro="">
      <cdr:nvCxnSpPr>
        <cdr:cNvPr id="26" name="Straight Connector 25">
          <a:extLst xmlns:a="http://schemas.openxmlformats.org/drawingml/2006/main">
            <a:ext uri="{FF2B5EF4-FFF2-40B4-BE49-F238E27FC236}">
              <a16:creationId xmlns:a16="http://schemas.microsoft.com/office/drawing/2014/main" id="{69452B7B-102A-4658-B99D-5AF4CF5DD2D2}"/>
            </a:ext>
          </a:extLst>
        </cdr:cNvPr>
        <cdr:cNvCxnSpPr/>
      </cdr:nvCxnSpPr>
      <cdr:spPr>
        <a:xfrm xmlns:a="http://schemas.openxmlformats.org/drawingml/2006/main" flipV="1">
          <a:off x="1564814" y="1537654"/>
          <a:ext cx="0" cy="752900"/>
        </a:xfrm>
        <a:prstGeom xmlns:a="http://schemas.openxmlformats.org/drawingml/2006/main" prst="line">
          <a:avLst/>
        </a:prstGeom>
        <a:ln xmlns:a="http://schemas.openxmlformats.org/drawingml/2006/main" w="22225">
          <a:solidFill>
            <a:srgbClr val="70AD47"/>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0.73783</cdr:x>
      <cdr:y>0.40631</cdr:y>
    </cdr:from>
    <cdr:to>
      <cdr:x>0.90553</cdr:x>
      <cdr:y>0.57207</cdr:y>
    </cdr:to>
    <cdr:sp macro="" textlink="">
      <cdr:nvSpPr>
        <cdr:cNvPr id="29" name="Rectangle: Rounded Corners 28">
          <a:extLst xmlns:a="http://schemas.openxmlformats.org/drawingml/2006/main">
            <a:ext uri="{FF2B5EF4-FFF2-40B4-BE49-F238E27FC236}">
              <a16:creationId xmlns:a16="http://schemas.microsoft.com/office/drawing/2014/main" id="{CB270B95-C1EB-414F-AB69-277565DEB362}"/>
            </a:ext>
          </a:extLst>
        </cdr:cNvPr>
        <cdr:cNvSpPr/>
      </cdr:nvSpPr>
      <cdr:spPr>
        <a:xfrm xmlns:a="http://schemas.openxmlformats.org/drawingml/2006/main">
          <a:off x="6847092" y="2454728"/>
          <a:ext cx="1556282" cy="1001485"/>
        </a:xfrm>
        <a:prstGeom xmlns:a="http://schemas.openxmlformats.org/drawingml/2006/main" prst="roundRect">
          <a:avLst/>
        </a:prstGeom>
        <a:solidFill xmlns:a="http://schemas.openxmlformats.org/drawingml/2006/main">
          <a:schemeClr val="bg1"/>
        </a:solidFill>
        <a:ln xmlns:a="http://schemas.openxmlformats.org/drawingml/2006/main" w="22225">
          <a:solidFill>
            <a:srgbClr val="00B0F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0.74057</cdr:x>
      <cdr:y>0.51291</cdr:y>
    </cdr:from>
    <cdr:to>
      <cdr:x>0.9032</cdr:x>
      <cdr:y>0.57131</cdr:y>
    </cdr:to>
    <cdr:sp macro="" textlink="">
      <cdr:nvSpPr>
        <cdr:cNvPr id="30" name="TextBox 1">
          <a:extLst xmlns:a="http://schemas.openxmlformats.org/drawingml/2006/main">
            <a:ext uri="{FF2B5EF4-FFF2-40B4-BE49-F238E27FC236}">
              <a16:creationId xmlns:a16="http://schemas.microsoft.com/office/drawing/2014/main" id="{6EB91130-956C-472C-8B07-10B410774BAC}"/>
            </a:ext>
          </a:extLst>
        </cdr:cNvPr>
        <cdr:cNvSpPr txBox="1"/>
      </cdr:nvSpPr>
      <cdr:spPr>
        <a:xfrm xmlns:a="http://schemas.openxmlformats.org/drawingml/2006/main">
          <a:off x="6872514" y="3098800"/>
          <a:ext cx="1509218" cy="35282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600" b="1"/>
            <a:t>EJBFN29/B</a:t>
          </a:r>
        </a:p>
      </cdr:txBody>
    </cdr:sp>
  </cdr:relSizeAnchor>
  <cdr:relSizeAnchor xmlns:cdr="http://schemas.openxmlformats.org/drawingml/2006/chartDrawing">
    <cdr:from>
      <cdr:x>0.74741</cdr:x>
      <cdr:y>0.41441</cdr:y>
    </cdr:from>
    <cdr:to>
      <cdr:x>0.89736</cdr:x>
      <cdr:y>0.50886</cdr:y>
    </cdr:to>
    <cdr:pic>
      <cdr:nvPicPr>
        <cdr:cNvPr id="32" name="Picture 31" descr="Logo&#10;&#10;Description automatically generated">
          <a:extLst xmlns:a="http://schemas.openxmlformats.org/drawingml/2006/main">
            <a:ext uri="{FF2B5EF4-FFF2-40B4-BE49-F238E27FC236}">
              <a16:creationId xmlns:a16="http://schemas.microsoft.com/office/drawing/2014/main" id="{33A16F77-173B-4C53-95E9-5B60D986E02E}"/>
            </a:ext>
          </a:extLst>
        </cdr:cNvPr>
        <cdr:cNvPicPr>
          <a:picLocks xmlns:a="http://schemas.openxmlformats.org/drawingml/2006/main" noChangeAspect="1"/>
        </cdr:cNvPicPr>
      </cdr:nvPicPr>
      <cdr:blipFill rotWithShape="1">
        <a:blip xmlns:a="http://schemas.openxmlformats.org/drawingml/2006/main" xmlns:r="http://schemas.openxmlformats.org/officeDocument/2006/relationships" r:embed="rId4"/>
        <a:srcRect xmlns:a="http://schemas.openxmlformats.org/drawingml/2006/main" t="2952" b="14626"/>
        <a:stretch xmlns:a="http://schemas.openxmlformats.org/drawingml/2006/main"/>
      </cdr:blipFill>
      <cdr:spPr>
        <a:xfrm xmlns:a="http://schemas.openxmlformats.org/drawingml/2006/main">
          <a:off x="6936015" y="2503714"/>
          <a:ext cx="1391557" cy="570590"/>
        </a:xfrm>
        <a:prstGeom xmlns:a="http://schemas.openxmlformats.org/drawingml/2006/main" prst="rect">
          <a:avLst/>
        </a:prstGeom>
      </cdr:spPr>
    </cdr:pic>
  </cdr:relSizeAnchor>
</c:userShapes>
</file>

<file path=xl/drawings/drawing95.xml><?xml version="1.0" encoding="utf-8"?>
<c:userShapes xmlns:c="http://schemas.openxmlformats.org/drawingml/2006/chart">
  <cdr:relSizeAnchor xmlns:cdr="http://schemas.openxmlformats.org/drawingml/2006/chartDrawing">
    <cdr:from>
      <cdr:x>0.0841</cdr:x>
      <cdr:y>0.37857</cdr:y>
    </cdr:from>
    <cdr:to>
      <cdr:x>0.2913</cdr:x>
      <cdr:y>0.52968</cdr:y>
    </cdr:to>
    <cdr:sp macro="" textlink="">
      <cdr:nvSpPr>
        <cdr:cNvPr id="10" name="Rectangle: Rounded Corners 9">
          <a:extLst xmlns:a="http://schemas.openxmlformats.org/drawingml/2006/main">
            <a:ext uri="{FF2B5EF4-FFF2-40B4-BE49-F238E27FC236}">
              <a16:creationId xmlns:a16="http://schemas.microsoft.com/office/drawing/2014/main" id="{3D9AF6ED-1DEA-48D9-8409-ED6DC1601AA2}"/>
            </a:ext>
          </a:extLst>
        </cdr:cNvPr>
        <cdr:cNvSpPr/>
      </cdr:nvSpPr>
      <cdr:spPr>
        <a:xfrm xmlns:a="http://schemas.openxmlformats.org/drawingml/2006/main">
          <a:off x="780498" y="2287128"/>
          <a:ext cx="1922787" cy="912942"/>
        </a:xfrm>
        <a:prstGeom xmlns:a="http://schemas.openxmlformats.org/drawingml/2006/main" prst="roundRect">
          <a:avLst/>
        </a:prstGeom>
        <a:solidFill xmlns:a="http://schemas.openxmlformats.org/drawingml/2006/main">
          <a:schemeClr val="bg1"/>
        </a:solidFill>
        <a:ln xmlns:a="http://schemas.openxmlformats.org/drawingml/2006/main" w="22225">
          <a:solidFill>
            <a:schemeClr val="accent6"/>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0.40725</cdr:x>
      <cdr:y>0.47748</cdr:y>
    </cdr:from>
    <cdr:to>
      <cdr:x>0.59712</cdr:x>
      <cdr:y>0.61712</cdr:y>
    </cdr:to>
    <cdr:sp macro="" textlink="">
      <cdr:nvSpPr>
        <cdr:cNvPr id="8" name="Rectangle: Rounded Corners 7">
          <a:extLst xmlns:a="http://schemas.openxmlformats.org/drawingml/2006/main">
            <a:ext uri="{FF2B5EF4-FFF2-40B4-BE49-F238E27FC236}">
              <a16:creationId xmlns:a16="http://schemas.microsoft.com/office/drawing/2014/main" id="{4F32A8CA-C9D8-420C-9DC3-3EDD0882FF25}"/>
            </a:ext>
          </a:extLst>
        </cdr:cNvPr>
        <cdr:cNvSpPr/>
      </cdr:nvSpPr>
      <cdr:spPr>
        <a:xfrm xmlns:a="http://schemas.openxmlformats.org/drawingml/2006/main">
          <a:off x="3779316" y="2884744"/>
          <a:ext cx="1761981" cy="843613"/>
        </a:xfrm>
        <a:prstGeom xmlns:a="http://schemas.openxmlformats.org/drawingml/2006/main" prst="roundRect">
          <a:avLst/>
        </a:prstGeom>
        <a:solidFill xmlns:a="http://schemas.openxmlformats.org/drawingml/2006/main">
          <a:schemeClr val="bg1"/>
        </a:solidFill>
        <a:ln xmlns:a="http://schemas.openxmlformats.org/drawingml/2006/main" w="22225">
          <a:solidFill>
            <a:srgbClr val="0070C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hu-HU"/>
        </a:p>
      </cdr:txBody>
    </cdr:sp>
  </cdr:relSizeAnchor>
  <cdr:relSizeAnchor xmlns:cdr="http://schemas.openxmlformats.org/drawingml/2006/chartDrawing">
    <cdr:from>
      <cdr:x>0.56996</cdr:x>
      <cdr:y>0.1726</cdr:y>
    </cdr:from>
    <cdr:to>
      <cdr:x>0.76824</cdr:x>
      <cdr:y>0.33784</cdr:y>
    </cdr:to>
    <cdr:sp macro="" textlink="">
      <cdr:nvSpPr>
        <cdr:cNvPr id="9" name="Rectangle: Rounded Corners 8">
          <a:extLst xmlns:a="http://schemas.openxmlformats.org/drawingml/2006/main">
            <a:ext uri="{FF2B5EF4-FFF2-40B4-BE49-F238E27FC236}">
              <a16:creationId xmlns:a16="http://schemas.microsoft.com/office/drawing/2014/main" id="{376224F6-5CAF-43E1-A296-A059FCFD6B3A}"/>
            </a:ext>
          </a:extLst>
        </cdr:cNvPr>
        <cdr:cNvSpPr/>
      </cdr:nvSpPr>
      <cdr:spPr>
        <a:xfrm xmlns:a="http://schemas.openxmlformats.org/drawingml/2006/main">
          <a:off x="5289293" y="1042749"/>
          <a:ext cx="1840071" cy="998322"/>
        </a:xfrm>
        <a:prstGeom xmlns:a="http://schemas.openxmlformats.org/drawingml/2006/main" prst="roundRect">
          <a:avLst/>
        </a:prstGeom>
        <a:solidFill xmlns:a="http://schemas.openxmlformats.org/drawingml/2006/main">
          <a:schemeClr val="bg1"/>
        </a:solidFill>
        <a:ln xmlns:a="http://schemas.openxmlformats.org/drawingml/2006/main" w="22225">
          <a:solidFill>
            <a:srgbClr val="FF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0.58012</cdr:x>
      <cdr:y>0.18446</cdr:y>
    </cdr:from>
    <cdr:to>
      <cdr:x>0.75887</cdr:x>
      <cdr:y>0.2905</cdr:y>
    </cdr:to>
    <cdr:pic>
      <cdr:nvPicPr>
        <cdr:cNvPr id="2" name="chart">
          <a:extLst xmlns:a="http://schemas.openxmlformats.org/drawingml/2006/main">
            <a:ext uri="{FF2B5EF4-FFF2-40B4-BE49-F238E27FC236}">
              <a16:creationId xmlns:a16="http://schemas.microsoft.com/office/drawing/2014/main" id="{FCCD75AC-D1D3-4642-AC44-011109C20CF3}"/>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5383579" y="1114424"/>
          <a:ext cx="1658813" cy="640649"/>
        </a:xfrm>
        <a:prstGeom xmlns:a="http://schemas.openxmlformats.org/drawingml/2006/main" prst="rect">
          <a:avLst/>
        </a:prstGeom>
      </cdr:spPr>
    </cdr:pic>
  </cdr:relSizeAnchor>
  <cdr:relSizeAnchor xmlns:cdr="http://schemas.openxmlformats.org/drawingml/2006/chartDrawing">
    <cdr:from>
      <cdr:x>0.59624</cdr:x>
      <cdr:y>0.28778</cdr:y>
    </cdr:from>
    <cdr:to>
      <cdr:x>0.75887</cdr:x>
      <cdr:y>0.34618</cdr:y>
    </cdr:to>
    <cdr:sp macro="" textlink="">
      <cdr:nvSpPr>
        <cdr:cNvPr id="3" name="TextBox 2">
          <a:extLst xmlns:a="http://schemas.openxmlformats.org/drawingml/2006/main">
            <a:ext uri="{FF2B5EF4-FFF2-40B4-BE49-F238E27FC236}">
              <a16:creationId xmlns:a16="http://schemas.microsoft.com/office/drawing/2014/main" id="{3D222664-2EBA-4A07-8DFF-27BAE3E19405}"/>
            </a:ext>
          </a:extLst>
        </cdr:cNvPr>
        <cdr:cNvSpPr txBox="1"/>
      </cdr:nvSpPr>
      <cdr:spPr>
        <a:xfrm xmlns:a="http://schemas.openxmlformats.org/drawingml/2006/main">
          <a:off x="5533127" y="1738673"/>
          <a:ext cx="1509218" cy="35282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1600" b="1"/>
            <a:t>UCJBG 2031/A</a:t>
          </a:r>
        </a:p>
      </cdr:txBody>
    </cdr:sp>
  </cdr:relSizeAnchor>
  <cdr:relSizeAnchor xmlns:cdr="http://schemas.openxmlformats.org/drawingml/2006/chartDrawing">
    <cdr:from>
      <cdr:x>0.41311</cdr:x>
      <cdr:y>0.48274</cdr:y>
    </cdr:from>
    <cdr:to>
      <cdr:x>0.58014</cdr:x>
      <cdr:y>0.57275</cdr:y>
    </cdr:to>
    <cdr:pic>
      <cdr:nvPicPr>
        <cdr:cNvPr id="4" name="chart">
          <a:extLst xmlns:a="http://schemas.openxmlformats.org/drawingml/2006/main">
            <a:ext uri="{FF2B5EF4-FFF2-40B4-BE49-F238E27FC236}">
              <a16:creationId xmlns:a16="http://schemas.microsoft.com/office/drawing/2014/main" id="{64588CC2-CEAA-4430-870F-B711ADFA768B}"/>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2"/>
        <a:stretch xmlns:a="http://schemas.openxmlformats.org/drawingml/2006/main">
          <a:fillRect/>
        </a:stretch>
      </cdr:blipFill>
      <cdr:spPr>
        <a:xfrm xmlns:a="http://schemas.openxmlformats.org/drawingml/2006/main">
          <a:off x="3833721" y="2916480"/>
          <a:ext cx="1550050" cy="543802"/>
        </a:xfrm>
        <a:prstGeom xmlns:a="http://schemas.openxmlformats.org/drawingml/2006/main" prst="rect">
          <a:avLst/>
        </a:prstGeom>
      </cdr:spPr>
    </cdr:pic>
  </cdr:relSizeAnchor>
  <cdr:relSizeAnchor xmlns:cdr="http://schemas.openxmlformats.org/drawingml/2006/chartDrawing">
    <cdr:from>
      <cdr:x>0.42737</cdr:x>
      <cdr:y>0.56525</cdr:y>
    </cdr:from>
    <cdr:to>
      <cdr:x>0.59001</cdr:x>
      <cdr:y>0.62366</cdr:y>
    </cdr:to>
    <cdr:sp macro="" textlink="">
      <cdr:nvSpPr>
        <cdr:cNvPr id="5" name="TextBox 1">
          <a:extLst xmlns:a="http://schemas.openxmlformats.org/drawingml/2006/main">
            <a:ext uri="{FF2B5EF4-FFF2-40B4-BE49-F238E27FC236}">
              <a16:creationId xmlns:a16="http://schemas.microsoft.com/office/drawing/2014/main" id="{4FC6D3BE-F19E-42A6-84A3-839F6DBB1AA6}"/>
            </a:ext>
          </a:extLst>
        </cdr:cNvPr>
        <cdr:cNvSpPr txBox="1"/>
      </cdr:nvSpPr>
      <cdr:spPr>
        <a:xfrm xmlns:a="http://schemas.openxmlformats.org/drawingml/2006/main">
          <a:off x="3966055" y="3414970"/>
          <a:ext cx="1509311" cy="35288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600" b="1"/>
            <a:t>TZJ27NF1</a:t>
          </a:r>
        </a:p>
      </cdr:txBody>
    </cdr:sp>
  </cdr:relSizeAnchor>
  <cdr:relSizeAnchor xmlns:cdr="http://schemas.openxmlformats.org/drawingml/2006/chartDrawing">
    <cdr:from>
      <cdr:x>0.08546</cdr:x>
      <cdr:y>0.40991</cdr:y>
    </cdr:from>
    <cdr:to>
      <cdr:x>0.28696</cdr:x>
      <cdr:y>0.46396</cdr:y>
    </cdr:to>
    <cdr:pic>
      <cdr:nvPicPr>
        <cdr:cNvPr id="6" name="chart">
          <a:extLst xmlns:a="http://schemas.openxmlformats.org/drawingml/2006/main">
            <a:ext uri="{FF2B5EF4-FFF2-40B4-BE49-F238E27FC236}">
              <a16:creationId xmlns:a16="http://schemas.microsoft.com/office/drawing/2014/main" id="{145DE825-3417-43DE-AC15-65984B3DAEB4}"/>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3"/>
        <a:stretch xmlns:a="http://schemas.openxmlformats.org/drawingml/2006/main">
          <a:fillRect/>
        </a:stretch>
      </cdr:blipFill>
      <cdr:spPr>
        <a:xfrm xmlns:a="http://schemas.openxmlformats.org/drawingml/2006/main">
          <a:off x="793110" y="2476522"/>
          <a:ext cx="1869934" cy="326547"/>
        </a:xfrm>
        <a:prstGeom xmlns:a="http://schemas.openxmlformats.org/drawingml/2006/main" prst="rect">
          <a:avLst/>
        </a:prstGeom>
      </cdr:spPr>
    </cdr:pic>
  </cdr:relSizeAnchor>
  <cdr:relSizeAnchor xmlns:cdr="http://schemas.openxmlformats.org/drawingml/2006/chartDrawing">
    <cdr:from>
      <cdr:x>0.09824</cdr:x>
      <cdr:y>0.46993</cdr:y>
    </cdr:from>
    <cdr:to>
      <cdr:x>0.26088</cdr:x>
      <cdr:y>0.52834</cdr:y>
    </cdr:to>
    <cdr:sp macro="" textlink="">
      <cdr:nvSpPr>
        <cdr:cNvPr id="7" name="TextBox 1">
          <a:extLst xmlns:a="http://schemas.openxmlformats.org/drawingml/2006/main">
            <a:ext uri="{FF2B5EF4-FFF2-40B4-BE49-F238E27FC236}">
              <a16:creationId xmlns:a16="http://schemas.microsoft.com/office/drawing/2014/main" id="{FC262662-CDB2-4277-B402-E17E7D7122A7}"/>
            </a:ext>
          </a:extLst>
        </cdr:cNvPr>
        <cdr:cNvSpPr txBox="1"/>
      </cdr:nvSpPr>
      <cdr:spPr>
        <a:xfrm xmlns:a="http://schemas.openxmlformats.org/drawingml/2006/main">
          <a:off x="911639" y="2839109"/>
          <a:ext cx="1509311" cy="35288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600" b="1"/>
            <a:t>OJB2031/I</a:t>
          </a:r>
        </a:p>
      </cdr:txBody>
    </cdr:sp>
  </cdr:relSizeAnchor>
  <cdr:relSizeAnchor xmlns:cdr="http://schemas.openxmlformats.org/drawingml/2006/chartDrawing">
    <cdr:from>
      <cdr:x>0.16716</cdr:x>
      <cdr:y>0.52928</cdr:y>
    </cdr:from>
    <cdr:to>
      <cdr:x>0.16764</cdr:x>
      <cdr:y>0.67042</cdr:y>
    </cdr:to>
    <cdr:cxnSp macro="">
      <cdr:nvCxnSpPr>
        <cdr:cNvPr id="12" name="Straight Arrow Connector 11">
          <a:extLst xmlns:a="http://schemas.openxmlformats.org/drawingml/2006/main">
            <a:ext uri="{FF2B5EF4-FFF2-40B4-BE49-F238E27FC236}">
              <a16:creationId xmlns:a16="http://schemas.microsoft.com/office/drawing/2014/main" id="{8935ECD2-CED1-4804-8C7B-07E253F45750}"/>
            </a:ext>
          </a:extLst>
        </cdr:cNvPr>
        <cdr:cNvCxnSpPr/>
      </cdr:nvCxnSpPr>
      <cdr:spPr>
        <a:xfrm xmlns:a="http://schemas.openxmlformats.org/drawingml/2006/main">
          <a:off x="1551242" y="3197669"/>
          <a:ext cx="4454" cy="852708"/>
        </a:xfrm>
        <a:prstGeom xmlns:a="http://schemas.openxmlformats.org/drawingml/2006/main" prst="straightConnector1">
          <a:avLst/>
        </a:prstGeom>
        <a:ln xmlns:a="http://schemas.openxmlformats.org/drawingml/2006/main" w="22225">
          <a:solidFill>
            <a:schemeClr val="accent6"/>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0.16662</cdr:x>
      <cdr:y>0.2545</cdr:y>
    </cdr:from>
    <cdr:to>
      <cdr:x>0.26246</cdr:x>
      <cdr:y>0.25541</cdr:y>
    </cdr:to>
    <cdr:cxnSp macro="">
      <cdr:nvCxnSpPr>
        <cdr:cNvPr id="20" name="Straight Arrow Connector 19">
          <a:extLst xmlns:a="http://schemas.openxmlformats.org/drawingml/2006/main">
            <a:ext uri="{FF2B5EF4-FFF2-40B4-BE49-F238E27FC236}">
              <a16:creationId xmlns:a16="http://schemas.microsoft.com/office/drawing/2014/main" id="{E006D94E-398B-4800-9EE2-B3DEF92F395E}"/>
            </a:ext>
          </a:extLst>
        </cdr:cNvPr>
        <cdr:cNvCxnSpPr/>
      </cdr:nvCxnSpPr>
      <cdr:spPr>
        <a:xfrm xmlns:a="http://schemas.openxmlformats.org/drawingml/2006/main" flipV="1">
          <a:off x="1546290" y="1537608"/>
          <a:ext cx="889389" cy="5472"/>
        </a:xfrm>
        <a:prstGeom xmlns:a="http://schemas.openxmlformats.org/drawingml/2006/main" prst="straightConnector1">
          <a:avLst/>
        </a:prstGeom>
        <a:ln xmlns:a="http://schemas.openxmlformats.org/drawingml/2006/main" w="22225">
          <a:solidFill>
            <a:schemeClr val="accent6"/>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0.16862</cdr:x>
      <cdr:y>0.25451</cdr:y>
    </cdr:from>
    <cdr:to>
      <cdr:x>0.16862</cdr:x>
      <cdr:y>0.37913</cdr:y>
    </cdr:to>
    <cdr:cxnSp macro="">
      <cdr:nvCxnSpPr>
        <cdr:cNvPr id="26" name="Straight Connector 25">
          <a:extLst xmlns:a="http://schemas.openxmlformats.org/drawingml/2006/main">
            <a:ext uri="{FF2B5EF4-FFF2-40B4-BE49-F238E27FC236}">
              <a16:creationId xmlns:a16="http://schemas.microsoft.com/office/drawing/2014/main" id="{69452B7B-102A-4658-B99D-5AF4CF5DD2D2}"/>
            </a:ext>
          </a:extLst>
        </cdr:cNvPr>
        <cdr:cNvCxnSpPr/>
      </cdr:nvCxnSpPr>
      <cdr:spPr>
        <a:xfrm xmlns:a="http://schemas.openxmlformats.org/drawingml/2006/main" flipV="1">
          <a:off x="1564814" y="1537654"/>
          <a:ext cx="0" cy="752900"/>
        </a:xfrm>
        <a:prstGeom xmlns:a="http://schemas.openxmlformats.org/drawingml/2006/main" prst="line">
          <a:avLst/>
        </a:prstGeom>
        <a:ln xmlns:a="http://schemas.openxmlformats.org/drawingml/2006/main" w="22225">
          <a:solidFill>
            <a:srgbClr val="70AD47"/>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0.73783</cdr:x>
      <cdr:y>0.40631</cdr:y>
    </cdr:from>
    <cdr:to>
      <cdr:x>0.90553</cdr:x>
      <cdr:y>0.57207</cdr:y>
    </cdr:to>
    <cdr:sp macro="" textlink="">
      <cdr:nvSpPr>
        <cdr:cNvPr id="29" name="Rectangle: Rounded Corners 28">
          <a:extLst xmlns:a="http://schemas.openxmlformats.org/drawingml/2006/main">
            <a:ext uri="{FF2B5EF4-FFF2-40B4-BE49-F238E27FC236}">
              <a16:creationId xmlns:a16="http://schemas.microsoft.com/office/drawing/2014/main" id="{CB270B95-C1EB-414F-AB69-277565DEB362}"/>
            </a:ext>
          </a:extLst>
        </cdr:cNvPr>
        <cdr:cNvSpPr/>
      </cdr:nvSpPr>
      <cdr:spPr>
        <a:xfrm xmlns:a="http://schemas.openxmlformats.org/drawingml/2006/main">
          <a:off x="6847092" y="2454728"/>
          <a:ext cx="1556282" cy="1001485"/>
        </a:xfrm>
        <a:prstGeom xmlns:a="http://schemas.openxmlformats.org/drawingml/2006/main" prst="roundRect">
          <a:avLst/>
        </a:prstGeom>
        <a:solidFill xmlns:a="http://schemas.openxmlformats.org/drawingml/2006/main">
          <a:schemeClr val="bg1"/>
        </a:solidFill>
        <a:ln xmlns:a="http://schemas.openxmlformats.org/drawingml/2006/main" w="22225">
          <a:solidFill>
            <a:srgbClr val="00B0F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0.74057</cdr:x>
      <cdr:y>0.51291</cdr:y>
    </cdr:from>
    <cdr:to>
      <cdr:x>0.9032</cdr:x>
      <cdr:y>0.57131</cdr:y>
    </cdr:to>
    <cdr:sp macro="" textlink="">
      <cdr:nvSpPr>
        <cdr:cNvPr id="30" name="TextBox 1">
          <a:extLst xmlns:a="http://schemas.openxmlformats.org/drawingml/2006/main">
            <a:ext uri="{FF2B5EF4-FFF2-40B4-BE49-F238E27FC236}">
              <a16:creationId xmlns:a16="http://schemas.microsoft.com/office/drawing/2014/main" id="{6EB91130-956C-472C-8B07-10B410774BAC}"/>
            </a:ext>
          </a:extLst>
        </cdr:cNvPr>
        <cdr:cNvSpPr txBox="1"/>
      </cdr:nvSpPr>
      <cdr:spPr>
        <a:xfrm xmlns:a="http://schemas.openxmlformats.org/drawingml/2006/main">
          <a:off x="6872514" y="3098800"/>
          <a:ext cx="1509218" cy="35282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600" b="1"/>
            <a:t>EJBFN29/B</a:t>
          </a:r>
        </a:p>
      </cdr:txBody>
    </cdr:sp>
  </cdr:relSizeAnchor>
  <cdr:relSizeAnchor xmlns:cdr="http://schemas.openxmlformats.org/drawingml/2006/chartDrawing">
    <cdr:from>
      <cdr:x>0.74741</cdr:x>
      <cdr:y>0.41441</cdr:y>
    </cdr:from>
    <cdr:to>
      <cdr:x>0.89736</cdr:x>
      <cdr:y>0.50886</cdr:y>
    </cdr:to>
    <cdr:pic>
      <cdr:nvPicPr>
        <cdr:cNvPr id="32" name="Picture 31" descr="Logo&#10;&#10;Description automatically generated">
          <a:extLst xmlns:a="http://schemas.openxmlformats.org/drawingml/2006/main">
            <a:ext uri="{FF2B5EF4-FFF2-40B4-BE49-F238E27FC236}">
              <a16:creationId xmlns:a16="http://schemas.microsoft.com/office/drawing/2014/main" id="{33A16F77-173B-4C53-95E9-5B60D986E02E}"/>
            </a:ext>
          </a:extLst>
        </cdr:cNvPr>
        <cdr:cNvPicPr>
          <a:picLocks xmlns:a="http://schemas.openxmlformats.org/drawingml/2006/main" noChangeAspect="1"/>
        </cdr:cNvPicPr>
      </cdr:nvPicPr>
      <cdr:blipFill rotWithShape="1">
        <a:blip xmlns:a="http://schemas.openxmlformats.org/drawingml/2006/main" xmlns:r="http://schemas.openxmlformats.org/officeDocument/2006/relationships" r:embed="rId4"/>
        <a:srcRect xmlns:a="http://schemas.openxmlformats.org/drawingml/2006/main" t="2952" b="14626"/>
        <a:stretch xmlns:a="http://schemas.openxmlformats.org/drawingml/2006/main"/>
      </cdr:blipFill>
      <cdr:spPr>
        <a:xfrm xmlns:a="http://schemas.openxmlformats.org/drawingml/2006/main">
          <a:off x="6936015" y="2503714"/>
          <a:ext cx="1391557" cy="570590"/>
        </a:xfrm>
        <a:prstGeom xmlns:a="http://schemas.openxmlformats.org/drawingml/2006/main" prst="rect">
          <a:avLst/>
        </a:prstGeom>
      </cdr:spPr>
    </cdr:pic>
  </cdr:relSizeAnchor>
</c:userShapes>
</file>

<file path=xl/drawings/drawing96.xml><?xml version="1.0" encoding="utf-8"?>
<xdr:wsDr xmlns:xdr="http://schemas.openxmlformats.org/drawingml/2006/spreadsheetDrawing" xmlns:a="http://schemas.openxmlformats.org/drawingml/2006/main">
  <xdr:twoCellAnchor>
    <xdr:from>
      <xdr:col>6</xdr:col>
      <xdr:colOff>15876</xdr:colOff>
      <xdr:row>18</xdr:row>
      <xdr:rowOff>7939</xdr:rowOff>
    </xdr:from>
    <xdr:to>
      <xdr:col>10</xdr:col>
      <xdr:colOff>298478</xdr:colOff>
      <xdr:row>29</xdr:row>
      <xdr:rowOff>111126</xdr:rowOff>
    </xdr:to>
    <xdr:graphicFrame macro="">
      <xdr:nvGraphicFramePr>
        <xdr:cNvPr id="2" name="Diagram 1">
          <a:extLst>
            <a:ext uri="{FF2B5EF4-FFF2-40B4-BE49-F238E27FC236}">
              <a16:creationId xmlns:a16="http://schemas.microsoft.com/office/drawing/2014/main" id="{14FEACD5-017D-4363-9E66-3F63A1CC25B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15875</xdr:colOff>
      <xdr:row>4</xdr:row>
      <xdr:rowOff>15876</xdr:rowOff>
    </xdr:from>
    <xdr:to>
      <xdr:col>10</xdr:col>
      <xdr:colOff>298477</xdr:colOff>
      <xdr:row>15</xdr:row>
      <xdr:rowOff>119063</xdr:rowOff>
    </xdr:to>
    <xdr:graphicFrame macro="">
      <xdr:nvGraphicFramePr>
        <xdr:cNvPr id="3" name="Diagram 2">
          <a:extLst>
            <a:ext uri="{FF2B5EF4-FFF2-40B4-BE49-F238E27FC236}">
              <a16:creationId xmlns:a16="http://schemas.microsoft.com/office/drawing/2014/main" id="{8B6BEBC6-9A57-482A-A69E-D4AADF38E06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319087</xdr:colOff>
      <xdr:row>3</xdr:row>
      <xdr:rowOff>58738</xdr:rowOff>
    </xdr:from>
    <xdr:to>
      <xdr:col>13</xdr:col>
      <xdr:colOff>220686</xdr:colOff>
      <xdr:row>15</xdr:row>
      <xdr:rowOff>120525</xdr:rowOff>
    </xdr:to>
    <xdr:graphicFrame macro="">
      <xdr:nvGraphicFramePr>
        <xdr:cNvPr id="4" name="Diagram 3">
          <a:extLst>
            <a:ext uri="{FF2B5EF4-FFF2-40B4-BE49-F238E27FC236}">
              <a16:creationId xmlns:a16="http://schemas.microsoft.com/office/drawing/2014/main" id="{85BEE289-33C3-47B8-B402-0893773BD16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317501</xdr:colOff>
      <xdr:row>17</xdr:row>
      <xdr:rowOff>79374</xdr:rowOff>
    </xdr:from>
    <xdr:to>
      <xdr:col>13</xdr:col>
      <xdr:colOff>219100</xdr:colOff>
      <xdr:row>29</xdr:row>
      <xdr:rowOff>141161</xdr:rowOff>
    </xdr:to>
    <xdr:graphicFrame macro="">
      <xdr:nvGraphicFramePr>
        <xdr:cNvPr id="5" name="Diagram 4">
          <a:extLst>
            <a:ext uri="{FF2B5EF4-FFF2-40B4-BE49-F238E27FC236}">
              <a16:creationId xmlns:a16="http://schemas.microsoft.com/office/drawing/2014/main" id="{B634551D-9725-46AD-94F2-2D3A837C97B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97.xml><?xml version="1.0" encoding="utf-8"?>
<c:userShapes xmlns:c="http://schemas.openxmlformats.org/drawingml/2006/chart">
  <cdr:relSizeAnchor xmlns:cdr="http://schemas.openxmlformats.org/drawingml/2006/chartDrawing">
    <cdr:from>
      <cdr:x>0.23491</cdr:x>
      <cdr:y>0.38029</cdr:y>
    </cdr:from>
    <cdr:to>
      <cdr:x>0.63089</cdr:x>
      <cdr:y>0.62583</cdr:y>
    </cdr:to>
    <cdr:sp macro="" textlink="">
      <cdr:nvSpPr>
        <cdr:cNvPr id="2" name="Szövegdoboz 2">
          <a:extLst xmlns:a="http://schemas.openxmlformats.org/drawingml/2006/main">
            <a:ext uri="{FF2B5EF4-FFF2-40B4-BE49-F238E27FC236}">
              <a16:creationId xmlns:a16="http://schemas.microsoft.com/office/drawing/2014/main" id="{D4D9F37B-AFC7-4611-93A0-A0BA1393A8E9}"/>
            </a:ext>
          </a:extLst>
        </cdr:cNvPr>
        <cdr:cNvSpPr txBox="1"/>
      </cdr:nvSpPr>
      <cdr:spPr>
        <a:xfrm xmlns:a="http://schemas.openxmlformats.org/drawingml/2006/main">
          <a:off x="608989" y="609745"/>
          <a:ext cx="1026544" cy="3936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hu-HU" sz="1200" b="1">
              <a:solidFill>
                <a:srgbClr val="70AD47"/>
              </a:solidFill>
            </a:rPr>
            <a:t>ESG</a:t>
          </a:r>
          <a:r>
            <a:rPr lang="hu-HU" sz="1200" b="1" baseline="0">
              <a:solidFill>
                <a:srgbClr val="70AD47"/>
              </a:solidFill>
            </a:rPr>
            <a:t> ratio</a:t>
          </a:r>
        </a:p>
        <a:p xmlns:a="http://schemas.openxmlformats.org/drawingml/2006/main">
          <a:pPr algn="ctr"/>
          <a:r>
            <a:rPr lang="hu-HU" sz="1200" b="1">
              <a:solidFill>
                <a:srgbClr val="70AD47"/>
              </a:solidFill>
            </a:rPr>
            <a:t>1,8%</a:t>
          </a:r>
        </a:p>
      </cdr:txBody>
    </cdr:sp>
  </cdr:relSizeAnchor>
  <cdr:relSizeAnchor xmlns:cdr="http://schemas.openxmlformats.org/drawingml/2006/chartDrawing">
    <cdr:from>
      <cdr:x>0.1144</cdr:x>
      <cdr:y>0.81108</cdr:y>
    </cdr:from>
    <cdr:to>
      <cdr:x>0.27065</cdr:x>
      <cdr:y>0.89833</cdr:y>
    </cdr:to>
    <cdr:sp macro="" textlink="">
      <cdr:nvSpPr>
        <cdr:cNvPr id="3" name="Szövegdoboz 2">
          <a:extLst xmlns:a="http://schemas.openxmlformats.org/drawingml/2006/main">
            <a:ext uri="{FF2B5EF4-FFF2-40B4-BE49-F238E27FC236}">
              <a16:creationId xmlns:a16="http://schemas.microsoft.com/office/drawing/2014/main" id="{DE2F50DA-9D09-41A4-B4D6-C8D444BB88D2}"/>
            </a:ext>
          </a:extLst>
        </cdr:cNvPr>
        <cdr:cNvSpPr txBox="1"/>
      </cdr:nvSpPr>
      <cdr:spPr>
        <a:xfrm xmlns:a="http://schemas.openxmlformats.org/drawingml/2006/main">
          <a:off x="325437" y="1697038"/>
          <a:ext cx="444500" cy="18256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hu-HU" sz="1100"/>
        </a:p>
      </cdr:txBody>
    </cdr:sp>
  </cdr:relSizeAnchor>
  <cdr:relSizeAnchor xmlns:cdr="http://schemas.openxmlformats.org/drawingml/2006/chartDrawing">
    <cdr:from>
      <cdr:x>0.25029</cdr:x>
      <cdr:y>0.86722</cdr:y>
    </cdr:from>
    <cdr:to>
      <cdr:x>0.71303</cdr:x>
      <cdr:y>1</cdr:y>
    </cdr:to>
    <cdr:sp macro="" textlink="">
      <cdr:nvSpPr>
        <cdr:cNvPr id="4" name="Szövegdoboz 3">
          <a:extLst xmlns:a="http://schemas.openxmlformats.org/drawingml/2006/main">
            <a:ext uri="{FF2B5EF4-FFF2-40B4-BE49-F238E27FC236}">
              <a16:creationId xmlns:a16="http://schemas.microsoft.com/office/drawing/2014/main" id="{AE88669A-40F2-49B5-A747-489717117905}"/>
            </a:ext>
          </a:extLst>
        </cdr:cNvPr>
        <cdr:cNvSpPr txBox="1"/>
      </cdr:nvSpPr>
      <cdr:spPr>
        <a:xfrm xmlns:a="http://schemas.openxmlformats.org/drawingml/2006/main">
          <a:off x="682616" y="1528150"/>
          <a:ext cx="1262072" cy="2339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900" i="1">
              <a:effectLst/>
              <a:latin typeface="+mn-lt"/>
              <a:ea typeface="+mn-ea"/>
              <a:cs typeface="+mn-cs"/>
            </a:rPr>
            <a:t>by net asset value</a:t>
          </a:r>
          <a:endParaRPr lang="hu-HU" sz="900">
            <a:effectLst/>
          </a:endParaRPr>
        </a:p>
      </cdr:txBody>
    </cdr:sp>
  </cdr:relSizeAnchor>
</c:userShapes>
</file>

<file path=xl/drawings/drawing98.xml><?xml version="1.0" encoding="utf-8"?>
<c:userShapes xmlns:c="http://schemas.openxmlformats.org/drawingml/2006/chart">
  <cdr:relSizeAnchor xmlns:cdr="http://schemas.openxmlformats.org/drawingml/2006/chartDrawing">
    <cdr:from>
      <cdr:x>0.23491</cdr:x>
      <cdr:y>0.38029</cdr:y>
    </cdr:from>
    <cdr:to>
      <cdr:x>0.63089</cdr:x>
      <cdr:y>0.62583</cdr:y>
    </cdr:to>
    <cdr:sp macro="" textlink="">
      <cdr:nvSpPr>
        <cdr:cNvPr id="2" name="Szövegdoboz 2">
          <a:extLst xmlns:a="http://schemas.openxmlformats.org/drawingml/2006/main">
            <a:ext uri="{FF2B5EF4-FFF2-40B4-BE49-F238E27FC236}">
              <a16:creationId xmlns:a16="http://schemas.microsoft.com/office/drawing/2014/main" id="{D4D9F37B-AFC7-4611-93A0-A0BA1393A8E9}"/>
            </a:ext>
          </a:extLst>
        </cdr:cNvPr>
        <cdr:cNvSpPr txBox="1"/>
      </cdr:nvSpPr>
      <cdr:spPr>
        <a:xfrm xmlns:a="http://schemas.openxmlformats.org/drawingml/2006/main">
          <a:off x="608989" y="609745"/>
          <a:ext cx="1026544" cy="3936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hu-HU" sz="1200" b="1">
              <a:solidFill>
                <a:srgbClr val="70AD47"/>
              </a:solidFill>
            </a:rPr>
            <a:t>ESG</a:t>
          </a:r>
          <a:r>
            <a:rPr lang="hu-HU" sz="1200" b="1" baseline="0">
              <a:solidFill>
                <a:srgbClr val="70AD47"/>
              </a:solidFill>
            </a:rPr>
            <a:t> arány</a:t>
          </a:r>
        </a:p>
        <a:p xmlns:a="http://schemas.openxmlformats.org/drawingml/2006/main">
          <a:pPr algn="ctr"/>
          <a:r>
            <a:rPr lang="hu-HU" sz="1200" b="1">
              <a:solidFill>
                <a:srgbClr val="70AD47"/>
              </a:solidFill>
            </a:rPr>
            <a:t>1,8%</a:t>
          </a:r>
        </a:p>
      </cdr:txBody>
    </cdr:sp>
  </cdr:relSizeAnchor>
  <cdr:relSizeAnchor xmlns:cdr="http://schemas.openxmlformats.org/drawingml/2006/chartDrawing">
    <cdr:from>
      <cdr:x>0.1144</cdr:x>
      <cdr:y>0.81108</cdr:y>
    </cdr:from>
    <cdr:to>
      <cdr:x>0.27065</cdr:x>
      <cdr:y>0.89833</cdr:y>
    </cdr:to>
    <cdr:sp macro="" textlink="">
      <cdr:nvSpPr>
        <cdr:cNvPr id="3" name="Szövegdoboz 2">
          <a:extLst xmlns:a="http://schemas.openxmlformats.org/drawingml/2006/main">
            <a:ext uri="{FF2B5EF4-FFF2-40B4-BE49-F238E27FC236}">
              <a16:creationId xmlns:a16="http://schemas.microsoft.com/office/drawing/2014/main" id="{DE2F50DA-9D09-41A4-B4D6-C8D444BB88D2}"/>
            </a:ext>
          </a:extLst>
        </cdr:cNvPr>
        <cdr:cNvSpPr txBox="1"/>
      </cdr:nvSpPr>
      <cdr:spPr>
        <a:xfrm xmlns:a="http://schemas.openxmlformats.org/drawingml/2006/main">
          <a:off x="325437" y="1697038"/>
          <a:ext cx="444500" cy="18256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hu-HU" sz="1100"/>
        </a:p>
      </cdr:txBody>
    </cdr:sp>
  </cdr:relSizeAnchor>
  <cdr:relSizeAnchor xmlns:cdr="http://schemas.openxmlformats.org/drawingml/2006/chartDrawing">
    <cdr:from>
      <cdr:x>0.20663</cdr:x>
      <cdr:y>0.86722</cdr:y>
    </cdr:from>
    <cdr:to>
      <cdr:x>0.87014</cdr:x>
      <cdr:y>1</cdr:y>
    </cdr:to>
    <cdr:sp macro="" textlink="">
      <cdr:nvSpPr>
        <cdr:cNvPr id="4" name="Szövegdoboz 3">
          <a:extLst xmlns:a="http://schemas.openxmlformats.org/drawingml/2006/main">
            <a:ext uri="{FF2B5EF4-FFF2-40B4-BE49-F238E27FC236}">
              <a16:creationId xmlns:a16="http://schemas.microsoft.com/office/drawing/2014/main" id="{AE88669A-40F2-49B5-A747-489717117905}"/>
            </a:ext>
          </a:extLst>
        </cdr:cNvPr>
        <cdr:cNvSpPr txBox="1"/>
      </cdr:nvSpPr>
      <cdr:spPr>
        <a:xfrm xmlns:a="http://schemas.openxmlformats.org/drawingml/2006/main">
          <a:off x="563562" y="1528150"/>
          <a:ext cx="1809625" cy="2339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900" i="1">
              <a:latin typeface="+mn-lt"/>
              <a:ea typeface="+mn-ea"/>
              <a:cs typeface="+mn-cs"/>
            </a:rPr>
            <a:t>nettó eszközérték </a:t>
          </a:r>
          <a:r>
            <a:rPr lang="hu-HU" sz="900" i="1"/>
            <a:t>szerint</a:t>
          </a:r>
        </a:p>
      </cdr:txBody>
    </cdr:sp>
  </cdr:relSizeAnchor>
</c:userShapes>
</file>

<file path=xl/drawings/drawing99.xml><?xml version="1.0" encoding="utf-8"?>
<c:userShapes xmlns:c="http://schemas.openxmlformats.org/drawingml/2006/chart">
  <cdr:relSizeAnchor xmlns:cdr="http://schemas.openxmlformats.org/drawingml/2006/chartDrawing">
    <cdr:from>
      <cdr:x>0.11502</cdr:x>
      <cdr:y>0.05089</cdr:y>
    </cdr:from>
    <cdr:to>
      <cdr:x>0.5345</cdr:x>
      <cdr:y>0.15942</cdr:y>
    </cdr:to>
    <cdr:sp macro="" textlink="">
      <cdr:nvSpPr>
        <cdr:cNvPr id="2" name="Szövegdoboz 1">
          <a:extLst xmlns:a="http://schemas.openxmlformats.org/drawingml/2006/main">
            <a:ext uri="{FF2B5EF4-FFF2-40B4-BE49-F238E27FC236}">
              <a16:creationId xmlns:a16="http://schemas.microsoft.com/office/drawing/2014/main" id="{295DEC45-03AB-4336-A1EF-1727A9ABB8B8}"/>
            </a:ext>
          </a:extLst>
        </cdr:cNvPr>
        <cdr:cNvSpPr txBox="1"/>
      </cdr:nvSpPr>
      <cdr:spPr>
        <a:xfrm xmlns:a="http://schemas.openxmlformats.org/drawingml/2006/main">
          <a:off x="269875" y="95249"/>
          <a:ext cx="984246" cy="20311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900"/>
            <a:t>milliárd</a:t>
          </a:r>
          <a:r>
            <a:rPr lang="hu-HU" sz="900" baseline="0"/>
            <a:t> forint</a:t>
          </a:r>
          <a:endParaRPr lang="hu-HU" sz="900"/>
        </a:p>
      </cdr:txBody>
    </cdr:sp>
  </cdr:relSizeAnchor>
  <cdr:relSizeAnchor xmlns:cdr="http://schemas.openxmlformats.org/drawingml/2006/chartDrawing">
    <cdr:from>
      <cdr:x>0.52368</cdr:x>
      <cdr:y>0.05514</cdr:y>
    </cdr:from>
    <cdr:to>
      <cdr:x>0.91543</cdr:x>
      <cdr:y>0.16367</cdr:y>
    </cdr:to>
    <cdr:sp macro="" textlink="">
      <cdr:nvSpPr>
        <cdr:cNvPr id="3" name="Szövegdoboz 1">
          <a:extLst xmlns:a="http://schemas.openxmlformats.org/drawingml/2006/main">
            <a:ext uri="{FF2B5EF4-FFF2-40B4-BE49-F238E27FC236}">
              <a16:creationId xmlns:a16="http://schemas.microsoft.com/office/drawing/2014/main" id="{77D2A185-137D-490A-9C42-ED37E79E0D8B}"/>
            </a:ext>
          </a:extLst>
        </cdr:cNvPr>
        <cdr:cNvSpPr txBox="1"/>
      </cdr:nvSpPr>
      <cdr:spPr>
        <a:xfrm xmlns:a="http://schemas.openxmlformats.org/drawingml/2006/main">
          <a:off x="1228730" y="103188"/>
          <a:ext cx="919182" cy="20311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a:t>milliárd</a:t>
          </a:r>
          <a:r>
            <a:rPr lang="hu-HU" sz="900" baseline="0"/>
            <a:t> forint</a:t>
          </a:r>
          <a:endParaRPr lang="hu-HU" sz="900"/>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Fsrv01\mnb\mnb\HCR2006\IFB\HCR06_IFB_minta_eng_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vyp&#225;lit%20na%20cd\finan&#269;n&#237;%20stabilita\infrastruktura\CERTIS\CCPOL03hodnoty.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wdcdept1\ds\DANE\AWL-WYDZ\I%20I%20P\ZRODLO\BOP_ROZR_KWARTALY_2001_2000_awl.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X:\PPF\_Common\MTO\Monet&#225;ris%20Program\K&#252;lf&#246;ld\&#193;br&#225;k\finig&#233;ny_komponens.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Srv2\Documents%20and%20Settings\Nagy%20M&#225;rton\Local%20Settings\Temporary%20Internet%20Files\Content.IE5\892B89AJ\_4a_corporate_adatok\worksfororder\KHB%20Alapkezel&#337;_prezi_&#225;br&#225;k.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SRV2\MNB\PPF\_Common\MEO\KOZOS\Rendszeres\Heti\2014\20140207\S&#233;r&#252;l&#233;kenys&#233;g\rovidhozamok.xlsx"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Bakozsrv02v\JELENT&#201;SEK\PROGRAMOK\&#214;N&#201;R_C.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http://www.oecd.org/Applic/TPSII/Taxing%20Wages/Tables_pub/2012/Part%20O%20Tables%202012.xlsm"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https://www.mnb.hu/HCR2006/IFB/HCR06_IFB_minta_eng_new.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Srv2\mnb\mnb\KKF\Konjunktura%20elemzo%20osztaly\_Common\Munkapiac\Kapacit&#225;s%20kihaszn&#225;lts&#225;g\Charts_k&#252;ld&#233;s.xlsx"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X:\Kkf\Konjunktura%20elemzo%20osztaly\_Common\Munkapiac\fc\2005_04\Gra_fc_versenyszektor.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X:\KKF\Konjunktura%20elemzo%20osztaly\_Common\Munkapiac\DATA\B&#233;r\ULC.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Fpsfwn03p\ins\WINDOWS\TEMP\GeoBop0900_BseLine.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T:\SECTION1\10101.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file\CS2\Documents%20and%20Settings\FeketeJne\Local%20Settings\Temporary%20Internet%20Files\OLK1C\x-Sz&#246;vHit-PreKerdesek_071029%20(2).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Data1\fad\WINDOWS\TEMP\CRI-BOP-01.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FPSGWN03P\AFR\DATA\NAM\Work-in-progress%20Art.%20IV%202003-04\old\WIN\Temporary%20Internet%20Files\OLK4395\NAFISC.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Srv2\PPF\_Common\MEO\K&#246;z&#246;s\Forint%20&#233;s%20euro%20spot%20&#233;s%20forward%20hozamok.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Srv2\mnb\STF\FMO\_Common\FIZM\Arf03_08.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Data1\fad\DATA\CA\CRI\Dbase\Dinput\CRI-INPUT-ABOP.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C:\TEMP\uziv\NEZAM.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Data1\fad\DATA\CA\CRI\EXTERNAL\Output\Other-2002\CRI-INPUT-ABOP-4.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C:\DATA\CA\CRI\EXTERNAL\Output\CRI-BOP-01.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FPSGWN03P\WHD\Documents%20and%20Settings\seble\Local%20Settings\Temporary%20Internet%20Files\OLK8\2001%20Art%20IV\September%2011\Brb_BOP_2001_September50percenttoursimshortfall.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I:\Egyeb\EAlap_2016_v1.xlsx"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Z:\_Jelz&#225;loghitel_&#252;zletfejleszt&#233;s\_AJK%20verzi&#243;k\20190101_v21.10\Aj&#225;nlatk&#233;sz&#237;t&#337;_20190101_v21.10_NYITOTT_01.xlsm"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Z:\_Jelz&#225;loghitel_&#252;zletfejleszt&#233;s\_AJK%20verzi&#243;k\20190101_v21.03\Aj&#225;nlatk&#233;sz&#237;t&#337;_20190101_v21.03_NYITOTT_01.xlsm"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Bakozsrv02v\Felhasznalok\JELENT&#201;SEK\PROGRAMOK\&#214;N&#201;R_C.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file\cegkozos\STATISZTIKAI%20OSZT\2007\b&#233;\Adatszolg&#225;ltat&#225;s%202008\2007nov27_hint_asz_PMrend\STATISZTIKAI%20OSZT\2007\b&#233;\Adatszolg&#225;ltat&#225;s%202008\Nagykock&#225;zat.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Documents%20and%20Settings/GelegonyaJ/Local%20Settings/Temporary%20Internet%20Files/Content.Outlook/J3DIPA2D/&#233;rt&#233;kel&#233;si%20portf&#243;li&#243;k_tagol&#225;s_&#233;rt&#233;kpap&#237;rok_bontott.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Srv2\Documents%20and%20Settings\balast\Local%20Settings\Temporary%20Internet%20Files\OLKCC\kamat_stressz_mod.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http://www.statistics.gov.uk/St%2035/Content/K%20Environment/01%20Chapter%20planning/Revised%20synopsis%20pack%20-%20post%20planning%20meeting/EPA3A/GINI/SW_MACRO.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Bakozsrv02v\Felhasznalok\JELENT&#201;SEK\NEGYED&#201;VES_JELENT\TESZT\PINT&#201;R.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Projekt_2004/QIS5/PSZ&#193;F_20050926/HUN_4102_patched.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data1\mcd\DATA\O1\BGR\REAL\DATA\O1\BGR\MON\PROJ\MONwork.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Fsrv01\mnb\munkak\!Kincst&#225;r\!tamogatas\KIMUTATAS_20210303.xlsx"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Srv2\mnb\TEMP\H.NDATA\~9345023.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Data1\fad\DATA\CA\CRI\EXTERNAL\Output\CRI-BOP-01.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file:///D:\ASAJAT\EXCEL\2005\512.xl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file:///\\Fsrv01\mnb\PSF\_Common\T&#233;m&#225;k\StabJel\Stabjel_2019\V1\Makro\&#225;br&#225;k\3_&#225;bra_4_&#225;bra_FED_friss&#237;tett.xlsx"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file:///O:\OMB_Online\Data\OMB_DB_FILES\FELULET\VIEW_TOZSDEK_NAPI.xlsm"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Srv2\mnb\STG1\UKVOLUME\98UKVOL\98WS\POST-COM\STU&amp;ST\T3-5.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C:\uziv\NEZAM.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C:\data\excel\Ruzne\GRAF.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Srv2\mnb\St31\Transport\Synopsis%20items\12-03.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A:\WIN\Temporary%20Internet%20Files\OLK7022\bfamon.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file:///Q:\DATA\AI\AdrianPeralta\Jan_21_WEMD_update\Data\WEMD_updated_slides_with_frozen_data\Figure%20World%20Historical%20Public%20Debt_final_v5.xlsx"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S:\Units\MPD\Money&amp;Finance\Data\_AK\request\BoA_ML_government_infl_bonds.xlsx"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Q:\DATA\AI\VSingh\Handy%20datasets%20and%20templates\Commodity%20Prices\Brent%20and%20WTI%20spot.xlsx"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https://portal.oecd.org/eshare/eco/pc/Deliverables/ECO%20only/ECO-FO/Interim%20Economic%20Outlooks/2020%20March/IEO%20107%20-%20Figures%20and%20data%20-%20PPT.xlsx"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file:///\\Srv2\mnb\UKVOLUME\98UKVOL\98MASTER\SCHOOLS\m2-5so.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D:\trend_modell_v2.xlsx"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C:\DATA\CA\CRI\Dbase\Dinput\CRI-INPUT-ABOP.xls"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file:///C:\Vyrocka%202000\Grafy%20-%20sazby.xls"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file:///\\FPSGWN03P\AFR\Users\AManoel\My%20Documents\Mozambique%20AFR\Missions\2004%20Feb%20mission%20New%20Prog\Brief\moz%20macroframework%20Brief%20Feb2004.xls"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file:///F:\afr\WIN\TEMP\Mozambique%20Enhanced.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DATA2\TGSI\DATA\EGY\EGY-Inflation.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C:\TEMP\uziv\VYHLED.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DATA1\MCD\DATA\UT\UZB\BOP\Uzex698.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Data1\fad\DATA\PA\CHL\SECTORS\BOP\Bop0209.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G:\DATA\AFR\CFA\WAEMU\WAEMU_2002\WAEMU_Questionnaire_OCT2002.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afr\WIN\Temporary%20Internet%20Files\OLKD2B0\Civfis_m.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mnb\HCR2006\IFB\HCR06_IFB_minta_eng_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FPSGWN03P\AFR\DATA\AFR\CFA\WAEMU\WAEMU_2002\WAEMU_Questionnaire_OCT2002.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E:\DATA\DZA\Article%20IV%202004\StaffReport\Statistical%20appendix\Tab%2015.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F:\DOC\UB\EST\98VISIT.MAY\SR\BOPMIS.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www-intranet.imf.org/TEMP/prod%20levels%20manufacturing.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D:\Ativogerencial\PASNOVO.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www.mnb.hu/mnb/HCR2006/IFB/HCR06_IFB_minta_eng_new.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LDATA1\CHURCJ$\St%2035\Content\E%20Income%20&amp;%20wealth\04%20Data%20requests\Original%20synopsis%20pack\Ch5proposed%20items.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http://www.statistics.gov.uk/ST%2037/Content/K%20Environment/04%20Data%20requests/Items/Data%20request%20-%20all%20items.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Srv2\mnb\UKVOLUME\98UKVOL\98MASTER\POST-COM\PARTICIP\m3-1eng.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Srv2\mnb\UKVOLUME\98UKVOL\98MASTER\SCHOOLS\m2-7all.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ata4\TEMP\prod%20levels%20manufacturing.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C:\1moje\kor2004.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G:\NGA%20local\scenario%20III\STA-ins\NGCPI.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C:\_odbor413\Trh%20pr&#225;ce\3MZDY.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FPSGWN03P\AFR\NGA%20local\scenario%20III\STA-ins\NGCPI.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Data1\weo\Mission\Uganda\Previous%20files\Data%20from%20the%20Authorities\Diskette%209\INTRT.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C:\emy2\excel\3mzdy.xls" TargetMode="External"/></Relationships>
</file>

<file path=xl/externalLinks/_rels/externalLink36.xml.rels><?xml version="1.0" encoding="UTF-8" standalone="yes"?>
<Relationships xmlns="http://schemas.openxmlformats.org/package/2006/relationships"><Relationship Id="rId1" Type="http://schemas.microsoft.com/office/2006/relationships/xlExternalLinkPath/xlStartup" Target="Bgr/GEN/BG%20SINAWA.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C:\emy2\excel\3PRUMYSLz.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Ldpr\Lds510$\valent\bdoh98-3.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Aajd\aajd$\411\Auk&#269;n&#237;%20v&#253;bor\41\RenataMD\RenataMD\situac2iXX.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DATA\CA\GTM\Sectors\MONEY\GTM%20Monetary%20program.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DATA1\MCD\WINDOWS\TEMP\GeoBop0900_BseLine.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C:\TEMP\prod%20levels%20manufacturing.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C:\Documents%20and%20Settings\u03478\Temporary%20Internet%20Files\OLK2C0\Ju&#382;iv\bankyFSR04\koncentr_konkurenc\Ju&#382;iv\Bul2001\Bdoh98.xls\BDOHxl-198.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C:\DATA\LCA\REAL\CONTENT.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http://www.mnb.hu/HCR2006/IFB/HCR06_IFB_minta_eng_new.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C:\HCR2006\IFB\HCR06_IFB_minta_eng_new.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Server_cuentas\ipc\indicado\varias\ITCER2001.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I:\GFS\GFS-83\GFS\GFS79\GFS21.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F:\afr\DATA\CIV\RED\2000\RED-tables.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M:\DATA\C2\BRB\Sector%20Data\Real\current%20data%20files\DATA\US\ARM\REP\97ARMRED\TABLES\EDSSARMRED97.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ata1\mcd\MSOFFICE\EXCEL\ARM\MONREV98.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http://oecdshare.oecd.org/TEMP/prod%20levels%20manufacturing.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C:\uziv\excel\expozice\sazbydiferencialkapit&#225;lov&#253;%20trh.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A:\DATA\LCA\REAL\CONTENT.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C:\DATA\DD\GEO\BOP\GeoBop.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data2\eur\DATA\US\ARM\REP\97ARMRED\TABLES\EDSSARMRED97.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Fsrv01\mnb\Nyugat\Dokumentumok\kontrolling\JELENT&#201;SEK\Havi%20jelent&#233;s\M&#193;K%20havi%20jelent&#233;s\HAVI%20ELSZ&#193;MOL&#193;SOK\Havi_tamogatas_elsz\MAK_analitika_10_hohozxlsx.xlsx"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Srv2\mnb\Users\hudake\AppData\Local\Microsoft\Windows\Temporary%20Internet%20Files\Content.Outlook\9FVO6AP9\M_1.%20fejezet%20-%201st%20chapter.xlsx"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SRV2\MNB\KKF\_Common\2014%20projektek\IR\2014%20m&#225;rcius\&#225;br&#225;k\M_3.%20fejezet%20-%203rd%20chapter.xlsx"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Srv2\mnb\KKF\_Common\2014%20projektek\IR\2014%20m&#225;rcius\&#225;br&#225;k\M_4.%20fejezet%20-%204th%20chapter.xlsx"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Fpsfwn03p\ins\DATA\Rwanda\Bref1098\RWBOP99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FPSGWN03P\AFR\Documents%20and%20Settings\myulek\Local%20Settings\Temporary%20Internet%20Files\OLK11C\SR-03-03-tables(1-14).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Data1\fad\My%20Documents\Mission%20to%20Burkina\bfabop_bakup%20to%20redesign.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http://www-intranet.imf.org/WIN/TEMP/BOP9703_stress.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F:\afr\WIN\TEMP\BOP9703_stress.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Cntdat07\begrp\CP06revAnnex1_workinprogress.xls" TargetMode="External"/></Relationships>
</file>

<file path=xl/externalLinks/_rels/externalLink64.xml.rels><?xml version="1.0" encoding="UTF-8" standalone="yes"?>
<Relationships xmlns="http://schemas.openxmlformats.org/package/2006/relationships"><Relationship Id="rId2" Type="http://schemas.microsoft.com/office/2019/04/relationships/externalLinkLongPath" Target="file:///\\srv2\MNB_IDM\Expert%20Groups\Accounting%20and%20Auditing\Other%20folders\EGFI%20Workstream%20Reporting\Circulated%20papers\2009\Marco%20Burroni\Banca%20d'Italia\Documents%20and%20Settings\Administrator\Desktop\CP06revAnnex1_workinprogress.xls?3D04756F" TargetMode="External"/><Relationship Id="rId1" Type="http://schemas.openxmlformats.org/officeDocument/2006/relationships/externalLinkPath" Target="file:///\\3D04756F\CP06revAnnex1_workinprogress.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Expert%20Groups/Accounting%20and%20Auditing/Other%20folders/EGFI%20Workstream%20Reporting/Circulated%20papers/2009/CP06revAnnex1_workinprogress.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Fsrv01\mnb\HCR2006\IFB\HCR06_IFB_minta_eng_new.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FPSGWN03P\WHD\DNCFP\Recursos\Proyrena\Anual\2002\Alt4_Proy2002.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F:\afr\Documents%20and%20Settings\MCUC\My%20Local%20Documents\COG\2002\frame\SR_01\cghub.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Tf-1\akk\G\KOZOS\KIADVANY\MAGYAR\96INEV\245.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F:\afr\NGA%20local\scenario%20III\STA-ins\NGCPI.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C:\Users\monokipet\Documents\MT_keretemeles\adatok_abrak.xlsx"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Srv2\_Workflow\BAF\Ugyfel\Zzzugy.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Documents%20and%20Settings/FeketeJne/Local%20Settings/Temporary%20Internet%20Files/OLK1C/x-Sz&#246;vHit-PreKerdesek_071029%20(2).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http://www.pszaf.hu/Documents%20and%20Settings/FeketeJne/Local%20Settings/Temporary%20Internet%20Files/OLK1C/x-Sz&#246;vHit-PreKerdesek_071029%20(2).xls" TargetMode="External"/></Relationships>
</file>

<file path=xl/externalLinks/_rels/externalLink74.xml.rels><?xml version="1.0" encoding="UTF-8" standalone="yes"?>
<Relationships xmlns="http://schemas.openxmlformats.org/package/2006/relationships"><Relationship Id="rId2" Type="http://schemas.microsoft.com/office/2019/04/relationships/externalLinkLongPath" Target="file:///\\srv2\MNB_IDM\Expert%20Groups\Accounting%20and%20Auditing\Other%20folders\EGFI%20Workstream%20Reporting\Circulated%20papers\2009\My%20Documents\work\egfi%20november%202006\EGFI%202006%2010%20Rev5%20-%20Annex%202%20(Disclosure%20%20of%20FINREP%20Implementation).xls?66D642D2" TargetMode="External"/><Relationship Id="rId1" Type="http://schemas.openxmlformats.org/officeDocument/2006/relationships/externalLinkPath" Target="file:///\\66D642D2\EGFI%202006%2010%20Rev5%20-%20Annex%202%20(Disclosure%20%20of%20FINREP%20Implementation).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Srv2\mnb\Documents%20and%20Settings\winklers\Local%20Settings\Temporary%20Internet%20Files\Content.Outlook\JVNI3OAH\Stabjel_k&#252;ldend&#337;%20(2).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Fsrv01\mnb\mnb\HCR%20RUSSIA\Russia_2002\DATA%20PROCESSING\SMOOTHING\FOR%20CO'S%20TURKEY%202001.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C:\mnb\HCR%20RUSSIA\Russia_2002\DATA%20PROCESSING\SMOOTHING\FOR%20CO'S%20TURKEY%202001.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O:\OMB_Online\Data\OMB_DB_FILES\FELULET\Jegybanki_alapkamatok.xlsm"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Data2\apd\Data\Regional\K%20flows\capflowdataJan05.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F:\DATA\UB\LVA\REP\SR99JUN\LVchart699a.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Fpsgwn03p\afr\IMF\Nigeria\Statistics\Bloomberg_Nigeria_Db.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C:\Data\Sz_414\dolareuro.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DATA1\MCD\DRAFTS\MT\COMM\OIL\OILS.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Data2\apd\Bloomberg\Regional\WORK\InterestRates.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DATA2\TGSI\DATA\EGY\MON.%20&amp;%20FIN.%20SECTOR\Interest%20rates\Eurobond-spreads.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Survey-server\Survey\Survey\HCR2005\dataout1\oh\Kik&#252;ld&#233;sre\AFL_Fizadat2005_HU-Opel.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Budsfs01\hisd\HCR2006\documents\HayGroup_Saldat2006_HU-HCR-blank.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Srv2\mnb\mnb\HCR2006\IFB\HCR06_IFB_minta_eng_new.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DATA1\PDR\pre-mission\Real\ZMBREAL%20inactive%20sheets%20removed%20Jul%202003.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data1\mcd\afr\WIN\TEMP\BOP9703_stress.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srv2\mnb\GFS\GFS-83\GFS\GFS79\GFS21.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data1\mcd\afr\NGA%20local\scenario%20III\STA-ins\NGCPI.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FPSGWN03P\EUR\WIN\Temporary%20Internet%20Files\OLK92A2\REAL\REER\KgReer_new.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http://www.statistics.gov.uk/ST%2037/Content/K%20Environment/01%20Chapter%20planning/Revised%20synopsis%20pack/EPA3A/GINI/SW_MACRO.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http://www.oecd.org/Applic/TPSII/Taxing%20Wages/Tables_pub/2012/Tables%20Part0/Chart0.3_eng_calc.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Hayserver\HISD\Survey\Romania+\Ro2005\dacia\IFB+Graph-Kik&#252;ld\Results%20Tool%20for%20UnileverPeerGroup%20_PUSKA2.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Fpsgwn03p\afr\DATA\SYC\Current\Scmony.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R:\DATA\MLI\Current\MLIBOP.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FPSGWN03P\AFR\DATA\COD\Main\CDCAD.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FPSFWN03P\MCD\DATA\QAT\Qafisc.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Srv2\mnb\JELENT&#201;SEK\PROGRAMOK\&#214;N&#201;R_C.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külső_kereslet dekomp"/>
      <sheetName val="Teljes_adóráta"/>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2"/>
      <sheetName val="List2"/>
      <sheetName val="List1"/>
      <sheetName val="A"/>
      <sheetName val="Graf I.2"/>
      <sheetName val="Graf I.3"/>
    </sheetNames>
    <sheetDataSet>
      <sheetData sheetId="0" refreshError="1"/>
      <sheetData sheetId="1"/>
      <sheetData sheetId="2"/>
      <sheetData sheetId="3">
        <row r="2">
          <cell r="A2">
            <v>37623</v>
          </cell>
        </row>
        <row r="23">
          <cell r="D23">
            <v>23750358</v>
          </cell>
        </row>
        <row r="43">
          <cell r="D43">
            <v>24038369</v>
          </cell>
        </row>
        <row r="64">
          <cell r="D64">
            <v>25394695</v>
          </cell>
        </row>
        <row r="85">
          <cell r="D85">
            <v>26728716</v>
          </cell>
        </row>
        <row r="105">
          <cell r="D105">
            <v>26204079</v>
          </cell>
        </row>
      </sheetData>
      <sheetData sheetId="4" refreshError="1"/>
      <sheetData sheetId="5"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10"/>
      <sheetName val="2009"/>
      <sheetName val="2008"/>
      <sheetName val="2007"/>
      <sheetName val="2006"/>
      <sheetName val="2005"/>
      <sheetName val="2004"/>
      <sheetName val="2003"/>
      <sheetName val="2002"/>
      <sheetName val="2001a"/>
      <sheetName val="2000a"/>
      <sheetName val="2001"/>
      <sheetName val="2000"/>
      <sheetName val="Inw_bez"/>
      <sheetName val="2011"/>
      <sheetName val="2013"/>
      <sheetName val="2012"/>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1">
          <cell r="J1" t="str">
            <v>III kwartał 2000</v>
          </cell>
          <cell r="M1" t="str">
            <v>IV kwartał 2000</v>
          </cell>
          <cell r="P1" t="str">
            <v>4_ kwartały 2000</v>
          </cell>
        </row>
        <row r="8">
          <cell r="H8">
            <v>385</v>
          </cell>
        </row>
        <row r="9">
          <cell r="H9">
            <v>105</v>
          </cell>
        </row>
        <row r="10">
          <cell r="H10">
            <v>1</v>
          </cell>
        </row>
        <row r="11">
          <cell r="H11">
            <v>59</v>
          </cell>
        </row>
        <row r="12">
          <cell r="H12">
            <v>45</v>
          </cell>
        </row>
        <row r="13">
          <cell r="H13">
            <v>107</v>
          </cell>
        </row>
        <row r="14">
          <cell r="H14">
            <v>25</v>
          </cell>
        </row>
        <row r="15">
          <cell r="A15">
            <v>13</v>
          </cell>
          <cell r="H15">
            <v>4</v>
          </cell>
        </row>
        <row r="16">
          <cell r="A16">
            <v>14</v>
          </cell>
          <cell r="H16">
            <v>78</v>
          </cell>
        </row>
        <row r="17">
          <cell r="A17">
            <v>15</v>
          </cell>
          <cell r="H17">
            <v>173</v>
          </cell>
        </row>
        <row r="18">
          <cell r="A18">
            <v>16</v>
          </cell>
        </row>
        <row r="19">
          <cell r="A19">
            <v>17</v>
          </cell>
          <cell r="H19">
            <v>4</v>
          </cell>
        </row>
        <row r="20">
          <cell r="A20">
            <v>18</v>
          </cell>
          <cell r="H20">
            <v>152</v>
          </cell>
        </row>
        <row r="21">
          <cell r="A21">
            <v>19</v>
          </cell>
          <cell r="H21">
            <v>17</v>
          </cell>
        </row>
        <row r="22">
          <cell r="A22">
            <v>20</v>
          </cell>
        </row>
        <row r="23">
          <cell r="A23">
            <v>21</v>
          </cell>
          <cell r="H23">
            <v>0</v>
          </cell>
        </row>
        <row r="24">
          <cell r="A24">
            <v>22</v>
          </cell>
          <cell r="H24">
            <v>39</v>
          </cell>
        </row>
        <row r="25">
          <cell r="A25">
            <v>23</v>
          </cell>
          <cell r="H25">
            <v>4</v>
          </cell>
        </row>
        <row r="26">
          <cell r="A26">
            <v>24</v>
          </cell>
          <cell r="H26">
            <v>27</v>
          </cell>
        </row>
        <row r="27">
          <cell r="A27">
            <v>25</v>
          </cell>
          <cell r="H27">
            <v>8</v>
          </cell>
        </row>
        <row r="28">
          <cell r="A28">
            <v>26</v>
          </cell>
          <cell r="H28">
            <v>131</v>
          </cell>
        </row>
        <row r="29">
          <cell r="A29">
            <v>27</v>
          </cell>
          <cell r="H29">
            <v>0</v>
          </cell>
        </row>
        <row r="30">
          <cell r="A30">
            <v>28</v>
          </cell>
          <cell r="H30">
            <v>124</v>
          </cell>
        </row>
        <row r="31">
          <cell r="A31">
            <v>29</v>
          </cell>
          <cell r="H31">
            <v>7</v>
          </cell>
        </row>
        <row r="32">
          <cell r="A32">
            <v>30</v>
          </cell>
          <cell r="H32">
            <v>0</v>
          </cell>
        </row>
        <row r="33">
          <cell r="A33">
            <v>31</v>
          </cell>
          <cell r="H33">
            <v>0</v>
          </cell>
        </row>
        <row r="34">
          <cell r="A34">
            <v>32</v>
          </cell>
          <cell r="H34">
            <v>0</v>
          </cell>
        </row>
        <row r="35">
          <cell r="A35">
            <v>33</v>
          </cell>
          <cell r="H35">
            <v>0</v>
          </cell>
        </row>
        <row r="36">
          <cell r="A36">
            <v>34</v>
          </cell>
          <cell r="H36">
            <v>1</v>
          </cell>
        </row>
        <row r="37">
          <cell r="A37">
            <v>35</v>
          </cell>
          <cell r="H37">
            <v>2</v>
          </cell>
        </row>
        <row r="38">
          <cell r="A38">
            <v>36</v>
          </cell>
          <cell r="H38">
            <v>889</v>
          </cell>
        </row>
        <row r="39">
          <cell r="A39">
            <v>37</v>
          </cell>
          <cell r="H39">
            <v>115</v>
          </cell>
        </row>
        <row r="40">
          <cell r="A40">
            <v>38</v>
          </cell>
          <cell r="H40">
            <v>1</v>
          </cell>
        </row>
        <row r="41">
          <cell r="A41">
            <v>39</v>
          </cell>
          <cell r="H41">
            <v>1</v>
          </cell>
        </row>
        <row r="42">
          <cell r="A42">
            <v>40</v>
          </cell>
          <cell r="H42">
            <v>107</v>
          </cell>
        </row>
        <row r="43">
          <cell r="A43">
            <v>41</v>
          </cell>
          <cell r="H43">
            <v>0</v>
          </cell>
        </row>
        <row r="44">
          <cell r="A44">
            <v>42</v>
          </cell>
          <cell r="H44">
            <v>107</v>
          </cell>
        </row>
        <row r="45">
          <cell r="A45">
            <v>43</v>
          </cell>
          <cell r="H45">
            <v>65</v>
          </cell>
        </row>
        <row r="46">
          <cell r="A46">
            <v>44</v>
          </cell>
          <cell r="H46">
            <v>44</v>
          </cell>
        </row>
        <row r="47">
          <cell r="A47">
            <v>45</v>
          </cell>
          <cell r="H47">
            <v>47</v>
          </cell>
        </row>
        <row r="48">
          <cell r="A48">
            <v>46</v>
          </cell>
          <cell r="H48">
            <v>36</v>
          </cell>
        </row>
        <row r="49">
          <cell r="A49">
            <v>47</v>
          </cell>
          <cell r="H49">
            <v>11</v>
          </cell>
        </row>
        <row r="50">
          <cell r="A50">
            <v>48</v>
          </cell>
          <cell r="H50">
            <v>128</v>
          </cell>
        </row>
        <row r="51">
          <cell r="A51">
            <v>49</v>
          </cell>
          <cell r="H51">
            <v>429</v>
          </cell>
        </row>
        <row r="52">
          <cell r="A52">
            <v>50</v>
          </cell>
          <cell r="H52">
            <v>61</v>
          </cell>
        </row>
        <row r="53">
          <cell r="A53">
            <v>51</v>
          </cell>
          <cell r="H53">
            <v>0</v>
          </cell>
        </row>
        <row r="54">
          <cell r="A54">
            <v>52</v>
          </cell>
          <cell r="H54">
            <v>61</v>
          </cell>
        </row>
        <row r="55">
          <cell r="A55">
            <v>53</v>
          </cell>
          <cell r="H55">
            <v>6</v>
          </cell>
        </row>
        <row r="56">
          <cell r="A56">
            <v>54</v>
          </cell>
          <cell r="H56">
            <v>362</v>
          </cell>
        </row>
        <row r="57">
          <cell r="A57">
            <v>55</v>
          </cell>
          <cell r="H57">
            <v>115</v>
          </cell>
        </row>
        <row r="58">
          <cell r="A58">
            <v>56</v>
          </cell>
          <cell r="H58">
            <v>2</v>
          </cell>
        </row>
        <row r="59">
          <cell r="A59">
            <v>57</v>
          </cell>
          <cell r="H59">
            <v>6</v>
          </cell>
        </row>
        <row r="60">
          <cell r="A60">
            <v>58</v>
          </cell>
          <cell r="H60">
            <v>3</v>
          </cell>
        </row>
        <row r="61">
          <cell r="A61">
            <v>59</v>
          </cell>
          <cell r="H61">
            <v>22</v>
          </cell>
        </row>
        <row r="62">
          <cell r="A62">
            <v>60</v>
          </cell>
          <cell r="H62">
            <v>5</v>
          </cell>
        </row>
        <row r="63">
          <cell r="A63">
            <v>61</v>
          </cell>
          <cell r="H63">
            <v>54</v>
          </cell>
        </row>
        <row r="64">
          <cell r="A64">
            <v>62</v>
          </cell>
          <cell r="H64">
            <v>2</v>
          </cell>
        </row>
        <row r="65">
          <cell r="A65">
            <v>63</v>
          </cell>
          <cell r="H65">
            <v>0</v>
          </cell>
        </row>
        <row r="66">
          <cell r="A66">
            <v>64</v>
          </cell>
          <cell r="H66">
            <v>0</v>
          </cell>
        </row>
        <row r="67">
          <cell r="A67">
            <v>65</v>
          </cell>
          <cell r="H67">
            <v>164</v>
          </cell>
        </row>
        <row r="68">
          <cell r="A68">
            <v>66</v>
          </cell>
          <cell r="H68">
            <v>0</v>
          </cell>
        </row>
        <row r="69">
          <cell r="A69">
            <v>67</v>
          </cell>
          <cell r="H69">
            <v>29</v>
          </cell>
        </row>
        <row r="70">
          <cell r="A70">
            <v>68</v>
          </cell>
          <cell r="H70">
            <v>21</v>
          </cell>
        </row>
        <row r="71">
          <cell r="A71">
            <v>69</v>
          </cell>
          <cell r="H71">
            <v>8</v>
          </cell>
        </row>
        <row r="72">
          <cell r="A72">
            <v>70</v>
          </cell>
          <cell r="H72">
            <v>36</v>
          </cell>
        </row>
        <row r="73">
          <cell r="A73">
            <v>71</v>
          </cell>
          <cell r="H73">
            <v>34</v>
          </cell>
        </row>
        <row r="74">
          <cell r="A74">
            <v>72</v>
          </cell>
          <cell r="H74">
            <v>2</v>
          </cell>
        </row>
        <row r="75">
          <cell r="A75">
            <v>73</v>
          </cell>
          <cell r="H75">
            <v>0</v>
          </cell>
        </row>
        <row r="76">
          <cell r="A76">
            <v>74</v>
          </cell>
          <cell r="H76">
            <v>0</v>
          </cell>
        </row>
        <row r="77">
          <cell r="A77">
            <v>75</v>
          </cell>
          <cell r="H77">
            <v>875</v>
          </cell>
        </row>
        <row r="78">
          <cell r="A78">
            <v>76</v>
          </cell>
          <cell r="H78">
            <v>53</v>
          </cell>
        </row>
        <row r="79">
          <cell r="A79">
            <v>77</v>
          </cell>
          <cell r="H79">
            <v>822</v>
          </cell>
        </row>
        <row r="80">
          <cell r="A80">
            <v>78</v>
          </cell>
          <cell r="H80">
            <v>195</v>
          </cell>
        </row>
        <row r="81">
          <cell r="A81">
            <v>79</v>
          </cell>
          <cell r="H81">
            <v>73</v>
          </cell>
        </row>
        <row r="82">
          <cell r="A82">
            <v>80</v>
          </cell>
          <cell r="H82">
            <v>173</v>
          </cell>
        </row>
        <row r="83">
          <cell r="A83">
            <v>81</v>
          </cell>
          <cell r="H83">
            <v>-100</v>
          </cell>
        </row>
        <row r="84">
          <cell r="A84">
            <v>82</v>
          </cell>
          <cell r="H84">
            <v>122</v>
          </cell>
        </row>
        <row r="85">
          <cell r="A85">
            <v>83</v>
          </cell>
          <cell r="H85">
            <v>323</v>
          </cell>
        </row>
        <row r="86">
          <cell r="A86">
            <v>84</v>
          </cell>
          <cell r="H86">
            <v>35</v>
          </cell>
        </row>
        <row r="87">
          <cell r="A87">
            <v>85</v>
          </cell>
          <cell r="H87">
            <v>288</v>
          </cell>
        </row>
        <row r="88">
          <cell r="A88">
            <v>86</v>
          </cell>
          <cell r="H88">
            <v>268</v>
          </cell>
        </row>
        <row r="89">
          <cell r="A89">
            <v>87</v>
          </cell>
          <cell r="H89">
            <v>20</v>
          </cell>
        </row>
        <row r="90">
          <cell r="A90">
            <v>88</v>
          </cell>
          <cell r="H90">
            <v>304</v>
          </cell>
        </row>
        <row r="91">
          <cell r="A91">
            <v>89</v>
          </cell>
          <cell r="H91">
            <v>7</v>
          </cell>
        </row>
        <row r="92">
          <cell r="A92">
            <v>90</v>
          </cell>
          <cell r="H92">
            <v>40</v>
          </cell>
        </row>
        <row r="93">
          <cell r="A93">
            <v>91</v>
          </cell>
          <cell r="H93">
            <v>97</v>
          </cell>
        </row>
        <row r="94">
          <cell r="A94">
            <v>92</v>
          </cell>
          <cell r="H94">
            <v>160</v>
          </cell>
        </row>
        <row r="95">
          <cell r="A95">
            <v>93</v>
          </cell>
          <cell r="H95">
            <v>190</v>
          </cell>
        </row>
        <row r="96">
          <cell r="A96">
            <v>94</v>
          </cell>
          <cell r="H96">
            <v>9</v>
          </cell>
        </row>
        <row r="97">
          <cell r="A97">
            <v>95</v>
          </cell>
          <cell r="H97">
            <v>181</v>
          </cell>
        </row>
        <row r="98">
          <cell r="A98">
            <v>96</v>
          </cell>
          <cell r="H98">
            <v>23</v>
          </cell>
        </row>
        <row r="99">
          <cell r="A99">
            <v>97</v>
          </cell>
          <cell r="H99">
            <v>158</v>
          </cell>
        </row>
        <row r="100">
          <cell r="A100">
            <v>98</v>
          </cell>
          <cell r="H100">
            <v>66128</v>
          </cell>
        </row>
        <row r="101">
          <cell r="A101">
            <v>99</v>
          </cell>
          <cell r="H101">
            <v>14</v>
          </cell>
        </row>
        <row r="102">
          <cell r="A102">
            <v>100</v>
          </cell>
          <cell r="H102">
            <v>66114</v>
          </cell>
        </row>
        <row r="103">
          <cell r="A103">
            <v>101</v>
          </cell>
          <cell r="H103">
            <v>1225</v>
          </cell>
        </row>
        <row r="104">
          <cell r="A104">
            <v>102</v>
          </cell>
          <cell r="H104">
            <v>24</v>
          </cell>
        </row>
        <row r="105">
          <cell r="A105">
            <v>103</v>
          </cell>
          <cell r="H105">
            <v>0</v>
          </cell>
        </row>
        <row r="106">
          <cell r="A106">
            <v>104</v>
          </cell>
        </row>
        <row r="107">
          <cell r="A107">
            <v>105</v>
          </cell>
          <cell r="H107">
            <v>14</v>
          </cell>
        </row>
        <row r="108">
          <cell r="A108">
            <v>106</v>
          </cell>
          <cell r="H108">
            <v>14</v>
          </cell>
        </row>
        <row r="109">
          <cell r="A109">
            <v>107</v>
          </cell>
          <cell r="H109">
            <v>10</v>
          </cell>
        </row>
        <row r="110">
          <cell r="A110">
            <v>108</v>
          </cell>
          <cell r="H110">
            <v>10</v>
          </cell>
        </row>
        <row r="111">
          <cell r="A111">
            <v>109</v>
          </cell>
          <cell r="H111">
            <v>0</v>
          </cell>
        </row>
        <row r="112">
          <cell r="A112">
            <v>110</v>
          </cell>
          <cell r="H112">
            <v>1201</v>
          </cell>
        </row>
        <row r="113">
          <cell r="A113">
            <v>111</v>
          </cell>
          <cell r="H113">
            <v>0</v>
          </cell>
        </row>
        <row r="114">
          <cell r="A114">
            <v>112</v>
          </cell>
        </row>
        <row r="115">
          <cell r="A115">
            <v>113</v>
          </cell>
          <cell r="H115">
            <v>684</v>
          </cell>
        </row>
        <row r="116">
          <cell r="A116">
            <v>114</v>
          </cell>
          <cell r="H116">
            <v>684</v>
          </cell>
        </row>
        <row r="117">
          <cell r="A117">
            <v>115</v>
          </cell>
          <cell r="H117">
            <v>517</v>
          </cell>
        </row>
        <row r="118">
          <cell r="A118">
            <v>116</v>
          </cell>
          <cell r="H118">
            <v>5</v>
          </cell>
        </row>
        <row r="119">
          <cell r="A119">
            <v>117</v>
          </cell>
          <cell r="H119">
            <v>512</v>
          </cell>
        </row>
        <row r="120">
          <cell r="A120">
            <v>118</v>
          </cell>
          <cell r="H120">
            <v>9099</v>
          </cell>
        </row>
        <row r="121">
          <cell r="A121">
            <v>119</v>
          </cell>
          <cell r="H121">
            <v>726</v>
          </cell>
        </row>
        <row r="122">
          <cell r="A122">
            <v>120</v>
          </cell>
          <cell r="H122">
            <v>10</v>
          </cell>
        </row>
        <row r="123">
          <cell r="A123">
            <v>121</v>
          </cell>
          <cell r="H123">
            <v>0</v>
          </cell>
        </row>
        <row r="124">
          <cell r="A124">
            <v>122</v>
          </cell>
          <cell r="H124">
            <v>0</v>
          </cell>
        </row>
        <row r="125">
          <cell r="A125">
            <v>123</v>
          </cell>
          <cell r="H125">
            <v>0</v>
          </cell>
        </row>
        <row r="126">
          <cell r="A126">
            <v>124</v>
          </cell>
          <cell r="H126">
            <v>10</v>
          </cell>
        </row>
        <row r="127">
          <cell r="A127">
            <v>125</v>
          </cell>
          <cell r="H127">
            <v>716</v>
          </cell>
        </row>
        <row r="128">
          <cell r="A128">
            <v>126</v>
          </cell>
          <cell r="H128">
            <v>393</v>
          </cell>
        </row>
        <row r="129">
          <cell r="A129">
            <v>127</v>
          </cell>
          <cell r="H129">
            <v>0</v>
          </cell>
        </row>
        <row r="130">
          <cell r="A130">
            <v>128</v>
          </cell>
          <cell r="H130">
            <v>17</v>
          </cell>
        </row>
        <row r="131">
          <cell r="A131">
            <v>129</v>
          </cell>
          <cell r="H131">
            <v>345</v>
          </cell>
        </row>
        <row r="132">
          <cell r="A132">
            <v>130</v>
          </cell>
          <cell r="H132">
            <v>31</v>
          </cell>
        </row>
        <row r="133">
          <cell r="A133">
            <v>131</v>
          </cell>
          <cell r="H133">
            <v>323</v>
          </cell>
        </row>
        <row r="134">
          <cell r="A134">
            <v>132</v>
          </cell>
          <cell r="H134">
            <v>0</v>
          </cell>
        </row>
        <row r="135">
          <cell r="A135">
            <v>133</v>
          </cell>
          <cell r="H135">
            <v>0</v>
          </cell>
        </row>
        <row r="136">
          <cell r="A136">
            <v>134</v>
          </cell>
          <cell r="H136">
            <v>309</v>
          </cell>
        </row>
        <row r="137">
          <cell r="A137">
            <v>134</v>
          </cell>
          <cell r="H137">
            <v>14</v>
          </cell>
        </row>
        <row r="138">
          <cell r="A138">
            <v>136</v>
          </cell>
          <cell r="H138">
            <v>8373</v>
          </cell>
        </row>
        <row r="139">
          <cell r="A139">
            <v>137</v>
          </cell>
          <cell r="H139">
            <v>2423</v>
          </cell>
        </row>
        <row r="140">
          <cell r="A140">
            <v>138</v>
          </cell>
          <cell r="H140">
            <v>891</v>
          </cell>
        </row>
        <row r="141">
          <cell r="A141">
            <v>139</v>
          </cell>
          <cell r="H141">
            <v>1532</v>
          </cell>
        </row>
        <row r="142">
          <cell r="A142">
            <v>140</v>
          </cell>
          <cell r="H142">
            <v>5950</v>
          </cell>
        </row>
        <row r="143">
          <cell r="A143">
            <v>141</v>
          </cell>
          <cell r="H143">
            <v>5694</v>
          </cell>
        </row>
        <row r="144">
          <cell r="A144">
            <v>142</v>
          </cell>
          <cell r="H144">
            <v>0</v>
          </cell>
        </row>
        <row r="145">
          <cell r="A145">
            <v>143</v>
          </cell>
          <cell r="H145">
            <v>5661</v>
          </cell>
        </row>
        <row r="146">
          <cell r="A146">
            <v>144</v>
          </cell>
          <cell r="H146">
            <v>33</v>
          </cell>
        </row>
        <row r="147">
          <cell r="A147">
            <v>145</v>
          </cell>
          <cell r="H147">
            <v>0</v>
          </cell>
        </row>
        <row r="148">
          <cell r="A148">
            <v>146</v>
          </cell>
          <cell r="H148">
            <v>256</v>
          </cell>
        </row>
        <row r="149">
          <cell r="A149">
            <v>147</v>
          </cell>
          <cell r="H149">
            <v>0</v>
          </cell>
        </row>
        <row r="150">
          <cell r="A150">
            <v>148</v>
          </cell>
          <cell r="H150">
            <v>256</v>
          </cell>
        </row>
        <row r="151">
          <cell r="A151">
            <v>149</v>
          </cell>
          <cell r="H151">
            <v>0</v>
          </cell>
        </row>
        <row r="152">
          <cell r="A152">
            <v>150</v>
          </cell>
          <cell r="H152">
            <v>0</v>
          </cell>
        </row>
        <row r="153">
          <cell r="A153">
            <v>151</v>
          </cell>
          <cell r="H153">
            <v>37711</v>
          </cell>
        </row>
        <row r="154">
          <cell r="A154">
            <v>152</v>
          </cell>
          <cell r="H154">
            <v>0</v>
          </cell>
        </row>
        <row r="155">
          <cell r="A155">
            <v>153</v>
          </cell>
          <cell r="H155">
            <v>0</v>
          </cell>
        </row>
        <row r="156">
          <cell r="A156">
            <v>154</v>
          </cell>
          <cell r="H156">
            <v>37666</v>
          </cell>
        </row>
        <row r="157">
          <cell r="A157">
            <v>155</v>
          </cell>
          <cell r="H157">
            <v>45</v>
          </cell>
        </row>
        <row r="158">
          <cell r="A158">
            <v>156</v>
          </cell>
          <cell r="H158">
            <v>998</v>
          </cell>
        </row>
        <row r="159">
          <cell r="A159">
            <v>157</v>
          </cell>
          <cell r="H159">
            <v>191</v>
          </cell>
        </row>
        <row r="160">
          <cell r="A160">
            <v>158</v>
          </cell>
          <cell r="H160">
            <v>0</v>
          </cell>
        </row>
        <row r="161">
          <cell r="A161">
            <v>159</v>
          </cell>
          <cell r="H161">
            <v>0</v>
          </cell>
        </row>
        <row r="162">
          <cell r="A162">
            <v>160</v>
          </cell>
        </row>
        <row r="163">
          <cell r="A163">
            <v>161</v>
          </cell>
          <cell r="H163">
            <v>0</v>
          </cell>
        </row>
        <row r="164">
          <cell r="A164">
            <v>162</v>
          </cell>
          <cell r="H164">
            <v>0</v>
          </cell>
        </row>
        <row r="165">
          <cell r="A165">
            <v>163</v>
          </cell>
          <cell r="H165">
            <v>0</v>
          </cell>
        </row>
        <row r="166">
          <cell r="A166">
            <v>164</v>
          </cell>
          <cell r="H166">
            <v>0</v>
          </cell>
        </row>
        <row r="167">
          <cell r="A167">
            <v>165</v>
          </cell>
          <cell r="H167">
            <v>0</v>
          </cell>
        </row>
        <row r="168">
          <cell r="A168">
            <v>166</v>
          </cell>
          <cell r="H168">
            <v>0</v>
          </cell>
        </row>
        <row r="169">
          <cell r="A169">
            <v>167</v>
          </cell>
          <cell r="H169">
            <v>10</v>
          </cell>
        </row>
        <row r="170">
          <cell r="A170">
            <v>168</v>
          </cell>
        </row>
        <row r="171">
          <cell r="A171">
            <v>169</v>
          </cell>
          <cell r="H171">
            <v>7</v>
          </cell>
        </row>
        <row r="172">
          <cell r="A172">
            <v>170</v>
          </cell>
        </row>
        <row r="173">
          <cell r="A173">
            <v>171</v>
          </cell>
          <cell r="H173">
            <v>7</v>
          </cell>
        </row>
        <row r="174">
          <cell r="A174">
            <v>172</v>
          </cell>
          <cell r="H174">
            <v>7</v>
          </cell>
        </row>
        <row r="175">
          <cell r="A175">
            <v>173</v>
          </cell>
          <cell r="H175">
            <v>0</v>
          </cell>
        </row>
        <row r="176">
          <cell r="A176">
            <v>174</v>
          </cell>
          <cell r="H176">
            <v>3</v>
          </cell>
        </row>
        <row r="177">
          <cell r="A177">
            <v>175</v>
          </cell>
          <cell r="H177">
            <v>0</v>
          </cell>
        </row>
        <row r="178">
          <cell r="A178">
            <v>176</v>
          </cell>
          <cell r="H178">
            <v>3</v>
          </cell>
        </row>
        <row r="179">
          <cell r="A179">
            <v>177</v>
          </cell>
          <cell r="H179">
            <v>76</v>
          </cell>
        </row>
        <row r="180">
          <cell r="A180">
            <v>178</v>
          </cell>
          <cell r="H180">
            <v>76</v>
          </cell>
        </row>
        <row r="181">
          <cell r="A181">
            <v>179</v>
          </cell>
        </row>
        <row r="182">
          <cell r="A182">
            <v>180</v>
          </cell>
          <cell r="H182">
            <v>76</v>
          </cell>
        </row>
        <row r="183">
          <cell r="A183">
            <v>181</v>
          </cell>
          <cell r="H183">
            <v>22</v>
          </cell>
        </row>
        <row r="184">
          <cell r="A184">
            <v>182</v>
          </cell>
          <cell r="H184">
            <v>54</v>
          </cell>
        </row>
        <row r="185">
          <cell r="A185">
            <v>183</v>
          </cell>
          <cell r="H185">
            <v>0</v>
          </cell>
        </row>
        <row r="186">
          <cell r="A186">
            <v>184</v>
          </cell>
          <cell r="H186">
            <v>0</v>
          </cell>
        </row>
        <row r="187">
          <cell r="A187">
            <v>185</v>
          </cell>
          <cell r="H187">
            <v>0</v>
          </cell>
        </row>
        <row r="188">
          <cell r="A188">
            <v>186</v>
          </cell>
          <cell r="H188">
            <v>105</v>
          </cell>
        </row>
        <row r="189">
          <cell r="A189">
            <v>187</v>
          </cell>
        </row>
        <row r="190">
          <cell r="A190">
            <v>188</v>
          </cell>
          <cell r="H190">
            <v>105</v>
          </cell>
        </row>
        <row r="191">
          <cell r="A191">
            <v>189</v>
          </cell>
          <cell r="H191">
            <v>104</v>
          </cell>
        </row>
        <row r="192">
          <cell r="A192">
            <v>190</v>
          </cell>
          <cell r="H192">
            <v>1</v>
          </cell>
        </row>
        <row r="193">
          <cell r="A193">
            <v>191</v>
          </cell>
          <cell r="H193">
            <v>0</v>
          </cell>
        </row>
        <row r="194">
          <cell r="A194">
            <v>192</v>
          </cell>
          <cell r="H194">
            <v>1</v>
          </cell>
        </row>
        <row r="195">
          <cell r="A195">
            <v>193</v>
          </cell>
          <cell r="H195">
            <v>0</v>
          </cell>
        </row>
        <row r="196">
          <cell r="A196">
            <v>194</v>
          </cell>
          <cell r="H196">
            <v>0</v>
          </cell>
        </row>
        <row r="197">
          <cell r="A197">
            <v>195</v>
          </cell>
          <cell r="H197">
            <v>0</v>
          </cell>
        </row>
        <row r="198">
          <cell r="A198">
            <v>196</v>
          </cell>
          <cell r="H198">
            <v>807</v>
          </cell>
        </row>
        <row r="199">
          <cell r="A199">
            <v>197</v>
          </cell>
          <cell r="H199">
            <v>1</v>
          </cell>
        </row>
        <row r="200">
          <cell r="A200">
            <v>198</v>
          </cell>
          <cell r="H200">
            <v>1</v>
          </cell>
        </row>
        <row r="201">
          <cell r="A201">
            <v>199</v>
          </cell>
        </row>
        <row r="202">
          <cell r="A202">
            <v>200</v>
          </cell>
          <cell r="H202">
            <v>1</v>
          </cell>
        </row>
        <row r="203">
          <cell r="A203">
            <v>201</v>
          </cell>
          <cell r="H203">
            <v>1</v>
          </cell>
        </row>
        <row r="204">
          <cell r="A204">
            <v>202</v>
          </cell>
          <cell r="H204">
            <v>0</v>
          </cell>
        </row>
        <row r="205">
          <cell r="A205">
            <v>203</v>
          </cell>
          <cell r="H205">
            <v>0</v>
          </cell>
        </row>
        <row r="206">
          <cell r="A206">
            <v>204</v>
          </cell>
          <cell r="H206">
            <v>0</v>
          </cell>
        </row>
        <row r="207">
          <cell r="A207">
            <v>205</v>
          </cell>
          <cell r="H207">
            <v>0</v>
          </cell>
        </row>
        <row r="208">
          <cell r="A208">
            <v>206</v>
          </cell>
          <cell r="H208">
            <v>42</v>
          </cell>
        </row>
        <row r="209">
          <cell r="A209">
            <v>207</v>
          </cell>
        </row>
        <row r="210">
          <cell r="A210">
            <v>208</v>
          </cell>
          <cell r="H210">
            <v>42</v>
          </cell>
        </row>
        <row r="211">
          <cell r="A211">
            <v>209</v>
          </cell>
          <cell r="H211">
            <v>42</v>
          </cell>
        </row>
        <row r="212">
          <cell r="A212">
            <v>210</v>
          </cell>
          <cell r="H212">
            <v>0</v>
          </cell>
        </row>
        <row r="213">
          <cell r="A213">
            <v>211</v>
          </cell>
          <cell r="H213">
            <v>0</v>
          </cell>
        </row>
        <row r="214">
          <cell r="A214">
            <v>212</v>
          </cell>
          <cell r="H214">
            <v>0</v>
          </cell>
        </row>
        <row r="215">
          <cell r="A215">
            <v>213</v>
          </cell>
          <cell r="H215">
            <v>0</v>
          </cell>
        </row>
        <row r="216">
          <cell r="A216">
            <v>214</v>
          </cell>
          <cell r="H216">
            <v>375</v>
          </cell>
        </row>
        <row r="217">
          <cell r="A217">
            <v>215</v>
          </cell>
          <cell r="H217">
            <v>375</v>
          </cell>
        </row>
        <row r="218">
          <cell r="A218">
            <v>216</v>
          </cell>
        </row>
        <row r="219">
          <cell r="A219">
            <v>217</v>
          </cell>
          <cell r="H219">
            <v>375</v>
          </cell>
        </row>
        <row r="220">
          <cell r="A220">
            <v>218</v>
          </cell>
          <cell r="H220">
            <v>358</v>
          </cell>
        </row>
        <row r="221">
          <cell r="A221">
            <v>219</v>
          </cell>
          <cell r="H221">
            <v>17</v>
          </cell>
        </row>
        <row r="222">
          <cell r="A222">
            <v>220</v>
          </cell>
          <cell r="H222">
            <v>0</v>
          </cell>
        </row>
        <row r="223">
          <cell r="A223">
            <v>221</v>
          </cell>
          <cell r="H223">
            <v>0</v>
          </cell>
        </row>
        <row r="224">
          <cell r="A224">
            <v>222</v>
          </cell>
          <cell r="H224">
            <v>0</v>
          </cell>
        </row>
        <row r="225">
          <cell r="A225">
            <v>223</v>
          </cell>
          <cell r="H225">
            <v>389</v>
          </cell>
        </row>
        <row r="226">
          <cell r="A226">
            <v>224</v>
          </cell>
        </row>
        <row r="227">
          <cell r="A227">
            <v>225</v>
          </cell>
          <cell r="H227">
            <v>389</v>
          </cell>
        </row>
        <row r="228">
          <cell r="A228">
            <v>226</v>
          </cell>
          <cell r="H228">
            <v>348</v>
          </cell>
        </row>
        <row r="229">
          <cell r="A229">
            <v>227</v>
          </cell>
          <cell r="H229">
            <v>41</v>
          </cell>
        </row>
        <row r="230">
          <cell r="A230">
            <v>228</v>
          </cell>
          <cell r="H230">
            <v>0</v>
          </cell>
        </row>
        <row r="231">
          <cell r="A231">
            <v>229</v>
          </cell>
          <cell r="H231">
            <v>0</v>
          </cell>
        </row>
        <row r="232">
          <cell r="A232">
            <v>230</v>
          </cell>
          <cell r="H232">
            <v>0</v>
          </cell>
        </row>
        <row r="233">
          <cell r="A233">
            <v>231</v>
          </cell>
          <cell r="H233">
            <v>17081</v>
          </cell>
        </row>
        <row r="234">
          <cell r="A234">
            <v>232</v>
          </cell>
          <cell r="H234">
            <v>0</v>
          </cell>
        </row>
        <row r="235">
          <cell r="A235">
            <v>233</v>
          </cell>
          <cell r="H235">
            <v>0</v>
          </cell>
        </row>
        <row r="236">
          <cell r="A236">
            <v>234</v>
          </cell>
          <cell r="H236">
            <v>0</v>
          </cell>
        </row>
        <row r="237">
          <cell r="A237">
            <v>235</v>
          </cell>
          <cell r="H237">
            <v>4549</v>
          </cell>
        </row>
        <row r="238">
          <cell r="A238">
            <v>236</v>
          </cell>
        </row>
        <row r="239">
          <cell r="A239">
            <v>237</v>
          </cell>
        </row>
        <row r="240">
          <cell r="A240">
            <v>238</v>
          </cell>
        </row>
        <row r="241">
          <cell r="A241">
            <v>239</v>
          </cell>
          <cell r="H241">
            <v>4527</v>
          </cell>
        </row>
        <row r="242">
          <cell r="A242">
            <v>240</v>
          </cell>
          <cell r="H242">
            <v>0</v>
          </cell>
        </row>
        <row r="243">
          <cell r="A243">
            <v>241</v>
          </cell>
          <cell r="H243">
            <v>516</v>
          </cell>
        </row>
        <row r="244">
          <cell r="A244">
            <v>242</v>
          </cell>
          <cell r="H244">
            <v>4011</v>
          </cell>
        </row>
        <row r="245">
          <cell r="A245">
            <v>243</v>
          </cell>
          <cell r="H245">
            <v>22</v>
          </cell>
        </row>
        <row r="246">
          <cell r="A246">
            <v>244</v>
          </cell>
          <cell r="H246">
            <v>12532</v>
          </cell>
        </row>
        <row r="247">
          <cell r="A247">
            <v>245</v>
          </cell>
        </row>
        <row r="248">
          <cell r="A248">
            <v>246</v>
          </cell>
        </row>
        <row r="252">
          <cell r="H252">
            <v>-100</v>
          </cell>
        </row>
        <row r="253">
          <cell r="A253">
            <v>106</v>
          </cell>
          <cell r="H253">
            <v>14</v>
          </cell>
        </row>
        <row r="254">
          <cell r="A254">
            <v>114</v>
          </cell>
          <cell r="H254">
            <v>684</v>
          </cell>
        </row>
      </sheetData>
      <sheetData sheetId="13"/>
      <sheetData sheetId="14"/>
      <sheetData sheetId="15"/>
      <sheetData sheetId="16"/>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X_EN"/>
      <sheetName val="NX"/>
      <sheetName val="NX_növekedések"/>
      <sheetName val="NX_növekedések_EN"/>
      <sheetName val="OSZTALÉK_EN"/>
      <sheetName val="OSZTALÉK"/>
      <sheetName val="Diagram2"/>
      <sheetName val="EX_IMP (2)"/>
      <sheetName val="EX_IMP"/>
      <sheetName val="adatok"/>
      <sheetName val="KOMP_inGDP_új"/>
      <sheetName val="KOMP_inGDP"/>
      <sheetName val="KOMP_inGDP_en"/>
      <sheetName val="KAMAT_SZEKTOR"/>
      <sheetName val="KAMAT_SZEKTOR_EN"/>
      <sheetName val="JÖV"/>
      <sheetName val="JÖV_EN"/>
      <sheetName val="KÜLSŐ MUTATÓK_en (2)"/>
      <sheetName val="KÜLSŐ MUTATÓK_en"/>
      <sheetName val="KÜLSŐ MUTATÓK"/>
      <sheetName val="Sheet1"/>
      <sheetName val="KOMP_inGDP (2_tempQ1)"/>
      <sheetName val="JÖV_SZEKTOR_EN"/>
      <sheetName val="KOMP_inGDP (2)"/>
      <sheetName val="Diagram5"/>
      <sheetName val="Munk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ow r="1">
          <cell r="AI1">
            <v>38077</v>
          </cell>
          <cell r="AJ1">
            <v>38168</v>
          </cell>
          <cell r="AK1">
            <v>38260</v>
          </cell>
          <cell r="AL1">
            <v>38352</v>
          </cell>
          <cell r="AM1">
            <v>38442</v>
          </cell>
          <cell r="AN1">
            <v>38533</v>
          </cell>
          <cell r="AO1">
            <v>38625</v>
          </cell>
          <cell r="AP1">
            <v>38717</v>
          </cell>
          <cell r="AQ1">
            <v>38807</v>
          </cell>
          <cell r="AR1">
            <v>38898</v>
          </cell>
          <cell r="AS1">
            <v>38990</v>
          </cell>
          <cell r="AT1">
            <v>39082</v>
          </cell>
          <cell r="AU1">
            <v>39172</v>
          </cell>
          <cell r="AV1">
            <v>39263</v>
          </cell>
          <cell r="AW1">
            <v>39355</v>
          </cell>
          <cell r="AX1">
            <v>39447</v>
          </cell>
          <cell r="AY1">
            <v>39538</v>
          </cell>
          <cell r="AZ1">
            <v>39629</v>
          </cell>
          <cell r="BA1">
            <v>39721</v>
          </cell>
          <cell r="BB1">
            <v>39813</v>
          </cell>
          <cell r="BC1">
            <v>39903</v>
          </cell>
          <cell r="BD1">
            <v>39994</v>
          </cell>
          <cell r="BE1">
            <v>40086</v>
          </cell>
          <cell r="BF1">
            <v>40178</v>
          </cell>
          <cell r="BG1">
            <v>40268</v>
          </cell>
          <cell r="BH1">
            <v>40359</v>
          </cell>
          <cell r="BI1">
            <v>40451</v>
          </cell>
          <cell r="BJ1">
            <v>40543</v>
          </cell>
          <cell r="BK1">
            <v>40633</v>
          </cell>
          <cell r="BL1">
            <v>40724</v>
          </cell>
          <cell r="BM1">
            <v>40816</v>
          </cell>
          <cell r="BN1">
            <v>40908</v>
          </cell>
          <cell r="BO1">
            <v>40999</v>
          </cell>
          <cell r="BP1">
            <v>41090</v>
          </cell>
          <cell r="BQ1">
            <v>41182</v>
          </cell>
          <cell r="BR1">
            <v>41274</v>
          </cell>
          <cell r="BS1">
            <v>41364</v>
          </cell>
          <cell r="BT1">
            <v>41455</v>
          </cell>
          <cell r="BU1">
            <v>41547</v>
          </cell>
          <cell r="BV1">
            <v>41639</v>
          </cell>
          <cell r="BW1">
            <v>41729</v>
          </cell>
          <cell r="BX1">
            <v>41820</v>
          </cell>
          <cell r="BY1">
            <v>41912</v>
          </cell>
          <cell r="BZ1">
            <v>42004</v>
          </cell>
          <cell r="CA1">
            <v>42094</v>
          </cell>
          <cell r="CB1">
            <v>42185</v>
          </cell>
          <cell r="CC1">
            <v>42277</v>
          </cell>
          <cell r="CD1">
            <v>42369</v>
          </cell>
          <cell r="CE1">
            <v>42460</v>
          </cell>
          <cell r="CF1">
            <v>42551</v>
          </cell>
          <cell r="CG1">
            <v>42643</v>
          </cell>
          <cell r="CH1">
            <v>42735</v>
          </cell>
          <cell r="CI1">
            <v>42825</v>
          </cell>
          <cell r="CJ1">
            <v>42916</v>
          </cell>
          <cell r="CK1">
            <v>43008</v>
          </cell>
          <cell r="CL1">
            <v>43100</v>
          </cell>
          <cell r="CM1">
            <v>43190</v>
          </cell>
          <cell r="CN1">
            <v>43281</v>
          </cell>
          <cell r="CO1">
            <v>43373</v>
          </cell>
          <cell r="CP1">
            <v>43465</v>
          </cell>
          <cell r="CQ1">
            <v>43555</v>
          </cell>
          <cell r="CR1">
            <v>43646</v>
          </cell>
          <cell r="CS1">
            <v>43738</v>
          </cell>
          <cell r="CT1">
            <v>43830</v>
          </cell>
          <cell r="CU1">
            <v>43921</v>
          </cell>
          <cell r="CV1">
            <v>44012</v>
          </cell>
          <cell r="CW1">
            <v>44104</v>
          </cell>
          <cell r="CX1">
            <v>44196</v>
          </cell>
        </row>
        <row r="2">
          <cell r="AI2" t="str">
            <v>2004.I.</v>
          </cell>
        </row>
        <row r="15">
          <cell r="AI15">
            <v>-1.7653318473534532</v>
          </cell>
        </row>
        <row r="16">
          <cell r="AI16">
            <v>-5.1256832005840778</v>
          </cell>
        </row>
        <row r="17">
          <cell r="AI17">
            <v>-3.8046634324670023E-2</v>
          </cell>
        </row>
        <row r="18">
          <cell r="AI18">
            <v>-6.6711221301905059</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sheetData sheetId="21" refreshError="1"/>
      <sheetData sheetId="22" refreshError="1"/>
      <sheetData sheetId="23" refreshError="1"/>
      <sheetData sheetId="24" refreshError="1"/>
      <sheetData sheetId="25"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Külső finansz igény ábra "/>
      <sheetName val="magyar"/>
      <sheetName val="lengyel"/>
      <sheetName val="szlovák"/>
      <sheetName val="cseh"/>
      <sheetName val="2. GDP_ábra"/>
      <sheetName val="GDP_adat"/>
      <sheetName val="3. infl_legyező_ábra"/>
      <sheetName val="infl_legyező_adat"/>
      <sheetName val="4. CDS ábra"/>
      <sheetName val="CDS adat"/>
      <sheetName val="5. Deviza árfolymok"/>
      <sheetName val="data"/>
      <sheetName val="6. Eladósodottság mutató"/>
      <sheetName val="debt_service_adat"/>
      <sheetName val="7. Ért_veszt_ábra"/>
      <sheetName val="Ért_veszt_adat"/>
      <sheetName val="8. jöv_ábra"/>
      <sheetName val="jöv_adat"/>
      <sheetName val="9. Banki CDS"/>
      <sheetName val="CDS_HRFI"/>
      <sheetName val="10. NNÉ és bankbetét változás"/>
      <sheetName val="2000-2005. évi nettó esz.ért."/>
      <sheetName val="11. bankbetétek áll. és aránya"/>
      <sheetName val="11. adat"/>
      <sheetName val="12. alap típusok"/>
      <sheetName val="12. adatNEÉ (M HUF)"/>
      <sheetName val="inflációs_riport_tábl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ow r="1">
          <cell r="A1" t="str">
            <v>DATE</v>
          </cell>
        </row>
        <row r="2">
          <cell r="A2">
            <v>38628.417511574073</v>
          </cell>
          <cell r="G2">
            <v>0</v>
          </cell>
          <cell r="H2">
            <v>0</v>
          </cell>
          <cell r="I2">
            <v>0</v>
          </cell>
          <cell r="J2">
            <v>0</v>
          </cell>
          <cell r="K2" t="str">
            <v>2005.okt.3.</v>
          </cell>
          <cell r="L2" t="str">
            <v>3/Oct/2005</v>
          </cell>
        </row>
        <row r="3">
          <cell r="A3">
            <v>38628.418900462966</v>
          </cell>
        </row>
        <row r="4">
          <cell r="A4">
            <v>38628.459178240744</v>
          </cell>
        </row>
        <row r="5">
          <cell r="A5">
            <v>38628.46056712963</v>
          </cell>
        </row>
        <row r="6">
          <cell r="A6">
            <v>38628.500844907408</v>
          </cell>
        </row>
        <row r="7">
          <cell r="A7">
            <v>38628.502233796295</v>
          </cell>
        </row>
        <row r="8">
          <cell r="A8">
            <v>38628.542511574073</v>
          </cell>
        </row>
        <row r="9">
          <cell r="A9">
            <v>38628.543900462966</v>
          </cell>
        </row>
        <row r="10">
          <cell r="A10">
            <v>38628.584178240744</v>
          </cell>
        </row>
        <row r="11">
          <cell r="A11">
            <v>38628.58556712963</v>
          </cell>
        </row>
        <row r="12">
          <cell r="A12">
            <v>38628.667442129627</v>
          </cell>
        </row>
        <row r="13">
          <cell r="A13">
            <v>38628.66883101852</v>
          </cell>
        </row>
        <row r="14">
          <cell r="A14">
            <v>38628.709108796298</v>
          </cell>
        </row>
        <row r="15">
          <cell r="A15">
            <v>38628.710497685184</v>
          </cell>
        </row>
        <row r="16">
          <cell r="A16">
            <v>38628.750775462962</v>
          </cell>
        </row>
        <row r="17">
          <cell r="A17">
            <v>38628.752164351848</v>
          </cell>
        </row>
        <row r="18">
          <cell r="A18">
            <v>38628.792442129627</v>
          </cell>
        </row>
        <row r="19">
          <cell r="A19">
            <v>38628.79383101852</v>
          </cell>
        </row>
        <row r="20">
          <cell r="A20">
            <v>38629.375775462962</v>
          </cell>
        </row>
        <row r="21">
          <cell r="A21">
            <v>38629.377164351848</v>
          </cell>
        </row>
        <row r="22">
          <cell r="A22">
            <v>38629.417986111112</v>
          </cell>
        </row>
        <row r="23">
          <cell r="A23">
            <v>38629.419374999998</v>
          </cell>
        </row>
        <row r="24">
          <cell r="A24">
            <v>38629.459652777776</v>
          </cell>
        </row>
        <row r="25">
          <cell r="A25">
            <v>38629.461041666669</v>
          </cell>
        </row>
        <row r="26">
          <cell r="A26">
            <v>38629.501319444447</v>
          </cell>
        </row>
        <row r="27">
          <cell r="A27">
            <v>38629.502708333333</v>
          </cell>
        </row>
        <row r="28">
          <cell r="A28">
            <v>38629.542986111112</v>
          </cell>
        </row>
        <row r="29">
          <cell r="A29">
            <v>38629.544374999998</v>
          </cell>
        </row>
        <row r="30">
          <cell r="A30">
            <v>38629.584652777776</v>
          </cell>
        </row>
        <row r="31">
          <cell r="A31">
            <v>38629.586041666669</v>
          </cell>
        </row>
        <row r="32">
          <cell r="A32">
            <v>38629.626319444447</v>
          </cell>
        </row>
        <row r="33">
          <cell r="A33">
            <v>38629.627708333333</v>
          </cell>
        </row>
        <row r="34">
          <cell r="A34">
            <v>38629.709016203706</v>
          </cell>
        </row>
        <row r="35">
          <cell r="A35">
            <v>38629.710405092592</v>
          </cell>
        </row>
        <row r="36">
          <cell r="A36">
            <v>38629.711793981478</v>
          </cell>
        </row>
        <row r="37">
          <cell r="A37">
            <v>38629.75068287037</v>
          </cell>
        </row>
        <row r="38">
          <cell r="A38">
            <v>38629.752071759256</v>
          </cell>
        </row>
        <row r="39">
          <cell r="A39">
            <v>38629.753460648149</v>
          </cell>
        </row>
        <row r="40">
          <cell r="A40">
            <v>38629.792349537034</v>
          </cell>
        </row>
        <row r="41">
          <cell r="A41">
            <v>38629.793738425928</v>
          </cell>
        </row>
        <row r="42">
          <cell r="A42">
            <v>38629.795127314814</v>
          </cell>
        </row>
        <row r="43">
          <cell r="A43">
            <v>38630.37568287037</v>
          </cell>
        </row>
        <row r="44">
          <cell r="A44">
            <v>38630.377071759256</v>
          </cell>
        </row>
        <row r="45">
          <cell r="A45">
            <v>38630.378460648149</v>
          </cell>
        </row>
        <row r="46">
          <cell r="A46">
            <v>38630.417430555557</v>
          </cell>
        </row>
        <row r="47">
          <cell r="A47">
            <v>38630.418819444443</v>
          </cell>
        </row>
        <row r="48">
          <cell r="A48">
            <v>38630.459097222221</v>
          </cell>
        </row>
        <row r="49">
          <cell r="A49">
            <v>38630.460486111115</v>
          </cell>
        </row>
        <row r="50">
          <cell r="A50">
            <v>38630.500763888886</v>
          </cell>
        </row>
        <row r="51">
          <cell r="A51">
            <v>38630.502152777779</v>
          </cell>
        </row>
        <row r="52">
          <cell r="A52">
            <v>38630.542430555557</v>
          </cell>
        </row>
        <row r="53">
          <cell r="A53">
            <v>38630.543819444443</v>
          </cell>
        </row>
        <row r="54">
          <cell r="A54">
            <v>38630.584097222221</v>
          </cell>
        </row>
        <row r="55">
          <cell r="A55">
            <v>38630.585486111115</v>
          </cell>
        </row>
        <row r="56">
          <cell r="A56">
            <v>38630.625763888886</v>
          </cell>
        </row>
        <row r="57">
          <cell r="A57">
            <v>38630.627152777779</v>
          </cell>
        </row>
        <row r="58">
          <cell r="A58">
            <v>38630.667430555557</v>
          </cell>
        </row>
        <row r="59">
          <cell r="A59">
            <v>38630.668819444443</v>
          </cell>
        </row>
        <row r="60">
          <cell r="A60">
            <v>38630.709097222221</v>
          </cell>
        </row>
        <row r="61">
          <cell r="A61">
            <v>38630.710486111115</v>
          </cell>
        </row>
        <row r="62">
          <cell r="A62">
            <v>38630.750763888886</v>
          </cell>
        </row>
        <row r="63">
          <cell r="A63">
            <v>38630.752152777779</v>
          </cell>
        </row>
        <row r="64">
          <cell r="A64">
            <v>38630.792430555557</v>
          </cell>
        </row>
        <row r="65">
          <cell r="A65">
            <v>38630.793819444443</v>
          </cell>
        </row>
        <row r="66">
          <cell r="A66">
            <v>38631.375763888886</v>
          </cell>
        </row>
        <row r="67">
          <cell r="A67">
            <v>38631.377152777779</v>
          </cell>
        </row>
        <row r="68">
          <cell r="A68">
            <v>38631.417233796295</v>
          </cell>
        </row>
        <row r="69">
          <cell r="A69">
            <v>38631.418622685182</v>
          </cell>
        </row>
        <row r="70">
          <cell r="A70">
            <v>38631.420011574075</v>
          </cell>
        </row>
        <row r="71">
          <cell r="A71">
            <v>38631.45890046296</v>
          </cell>
        </row>
        <row r="72">
          <cell r="A72">
            <v>38631.460289351853</v>
          </cell>
        </row>
        <row r="73">
          <cell r="A73">
            <v>38631.461678240739</v>
          </cell>
        </row>
        <row r="74">
          <cell r="A74">
            <v>38631.500567129631</v>
          </cell>
        </row>
        <row r="75">
          <cell r="A75">
            <v>38631.501956018517</v>
          </cell>
        </row>
        <row r="76">
          <cell r="A76">
            <v>38631.503344907411</v>
          </cell>
        </row>
        <row r="77">
          <cell r="A77">
            <v>38631.542233796295</v>
          </cell>
        </row>
        <row r="78">
          <cell r="A78">
            <v>38631.543622685182</v>
          </cell>
        </row>
        <row r="79">
          <cell r="A79">
            <v>38631.545011574075</v>
          </cell>
        </row>
        <row r="80">
          <cell r="A80">
            <v>38631.58390046296</v>
          </cell>
        </row>
        <row r="81">
          <cell r="A81">
            <v>38631.585289351853</v>
          </cell>
        </row>
        <row r="82">
          <cell r="A82">
            <v>38631.586678240739</v>
          </cell>
        </row>
        <row r="83">
          <cell r="A83">
            <v>38631.625567129631</v>
          </cell>
        </row>
        <row r="84">
          <cell r="A84">
            <v>38631.626956018517</v>
          </cell>
        </row>
        <row r="85">
          <cell r="A85">
            <v>38631.628344907411</v>
          </cell>
        </row>
        <row r="86">
          <cell r="A86">
            <v>38631.667812500003</v>
          </cell>
        </row>
        <row r="87">
          <cell r="A87">
            <v>38631.66920138889</v>
          </cell>
        </row>
        <row r="88">
          <cell r="A88">
            <v>38631.709479166668</v>
          </cell>
        </row>
        <row r="89">
          <cell r="A89">
            <v>38631.710868055554</v>
          </cell>
        </row>
        <row r="90">
          <cell r="A90">
            <v>38631.751145833332</v>
          </cell>
        </row>
        <row r="91">
          <cell r="A91">
            <v>38631.752534722225</v>
          </cell>
        </row>
        <row r="92">
          <cell r="A92">
            <v>38631.792812500003</v>
          </cell>
        </row>
        <row r="93">
          <cell r="A93">
            <v>38631.79420138889</v>
          </cell>
        </row>
        <row r="94">
          <cell r="A94">
            <v>38632.375069444446</v>
          </cell>
        </row>
        <row r="95">
          <cell r="A95">
            <v>38632.376458333332</v>
          </cell>
        </row>
        <row r="96">
          <cell r="A96">
            <v>38632.377847222226</v>
          </cell>
        </row>
        <row r="97">
          <cell r="A97">
            <v>38632.41673611111</v>
          </cell>
        </row>
        <row r="98">
          <cell r="A98">
            <v>38632.418124999997</v>
          </cell>
        </row>
        <row r="99">
          <cell r="A99">
            <v>38632.41951388889</v>
          </cell>
        </row>
        <row r="100">
          <cell r="A100">
            <v>38632.458402777775</v>
          </cell>
        </row>
        <row r="101">
          <cell r="A101">
            <v>38632.459791666668</v>
          </cell>
        </row>
        <row r="102">
          <cell r="A102">
            <v>38632.461180555554</v>
          </cell>
        </row>
        <row r="103">
          <cell r="A103">
            <v>38632.500069444446</v>
          </cell>
        </row>
        <row r="104">
          <cell r="A104">
            <v>38632.501458333332</v>
          </cell>
        </row>
        <row r="105">
          <cell r="A105">
            <v>38632.502847222226</v>
          </cell>
        </row>
        <row r="106">
          <cell r="A106">
            <v>38632.54173611111</v>
          </cell>
        </row>
        <row r="107">
          <cell r="A107">
            <v>38632.543124999997</v>
          </cell>
        </row>
        <row r="108">
          <cell r="A108">
            <v>38632.54451388889</v>
          </cell>
        </row>
        <row r="109">
          <cell r="A109">
            <v>38632.583402777775</v>
          </cell>
        </row>
        <row r="110">
          <cell r="A110">
            <v>38632.584791666668</v>
          </cell>
        </row>
        <row r="111">
          <cell r="A111">
            <v>38632.586180555554</v>
          </cell>
        </row>
        <row r="112">
          <cell r="A112">
            <v>38632.625069444446</v>
          </cell>
        </row>
        <row r="113">
          <cell r="A113">
            <v>38632.626458333332</v>
          </cell>
        </row>
        <row r="114">
          <cell r="A114">
            <v>38632.627847222226</v>
          </cell>
        </row>
        <row r="115">
          <cell r="A115">
            <v>38632.666990740741</v>
          </cell>
        </row>
        <row r="116">
          <cell r="A116">
            <v>38632.668379629627</v>
          </cell>
        </row>
        <row r="117">
          <cell r="A117">
            <v>38632.669768518521</v>
          </cell>
        </row>
        <row r="118">
          <cell r="A118">
            <v>38632.708657407406</v>
          </cell>
        </row>
        <row r="119">
          <cell r="A119">
            <v>38632.710046296299</v>
          </cell>
        </row>
        <row r="120">
          <cell r="A120">
            <v>38632.711435185185</v>
          </cell>
        </row>
        <row r="121">
          <cell r="A121">
            <v>38632.750324074077</v>
          </cell>
        </row>
        <row r="122">
          <cell r="A122">
            <v>38632.751712962963</v>
          </cell>
        </row>
        <row r="123">
          <cell r="A123">
            <v>38632.753101851849</v>
          </cell>
        </row>
        <row r="124">
          <cell r="A124">
            <v>38632.791990740741</v>
          </cell>
        </row>
        <row r="125">
          <cell r="A125">
            <v>38632.793379629627</v>
          </cell>
        </row>
        <row r="126">
          <cell r="A126">
            <v>38632.794768518521</v>
          </cell>
        </row>
        <row r="127">
          <cell r="A127">
            <v>38635.375324074077</v>
          </cell>
        </row>
        <row r="128">
          <cell r="A128">
            <v>38635.376712962963</v>
          </cell>
        </row>
        <row r="129">
          <cell r="A129">
            <v>38635.378101851849</v>
          </cell>
        </row>
        <row r="130">
          <cell r="A130">
            <v>38635.416990740741</v>
          </cell>
        </row>
        <row r="131">
          <cell r="A131">
            <v>38635.418379629627</v>
          </cell>
        </row>
        <row r="132">
          <cell r="A132">
            <v>38635.419768518521</v>
          </cell>
        </row>
        <row r="133">
          <cell r="A133">
            <v>38635.458657407406</v>
          </cell>
        </row>
        <row r="134">
          <cell r="A134">
            <v>38635.460046296299</v>
          </cell>
        </row>
        <row r="135">
          <cell r="A135">
            <v>38635.461435185185</v>
          </cell>
        </row>
        <row r="136">
          <cell r="A136">
            <v>38635.500324074077</v>
          </cell>
        </row>
        <row r="137">
          <cell r="A137">
            <v>38635.501712962963</v>
          </cell>
        </row>
        <row r="138">
          <cell r="A138">
            <v>38635.503101851849</v>
          </cell>
        </row>
        <row r="139">
          <cell r="A139">
            <v>38635.541990740741</v>
          </cell>
        </row>
        <row r="140">
          <cell r="A140">
            <v>38635.543379629627</v>
          </cell>
        </row>
        <row r="141">
          <cell r="A141">
            <v>38635.544768518521</v>
          </cell>
        </row>
        <row r="142">
          <cell r="A142">
            <v>38635.583657407406</v>
          </cell>
        </row>
        <row r="143">
          <cell r="A143">
            <v>38635.585046296299</v>
          </cell>
        </row>
        <row r="144">
          <cell r="A144">
            <v>38635.586435185185</v>
          </cell>
        </row>
        <row r="145">
          <cell r="A145">
            <v>38635.625324074077</v>
          </cell>
        </row>
        <row r="146">
          <cell r="A146">
            <v>38635.626712962963</v>
          </cell>
        </row>
        <row r="147">
          <cell r="A147">
            <v>38635.628101851849</v>
          </cell>
        </row>
        <row r="148">
          <cell r="A148">
            <v>38635.666990740741</v>
          </cell>
        </row>
        <row r="149">
          <cell r="A149">
            <v>38635.668379629627</v>
          </cell>
        </row>
        <row r="150">
          <cell r="A150">
            <v>38635.669768518521</v>
          </cell>
        </row>
        <row r="151">
          <cell r="A151">
            <v>38635.708657407406</v>
          </cell>
        </row>
        <row r="152">
          <cell r="A152">
            <v>38635.710046296299</v>
          </cell>
        </row>
        <row r="153">
          <cell r="A153">
            <v>38635.711435185185</v>
          </cell>
        </row>
        <row r="154">
          <cell r="A154">
            <v>38635.750324074077</v>
          </cell>
        </row>
        <row r="155">
          <cell r="A155">
            <v>38635.751712962963</v>
          </cell>
        </row>
        <row r="156">
          <cell r="A156">
            <v>38635.753101851849</v>
          </cell>
        </row>
        <row r="157">
          <cell r="A157">
            <v>38635.791990740741</v>
          </cell>
        </row>
        <row r="158">
          <cell r="A158">
            <v>38635.793379629627</v>
          </cell>
        </row>
        <row r="159">
          <cell r="A159">
            <v>38635.794768518521</v>
          </cell>
        </row>
        <row r="160">
          <cell r="A160">
            <v>38636.375324074077</v>
          </cell>
        </row>
        <row r="161">
          <cell r="A161">
            <v>38636.376712962963</v>
          </cell>
        </row>
        <row r="162">
          <cell r="A162">
            <v>38636.378101851849</v>
          </cell>
        </row>
        <row r="163">
          <cell r="A163">
            <v>38636.417002314818</v>
          </cell>
        </row>
        <row r="164">
          <cell r="A164">
            <v>38636.418379629627</v>
          </cell>
        </row>
        <row r="165">
          <cell r="A165">
            <v>38636.419768518521</v>
          </cell>
        </row>
        <row r="166">
          <cell r="A166">
            <v>38636.458657407406</v>
          </cell>
        </row>
        <row r="167">
          <cell r="A167">
            <v>38636.460046296299</v>
          </cell>
        </row>
        <row r="168">
          <cell r="A168">
            <v>38636.461435185185</v>
          </cell>
        </row>
        <row r="169">
          <cell r="A169">
            <v>38636.500324074077</v>
          </cell>
        </row>
        <row r="170">
          <cell r="A170">
            <v>38636.501712962963</v>
          </cell>
        </row>
        <row r="171">
          <cell r="A171">
            <v>38636.503101851849</v>
          </cell>
        </row>
        <row r="172">
          <cell r="A172">
            <v>38636.541990740741</v>
          </cell>
        </row>
        <row r="173">
          <cell r="A173">
            <v>38636.543379629627</v>
          </cell>
        </row>
        <row r="174">
          <cell r="A174">
            <v>38636.544768518521</v>
          </cell>
        </row>
        <row r="175">
          <cell r="A175">
            <v>38636.583657407406</v>
          </cell>
        </row>
        <row r="176">
          <cell r="A176">
            <v>38636.585046296299</v>
          </cell>
        </row>
        <row r="177">
          <cell r="A177">
            <v>38636.586435185185</v>
          </cell>
        </row>
        <row r="178">
          <cell r="A178">
            <v>38636.625324074077</v>
          </cell>
        </row>
        <row r="179">
          <cell r="A179">
            <v>38636.626712962963</v>
          </cell>
        </row>
        <row r="180">
          <cell r="A180">
            <v>38636.628101851849</v>
          </cell>
        </row>
        <row r="181">
          <cell r="A181">
            <v>38636.666990740741</v>
          </cell>
        </row>
        <row r="182">
          <cell r="A182">
            <v>38636.668379629627</v>
          </cell>
        </row>
        <row r="183">
          <cell r="A183">
            <v>38636.669768518521</v>
          </cell>
        </row>
        <row r="184">
          <cell r="A184">
            <v>38636.708657407406</v>
          </cell>
        </row>
        <row r="185">
          <cell r="A185">
            <v>38636.710046296299</v>
          </cell>
        </row>
        <row r="186">
          <cell r="A186">
            <v>38636.711435185185</v>
          </cell>
        </row>
        <row r="187">
          <cell r="A187">
            <v>38636.750324074077</v>
          </cell>
        </row>
        <row r="188">
          <cell r="A188">
            <v>38636.751712962963</v>
          </cell>
        </row>
        <row r="189">
          <cell r="A189">
            <v>38636.753101851849</v>
          </cell>
        </row>
        <row r="190">
          <cell r="A190">
            <v>38636.791990740741</v>
          </cell>
        </row>
        <row r="191">
          <cell r="A191">
            <v>38636.793379629627</v>
          </cell>
        </row>
        <row r="192">
          <cell r="A192">
            <v>38636.794768518521</v>
          </cell>
        </row>
        <row r="193">
          <cell r="A193">
            <v>38637.375324074077</v>
          </cell>
        </row>
        <row r="194">
          <cell r="A194">
            <v>38637.376712962963</v>
          </cell>
        </row>
        <row r="195">
          <cell r="A195">
            <v>38637.378101851849</v>
          </cell>
        </row>
        <row r="196">
          <cell r="A196">
            <v>38637.416689814818</v>
          </cell>
        </row>
        <row r="197">
          <cell r="A197">
            <v>38637.458969907406</v>
          </cell>
        </row>
        <row r="198">
          <cell r="A198">
            <v>38637.460358796299</v>
          </cell>
        </row>
        <row r="199">
          <cell r="A199">
            <v>38637.461747685185</v>
          </cell>
        </row>
        <row r="200">
          <cell r="A200">
            <v>38637.500636574077</v>
          </cell>
        </row>
        <row r="201">
          <cell r="A201">
            <v>38637.502025462964</v>
          </cell>
        </row>
        <row r="202">
          <cell r="A202">
            <v>38637.50341435185</v>
          </cell>
        </row>
        <row r="203">
          <cell r="A203">
            <v>38637.542303240742</v>
          </cell>
        </row>
        <row r="204">
          <cell r="A204">
            <v>38637.543692129628</v>
          </cell>
        </row>
        <row r="205">
          <cell r="A205">
            <v>38637.545081018521</v>
          </cell>
        </row>
        <row r="206">
          <cell r="A206">
            <v>38637.626238425924</v>
          </cell>
        </row>
        <row r="207">
          <cell r="A207">
            <v>38637.627627314818</v>
          </cell>
        </row>
        <row r="208">
          <cell r="A208">
            <v>38637.667905092596</v>
          </cell>
        </row>
        <row r="209">
          <cell r="A209">
            <v>38637.669293981482</v>
          </cell>
        </row>
        <row r="210">
          <cell r="A210">
            <v>38637.70957175926</v>
          </cell>
        </row>
        <row r="211">
          <cell r="A211">
            <v>38637.710960648146</v>
          </cell>
        </row>
        <row r="212">
          <cell r="A212">
            <v>38637.751238425924</v>
          </cell>
        </row>
        <row r="213">
          <cell r="A213">
            <v>38637.752627314818</v>
          </cell>
        </row>
        <row r="214">
          <cell r="A214">
            <v>38637.792905092596</v>
          </cell>
        </row>
        <row r="215">
          <cell r="A215">
            <v>38637.794293981482</v>
          </cell>
        </row>
        <row r="216">
          <cell r="A216">
            <v>38638.376238425924</v>
          </cell>
        </row>
        <row r="217">
          <cell r="A217">
            <v>38638.377627314818</v>
          </cell>
        </row>
        <row r="218">
          <cell r="A218">
            <v>38638.417349537034</v>
          </cell>
        </row>
        <row r="219">
          <cell r="A219">
            <v>38638.418738425928</v>
          </cell>
        </row>
        <row r="220">
          <cell r="A220">
            <v>38638.420127314814</v>
          </cell>
        </row>
        <row r="221">
          <cell r="A221">
            <v>38638.459016203706</v>
          </cell>
        </row>
        <row r="222">
          <cell r="A222">
            <v>38638.460405092592</v>
          </cell>
        </row>
        <row r="223">
          <cell r="A223">
            <v>38638.461793981478</v>
          </cell>
        </row>
        <row r="224">
          <cell r="A224">
            <v>38638.50068287037</v>
          </cell>
        </row>
        <row r="225">
          <cell r="A225">
            <v>38638.502071759256</v>
          </cell>
        </row>
        <row r="226">
          <cell r="A226">
            <v>38638.503460648149</v>
          </cell>
        </row>
        <row r="227">
          <cell r="A227">
            <v>38638.542349537034</v>
          </cell>
        </row>
        <row r="228">
          <cell r="A228">
            <v>38638.543738425928</v>
          </cell>
        </row>
        <row r="229">
          <cell r="A229">
            <v>38638.545127314814</v>
          </cell>
        </row>
        <row r="230">
          <cell r="A230">
            <v>38638.584016203706</v>
          </cell>
        </row>
        <row r="231">
          <cell r="A231">
            <v>38638.585405092592</v>
          </cell>
        </row>
        <row r="232">
          <cell r="A232">
            <v>38638.586793981478</v>
          </cell>
        </row>
        <row r="233">
          <cell r="A233">
            <v>38638.666747685187</v>
          </cell>
        </row>
        <row r="234">
          <cell r="A234">
            <v>38638.668136574073</v>
          </cell>
        </row>
        <row r="235">
          <cell r="A235">
            <v>38638.669525462959</v>
          </cell>
        </row>
        <row r="236">
          <cell r="A236">
            <v>38638.708414351851</v>
          </cell>
        </row>
        <row r="237">
          <cell r="A237">
            <v>38638.709803240738</v>
          </cell>
        </row>
        <row r="238">
          <cell r="A238">
            <v>38638.711192129631</v>
          </cell>
        </row>
        <row r="239">
          <cell r="A239">
            <v>38638.750081018516</v>
          </cell>
        </row>
        <row r="240">
          <cell r="A240">
            <v>38638.751469907409</v>
          </cell>
        </row>
        <row r="241">
          <cell r="A241">
            <v>38638.752858796295</v>
          </cell>
        </row>
        <row r="242">
          <cell r="A242">
            <v>38638.791747685187</v>
          </cell>
        </row>
        <row r="243">
          <cell r="A243">
            <v>38638.793136574073</v>
          </cell>
        </row>
        <row r="244">
          <cell r="A244">
            <v>38638.794525462959</v>
          </cell>
        </row>
        <row r="245">
          <cell r="A245">
            <v>38639.375081018516</v>
          </cell>
        </row>
        <row r="246">
          <cell r="A246">
            <v>38639.376469907409</v>
          </cell>
        </row>
        <row r="247">
          <cell r="A247">
            <v>38639.377858796295</v>
          </cell>
        </row>
        <row r="248">
          <cell r="A248">
            <v>38639.417581018519</v>
          </cell>
        </row>
        <row r="249">
          <cell r="A249">
            <v>38639.418842592589</v>
          </cell>
        </row>
        <row r="250">
          <cell r="A250">
            <v>38639.459120370368</v>
          </cell>
        </row>
        <row r="251">
          <cell r="A251">
            <v>38639.460509259261</v>
          </cell>
        </row>
        <row r="252">
          <cell r="A252">
            <v>38639.500787037039</v>
          </cell>
        </row>
        <row r="253">
          <cell r="A253">
            <v>38639.502175925925</v>
          </cell>
        </row>
        <row r="254">
          <cell r="A254">
            <v>38639.542453703703</v>
          </cell>
        </row>
        <row r="255">
          <cell r="A255">
            <v>38639.543842592589</v>
          </cell>
        </row>
        <row r="256">
          <cell r="A256">
            <v>38639.584120370368</v>
          </cell>
        </row>
        <row r="257">
          <cell r="A257">
            <v>38639.585509259261</v>
          </cell>
        </row>
        <row r="258">
          <cell r="A258">
            <v>38639.667685185188</v>
          </cell>
        </row>
        <row r="259">
          <cell r="A259">
            <v>38639.669074074074</v>
          </cell>
        </row>
        <row r="260">
          <cell r="A260">
            <v>38639.709351851852</v>
          </cell>
        </row>
        <row r="261">
          <cell r="A261">
            <v>38639.710740740738</v>
          </cell>
        </row>
        <row r="262">
          <cell r="A262">
            <v>38639.751018518517</v>
          </cell>
        </row>
        <row r="263">
          <cell r="A263">
            <v>38639.75240740741</v>
          </cell>
        </row>
        <row r="264">
          <cell r="A264">
            <v>38639.792685185188</v>
          </cell>
        </row>
        <row r="265">
          <cell r="A265">
            <v>38639.794074074074</v>
          </cell>
        </row>
        <row r="266">
          <cell r="A266">
            <v>38642.376018518517</v>
          </cell>
        </row>
        <row r="267">
          <cell r="A267">
            <v>38642.37740740741</v>
          </cell>
        </row>
        <row r="268">
          <cell r="A268">
            <v>38642.417685185188</v>
          </cell>
        </row>
        <row r="269">
          <cell r="A269">
            <v>38642.419074074074</v>
          </cell>
        </row>
        <row r="270">
          <cell r="A270">
            <v>38642.459351851852</v>
          </cell>
        </row>
        <row r="271">
          <cell r="A271">
            <v>38642.460740740738</v>
          </cell>
        </row>
        <row r="272">
          <cell r="A272">
            <v>38642.501018518517</v>
          </cell>
        </row>
        <row r="273">
          <cell r="A273">
            <v>38642.50240740741</v>
          </cell>
        </row>
        <row r="274">
          <cell r="A274">
            <v>38642.542685185188</v>
          </cell>
        </row>
        <row r="275">
          <cell r="A275">
            <v>38642.544074074074</v>
          </cell>
        </row>
        <row r="276">
          <cell r="A276">
            <v>38642.584351851852</v>
          </cell>
        </row>
        <row r="277">
          <cell r="A277">
            <v>38642.585740740738</v>
          </cell>
        </row>
        <row r="278">
          <cell r="A278">
            <v>38642.626018518517</v>
          </cell>
        </row>
        <row r="279">
          <cell r="A279">
            <v>38642.62740740741</v>
          </cell>
        </row>
        <row r="280">
          <cell r="A280">
            <v>38642.667685185188</v>
          </cell>
        </row>
        <row r="281">
          <cell r="A281">
            <v>38642.669074074074</v>
          </cell>
        </row>
        <row r="282">
          <cell r="A282">
            <v>38642.709351851852</v>
          </cell>
        </row>
        <row r="283">
          <cell r="A283">
            <v>38642.710740740738</v>
          </cell>
        </row>
        <row r="284">
          <cell r="A284">
            <v>38642.792164351849</v>
          </cell>
        </row>
        <row r="285">
          <cell r="A285">
            <v>38642.793553240743</v>
          </cell>
        </row>
        <row r="286">
          <cell r="A286">
            <v>38642.794942129629</v>
          </cell>
        </row>
        <row r="287">
          <cell r="A287">
            <v>38643.375497685185</v>
          </cell>
        </row>
        <row r="288">
          <cell r="A288">
            <v>38643.376886574071</v>
          </cell>
        </row>
        <row r="289">
          <cell r="A289">
            <v>38643.378275462965</v>
          </cell>
        </row>
        <row r="290">
          <cell r="A290">
            <v>38643.417245370372</v>
          </cell>
        </row>
        <row r="291">
          <cell r="A291">
            <v>38643.418634259258</v>
          </cell>
        </row>
        <row r="292">
          <cell r="A292">
            <v>38643.420023148145</v>
          </cell>
        </row>
        <row r="293">
          <cell r="A293">
            <v>38643.458912037036</v>
          </cell>
        </row>
        <row r="294">
          <cell r="A294">
            <v>38643.460300925923</v>
          </cell>
        </row>
        <row r="295">
          <cell r="A295">
            <v>38643.461689814816</v>
          </cell>
        </row>
        <row r="296">
          <cell r="A296">
            <v>38643.500578703701</v>
          </cell>
        </row>
        <row r="297">
          <cell r="A297">
            <v>38643.501967592594</v>
          </cell>
        </row>
        <row r="298">
          <cell r="A298">
            <v>38643.50335648148</v>
          </cell>
        </row>
        <row r="299">
          <cell r="A299">
            <v>38643.542245370372</v>
          </cell>
        </row>
        <row r="300">
          <cell r="A300">
            <v>38643.543634259258</v>
          </cell>
        </row>
        <row r="301">
          <cell r="A301">
            <v>38643.545023148145</v>
          </cell>
        </row>
        <row r="302">
          <cell r="A302">
            <v>38643.583912037036</v>
          </cell>
        </row>
        <row r="303">
          <cell r="A303">
            <v>38643.585300925923</v>
          </cell>
        </row>
        <row r="304">
          <cell r="A304">
            <v>38643.586689814816</v>
          </cell>
        </row>
        <row r="305">
          <cell r="A305">
            <v>38643.625578703701</v>
          </cell>
        </row>
        <row r="306">
          <cell r="A306">
            <v>38643.626967592594</v>
          </cell>
        </row>
        <row r="307">
          <cell r="A307">
            <v>38643.62835648148</v>
          </cell>
        </row>
        <row r="308">
          <cell r="A308">
            <v>38643.667245370372</v>
          </cell>
        </row>
        <row r="309">
          <cell r="A309">
            <v>38643.668634259258</v>
          </cell>
        </row>
        <row r="310">
          <cell r="A310">
            <v>38643.670023148145</v>
          </cell>
        </row>
        <row r="311">
          <cell r="A311">
            <v>38643.708912037036</v>
          </cell>
        </row>
        <row r="312">
          <cell r="A312">
            <v>38643.710300925923</v>
          </cell>
        </row>
        <row r="313">
          <cell r="A313">
            <v>38643.711689814816</v>
          </cell>
        </row>
        <row r="314">
          <cell r="A314">
            <v>38643.750578703701</v>
          </cell>
        </row>
        <row r="315">
          <cell r="A315">
            <v>38643.751967592594</v>
          </cell>
        </row>
        <row r="316">
          <cell r="A316">
            <v>38643.75335648148</v>
          </cell>
        </row>
        <row r="317">
          <cell r="A317">
            <v>38643.792245370372</v>
          </cell>
        </row>
        <row r="318">
          <cell r="A318">
            <v>38643.793634259258</v>
          </cell>
        </row>
        <row r="319">
          <cell r="A319">
            <v>38643.795023148145</v>
          </cell>
        </row>
        <row r="320">
          <cell r="A320">
            <v>38644.375578703701</v>
          </cell>
        </row>
        <row r="321">
          <cell r="A321">
            <v>38644.376967592594</v>
          </cell>
        </row>
        <row r="322">
          <cell r="A322">
            <v>38644.37835648148</v>
          </cell>
        </row>
        <row r="323">
          <cell r="A323">
            <v>38644.417743055557</v>
          </cell>
        </row>
        <row r="324">
          <cell r="A324">
            <v>38644.419131944444</v>
          </cell>
        </row>
        <row r="325">
          <cell r="A325">
            <v>38644.459409722222</v>
          </cell>
        </row>
        <row r="326">
          <cell r="A326">
            <v>38644.460798611108</v>
          </cell>
        </row>
        <row r="327">
          <cell r="A327">
            <v>38644.500104166669</v>
          </cell>
        </row>
        <row r="328">
          <cell r="A328">
            <v>38644.501493055555</v>
          </cell>
        </row>
        <row r="329">
          <cell r="A329">
            <v>38644.502881944441</v>
          </cell>
        </row>
        <row r="330">
          <cell r="A330">
            <v>38644.541770833333</v>
          </cell>
        </row>
        <row r="331">
          <cell r="A331">
            <v>38644.54315972222</v>
          </cell>
        </row>
        <row r="332">
          <cell r="A332">
            <v>38644.544548611113</v>
          </cell>
        </row>
        <row r="333">
          <cell r="A333">
            <v>38644.583437499998</v>
          </cell>
        </row>
        <row r="334">
          <cell r="A334">
            <v>38644.584826388891</v>
          </cell>
        </row>
        <row r="335">
          <cell r="A335">
            <v>38644.586215277777</v>
          </cell>
        </row>
        <row r="336">
          <cell r="A336">
            <v>38644.625104166669</v>
          </cell>
        </row>
        <row r="337">
          <cell r="A337">
            <v>38644.626493055555</v>
          </cell>
        </row>
        <row r="338">
          <cell r="A338">
            <v>38644.627881944441</v>
          </cell>
        </row>
        <row r="339">
          <cell r="A339">
            <v>38644.666770833333</v>
          </cell>
        </row>
        <row r="340">
          <cell r="A340">
            <v>38644.66815972222</v>
          </cell>
        </row>
        <row r="341">
          <cell r="A341">
            <v>38644.669930555552</v>
          </cell>
        </row>
        <row r="342">
          <cell r="A342">
            <v>38644.708668981482</v>
          </cell>
        </row>
        <row r="343">
          <cell r="A343">
            <v>38644.710057870368</v>
          </cell>
        </row>
        <row r="344">
          <cell r="A344">
            <v>38644.711446759262</v>
          </cell>
        </row>
        <row r="345">
          <cell r="A345">
            <v>38644.750335648147</v>
          </cell>
        </row>
        <row r="346">
          <cell r="A346">
            <v>38644.75172453704</v>
          </cell>
        </row>
        <row r="347">
          <cell r="A347">
            <v>38644.753113425926</v>
          </cell>
        </row>
        <row r="348">
          <cell r="A348">
            <v>38644.792002314818</v>
          </cell>
        </row>
        <row r="349">
          <cell r="A349">
            <v>38644.793391203704</v>
          </cell>
        </row>
        <row r="350">
          <cell r="A350">
            <v>38644.79478009259</v>
          </cell>
        </row>
        <row r="351">
          <cell r="A351">
            <v>38645.375335648147</v>
          </cell>
        </row>
        <row r="352">
          <cell r="A352">
            <v>38645.37672453704</v>
          </cell>
        </row>
        <row r="353">
          <cell r="A353">
            <v>38645.378113425926</v>
          </cell>
        </row>
        <row r="354">
          <cell r="A354">
            <v>38645.417002314818</v>
          </cell>
        </row>
        <row r="355">
          <cell r="A355">
            <v>38645.418391203704</v>
          </cell>
        </row>
        <row r="356">
          <cell r="A356">
            <v>38645.41978009259</v>
          </cell>
        </row>
        <row r="357">
          <cell r="A357">
            <v>38645.459085648145</v>
          </cell>
        </row>
        <row r="358">
          <cell r="A358">
            <v>38645.460474537038</v>
          </cell>
        </row>
        <row r="359">
          <cell r="A359">
            <v>38645.500902777778</v>
          </cell>
        </row>
        <row r="360">
          <cell r="A360">
            <v>38645.502291666664</v>
          </cell>
        </row>
        <row r="361">
          <cell r="A361">
            <v>38645.542569444442</v>
          </cell>
        </row>
        <row r="362">
          <cell r="A362">
            <v>38645.543958333335</v>
          </cell>
        </row>
        <row r="363">
          <cell r="A363">
            <v>38645.584027777775</v>
          </cell>
        </row>
        <row r="364">
          <cell r="A364">
            <v>38645.585416666669</v>
          </cell>
        </row>
        <row r="365">
          <cell r="A365">
            <v>38645.625694444447</v>
          </cell>
        </row>
        <row r="366">
          <cell r="A366">
            <v>38645.627083333333</v>
          </cell>
        </row>
        <row r="367">
          <cell r="A367">
            <v>38645.667361111111</v>
          </cell>
        </row>
        <row r="368">
          <cell r="A368">
            <v>38645.668749999997</v>
          </cell>
        </row>
        <row r="369">
          <cell r="A369">
            <v>38645.709027777775</v>
          </cell>
        </row>
        <row r="370">
          <cell r="A370">
            <v>38645.710416666669</v>
          </cell>
        </row>
        <row r="371">
          <cell r="A371">
            <v>38645.750694444447</v>
          </cell>
        </row>
        <row r="372">
          <cell r="A372">
            <v>38645.752083333333</v>
          </cell>
        </row>
        <row r="373">
          <cell r="A373">
            <v>38645.792361111111</v>
          </cell>
        </row>
        <row r="374">
          <cell r="A374">
            <v>38645.793749999997</v>
          </cell>
        </row>
        <row r="375">
          <cell r="A375">
            <v>38646.375694444447</v>
          </cell>
        </row>
        <row r="376">
          <cell r="A376">
            <v>38646.377083333333</v>
          </cell>
        </row>
        <row r="377">
          <cell r="A377">
            <v>38646.417361111111</v>
          </cell>
        </row>
        <row r="378">
          <cell r="A378">
            <v>38646.418749999997</v>
          </cell>
        </row>
        <row r="379">
          <cell r="A379">
            <v>38646.458796296298</v>
          </cell>
        </row>
        <row r="380">
          <cell r="A380">
            <v>38646.460185185184</v>
          </cell>
        </row>
        <row r="381">
          <cell r="A381">
            <v>38646.461574074077</v>
          </cell>
        </row>
        <row r="382">
          <cell r="A382">
            <v>38646.500462962962</v>
          </cell>
        </row>
        <row r="383">
          <cell r="A383">
            <v>38646.501851851855</v>
          </cell>
        </row>
        <row r="384">
          <cell r="A384">
            <v>38646.503240740742</v>
          </cell>
        </row>
        <row r="385">
          <cell r="A385">
            <v>38646.542129629626</v>
          </cell>
        </row>
        <row r="386">
          <cell r="A386">
            <v>38646.54351851852</v>
          </cell>
        </row>
        <row r="387">
          <cell r="A387">
            <v>38646.544907407406</v>
          </cell>
        </row>
        <row r="388">
          <cell r="A388">
            <v>38646.583796296298</v>
          </cell>
        </row>
        <row r="389">
          <cell r="A389">
            <v>38646.585185185184</v>
          </cell>
        </row>
        <row r="390">
          <cell r="A390">
            <v>38646.586574074077</v>
          </cell>
        </row>
        <row r="391">
          <cell r="A391">
            <v>38646.625462962962</v>
          </cell>
        </row>
        <row r="392">
          <cell r="A392">
            <v>38646.626851851855</v>
          </cell>
        </row>
        <row r="393">
          <cell r="A393">
            <v>38646.628240740742</v>
          </cell>
        </row>
        <row r="394">
          <cell r="A394">
            <v>38646.667129629626</v>
          </cell>
        </row>
        <row r="395">
          <cell r="A395">
            <v>38646.66851851852</v>
          </cell>
        </row>
        <row r="396">
          <cell r="A396">
            <v>38646.669907407406</v>
          </cell>
        </row>
        <row r="397">
          <cell r="A397">
            <v>38646.708796296298</v>
          </cell>
        </row>
        <row r="398">
          <cell r="A398">
            <v>38646.710185185184</v>
          </cell>
        </row>
        <row r="399">
          <cell r="A399">
            <v>38646.711574074077</v>
          </cell>
        </row>
        <row r="400">
          <cell r="A400">
            <v>38646.750462962962</v>
          </cell>
        </row>
        <row r="401">
          <cell r="A401">
            <v>38646.751851851855</v>
          </cell>
        </row>
        <row r="402">
          <cell r="A402">
            <v>38646.753240740742</v>
          </cell>
        </row>
        <row r="403">
          <cell r="A403">
            <v>38646.792129629626</v>
          </cell>
        </row>
        <row r="404">
          <cell r="A404">
            <v>38646.79351851852</v>
          </cell>
        </row>
        <row r="405">
          <cell r="A405">
            <v>38646.794907407406</v>
          </cell>
        </row>
        <row r="406">
          <cell r="A406">
            <v>38649.37537037037</v>
          </cell>
        </row>
        <row r="407">
          <cell r="A407">
            <v>38649.376759259256</v>
          </cell>
        </row>
        <row r="408">
          <cell r="A408">
            <v>38649.378148148149</v>
          </cell>
        </row>
        <row r="409">
          <cell r="A409">
            <v>38649.417453703703</v>
          </cell>
        </row>
        <row r="410">
          <cell r="A410">
            <v>38649.418842592589</v>
          </cell>
        </row>
        <row r="411">
          <cell r="A411">
            <v>38649.459236111114</v>
          </cell>
        </row>
        <row r="412">
          <cell r="A412">
            <v>38649.460625</v>
          </cell>
        </row>
        <row r="413">
          <cell r="A413">
            <v>38649.500902777778</v>
          </cell>
        </row>
        <row r="414">
          <cell r="A414">
            <v>38649.502291666664</v>
          </cell>
        </row>
        <row r="415">
          <cell r="A415">
            <v>38649.542569444442</v>
          </cell>
        </row>
        <row r="416">
          <cell r="A416">
            <v>38649.543958333335</v>
          </cell>
        </row>
        <row r="417">
          <cell r="A417">
            <v>38649.584236111114</v>
          </cell>
        </row>
        <row r="418">
          <cell r="A418">
            <v>38649.585625</v>
          </cell>
        </row>
        <row r="419">
          <cell r="A419">
            <v>38649.625902777778</v>
          </cell>
        </row>
        <row r="420">
          <cell r="A420">
            <v>38649.627291666664</v>
          </cell>
        </row>
        <row r="421">
          <cell r="A421">
            <v>38649.667569444442</v>
          </cell>
        </row>
        <row r="422">
          <cell r="A422">
            <v>38649.668958333335</v>
          </cell>
        </row>
        <row r="423">
          <cell r="A423">
            <v>38649.709236111114</v>
          </cell>
        </row>
        <row r="424">
          <cell r="A424">
            <v>38649.710625</v>
          </cell>
        </row>
        <row r="425">
          <cell r="A425">
            <v>38649.750902777778</v>
          </cell>
        </row>
        <row r="426">
          <cell r="A426">
            <v>38649.752291666664</v>
          </cell>
        </row>
        <row r="427">
          <cell r="A427">
            <v>38649.792569444442</v>
          </cell>
        </row>
        <row r="428">
          <cell r="A428">
            <v>38649.793958333335</v>
          </cell>
        </row>
        <row r="429">
          <cell r="A429">
            <v>38650.375902777778</v>
          </cell>
        </row>
        <row r="430">
          <cell r="A430">
            <v>38650.377291666664</v>
          </cell>
        </row>
        <row r="431">
          <cell r="A431">
            <v>38650.417569444442</v>
          </cell>
        </row>
        <row r="432">
          <cell r="A432">
            <v>38650.418958333335</v>
          </cell>
        </row>
        <row r="433">
          <cell r="A433">
            <v>38650.459236111114</v>
          </cell>
        </row>
        <row r="434">
          <cell r="A434">
            <v>38650.460625</v>
          </cell>
        </row>
        <row r="435">
          <cell r="A435">
            <v>38650.500902777778</v>
          </cell>
        </row>
        <row r="436">
          <cell r="A436">
            <v>38650.502291666664</v>
          </cell>
        </row>
        <row r="437">
          <cell r="A437">
            <v>38650.542569444442</v>
          </cell>
        </row>
        <row r="438">
          <cell r="A438">
            <v>38650.543958333335</v>
          </cell>
        </row>
        <row r="439">
          <cell r="A439">
            <v>38650.584236111114</v>
          </cell>
        </row>
        <row r="440">
          <cell r="A440">
            <v>38650.585625</v>
          </cell>
        </row>
        <row r="441">
          <cell r="A441">
            <v>38650.625300925924</v>
          </cell>
        </row>
        <row r="442">
          <cell r="A442">
            <v>38650.626689814817</v>
          </cell>
        </row>
        <row r="443">
          <cell r="A443">
            <v>38650.628078703703</v>
          </cell>
        </row>
        <row r="444">
          <cell r="A444">
            <v>38650.666967592595</v>
          </cell>
        </row>
        <row r="445">
          <cell r="A445">
            <v>38650.668356481481</v>
          </cell>
        </row>
        <row r="446">
          <cell r="A446">
            <v>38650.669745370367</v>
          </cell>
        </row>
        <row r="447">
          <cell r="A447">
            <v>38650.708634259259</v>
          </cell>
        </row>
        <row r="448">
          <cell r="A448">
            <v>38650.710023148145</v>
          </cell>
        </row>
        <row r="449">
          <cell r="A449">
            <v>38650.711412037039</v>
          </cell>
        </row>
        <row r="450">
          <cell r="A450">
            <v>38650.750300925924</v>
          </cell>
        </row>
        <row r="451">
          <cell r="A451">
            <v>38650.751689814817</v>
          </cell>
        </row>
        <row r="452">
          <cell r="A452">
            <v>38650.753078703703</v>
          </cell>
        </row>
        <row r="453">
          <cell r="A453">
            <v>38650.791967592595</v>
          </cell>
        </row>
        <row r="454">
          <cell r="A454">
            <v>38650.793356481481</v>
          </cell>
        </row>
        <row r="455">
          <cell r="A455">
            <v>38650.794745370367</v>
          </cell>
        </row>
        <row r="456">
          <cell r="A456">
            <v>38651.375300925924</v>
          </cell>
        </row>
        <row r="457">
          <cell r="A457">
            <v>38651.376689814817</v>
          </cell>
        </row>
        <row r="458">
          <cell r="A458">
            <v>38651.378078703703</v>
          </cell>
        </row>
        <row r="459">
          <cell r="A459">
            <v>38651.416979166665</v>
          </cell>
        </row>
        <row r="460">
          <cell r="A460">
            <v>38651.418356481481</v>
          </cell>
        </row>
        <row r="461">
          <cell r="A461">
            <v>38651.419745370367</v>
          </cell>
        </row>
        <row r="462">
          <cell r="A462">
            <v>38651.458622685182</v>
          </cell>
        </row>
        <row r="463">
          <cell r="A463">
            <v>38651.460011574076</v>
          </cell>
        </row>
        <row r="464">
          <cell r="A464">
            <v>38651.461400462962</v>
          </cell>
        </row>
        <row r="465">
          <cell r="A465">
            <v>38651.500289351854</v>
          </cell>
        </row>
        <row r="466">
          <cell r="A466">
            <v>38651.50167824074</v>
          </cell>
        </row>
        <row r="467">
          <cell r="A467">
            <v>38651.503067129626</v>
          </cell>
        </row>
        <row r="468">
          <cell r="A468">
            <v>38651.541956018518</v>
          </cell>
        </row>
        <row r="469">
          <cell r="A469">
            <v>38651.543344907404</v>
          </cell>
        </row>
        <row r="470">
          <cell r="A470">
            <v>38651.544733796298</v>
          </cell>
        </row>
        <row r="471">
          <cell r="A471">
            <v>38651.583622685182</v>
          </cell>
        </row>
        <row r="472">
          <cell r="A472">
            <v>38651.585011574076</v>
          </cell>
        </row>
        <row r="473">
          <cell r="A473">
            <v>38651.586400462962</v>
          </cell>
        </row>
        <row r="474">
          <cell r="A474">
            <v>38651.625289351854</v>
          </cell>
        </row>
        <row r="475">
          <cell r="A475">
            <v>38651.62667824074</v>
          </cell>
        </row>
        <row r="476">
          <cell r="A476">
            <v>38651.628067129626</v>
          </cell>
        </row>
        <row r="477">
          <cell r="A477">
            <v>38651.666956018518</v>
          </cell>
        </row>
        <row r="478">
          <cell r="A478">
            <v>38651.668344907404</v>
          </cell>
        </row>
        <row r="479">
          <cell r="A479">
            <v>38651.669733796298</v>
          </cell>
        </row>
        <row r="480">
          <cell r="A480">
            <v>38651.708622685182</v>
          </cell>
        </row>
        <row r="481">
          <cell r="A481">
            <v>38651.710011574076</v>
          </cell>
        </row>
        <row r="482">
          <cell r="A482">
            <v>38651.711400462962</v>
          </cell>
        </row>
        <row r="483">
          <cell r="A483">
            <v>38651.75136574074</v>
          </cell>
        </row>
        <row r="484">
          <cell r="A484">
            <v>38651.752754629626</v>
          </cell>
        </row>
        <row r="485">
          <cell r="A485">
            <v>38651.793032407404</v>
          </cell>
        </row>
        <row r="486">
          <cell r="A486">
            <v>38651.794421296298</v>
          </cell>
        </row>
        <row r="487">
          <cell r="A487">
            <v>38652.37636574074</v>
          </cell>
        </row>
        <row r="488">
          <cell r="A488">
            <v>38652.377754629626</v>
          </cell>
        </row>
        <row r="489">
          <cell r="A489">
            <v>38652.417615740742</v>
          </cell>
        </row>
        <row r="490">
          <cell r="A490">
            <v>38652.419004629628</v>
          </cell>
        </row>
        <row r="491">
          <cell r="A491">
            <v>38652.458738425928</v>
          </cell>
        </row>
        <row r="492">
          <cell r="A492">
            <v>38652.460127314815</v>
          </cell>
        </row>
        <row r="493">
          <cell r="A493">
            <v>38652.461516203701</v>
          </cell>
        </row>
        <row r="494">
          <cell r="A494">
            <v>38652.500034722223</v>
          </cell>
        </row>
        <row r="495">
          <cell r="A495">
            <v>38652.501423611109</v>
          </cell>
        </row>
        <row r="496">
          <cell r="A496">
            <v>38652.502812500003</v>
          </cell>
        </row>
        <row r="497">
          <cell r="A497">
            <v>38652.541701388887</v>
          </cell>
        </row>
        <row r="498">
          <cell r="A498">
            <v>38652.543090277781</v>
          </cell>
        </row>
        <row r="499">
          <cell r="A499">
            <v>38652.544479166667</v>
          </cell>
        </row>
        <row r="500">
          <cell r="A500">
            <v>38652.583368055559</v>
          </cell>
        </row>
        <row r="501">
          <cell r="A501">
            <v>38652.584756944445</v>
          </cell>
        </row>
        <row r="502">
          <cell r="A502">
            <v>38652.586145833331</v>
          </cell>
        </row>
        <row r="503">
          <cell r="A503">
            <v>38652.6250462963</v>
          </cell>
        </row>
        <row r="504">
          <cell r="A504">
            <v>38652.666828703703</v>
          </cell>
        </row>
        <row r="505">
          <cell r="A505">
            <v>38652.668217592596</v>
          </cell>
        </row>
        <row r="506">
          <cell r="A506">
            <v>38652.669606481482</v>
          </cell>
        </row>
        <row r="507">
          <cell r="A507">
            <v>38652.708495370367</v>
          </cell>
        </row>
        <row r="508">
          <cell r="A508">
            <v>38652.70988425926</v>
          </cell>
        </row>
        <row r="509">
          <cell r="A509">
            <v>38652.711273148147</v>
          </cell>
        </row>
        <row r="510">
          <cell r="A510">
            <v>38652.750162037039</v>
          </cell>
        </row>
        <row r="511">
          <cell r="A511">
            <v>38652.751550925925</v>
          </cell>
        </row>
        <row r="512">
          <cell r="A512">
            <v>38652.752939814818</v>
          </cell>
        </row>
        <row r="513">
          <cell r="A513">
            <v>38652.791828703703</v>
          </cell>
        </row>
        <row r="514">
          <cell r="A514">
            <v>38652.793217592596</v>
          </cell>
        </row>
        <row r="515">
          <cell r="A515">
            <v>38652.794606481482</v>
          </cell>
        </row>
        <row r="516">
          <cell r="A516">
            <v>38653.375486111108</v>
          </cell>
        </row>
        <row r="517">
          <cell r="A517">
            <v>38653.376875000002</v>
          </cell>
        </row>
        <row r="518">
          <cell r="A518">
            <v>38653.378263888888</v>
          </cell>
        </row>
        <row r="519">
          <cell r="A519">
            <v>38653.41715277778</v>
          </cell>
        </row>
        <row r="520">
          <cell r="A520">
            <v>38653.418541666666</v>
          </cell>
        </row>
        <row r="521">
          <cell r="A521">
            <v>38653.419930555552</v>
          </cell>
        </row>
        <row r="522">
          <cell r="A522">
            <v>38653.458819444444</v>
          </cell>
        </row>
        <row r="523">
          <cell r="A523">
            <v>38653.46020833333</v>
          </cell>
        </row>
        <row r="524">
          <cell r="A524">
            <v>38653.461597222224</v>
          </cell>
        </row>
        <row r="525">
          <cell r="A525">
            <v>38653.500486111108</v>
          </cell>
        </row>
        <row r="526">
          <cell r="A526">
            <v>38653.501875000002</v>
          </cell>
        </row>
        <row r="527">
          <cell r="A527">
            <v>38653.503263888888</v>
          </cell>
        </row>
        <row r="528">
          <cell r="A528">
            <v>38653.54215277778</v>
          </cell>
        </row>
        <row r="529">
          <cell r="A529">
            <v>38653.543541666666</v>
          </cell>
        </row>
        <row r="530">
          <cell r="A530">
            <v>38653.544930555552</v>
          </cell>
        </row>
        <row r="531">
          <cell r="A531">
            <v>38653.583819444444</v>
          </cell>
        </row>
        <row r="532">
          <cell r="A532">
            <v>38653.58520833333</v>
          </cell>
        </row>
        <row r="533">
          <cell r="A533">
            <v>38653.586597222224</v>
          </cell>
        </row>
        <row r="534">
          <cell r="A534">
            <v>38653.625509259262</v>
          </cell>
        </row>
        <row r="535">
          <cell r="A535">
            <v>38653.626875000002</v>
          </cell>
        </row>
        <row r="536">
          <cell r="A536">
            <v>38653.628263888888</v>
          </cell>
        </row>
        <row r="537">
          <cell r="A537">
            <v>38653.66715277778</v>
          </cell>
        </row>
        <row r="538">
          <cell r="A538">
            <v>38653.668541666666</v>
          </cell>
        </row>
        <row r="539">
          <cell r="A539">
            <v>38653.669930555552</v>
          </cell>
        </row>
        <row r="540">
          <cell r="A540">
            <v>38653.708819444444</v>
          </cell>
        </row>
        <row r="541">
          <cell r="A541">
            <v>38653.71020833333</v>
          </cell>
        </row>
        <row r="542">
          <cell r="A542">
            <v>38653.711597222224</v>
          </cell>
        </row>
        <row r="543">
          <cell r="A543">
            <v>38653.750486111108</v>
          </cell>
        </row>
        <row r="544">
          <cell r="A544">
            <v>38653.751875000002</v>
          </cell>
        </row>
        <row r="545">
          <cell r="A545">
            <v>38653.753263888888</v>
          </cell>
        </row>
        <row r="546">
          <cell r="A546">
            <v>38653.79215277778</v>
          </cell>
        </row>
        <row r="547">
          <cell r="A547">
            <v>38653.793541666666</v>
          </cell>
        </row>
        <row r="548">
          <cell r="A548">
            <v>38653.794930555552</v>
          </cell>
        </row>
        <row r="549">
          <cell r="A549">
            <v>38656.375486111108</v>
          </cell>
        </row>
        <row r="550">
          <cell r="A550">
            <v>38656.376875000002</v>
          </cell>
        </row>
        <row r="551">
          <cell r="A551">
            <v>38656.378263888888</v>
          </cell>
        </row>
        <row r="552">
          <cell r="A552">
            <v>38656.41715277778</v>
          </cell>
        </row>
        <row r="553">
          <cell r="A553">
            <v>38656.418541666666</v>
          </cell>
        </row>
        <row r="554">
          <cell r="A554">
            <v>38656.419930555552</v>
          </cell>
        </row>
        <row r="555">
          <cell r="A555">
            <v>38656.458819444444</v>
          </cell>
        </row>
        <row r="556">
          <cell r="A556">
            <v>38656.46020833333</v>
          </cell>
        </row>
        <row r="557">
          <cell r="A557">
            <v>38656.461597222224</v>
          </cell>
        </row>
        <row r="558">
          <cell r="A558">
            <v>38656.500486111108</v>
          </cell>
        </row>
        <row r="559">
          <cell r="A559">
            <v>38656.501875000002</v>
          </cell>
        </row>
        <row r="560">
          <cell r="A560">
            <v>38656.503263888888</v>
          </cell>
        </row>
        <row r="561">
          <cell r="A561">
            <v>38656.54215277778</v>
          </cell>
        </row>
        <row r="562">
          <cell r="A562">
            <v>38656.543541666666</v>
          </cell>
        </row>
        <row r="563">
          <cell r="A563">
            <v>38656.544930555552</v>
          </cell>
        </row>
        <row r="564">
          <cell r="A564">
            <v>38656.583819444444</v>
          </cell>
        </row>
        <row r="565">
          <cell r="A565">
            <v>38656.58520833333</v>
          </cell>
        </row>
        <row r="566">
          <cell r="A566">
            <v>38656.586597222224</v>
          </cell>
        </row>
        <row r="567">
          <cell r="A567">
            <v>38656.625520833331</v>
          </cell>
        </row>
        <row r="568">
          <cell r="A568">
            <v>38656.626875000002</v>
          </cell>
        </row>
        <row r="569">
          <cell r="A569">
            <v>38656.628263888888</v>
          </cell>
        </row>
        <row r="570">
          <cell r="A570">
            <v>38656.66715277778</v>
          </cell>
        </row>
        <row r="571">
          <cell r="A571">
            <v>38656.668541666666</v>
          </cell>
        </row>
        <row r="572">
          <cell r="A572">
            <v>38656.669930555552</v>
          </cell>
        </row>
        <row r="573">
          <cell r="A573">
            <v>38656.708819444444</v>
          </cell>
        </row>
        <row r="574">
          <cell r="A574">
            <v>38656.71020833333</v>
          </cell>
        </row>
        <row r="575">
          <cell r="A575">
            <v>38656.711597222224</v>
          </cell>
        </row>
        <row r="576">
          <cell r="A576">
            <v>38656.750486111108</v>
          </cell>
        </row>
        <row r="577">
          <cell r="A577">
            <v>38656.751875000002</v>
          </cell>
        </row>
        <row r="578">
          <cell r="A578">
            <v>38656.753263888888</v>
          </cell>
        </row>
        <row r="579">
          <cell r="A579">
            <v>38656.79215277778</v>
          </cell>
        </row>
        <row r="580">
          <cell r="A580">
            <v>38656.793541666666</v>
          </cell>
        </row>
        <row r="581">
          <cell r="A581">
            <v>38656.794930555552</v>
          </cell>
        </row>
        <row r="582">
          <cell r="A582">
            <v>38657.375486111108</v>
          </cell>
        </row>
        <row r="583">
          <cell r="A583">
            <v>38657.376875000002</v>
          </cell>
        </row>
        <row r="584">
          <cell r="A584">
            <v>38657.378263888888</v>
          </cell>
        </row>
        <row r="585">
          <cell r="A585">
            <v>38658.375243055554</v>
          </cell>
        </row>
        <row r="586">
          <cell r="A586">
            <v>38658.376631944448</v>
          </cell>
        </row>
        <row r="587">
          <cell r="A587">
            <v>38658.378020833334</v>
          </cell>
        </row>
        <row r="588">
          <cell r="A588">
            <v>38658.416909722226</v>
          </cell>
        </row>
        <row r="589">
          <cell r="A589">
            <v>38658.418298611112</v>
          </cell>
        </row>
        <row r="590">
          <cell r="A590">
            <v>38658.419687499998</v>
          </cell>
        </row>
        <row r="591">
          <cell r="A591">
            <v>38658.45857638889</v>
          </cell>
        </row>
        <row r="592">
          <cell r="A592">
            <v>38658.459965277776</v>
          </cell>
        </row>
        <row r="593">
          <cell r="A593">
            <v>38658.461354166669</v>
          </cell>
        </row>
        <row r="594">
          <cell r="A594">
            <v>38658.500243055554</v>
          </cell>
        </row>
        <row r="595">
          <cell r="A595">
            <v>38658.501631944448</v>
          </cell>
        </row>
        <row r="596">
          <cell r="A596">
            <v>38658.503020833334</v>
          </cell>
        </row>
        <row r="597">
          <cell r="A597">
            <v>38658.541909722226</v>
          </cell>
        </row>
        <row r="598">
          <cell r="A598">
            <v>38658.543298611112</v>
          </cell>
        </row>
        <row r="599">
          <cell r="A599">
            <v>38658.544687499998</v>
          </cell>
        </row>
        <row r="600">
          <cell r="A600">
            <v>38658.58357638889</v>
          </cell>
        </row>
        <row r="601">
          <cell r="A601">
            <v>38658.584965277776</v>
          </cell>
        </row>
        <row r="602">
          <cell r="A602">
            <v>38658.586354166669</v>
          </cell>
        </row>
        <row r="603">
          <cell r="A603">
            <v>38658.625243055554</v>
          </cell>
        </row>
        <row r="604">
          <cell r="A604">
            <v>38658.626631944448</v>
          </cell>
        </row>
        <row r="605">
          <cell r="A605">
            <v>38658.628020833334</v>
          </cell>
        </row>
        <row r="606">
          <cell r="A606">
            <v>38658.666909722226</v>
          </cell>
        </row>
        <row r="607">
          <cell r="A607">
            <v>38658.668298611112</v>
          </cell>
        </row>
        <row r="608">
          <cell r="A608">
            <v>38658.669687499998</v>
          </cell>
        </row>
        <row r="609">
          <cell r="A609">
            <v>38658.70857638889</v>
          </cell>
        </row>
        <row r="610">
          <cell r="A610">
            <v>38658.709965277776</v>
          </cell>
        </row>
        <row r="611">
          <cell r="A611">
            <v>38658.711354166669</v>
          </cell>
        </row>
        <row r="612">
          <cell r="A612">
            <v>38658.750243055554</v>
          </cell>
        </row>
        <row r="613">
          <cell r="A613">
            <v>38658.751631944448</v>
          </cell>
        </row>
        <row r="614">
          <cell r="A614">
            <v>38658.753020833334</v>
          </cell>
        </row>
        <row r="615">
          <cell r="A615">
            <v>38658.791909722226</v>
          </cell>
        </row>
        <row r="616">
          <cell r="A616">
            <v>38658.793298611112</v>
          </cell>
        </row>
        <row r="617">
          <cell r="A617">
            <v>38658.794687499998</v>
          </cell>
        </row>
        <row r="618">
          <cell r="A618">
            <v>38659.375243055554</v>
          </cell>
        </row>
        <row r="619">
          <cell r="A619">
            <v>38659.376631944448</v>
          </cell>
        </row>
        <row r="620">
          <cell r="A620">
            <v>38659.378020833334</v>
          </cell>
        </row>
        <row r="621">
          <cell r="A621">
            <v>38659.500497685185</v>
          </cell>
        </row>
        <row r="622">
          <cell r="A622">
            <v>38659.501886574071</v>
          </cell>
        </row>
        <row r="623">
          <cell r="A623">
            <v>38659.503275462965</v>
          </cell>
        </row>
        <row r="624">
          <cell r="A624">
            <v>38659.542164351849</v>
          </cell>
        </row>
        <row r="625">
          <cell r="A625">
            <v>38659.543553240743</v>
          </cell>
        </row>
        <row r="626">
          <cell r="A626">
            <v>38659.544942129629</v>
          </cell>
        </row>
        <row r="627">
          <cell r="A627">
            <v>38659.583831018521</v>
          </cell>
        </row>
        <row r="628">
          <cell r="A628">
            <v>38659.585219907407</v>
          </cell>
        </row>
        <row r="629">
          <cell r="A629">
            <v>38659.586608796293</v>
          </cell>
        </row>
        <row r="630">
          <cell r="A630">
            <v>38659.625497685185</v>
          </cell>
        </row>
        <row r="631">
          <cell r="A631">
            <v>38659.626886574071</v>
          </cell>
        </row>
        <row r="632">
          <cell r="A632">
            <v>38659.628275462965</v>
          </cell>
        </row>
        <row r="633">
          <cell r="A633">
            <v>38659.667164351849</v>
          </cell>
        </row>
        <row r="634">
          <cell r="A634">
            <v>38659.668553240743</v>
          </cell>
        </row>
        <row r="635">
          <cell r="A635">
            <v>38659.669942129629</v>
          </cell>
        </row>
        <row r="636">
          <cell r="A636">
            <v>38659.710081018522</v>
          </cell>
        </row>
        <row r="637">
          <cell r="A637">
            <v>38659.710451388892</v>
          </cell>
        </row>
        <row r="638">
          <cell r="A638">
            <v>38659.711736111109</v>
          </cell>
        </row>
        <row r="639">
          <cell r="A639">
            <v>38659.750625000001</v>
          </cell>
        </row>
        <row r="640">
          <cell r="A640">
            <v>38659.752013888887</v>
          </cell>
        </row>
        <row r="641">
          <cell r="A641">
            <v>38659.75340277778</v>
          </cell>
        </row>
        <row r="642">
          <cell r="A642">
            <v>38659.792291666665</v>
          </cell>
        </row>
        <row r="643">
          <cell r="A643">
            <v>38659.793680555558</v>
          </cell>
        </row>
        <row r="644">
          <cell r="A644">
            <v>38659.795069444444</v>
          </cell>
        </row>
        <row r="645">
          <cell r="A645">
            <v>38660.376030092593</v>
          </cell>
        </row>
        <row r="646">
          <cell r="A646">
            <v>38660.377013888887</v>
          </cell>
        </row>
        <row r="647">
          <cell r="A647">
            <v>38660.37840277778</v>
          </cell>
        </row>
        <row r="648">
          <cell r="A648">
            <v>38660.459675925929</v>
          </cell>
        </row>
        <row r="649">
          <cell r="A649">
            <v>38660.461064814815</v>
          </cell>
        </row>
        <row r="650">
          <cell r="A650">
            <v>38660.500439814816</v>
          </cell>
        </row>
        <row r="651">
          <cell r="A651">
            <v>38660.501828703702</v>
          </cell>
        </row>
        <row r="652">
          <cell r="A652">
            <v>38660.503217592595</v>
          </cell>
        </row>
        <row r="653">
          <cell r="A653">
            <v>38660.54210648148</v>
          </cell>
        </row>
        <row r="654">
          <cell r="A654">
            <v>38660.543495370373</v>
          </cell>
        </row>
        <row r="655">
          <cell r="A655">
            <v>38660.54488425926</v>
          </cell>
        </row>
        <row r="656">
          <cell r="A656">
            <v>38660.584189814814</v>
          </cell>
        </row>
        <row r="657">
          <cell r="A657">
            <v>38660.585578703707</v>
          </cell>
        </row>
        <row r="658">
          <cell r="A658">
            <v>38660.625856481478</v>
          </cell>
        </row>
        <row r="659">
          <cell r="A659">
            <v>38660.627245370371</v>
          </cell>
        </row>
        <row r="660">
          <cell r="A660">
            <v>38660.667523148149</v>
          </cell>
        </row>
        <row r="661">
          <cell r="A661">
            <v>38660.668912037036</v>
          </cell>
        </row>
        <row r="662">
          <cell r="A662">
            <v>38660.709189814814</v>
          </cell>
        </row>
        <row r="663">
          <cell r="A663">
            <v>38660.710578703707</v>
          </cell>
        </row>
        <row r="664">
          <cell r="A664">
            <v>38660.750856481478</v>
          </cell>
        </row>
        <row r="665">
          <cell r="A665">
            <v>38660.752245370371</v>
          </cell>
        </row>
        <row r="666">
          <cell r="A666">
            <v>38660.792511574073</v>
          </cell>
        </row>
        <row r="667">
          <cell r="A667">
            <v>38660.793900462966</v>
          </cell>
        </row>
        <row r="668">
          <cell r="A668">
            <v>38663.375844907408</v>
          </cell>
        </row>
        <row r="669">
          <cell r="A669">
            <v>38663.377233796295</v>
          </cell>
        </row>
        <row r="670">
          <cell r="A670">
            <v>38663.41988425926</v>
          </cell>
        </row>
        <row r="671">
          <cell r="A671">
            <v>38663.458831018521</v>
          </cell>
        </row>
        <row r="672">
          <cell r="A672">
            <v>38663.460219907407</v>
          </cell>
        </row>
        <row r="673">
          <cell r="A673">
            <v>38663.461608796293</v>
          </cell>
        </row>
        <row r="674">
          <cell r="A674">
            <v>38663.500497685185</v>
          </cell>
        </row>
        <row r="675">
          <cell r="A675">
            <v>38663.501886574071</v>
          </cell>
        </row>
        <row r="676">
          <cell r="A676">
            <v>38663.503275462965</v>
          </cell>
        </row>
        <row r="677">
          <cell r="A677">
            <v>38663.542164351849</v>
          </cell>
        </row>
        <row r="678">
          <cell r="A678">
            <v>38663.543553240743</v>
          </cell>
        </row>
        <row r="679">
          <cell r="A679">
            <v>38663.544942129629</v>
          </cell>
        </row>
        <row r="680">
          <cell r="A680">
            <v>38663.583831018521</v>
          </cell>
        </row>
        <row r="681">
          <cell r="A681">
            <v>38663.585219907407</v>
          </cell>
        </row>
        <row r="682">
          <cell r="A682">
            <v>38663.586608796293</v>
          </cell>
        </row>
        <row r="683">
          <cell r="A683">
            <v>38663.625543981485</v>
          </cell>
        </row>
        <row r="684">
          <cell r="A684">
            <v>38663.626886574071</v>
          </cell>
        </row>
        <row r="685">
          <cell r="A685">
            <v>38663.628275462965</v>
          </cell>
        </row>
        <row r="686">
          <cell r="A686">
            <v>38663.667164351849</v>
          </cell>
        </row>
        <row r="687">
          <cell r="A687">
            <v>38663.668553240743</v>
          </cell>
        </row>
        <row r="688">
          <cell r="A688">
            <v>38663.669942129629</v>
          </cell>
        </row>
        <row r="689">
          <cell r="A689">
            <v>38663.708831018521</v>
          </cell>
        </row>
        <row r="690">
          <cell r="A690">
            <v>38663.710219907407</v>
          </cell>
        </row>
        <row r="691">
          <cell r="A691">
            <v>38663.711608796293</v>
          </cell>
        </row>
        <row r="692">
          <cell r="A692">
            <v>38663.750497685185</v>
          </cell>
        </row>
        <row r="693">
          <cell r="A693">
            <v>38663.751886574071</v>
          </cell>
        </row>
        <row r="694">
          <cell r="A694">
            <v>38663.753275462965</v>
          </cell>
        </row>
        <row r="695">
          <cell r="A695">
            <v>38663.792164351849</v>
          </cell>
        </row>
        <row r="696">
          <cell r="A696">
            <v>38663.793553240743</v>
          </cell>
        </row>
        <row r="697">
          <cell r="A697">
            <v>38663.794942129629</v>
          </cell>
        </row>
        <row r="698">
          <cell r="A698">
            <v>38664.375497685185</v>
          </cell>
        </row>
        <row r="699">
          <cell r="A699">
            <v>38664.376886574071</v>
          </cell>
        </row>
        <row r="700">
          <cell r="A700">
            <v>38664.378275462965</v>
          </cell>
        </row>
        <row r="701">
          <cell r="A701">
            <v>38664.417164351849</v>
          </cell>
        </row>
        <row r="702">
          <cell r="A702">
            <v>38664.418553240743</v>
          </cell>
        </row>
        <row r="703">
          <cell r="A703">
            <v>38664.419942129629</v>
          </cell>
        </row>
        <row r="704">
          <cell r="A704">
            <v>38664.458831018521</v>
          </cell>
        </row>
        <row r="705">
          <cell r="A705">
            <v>38664.460219907407</v>
          </cell>
        </row>
        <row r="706">
          <cell r="A706">
            <v>38664.461608796293</v>
          </cell>
        </row>
        <row r="707">
          <cell r="A707">
            <v>38664.500497685185</v>
          </cell>
        </row>
        <row r="708">
          <cell r="A708">
            <v>38664.501886574071</v>
          </cell>
        </row>
        <row r="709">
          <cell r="A709">
            <v>38664.503275462965</v>
          </cell>
        </row>
        <row r="710">
          <cell r="A710">
            <v>38664.542164351849</v>
          </cell>
        </row>
        <row r="711">
          <cell r="A711">
            <v>38664.543553240743</v>
          </cell>
        </row>
        <row r="712">
          <cell r="A712">
            <v>38664.544942129629</v>
          </cell>
        </row>
        <row r="713">
          <cell r="A713">
            <v>38664.583831018521</v>
          </cell>
        </row>
        <row r="714">
          <cell r="A714">
            <v>38664.585219907407</v>
          </cell>
        </row>
        <row r="715">
          <cell r="A715">
            <v>38664.586608796293</v>
          </cell>
        </row>
        <row r="716">
          <cell r="A716">
            <v>38664.708472222221</v>
          </cell>
        </row>
        <row r="717">
          <cell r="A717">
            <v>38664.709247685183</v>
          </cell>
        </row>
        <row r="718">
          <cell r="A718">
            <v>38664.750659722224</v>
          </cell>
        </row>
        <row r="719">
          <cell r="A719">
            <v>38664.75204861111</v>
          </cell>
        </row>
        <row r="720">
          <cell r="A720">
            <v>38664.753437500003</v>
          </cell>
        </row>
        <row r="721">
          <cell r="A721">
            <v>38664.792326388888</v>
          </cell>
        </row>
        <row r="722">
          <cell r="A722">
            <v>38664.793715277781</v>
          </cell>
        </row>
        <row r="723">
          <cell r="A723">
            <v>38664.795104166667</v>
          </cell>
        </row>
        <row r="724">
          <cell r="A724">
            <v>38665.375659722224</v>
          </cell>
        </row>
        <row r="725">
          <cell r="A725">
            <v>38665.37704861111</v>
          </cell>
        </row>
        <row r="726">
          <cell r="A726">
            <v>38665.378437500003</v>
          </cell>
        </row>
        <row r="727">
          <cell r="A727">
            <v>38665.417627314811</v>
          </cell>
        </row>
        <row r="728">
          <cell r="A728">
            <v>38665.419016203705</v>
          </cell>
        </row>
        <row r="729">
          <cell r="A729">
            <v>38665.459467592591</v>
          </cell>
        </row>
        <row r="730">
          <cell r="A730">
            <v>38665.460856481484</v>
          </cell>
        </row>
        <row r="731">
          <cell r="A731">
            <v>38665.501134259262</v>
          </cell>
        </row>
        <row r="732">
          <cell r="A732">
            <v>38665.502523148149</v>
          </cell>
        </row>
        <row r="733">
          <cell r="A733">
            <v>38665.542800925927</v>
          </cell>
        </row>
        <row r="734">
          <cell r="A734">
            <v>38665.544189814813</v>
          </cell>
        </row>
        <row r="735">
          <cell r="A735">
            <v>38665.584467592591</v>
          </cell>
        </row>
        <row r="736">
          <cell r="A736">
            <v>38665.585856481484</v>
          </cell>
        </row>
        <row r="737">
          <cell r="A737">
            <v>38665.626134259262</v>
          </cell>
        </row>
        <row r="738">
          <cell r="A738">
            <v>38665.627523148149</v>
          </cell>
        </row>
        <row r="739">
          <cell r="A739">
            <v>38665.667800925927</v>
          </cell>
        </row>
        <row r="740">
          <cell r="A740">
            <v>38665.669189814813</v>
          </cell>
        </row>
        <row r="741">
          <cell r="A741">
            <v>38665.709467592591</v>
          </cell>
        </row>
        <row r="742">
          <cell r="A742">
            <v>38665.710856481484</v>
          </cell>
        </row>
        <row r="743">
          <cell r="A743">
            <v>38665.751134259262</v>
          </cell>
        </row>
        <row r="744">
          <cell r="A744">
            <v>38665.752523148149</v>
          </cell>
        </row>
        <row r="745">
          <cell r="A745">
            <v>38665.792800925927</v>
          </cell>
        </row>
        <row r="746">
          <cell r="A746">
            <v>38665.794189814813</v>
          </cell>
        </row>
        <row r="747">
          <cell r="A747">
            <v>38666.376134259262</v>
          </cell>
        </row>
        <row r="748">
          <cell r="A748">
            <v>38666.377523148149</v>
          </cell>
        </row>
        <row r="749">
          <cell r="A749">
            <v>38666.41783564815</v>
          </cell>
        </row>
        <row r="750">
          <cell r="A750">
            <v>38666.419224537036</v>
          </cell>
        </row>
        <row r="751">
          <cell r="A751">
            <v>38666.459178240744</v>
          </cell>
        </row>
        <row r="752">
          <cell r="A752">
            <v>38666.46056712963</v>
          </cell>
        </row>
        <row r="753">
          <cell r="A753">
            <v>38666.500405092593</v>
          </cell>
        </row>
        <row r="754">
          <cell r="A754">
            <v>38666.501793981479</v>
          </cell>
        </row>
        <row r="755">
          <cell r="A755">
            <v>38666.503182870372</v>
          </cell>
        </row>
        <row r="756">
          <cell r="A756">
            <v>38666.542071759257</v>
          </cell>
        </row>
        <row r="757">
          <cell r="A757">
            <v>38666.54346064815</v>
          </cell>
        </row>
        <row r="758">
          <cell r="A758">
            <v>38666.544849537036</v>
          </cell>
        </row>
        <row r="759">
          <cell r="A759">
            <v>38666.583738425928</v>
          </cell>
        </row>
        <row r="760">
          <cell r="A760">
            <v>38666.585127314815</v>
          </cell>
        </row>
        <row r="761">
          <cell r="A761">
            <v>38666.586516203701</v>
          </cell>
        </row>
        <row r="762">
          <cell r="A762">
            <v>38666.625405092593</v>
          </cell>
        </row>
        <row r="763">
          <cell r="A763">
            <v>38666.626793981479</v>
          </cell>
        </row>
        <row r="764">
          <cell r="A764">
            <v>38666.628182870372</v>
          </cell>
        </row>
        <row r="765">
          <cell r="A765">
            <v>38666.667071759257</v>
          </cell>
        </row>
        <row r="766">
          <cell r="A766">
            <v>38666.66846064815</v>
          </cell>
        </row>
        <row r="767">
          <cell r="A767">
            <v>38666.669849537036</v>
          </cell>
        </row>
        <row r="768">
          <cell r="A768">
            <v>38666.708738425928</v>
          </cell>
        </row>
        <row r="769">
          <cell r="A769">
            <v>38666.710127314815</v>
          </cell>
        </row>
        <row r="770">
          <cell r="A770">
            <v>38666.711516203701</v>
          </cell>
        </row>
        <row r="771">
          <cell r="A771">
            <v>38666.750405092593</v>
          </cell>
        </row>
        <row r="772">
          <cell r="A772">
            <v>38666.751793981479</v>
          </cell>
        </row>
        <row r="773">
          <cell r="A773">
            <v>38666.753182870372</v>
          </cell>
        </row>
        <row r="774">
          <cell r="A774">
            <v>38666.792071759257</v>
          </cell>
        </row>
        <row r="775">
          <cell r="A775">
            <v>38666.79346064815</v>
          </cell>
        </row>
        <row r="776">
          <cell r="A776">
            <v>38666.794849537036</v>
          </cell>
        </row>
        <row r="777">
          <cell r="A777">
            <v>38667.375405092593</v>
          </cell>
        </row>
        <row r="778">
          <cell r="A778">
            <v>38667.376793981479</v>
          </cell>
        </row>
        <row r="779">
          <cell r="A779">
            <v>38667.378182870372</v>
          </cell>
        </row>
        <row r="780">
          <cell r="A780">
            <v>38667.417071759257</v>
          </cell>
        </row>
        <row r="781">
          <cell r="A781">
            <v>38667.41846064815</v>
          </cell>
        </row>
        <row r="782">
          <cell r="A782">
            <v>38667.419849537036</v>
          </cell>
        </row>
        <row r="783">
          <cell r="A783">
            <v>38667.458715277775</v>
          </cell>
        </row>
        <row r="784">
          <cell r="A784">
            <v>38667.460104166668</v>
          </cell>
        </row>
        <row r="785">
          <cell r="A785">
            <v>38667.461493055554</v>
          </cell>
        </row>
        <row r="786">
          <cell r="A786">
            <v>38667.500381944446</v>
          </cell>
        </row>
        <row r="787">
          <cell r="A787">
            <v>38667.501770833333</v>
          </cell>
        </row>
        <row r="788">
          <cell r="A788">
            <v>38667.503159722219</v>
          </cell>
        </row>
        <row r="789">
          <cell r="A789">
            <v>38667.542048611111</v>
          </cell>
        </row>
        <row r="790">
          <cell r="A790">
            <v>38667.543437499997</v>
          </cell>
        </row>
        <row r="791">
          <cell r="A791">
            <v>38667.54482638889</v>
          </cell>
        </row>
        <row r="792">
          <cell r="A792">
            <v>38667.583715277775</v>
          </cell>
        </row>
        <row r="793">
          <cell r="A793">
            <v>38667.585104166668</v>
          </cell>
        </row>
        <row r="794">
          <cell r="A794">
            <v>38667.586493055554</v>
          </cell>
        </row>
        <row r="795">
          <cell r="A795">
            <v>38667.625381944446</v>
          </cell>
        </row>
        <row r="796">
          <cell r="A796">
            <v>38667.626770833333</v>
          </cell>
        </row>
        <row r="797">
          <cell r="A797">
            <v>38667.628159722219</v>
          </cell>
        </row>
        <row r="798">
          <cell r="A798">
            <v>38667.667048611111</v>
          </cell>
        </row>
        <row r="799">
          <cell r="A799">
            <v>38667.668437499997</v>
          </cell>
        </row>
        <row r="800">
          <cell r="A800">
            <v>38667.66982638889</v>
          </cell>
        </row>
        <row r="801">
          <cell r="A801">
            <v>38667.708715277775</v>
          </cell>
        </row>
        <row r="802">
          <cell r="A802">
            <v>38667.710104166668</v>
          </cell>
        </row>
        <row r="803">
          <cell r="A803">
            <v>38667.711493055554</v>
          </cell>
        </row>
        <row r="804">
          <cell r="A804">
            <v>38667.750381944446</v>
          </cell>
        </row>
        <row r="805">
          <cell r="A805">
            <v>38667.751770833333</v>
          </cell>
        </row>
        <row r="806">
          <cell r="A806">
            <v>38667.753159722219</v>
          </cell>
        </row>
        <row r="807">
          <cell r="A807">
            <v>38667.792048611111</v>
          </cell>
        </row>
        <row r="808">
          <cell r="A808">
            <v>38667.793437499997</v>
          </cell>
        </row>
        <row r="809">
          <cell r="A809">
            <v>38667.79482638889</v>
          </cell>
        </row>
        <row r="810">
          <cell r="A810">
            <v>38670.376122685186</v>
          </cell>
        </row>
        <row r="811">
          <cell r="A811">
            <v>38670.377511574072</v>
          </cell>
        </row>
        <row r="812">
          <cell r="A812">
            <v>38670.41778935185</v>
          </cell>
        </row>
        <row r="813">
          <cell r="A813">
            <v>38670.419178240743</v>
          </cell>
        </row>
        <row r="814">
          <cell r="A814">
            <v>38670.459456018521</v>
          </cell>
        </row>
        <row r="815">
          <cell r="A815">
            <v>38670.460844907408</v>
          </cell>
        </row>
        <row r="816">
          <cell r="A816">
            <v>38670.501122685186</v>
          </cell>
        </row>
        <row r="817">
          <cell r="A817">
            <v>38670.502511574072</v>
          </cell>
        </row>
        <row r="818">
          <cell r="A818">
            <v>38670.54278935185</v>
          </cell>
        </row>
        <row r="819">
          <cell r="A819">
            <v>38670.544178240743</v>
          </cell>
        </row>
        <row r="820">
          <cell r="A820">
            <v>38670.584456018521</v>
          </cell>
        </row>
        <row r="821">
          <cell r="A821">
            <v>38670.585844907408</v>
          </cell>
        </row>
        <row r="822">
          <cell r="A822">
            <v>38670.626122685186</v>
          </cell>
        </row>
        <row r="823">
          <cell r="A823">
            <v>38670.627511574072</v>
          </cell>
        </row>
        <row r="824">
          <cell r="A824">
            <v>38670.66778935185</v>
          </cell>
        </row>
        <row r="825">
          <cell r="A825">
            <v>38670.669178240743</v>
          </cell>
        </row>
        <row r="826">
          <cell r="A826">
            <v>38670.709456018521</v>
          </cell>
        </row>
        <row r="827">
          <cell r="A827">
            <v>38670.710844907408</v>
          </cell>
        </row>
        <row r="828">
          <cell r="A828">
            <v>38670.751122685186</v>
          </cell>
        </row>
        <row r="829">
          <cell r="A829">
            <v>38670.752511574072</v>
          </cell>
        </row>
        <row r="830">
          <cell r="A830">
            <v>38670.79278935185</v>
          </cell>
        </row>
        <row r="831">
          <cell r="A831">
            <v>38670.794178240743</v>
          </cell>
        </row>
        <row r="832">
          <cell r="A832">
            <v>38671.376122685186</v>
          </cell>
        </row>
        <row r="833">
          <cell r="A833">
            <v>38671.377511574072</v>
          </cell>
        </row>
        <row r="834">
          <cell r="A834">
            <v>38671.41778935185</v>
          </cell>
        </row>
        <row r="835">
          <cell r="A835">
            <v>38671.419178240743</v>
          </cell>
        </row>
        <row r="836">
          <cell r="A836">
            <v>38671.420011574075</v>
          </cell>
        </row>
        <row r="837">
          <cell r="A837">
            <v>38671.459456018521</v>
          </cell>
        </row>
        <row r="838">
          <cell r="A838">
            <v>38671.460844907408</v>
          </cell>
        </row>
        <row r="839">
          <cell r="A839">
            <v>38671.501122685186</v>
          </cell>
        </row>
        <row r="840">
          <cell r="A840">
            <v>38671.502511574072</v>
          </cell>
        </row>
        <row r="841">
          <cell r="A841">
            <v>38671.54278935185</v>
          </cell>
        </row>
        <row r="842">
          <cell r="A842">
            <v>38671.544178240743</v>
          </cell>
        </row>
        <row r="843">
          <cell r="A843">
            <v>38671.584456018521</v>
          </cell>
        </row>
        <row r="844">
          <cell r="A844">
            <v>38671.585844907408</v>
          </cell>
        </row>
        <row r="845">
          <cell r="A845">
            <v>38671.626122685186</v>
          </cell>
        </row>
        <row r="846">
          <cell r="A846">
            <v>38671.627511574072</v>
          </cell>
        </row>
        <row r="847">
          <cell r="A847">
            <v>38671.66778935185</v>
          </cell>
        </row>
        <row r="848">
          <cell r="A848">
            <v>38671.669178240743</v>
          </cell>
        </row>
        <row r="849">
          <cell r="A849">
            <v>38671.709456018521</v>
          </cell>
        </row>
        <row r="850">
          <cell r="A850">
            <v>38671.710844907408</v>
          </cell>
        </row>
        <row r="851">
          <cell r="A851">
            <v>38671.751122685186</v>
          </cell>
        </row>
        <row r="852">
          <cell r="A852">
            <v>38671.752511574072</v>
          </cell>
        </row>
        <row r="853">
          <cell r="A853">
            <v>38671.79278935185</v>
          </cell>
        </row>
        <row r="854">
          <cell r="A854">
            <v>38671.794178240743</v>
          </cell>
        </row>
        <row r="855">
          <cell r="A855">
            <v>38672.376122685186</v>
          </cell>
        </row>
        <row r="856">
          <cell r="A856">
            <v>38672.377511574072</v>
          </cell>
        </row>
        <row r="857">
          <cell r="A857">
            <v>38672.41778935185</v>
          </cell>
        </row>
        <row r="858">
          <cell r="A858">
            <v>38672.419178240743</v>
          </cell>
        </row>
        <row r="859">
          <cell r="A859">
            <v>38672.458749999998</v>
          </cell>
        </row>
        <row r="860">
          <cell r="A860">
            <v>38672.460138888891</v>
          </cell>
        </row>
        <row r="861">
          <cell r="A861">
            <v>38672.461527777778</v>
          </cell>
        </row>
        <row r="862">
          <cell r="A862">
            <v>38672.500416666669</v>
          </cell>
        </row>
        <row r="863">
          <cell r="A863">
            <v>38672.501805555556</v>
          </cell>
        </row>
        <row r="864">
          <cell r="A864">
            <v>38672.503194444442</v>
          </cell>
        </row>
        <row r="865">
          <cell r="A865">
            <v>38672.542083333334</v>
          </cell>
        </row>
        <row r="866">
          <cell r="A866">
            <v>38672.54347222222</v>
          </cell>
        </row>
        <row r="867">
          <cell r="A867">
            <v>38672.544861111113</v>
          </cell>
        </row>
        <row r="868">
          <cell r="A868">
            <v>38672.583749999998</v>
          </cell>
        </row>
        <row r="869">
          <cell r="A869">
            <v>38672.585138888891</v>
          </cell>
        </row>
        <row r="870">
          <cell r="A870">
            <v>38672.586527777778</v>
          </cell>
        </row>
        <row r="871">
          <cell r="A871">
            <v>38672.625416666669</v>
          </cell>
        </row>
        <row r="872">
          <cell r="A872">
            <v>38672.626805555556</v>
          </cell>
        </row>
        <row r="873">
          <cell r="A873">
            <v>38672.628194444442</v>
          </cell>
        </row>
        <row r="874">
          <cell r="A874">
            <v>38672.667083333334</v>
          </cell>
        </row>
        <row r="875">
          <cell r="A875">
            <v>38672.66847222222</v>
          </cell>
        </row>
        <row r="876">
          <cell r="A876">
            <v>38672.669861111113</v>
          </cell>
        </row>
        <row r="877">
          <cell r="A877">
            <v>38672.708749999998</v>
          </cell>
        </row>
        <row r="878">
          <cell r="A878">
            <v>38672.710138888891</v>
          </cell>
        </row>
        <row r="879">
          <cell r="A879">
            <v>38672.711527777778</v>
          </cell>
        </row>
        <row r="880">
          <cell r="A880">
            <v>38672.750416666669</v>
          </cell>
        </row>
        <row r="881">
          <cell r="A881">
            <v>38672.751805555556</v>
          </cell>
        </row>
        <row r="882">
          <cell r="A882">
            <v>38672.753194444442</v>
          </cell>
        </row>
        <row r="883">
          <cell r="A883">
            <v>38672.792083333334</v>
          </cell>
        </row>
        <row r="884">
          <cell r="A884">
            <v>38672.79347222222</v>
          </cell>
        </row>
        <row r="885">
          <cell r="A885">
            <v>38672.794861111113</v>
          </cell>
        </row>
        <row r="886">
          <cell r="A886">
            <v>38673.375416666669</v>
          </cell>
        </row>
        <row r="887">
          <cell r="A887">
            <v>38673.376805555556</v>
          </cell>
        </row>
        <row r="888">
          <cell r="A888">
            <v>38673.378194444442</v>
          </cell>
        </row>
        <row r="889">
          <cell r="A889">
            <v>38673.417083333334</v>
          </cell>
        </row>
        <row r="890">
          <cell r="A890">
            <v>38673.41847222222</v>
          </cell>
        </row>
        <row r="891">
          <cell r="A891">
            <v>38673.419861111113</v>
          </cell>
        </row>
        <row r="892">
          <cell r="A892">
            <v>38673.459548611114</v>
          </cell>
        </row>
        <row r="893">
          <cell r="A893">
            <v>38673.4609375</v>
          </cell>
        </row>
        <row r="894">
          <cell r="A894">
            <v>38673.500636574077</v>
          </cell>
        </row>
        <row r="895">
          <cell r="A895">
            <v>38673.502025462964</v>
          </cell>
        </row>
        <row r="896">
          <cell r="A896">
            <v>38673.50341435185</v>
          </cell>
        </row>
        <row r="897">
          <cell r="A897">
            <v>38673.542303240742</v>
          </cell>
        </row>
        <row r="898">
          <cell r="A898">
            <v>38673.543692129628</v>
          </cell>
        </row>
        <row r="899">
          <cell r="A899">
            <v>38673.545081018521</v>
          </cell>
        </row>
        <row r="900">
          <cell r="A900">
            <v>38673.583969907406</v>
          </cell>
        </row>
        <row r="901">
          <cell r="A901">
            <v>38673.585358796299</v>
          </cell>
        </row>
        <row r="902">
          <cell r="A902">
            <v>38673.586747685185</v>
          </cell>
        </row>
        <row r="903">
          <cell r="A903">
            <v>38673.625636574077</v>
          </cell>
        </row>
        <row r="904">
          <cell r="A904">
            <v>38673.627025462964</v>
          </cell>
        </row>
        <row r="905">
          <cell r="A905">
            <v>38673.62841435185</v>
          </cell>
        </row>
        <row r="906">
          <cell r="A906">
            <v>38673.667303240742</v>
          </cell>
        </row>
        <row r="907">
          <cell r="A907">
            <v>38673.668692129628</v>
          </cell>
        </row>
        <row r="908">
          <cell r="A908">
            <v>38673.670081018521</v>
          </cell>
        </row>
        <row r="909">
          <cell r="A909">
            <v>38673.708969907406</v>
          </cell>
        </row>
        <row r="910">
          <cell r="A910">
            <v>38673.710358796299</v>
          </cell>
        </row>
        <row r="911">
          <cell r="A911">
            <v>38673.711747685185</v>
          </cell>
        </row>
        <row r="912">
          <cell r="A912">
            <v>38673.750636574077</v>
          </cell>
        </row>
        <row r="913">
          <cell r="A913">
            <v>38673.752025462964</v>
          </cell>
        </row>
        <row r="914">
          <cell r="A914">
            <v>38673.75341435185</v>
          </cell>
        </row>
        <row r="915">
          <cell r="A915">
            <v>38673.792303240742</v>
          </cell>
        </row>
        <row r="916">
          <cell r="A916">
            <v>38673.793692129628</v>
          </cell>
        </row>
        <row r="917">
          <cell r="A917">
            <v>38673.795081018521</v>
          </cell>
        </row>
        <row r="918">
          <cell r="A918">
            <v>38674.375636574077</v>
          </cell>
        </row>
        <row r="919">
          <cell r="A919">
            <v>38674.377025462964</v>
          </cell>
        </row>
        <row r="920">
          <cell r="A920">
            <v>38674.37841435185</v>
          </cell>
        </row>
        <row r="921">
          <cell r="A921">
            <v>38674.417303240742</v>
          </cell>
        </row>
        <row r="922">
          <cell r="A922">
            <v>38674.418692129628</v>
          </cell>
        </row>
        <row r="923">
          <cell r="A923">
            <v>38674.420081018521</v>
          </cell>
        </row>
        <row r="924">
          <cell r="A924">
            <v>38674.458969907406</v>
          </cell>
        </row>
        <row r="925">
          <cell r="A925">
            <v>38674.460358796299</v>
          </cell>
        </row>
        <row r="926">
          <cell r="A926">
            <v>38674.461747685185</v>
          </cell>
        </row>
        <row r="927">
          <cell r="A927">
            <v>38674.500983796293</v>
          </cell>
        </row>
        <row r="928">
          <cell r="A928">
            <v>38674.502372685187</v>
          </cell>
        </row>
        <row r="929">
          <cell r="A929">
            <v>38674.542650462965</v>
          </cell>
        </row>
        <row r="930">
          <cell r="A930">
            <v>38674.544039351851</v>
          </cell>
        </row>
        <row r="931">
          <cell r="A931">
            <v>38674.584317129629</v>
          </cell>
        </row>
        <row r="932">
          <cell r="A932">
            <v>38674.585706018515</v>
          </cell>
        </row>
        <row r="933">
          <cell r="A933">
            <v>38674.625983796293</v>
          </cell>
        </row>
        <row r="934">
          <cell r="A934">
            <v>38674.627372685187</v>
          </cell>
        </row>
        <row r="935">
          <cell r="A935">
            <v>38674.667650462965</v>
          </cell>
        </row>
        <row r="936">
          <cell r="A936">
            <v>38674.669039351851</v>
          </cell>
        </row>
        <row r="937">
          <cell r="A937">
            <v>38674.709317129629</v>
          </cell>
        </row>
        <row r="938">
          <cell r="A938">
            <v>38674.710706018515</v>
          </cell>
        </row>
        <row r="939">
          <cell r="A939">
            <v>38674.750983796293</v>
          </cell>
        </row>
        <row r="940">
          <cell r="A940">
            <v>38674.752372685187</v>
          </cell>
        </row>
        <row r="941">
          <cell r="A941">
            <v>38674.792650462965</v>
          </cell>
        </row>
        <row r="942">
          <cell r="A942">
            <v>38674.794039351851</v>
          </cell>
        </row>
        <row r="943">
          <cell r="A943">
            <v>38677.375983796293</v>
          </cell>
        </row>
        <row r="944">
          <cell r="A944">
            <v>38677.377372685187</v>
          </cell>
        </row>
        <row r="945">
          <cell r="A945">
            <v>38677.417650462965</v>
          </cell>
        </row>
        <row r="946">
          <cell r="A946">
            <v>38677.419039351851</v>
          </cell>
        </row>
        <row r="947">
          <cell r="A947">
            <v>38677.459317129629</v>
          </cell>
        </row>
        <row r="948">
          <cell r="A948">
            <v>38677.460706018515</v>
          </cell>
        </row>
        <row r="949">
          <cell r="A949">
            <v>38677.500983796293</v>
          </cell>
        </row>
        <row r="950">
          <cell r="A950">
            <v>38677.502372685187</v>
          </cell>
        </row>
        <row r="951">
          <cell r="A951">
            <v>38677.542650462965</v>
          </cell>
        </row>
        <row r="952">
          <cell r="A952">
            <v>38677.544039351851</v>
          </cell>
        </row>
        <row r="953">
          <cell r="A953">
            <v>38677.584317129629</v>
          </cell>
        </row>
        <row r="954">
          <cell r="A954">
            <v>38677.585706018515</v>
          </cell>
        </row>
        <row r="955">
          <cell r="A955">
            <v>38677.625983796293</v>
          </cell>
        </row>
        <row r="956">
          <cell r="A956">
            <v>38677.627372685187</v>
          </cell>
        </row>
        <row r="957">
          <cell r="A957">
            <v>38677.667650462965</v>
          </cell>
        </row>
        <row r="958">
          <cell r="A958">
            <v>38677.669039351851</v>
          </cell>
        </row>
        <row r="959">
          <cell r="A959">
            <v>38677.709317129629</v>
          </cell>
        </row>
        <row r="960">
          <cell r="A960">
            <v>38677.710706018515</v>
          </cell>
        </row>
        <row r="961">
          <cell r="A961">
            <v>38677.750983796293</v>
          </cell>
        </row>
        <row r="962">
          <cell r="A962">
            <v>38677.752372685187</v>
          </cell>
        </row>
        <row r="963">
          <cell r="A963">
            <v>38677.792650462965</v>
          </cell>
        </row>
        <row r="964">
          <cell r="A964">
            <v>38677.794039351851</v>
          </cell>
        </row>
        <row r="965">
          <cell r="A965">
            <v>38678.375983796293</v>
          </cell>
        </row>
        <row r="966">
          <cell r="A966">
            <v>38678.377372685187</v>
          </cell>
        </row>
        <row r="967">
          <cell r="A967">
            <v>38678.417650462965</v>
          </cell>
        </row>
        <row r="968">
          <cell r="A968">
            <v>38678.419039351851</v>
          </cell>
        </row>
        <row r="969">
          <cell r="A969">
            <v>38678.459317129629</v>
          </cell>
        </row>
        <row r="970">
          <cell r="A970">
            <v>38678.460706018515</v>
          </cell>
        </row>
        <row r="971">
          <cell r="A971">
            <v>38678.500983796293</v>
          </cell>
        </row>
        <row r="972">
          <cell r="A972">
            <v>38678.502372685187</v>
          </cell>
        </row>
        <row r="973">
          <cell r="A973">
            <v>38678.542650462965</v>
          </cell>
        </row>
        <row r="974">
          <cell r="A974">
            <v>38678.544039351851</v>
          </cell>
        </row>
        <row r="975">
          <cell r="A975">
            <v>38678.584317129629</v>
          </cell>
        </row>
        <row r="976">
          <cell r="A976">
            <v>38678.585706018515</v>
          </cell>
        </row>
        <row r="977">
          <cell r="A977">
            <v>38678.625983796293</v>
          </cell>
        </row>
        <row r="978">
          <cell r="A978">
            <v>38678.627372685187</v>
          </cell>
        </row>
        <row r="979">
          <cell r="A979">
            <v>38678.667650462965</v>
          </cell>
        </row>
        <row r="980">
          <cell r="A980">
            <v>38678.669039351851</v>
          </cell>
        </row>
        <row r="981">
          <cell r="A981">
            <v>38678.709317129629</v>
          </cell>
        </row>
        <row r="982">
          <cell r="A982">
            <v>38678.710706018515</v>
          </cell>
        </row>
        <row r="983">
          <cell r="A983">
            <v>38678.750983796293</v>
          </cell>
        </row>
        <row r="984">
          <cell r="A984">
            <v>38678.752372685187</v>
          </cell>
        </row>
        <row r="985">
          <cell r="A985">
            <v>38678.792650462965</v>
          </cell>
        </row>
        <row r="986">
          <cell r="A986">
            <v>38678.794039351851</v>
          </cell>
        </row>
        <row r="987">
          <cell r="A987">
            <v>38679.375983796293</v>
          </cell>
        </row>
        <row r="988">
          <cell r="A988">
            <v>38679.377372685187</v>
          </cell>
        </row>
        <row r="989">
          <cell r="A989">
            <v>38679.417500000003</v>
          </cell>
        </row>
        <row r="990">
          <cell r="A990">
            <v>38679.418888888889</v>
          </cell>
        </row>
        <row r="991">
          <cell r="A991">
            <v>38679.459166666667</v>
          </cell>
        </row>
        <row r="992">
          <cell r="A992">
            <v>38679.460555555554</v>
          </cell>
        </row>
        <row r="993">
          <cell r="A993">
            <v>38679.500833333332</v>
          </cell>
        </row>
        <row r="994">
          <cell r="A994">
            <v>38679.502222222225</v>
          </cell>
        </row>
        <row r="995">
          <cell r="A995">
            <v>38679.542500000003</v>
          </cell>
        </row>
        <row r="996">
          <cell r="A996">
            <v>38679.543888888889</v>
          </cell>
        </row>
        <row r="997">
          <cell r="A997">
            <v>38679.584166666667</v>
          </cell>
        </row>
        <row r="998">
          <cell r="A998">
            <v>38679.585555555554</v>
          </cell>
        </row>
        <row r="999">
          <cell r="A999">
            <v>38679.625833333332</v>
          </cell>
        </row>
        <row r="1000">
          <cell r="A1000">
            <v>38679.627222222225</v>
          </cell>
        </row>
        <row r="1001">
          <cell r="A1001">
            <v>38679.667500000003</v>
          </cell>
        </row>
        <row r="1002">
          <cell r="A1002">
            <v>38679.668888888889</v>
          </cell>
        </row>
        <row r="1003">
          <cell r="A1003">
            <v>38679.709166666667</v>
          </cell>
        </row>
        <row r="1004">
          <cell r="A1004">
            <v>38679.710555555554</v>
          </cell>
        </row>
        <row r="1005">
          <cell r="A1005">
            <v>38679.750405092593</v>
          </cell>
        </row>
        <row r="1006">
          <cell r="A1006">
            <v>38679.751793981479</v>
          </cell>
        </row>
        <row r="1007">
          <cell r="A1007">
            <v>38679.753182870372</v>
          </cell>
        </row>
        <row r="1008">
          <cell r="A1008">
            <v>38679.792071759257</v>
          </cell>
        </row>
        <row r="1009">
          <cell r="A1009">
            <v>38679.79346064815</v>
          </cell>
        </row>
        <row r="1010">
          <cell r="A1010">
            <v>38679.794849537036</v>
          </cell>
        </row>
        <row r="1011">
          <cell r="A1011">
            <v>38680.375405092593</v>
          </cell>
        </row>
        <row r="1012">
          <cell r="A1012">
            <v>38680.376793981479</v>
          </cell>
        </row>
        <row r="1013">
          <cell r="A1013">
            <v>38680.378182870372</v>
          </cell>
        </row>
        <row r="1014">
          <cell r="A1014">
            <v>38680.417071759257</v>
          </cell>
        </row>
        <row r="1015">
          <cell r="A1015">
            <v>38680.41846064815</v>
          </cell>
        </row>
        <row r="1016">
          <cell r="A1016">
            <v>38680.419849537036</v>
          </cell>
        </row>
        <row r="1017">
          <cell r="A1017">
            <v>38680.458738425928</v>
          </cell>
        </row>
        <row r="1018">
          <cell r="A1018">
            <v>38680.460127314815</v>
          </cell>
        </row>
        <row r="1019">
          <cell r="A1019">
            <v>38680.461516203701</v>
          </cell>
        </row>
        <row r="1020">
          <cell r="A1020">
            <v>38680.500925925924</v>
          </cell>
        </row>
        <row r="1021">
          <cell r="A1021">
            <v>38680.502314814818</v>
          </cell>
        </row>
        <row r="1022">
          <cell r="A1022">
            <v>38680.542592592596</v>
          </cell>
        </row>
        <row r="1023">
          <cell r="A1023">
            <v>38680.544050925928</v>
          </cell>
        </row>
        <row r="1024">
          <cell r="A1024">
            <v>38680.58425925926</v>
          </cell>
        </row>
        <row r="1025">
          <cell r="A1025">
            <v>38680.585648148146</v>
          </cell>
        </row>
        <row r="1026">
          <cell r="A1026">
            <v>38680.625254629631</v>
          </cell>
        </row>
        <row r="1027">
          <cell r="A1027">
            <v>38680.626643518517</v>
          </cell>
        </row>
        <row r="1028">
          <cell r="A1028">
            <v>38680.628032407411</v>
          </cell>
        </row>
        <row r="1029">
          <cell r="A1029">
            <v>38680.666921296295</v>
          </cell>
        </row>
        <row r="1030">
          <cell r="A1030">
            <v>38680.668310185189</v>
          </cell>
        </row>
        <row r="1031">
          <cell r="A1031">
            <v>38680.669699074075</v>
          </cell>
        </row>
        <row r="1032">
          <cell r="A1032">
            <v>38680.708587962959</v>
          </cell>
        </row>
        <row r="1033">
          <cell r="A1033">
            <v>38680.709976851853</v>
          </cell>
        </row>
        <row r="1034">
          <cell r="A1034">
            <v>38680.711365740739</v>
          </cell>
        </row>
        <row r="1035">
          <cell r="A1035">
            <v>38680.750254629631</v>
          </cell>
        </row>
        <row r="1036">
          <cell r="A1036">
            <v>38680.751643518517</v>
          </cell>
        </row>
        <row r="1037">
          <cell r="A1037">
            <v>38680.753032407411</v>
          </cell>
        </row>
        <row r="1038">
          <cell r="A1038">
            <v>38680.791666666664</v>
          </cell>
        </row>
        <row r="1039">
          <cell r="A1039">
            <v>38680.793055555558</v>
          </cell>
        </row>
        <row r="1040">
          <cell r="A1040">
            <v>38680.794444444444</v>
          </cell>
        </row>
        <row r="1041">
          <cell r="A1041">
            <v>38681.375613425924</v>
          </cell>
        </row>
        <row r="1042">
          <cell r="A1042">
            <v>38681.377002314817</v>
          </cell>
        </row>
        <row r="1043">
          <cell r="A1043">
            <v>38681.378391203703</v>
          </cell>
        </row>
        <row r="1044">
          <cell r="A1044">
            <v>38681.417280092595</v>
          </cell>
        </row>
        <row r="1045">
          <cell r="A1045">
            <v>38681.418668981481</v>
          </cell>
        </row>
        <row r="1046">
          <cell r="A1046">
            <v>38681.420057870368</v>
          </cell>
        </row>
        <row r="1047">
          <cell r="A1047">
            <v>38681.45894675926</v>
          </cell>
        </row>
        <row r="1048">
          <cell r="A1048">
            <v>38681.460335648146</v>
          </cell>
        </row>
        <row r="1049">
          <cell r="A1049">
            <v>38681.461724537039</v>
          </cell>
        </row>
        <row r="1050">
          <cell r="A1050">
            <v>38681.500613425924</v>
          </cell>
        </row>
        <row r="1051">
          <cell r="A1051">
            <v>38681.502002314817</v>
          </cell>
        </row>
        <row r="1052">
          <cell r="A1052">
            <v>38681.503391203703</v>
          </cell>
        </row>
        <row r="1053">
          <cell r="A1053">
            <v>38681.542280092595</v>
          </cell>
        </row>
        <row r="1054">
          <cell r="A1054">
            <v>38681.543668981481</v>
          </cell>
        </row>
        <row r="1055">
          <cell r="A1055">
            <v>38681.545057870368</v>
          </cell>
        </row>
        <row r="1056">
          <cell r="A1056">
            <v>38681.58394675926</v>
          </cell>
        </row>
        <row r="1057">
          <cell r="A1057">
            <v>38681.585335648146</v>
          </cell>
        </row>
        <row r="1058">
          <cell r="A1058">
            <v>38681.586724537039</v>
          </cell>
        </row>
        <row r="1059">
          <cell r="A1059">
            <v>38681.625613425924</v>
          </cell>
        </row>
        <row r="1060">
          <cell r="A1060">
            <v>38681.627002314817</v>
          </cell>
        </row>
        <row r="1061">
          <cell r="A1061">
            <v>38681.628391203703</v>
          </cell>
        </row>
        <row r="1062">
          <cell r="A1062">
            <v>38681.667280092595</v>
          </cell>
        </row>
        <row r="1063">
          <cell r="A1063">
            <v>38681.668668981481</v>
          </cell>
        </row>
        <row r="1064">
          <cell r="A1064">
            <v>38681.670057870368</v>
          </cell>
        </row>
        <row r="1065">
          <cell r="A1065">
            <v>38681.70894675926</v>
          </cell>
        </row>
        <row r="1066">
          <cell r="A1066">
            <v>38681.710335648146</v>
          </cell>
        </row>
        <row r="1067">
          <cell r="A1067">
            <v>38681.711724537039</v>
          </cell>
        </row>
        <row r="1068">
          <cell r="A1068">
            <v>38681.750613425924</v>
          </cell>
        </row>
        <row r="1069">
          <cell r="A1069">
            <v>38681.752002314817</v>
          </cell>
        </row>
        <row r="1070">
          <cell r="A1070">
            <v>38681.753391203703</v>
          </cell>
        </row>
        <row r="1071">
          <cell r="A1071">
            <v>38681.792280092595</v>
          </cell>
        </row>
        <row r="1072">
          <cell r="A1072">
            <v>38681.793668981481</v>
          </cell>
        </row>
        <row r="1073">
          <cell r="A1073">
            <v>38681.795057870368</v>
          </cell>
        </row>
        <row r="1074">
          <cell r="A1074">
            <v>38684.375613425924</v>
          </cell>
        </row>
        <row r="1075">
          <cell r="A1075">
            <v>38684.377002314817</v>
          </cell>
        </row>
        <row r="1076">
          <cell r="A1076">
            <v>38684.378391203703</v>
          </cell>
        </row>
        <row r="1077">
          <cell r="A1077">
            <v>38684.417280092595</v>
          </cell>
        </row>
        <row r="1078">
          <cell r="A1078">
            <v>38684.418668981481</v>
          </cell>
        </row>
        <row r="1079">
          <cell r="A1079">
            <v>38684.420057870368</v>
          </cell>
        </row>
        <row r="1080">
          <cell r="A1080">
            <v>38684.45894675926</v>
          </cell>
        </row>
        <row r="1081">
          <cell r="A1081">
            <v>38684.460335648146</v>
          </cell>
        </row>
        <row r="1082">
          <cell r="A1082">
            <v>38684.461724537039</v>
          </cell>
        </row>
        <row r="1083">
          <cell r="A1083">
            <v>38684.500613425924</v>
          </cell>
        </row>
        <row r="1084">
          <cell r="A1084">
            <v>38684.502002314817</v>
          </cell>
        </row>
        <row r="1085">
          <cell r="A1085">
            <v>38684.503391203703</v>
          </cell>
        </row>
        <row r="1086">
          <cell r="A1086">
            <v>38684.542280092595</v>
          </cell>
        </row>
        <row r="1087">
          <cell r="A1087">
            <v>38684.543668981481</v>
          </cell>
        </row>
        <row r="1088">
          <cell r="A1088">
            <v>38684.545057870368</v>
          </cell>
        </row>
        <row r="1089">
          <cell r="A1089">
            <v>38684.58394675926</v>
          </cell>
        </row>
        <row r="1090">
          <cell r="A1090">
            <v>38684.585335648146</v>
          </cell>
        </row>
        <row r="1091">
          <cell r="A1091">
            <v>38684.586724537039</v>
          </cell>
        </row>
        <row r="1092">
          <cell r="A1092">
            <v>38684.625613425924</v>
          </cell>
        </row>
        <row r="1093">
          <cell r="A1093">
            <v>38684.627002314817</v>
          </cell>
        </row>
        <row r="1094">
          <cell r="A1094">
            <v>38684.628391203703</v>
          </cell>
        </row>
        <row r="1095">
          <cell r="A1095">
            <v>38684.667280092595</v>
          </cell>
        </row>
        <row r="1096">
          <cell r="A1096">
            <v>38684.668668981481</v>
          </cell>
        </row>
        <row r="1097">
          <cell r="A1097">
            <v>38684.670057870368</v>
          </cell>
        </row>
        <row r="1098">
          <cell r="A1098">
            <v>38684.70894675926</v>
          </cell>
        </row>
        <row r="1099">
          <cell r="A1099">
            <v>38684.710335648146</v>
          </cell>
        </row>
        <row r="1100">
          <cell r="A1100">
            <v>38684.711724537039</v>
          </cell>
        </row>
        <row r="1101">
          <cell r="A1101">
            <v>38684.750613425924</v>
          </cell>
        </row>
        <row r="1102">
          <cell r="A1102">
            <v>38684.752002314817</v>
          </cell>
        </row>
        <row r="1103">
          <cell r="A1103">
            <v>38684.753391203703</v>
          </cell>
        </row>
        <row r="1104">
          <cell r="A1104">
            <v>38684.792280092595</v>
          </cell>
        </row>
        <row r="1105">
          <cell r="A1105">
            <v>38684.793668981481</v>
          </cell>
        </row>
        <row r="1106">
          <cell r="A1106">
            <v>38684.795057870368</v>
          </cell>
        </row>
        <row r="1107">
          <cell r="A1107">
            <v>38685.375613425924</v>
          </cell>
        </row>
        <row r="1108">
          <cell r="A1108">
            <v>38685.377002314817</v>
          </cell>
        </row>
        <row r="1109">
          <cell r="A1109">
            <v>38685.378391203703</v>
          </cell>
        </row>
        <row r="1110">
          <cell r="A1110">
            <v>38685.417280092595</v>
          </cell>
        </row>
        <row r="1111">
          <cell r="A1111">
            <v>38685.418668981481</v>
          </cell>
        </row>
        <row r="1112">
          <cell r="A1112">
            <v>38685.420057870368</v>
          </cell>
        </row>
        <row r="1113">
          <cell r="A1113">
            <v>38685.45894675926</v>
          </cell>
        </row>
        <row r="1114">
          <cell r="A1114">
            <v>38685.460335648146</v>
          </cell>
        </row>
        <row r="1115">
          <cell r="A1115">
            <v>38685.461724537039</v>
          </cell>
        </row>
        <row r="1116">
          <cell r="A1116">
            <v>38685.500613425924</v>
          </cell>
        </row>
        <row r="1117">
          <cell r="A1117">
            <v>38685.502002314817</v>
          </cell>
        </row>
        <row r="1118">
          <cell r="A1118">
            <v>38685.503391203703</v>
          </cell>
        </row>
        <row r="1119">
          <cell r="A1119">
            <v>38685.542280092595</v>
          </cell>
        </row>
        <row r="1120">
          <cell r="A1120">
            <v>38685.543668981481</v>
          </cell>
        </row>
        <row r="1121">
          <cell r="A1121">
            <v>38685.545057870368</v>
          </cell>
        </row>
        <row r="1122">
          <cell r="A1122">
            <v>38685.58394675926</v>
          </cell>
        </row>
        <row r="1123">
          <cell r="A1123">
            <v>38685.585335648146</v>
          </cell>
        </row>
        <row r="1124">
          <cell r="A1124">
            <v>38685.586724537039</v>
          </cell>
        </row>
        <row r="1125">
          <cell r="A1125">
            <v>38685.625636574077</v>
          </cell>
        </row>
        <row r="1126">
          <cell r="A1126">
            <v>38685.627002314817</v>
          </cell>
        </row>
        <row r="1127">
          <cell r="A1127">
            <v>38685.628391203703</v>
          </cell>
        </row>
        <row r="1128">
          <cell r="A1128">
            <v>38685.667280092595</v>
          </cell>
        </row>
        <row r="1129">
          <cell r="A1129">
            <v>38685.668668981481</v>
          </cell>
        </row>
        <row r="1130">
          <cell r="A1130">
            <v>38685.670057870368</v>
          </cell>
        </row>
        <row r="1131">
          <cell r="A1131">
            <v>38685.70894675926</v>
          </cell>
        </row>
        <row r="1132">
          <cell r="A1132">
            <v>38685.710335648146</v>
          </cell>
        </row>
        <row r="1133">
          <cell r="A1133">
            <v>38685.711724537039</v>
          </cell>
        </row>
        <row r="1134">
          <cell r="A1134">
            <v>38685.750613425924</v>
          </cell>
        </row>
        <row r="1135">
          <cell r="A1135">
            <v>38685.752002314817</v>
          </cell>
        </row>
        <row r="1136">
          <cell r="A1136">
            <v>38685.753391203703</v>
          </cell>
        </row>
        <row r="1137">
          <cell r="A1137">
            <v>38685.792280092595</v>
          </cell>
        </row>
        <row r="1138">
          <cell r="A1138">
            <v>38685.793668981481</v>
          </cell>
        </row>
        <row r="1139">
          <cell r="A1139">
            <v>38685.795057870368</v>
          </cell>
        </row>
        <row r="1140">
          <cell r="A1140">
            <v>38686.375613425924</v>
          </cell>
        </row>
        <row r="1141">
          <cell r="A1141">
            <v>38686.377002314817</v>
          </cell>
        </row>
        <row r="1142">
          <cell r="A1142">
            <v>38686.378391203703</v>
          </cell>
        </row>
        <row r="1143">
          <cell r="A1143">
            <v>38686.417280092595</v>
          </cell>
        </row>
        <row r="1144">
          <cell r="A1144">
            <v>38686.418668981481</v>
          </cell>
        </row>
        <row r="1145">
          <cell r="A1145">
            <v>38686.420057870368</v>
          </cell>
        </row>
        <row r="1146">
          <cell r="A1146">
            <v>38686.45894675926</v>
          </cell>
        </row>
        <row r="1147">
          <cell r="A1147">
            <v>38686.460335648146</v>
          </cell>
        </row>
        <row r="1148">
          <cell r="A1148">
            <v>38686.461724537039</v>
          </cell>
        </row>
        <row r="1149">
          <cell r="A1149">
            <v>38686.500613425924</v>
          </cell>
        </row>
        <row r="1150">
          <cell r="A1150">
            <v>38686.502002314817</v>
          </cell>
        </row>
        <row r="1151">
          <cell r="A1151">
            <v>38686.503391203703</v>
          </cell>
        </row>
        <row r="1152">
          <cell r="A1152">
            <v>38686.542280092595</v>
          </cell>
        </row>
        <row r="1153">
          <cell r="A1153">
            <v>38686.543668981481</v>
          </cell>
        </row>
        <row r="1154">
          <cell r="A1154">
            <v>38686.545057870368</v>
          </cell>
        </row>
        <row r="1155">
          <cell r="A1155">
            <v>38686.58394675926</v>
          </cell>
        </row>
        <row r="1156">
          <cell r="A1156">
            <v>38686.585335648146</v>
          </cell>
        </row>
        <row r="1157">
          <cell r="A1157">
            <v>38686.586724537039</v>
          </cell>
        </row>
        <row r="1158">
          <cell r="A1158">
            <v>38686.666979166665</v>
          </cell>
        </row>
        <row r="1159">
          <cell r="A1159">
            <v>38686.708449074074</v>
          </cell>
        </row>
        <row r="1160">
          <cell r="A1160">
            <v>38686.709837962961</v>
          </cell>
        </row>
        <row r="1161">
          <cell r="A1161">
            <v>38686.711226851854</v>
          </cell>
        </row>
        <row r="1162">
          <cell r="A1162">
            <v>38686.750115740739</v>
          </cell>
        </row>
        <row r="1163">
          <cell r="A1163">
            <v>38686.751504629632</v>
          </cell>
        </row>
        <row r="1164">
          <cell r="A1164">
            <v>38686.752893518518</v>
          </cell>
        </row>
        <row r="1165">
          <cell r="A1165">
            <v>38686.79178240741</v>
          </cell>
        </row>
        <row r="1166">
          <cell r="A1166">
            <v>38686.793171296296</v>
          </cell>
        </row>
        <row r="1167">
          <cell r="A1167">
            <v>38686.794560185182</v>
          </cell>
        </row>
        <row r="1168">
          <cell r="A1168">
            <v>38687.375115740739</v>
          </cell>
        </row>
        <row r="1169">
          <cell r="A1169">
            <v>38687.376504629632</v>
          </cell>
        </row>
        <row r="1170">
          <cell r="A1170">
            <v>38687.377893518518</v>
          </cell>
        </row>
        <row r="1171">
          <cell r="A1171">
            <v>38687.41678240741</v>
          </cell>
        </row>
        <row r="1172">
          <cell r="A1172">
            <v>38687.418171296296</v>
          </cell>
        </row>
        <row r="1173">
          <cell r="A1173">
            <v>38687.419560185182</v>
          </cell>
        </row>
        <row r="1174">
          <cell r="A1174">
            <v>38687.458449074074</v>
          </cell>
        </row>
        <row r="1175">
          <cell r="A1175">
            <v>38687.459837962961</v>
          </cell>
        </row>
        <row r="1176">
          <cell r="A1176">
            <v>38687.461226851854</v>
          </cell>
        </row>
        <row r="1177">
          <cell r="A1177">
            <v>38687.500115740739</v>
          </cell>
        </row>
        <row r="1178">
          <cell r="A1178">
            <v>38687.501504629632</v>
          </cell>
        </row>
        <row r="1179">
          <cell r="A1179">
            <v>38687.502893518518</v>
          </cell>
        </row>
        <row r="1180">
          <cell r="A1180">
            <v>38687.54178240741</v>
          </cell>
        </row>
        <row r="1181">
          <cell r="A1181">
            <v>38687.543171296296</v>
          </cell>
        </row>
        <row r="1182">
          <cell r="A1182">
            <v>38687.544560185182</v>
          </cell>
        </row>
        <row r="1183">
          <cell r="A1183">
            <v>38687.583449074074</v>
          </cell>
        </row>
        <row r="1184">
          <cell r="A1184">
            <v>38687.584837962961</v>
          </cell>
        </row>
        <row r="1185">
          <cell r="A1185">
            <v>38687.586226851854</v>
          </cell>
        </row>
        <row r="1186">
          <cell r="A1186">
            <v>38687.625115740739</v>
          </cell>
        </row>
        <row r="1187">
          <cell r="A1187">
            <v>38687.626504629632</v>
          </cell>
        </row>
        <row r="1188">
          <cell r="A1188">
            <v>38687.627893518518</v>
          </cell>
        </row>
        <row r="1189">
          <cell r="A1189">
            <v>38687.708483796298</v>
          </cell>
        </row>
        <row r="1190">
          <cell r="A1190">
            <v>38687.709872685184</v>
          </cell>
        </row>
        <row r="1191">
          <cell r="A1191">
            <v>38687.711261574077</v>
          </cell>
        </row>
        <row r="1192">
          <cell r="A1192">
            <v>38687.750150462962</v>
          </cell>
        </row>
        <row r="1193">
          <cell r="A1193">
            <v>38687.751539351855</v>
          </cell>
        </row>
        <row r="1194">
          <cell r="A1194">
            <v>38687.752928240741</v>
          </cell>
        </row>
        <row r="1195">
          <cell r="A1195">
            <v>38687.791817129626</v>
          </cell>
        </row>
        <row r="1196">
          <cell r="A1196">
            <v>38687.793206018519</v>
          </cell>
        </row>
        <row r="1197">
          <cell r="A1197">
            <v>38687.794594907406</v>
          </cell>
        </row>
        <row r="1198">
          <cell r="A1198">
            <v>38688.375162037039</v>
          </cell>
        </row>
        <row r="1199">
          <cell r="A1199">
            <v>38688.376539351855</v>
          </cell>
        </row>
        <row r="1200">
          <cell r="A1200">
            <v>38688.377928240741</v>
          </cell>
        </row>
        <row r="1201">
          <cell r="A1201">
            <v>38688.416817129626</v>
          </cell>
        </row>
        <row r="1202">
          <cell r="A1202">
            <v>38688.418206018519</v>
          </cell>
        </row>
        <row r="1203">
          <cell r="A1203">
            <v>38688.419594907406</v>
          </cell>
        </row>
        <row r="1204">
          <cell r="A1204">
            <v>38688.458483796298</v>
          </cell>
        </row>
        <row r="1205">
          <cell r="A1205">
            <v>38688.459872685184</v>
          </cell>
        </row>
        <row r="1206">
          <cell r="A1206">
            <v>38688.461261574077</v>
          </cell>
        </row>
        <row r="1207">
          <cell r="A1207">
            <v>38688.500150462962</v>
          </cell>
        </row>
        <row r="1208">
          <cell r="A1208">
            <v>38688.501539351855</v>
          </cell>
        </row>
        <row r="1209">
          <cell r="A1209">
            <v>38688.502928240741</v>
          </cell>
        </row>
        <row r="1210">
          <cell r="A1210">
            <v>38688.542349537034</v>
          </cell>
        </row>
        <row r="1211">
          <cell r="A1211">
            <v>38688.543206018519</v>
          </cell>
        </row>
        <row r="1212">
          <cell r="A1212">
            <v>38688.544594907406</v>
          </cell>
        </row>
        <row r="1213">
          <cell r="A1213">
            <v>38688.584537037037</v>
          </cell>
        </row>
        <row r="1214">
          <cell r="A1214">
            <v>38688.585925925923</v>
          </cell>
        </row>
        <row r="1215">
          <cell r="A1215">
            <v>38688.625092592592</v>
          </cell>
        </row>
        <row r="1216">
          <cell r="A1216">
            <v>38688.626481481479</v>
          </cell>
        </row>
        <row r="1217">
          <cell r="A1217">
            <v>38688.627870370372</v>
          </cell>
        </row>
        <row r="1218">
          <cell r="A1218">
            <v>38688.666759259257</v>
          </cell>
        </row>
        <row r="1219">
          <cell r="A1219">
            <v>38688.66814814815</v>
          </cell>
        </row>
        <row r="1220">
          <cell r="A1220">
            <v>38688.669537037036</v>
          </cell>
        </row>
        <row r="1221">
          <cell r="A1221">
            <v>38688.708425925928</v>
          </cell>
        </row>
        <row r="1222">
          <cell r="A1222">
            <v>38688.709814814814</v>
          </cell>
        </row>
        <row r="1223">
          <cell r="A1223">
            <v>38688.7112037037</v>
          </cell>
        </row>
        <row r="1224">
          <cell r="A1224">
            <v>38688.750092592592</v>
          </cell>
        </row>
        <row r="1225">
          <cell r="A1225">
            <v>38688.751481481479</v>
          </cell>
        </row>
        <row r="1226">
          <cell r="A1226">
            <v>38688.752870370372</v>
          </cell>
        </row>
        <row r="1227">
          <cell r="A1227">
            <v>38691.375590277778</v>
          </cell>
        </row>
        <row r="1228">
          <cell r="A1228">
            <v>38691.376979166664</v>
          </cell>
        </row>
        <row r="1229">
          <cell r="A1229">
            <v>38691.378368055557</v>
          </cell>
        </row>
        <row r="1230">
          <cell r="A1230">
            <v>38691.416990740741</v>
          </cell>
        </row>
        <row r="1231">
          <cell r="A1231">
            <v>38691.418344907404</v>
          </cell>
        </row>
        <row r="1232">
          <cell r="A1232">
            <v>38691.419733796298</v>
          </cell>
        </row>
        <row r="1233">
          <cell r="A1233">
            <v>38691.458622685182</v>
          </cell>
        </row>
        <row r="1234">
          <cell r="A1234">
            <v>38691.460011574076</v>
          </cell>
        </row>
        <row r="1235">
          <cell r="A1235">
            <v>38691.461400462962</v>
          </cell>
        </row>
        <row r="1236">
          <cell r="A1236">
            <v>38691.500289351854</v>
          </cell>
        </row>
        <row r="1237">
          <cell r="A1237">
            <v>38691.50167824074</v>
          </cell>
        </row>
        <row r="1238">
          <cell r="A1238">
            <v>38691.503067129626</v>
          </cell>
        </row>
        <row r="1239">
          <cell r="A1239">
            <v>38691.58457175926</v>
          </cell>
        </row>
        <row r="1240">
          <cell r="A1240">
            <v>38691.585960648146</v>
          </cell>
        </row>
        <row r="1241">
          <cell r="A1241">
            <v>38691.626238425924</v>
          </cell>
        </row>
        <row r="1242">
          <cell r="A1242">
            <v>38691.627627314818</v>
          </cell>
        </row>
        <row r="1243">
          <cell r="A1243">
            <v>38691.667905092596</v>
          </cell>
        </row>
        <row r="1244">
          <cell r="A1244">
            <v>38691.669293981482</v>
          </cell>
        </row>
        <row r="1245">
          <cell r="A1245">
            <v>38691.70957175926</v>
          </cell>
        </row>
        <row r="1246">
          <cell r="A1246">
            <v>38691.710960648146</v>
          </cell>
        </row>
        <row r="1247">
          <cell r="A1247">
            <v>38691.751238425924</v>
          </cell>
        </row>
        <row r="1248">
          <cell r="A1248">
            <v>38691.752627314818</v>
          </cell>
        </row>
        <row r="1249">
          <cell r="A1249">
            <v>38692.376238425924</v>
          </cell>
        </row>
        <row r="1250">
          <cell r="A1250">
            <v>38692.377627314818</v>
          </cell>
        </row>
        <row r="1251">
          <cell r="A1251">
            <v>38692.417905092596</v>
          </cell>
        </row>
        <row r="1252">
          <cell r="A1252">
            <v>38692.419293981482</v>
          </cell>
        </row>
        <row r="1253">
          <cell r="A1253">
            <v>38692.45957175926</v>
          </cell>
        </row>
        <row r="1254">
          <cell r="A1254">
            <v>38692.460960648146</v>
          </cell>
        </row>
        <row r="1255">
          <cell r="A1255">
            <v>38692.501238425924</v>
          </cell>
        </row>
        <row r="1256">
          <cell r="A1256">
            <v>38692.502627314818</v>
          </cell>
        </row>
        <row r="1257">
          <cell r="A1257">
            <v>38692.544988425929</v>
          </cell>
        </row>
        <row r="1258">
          <cell r="A1258">
            <v>38692.58457175926</v>
          </cell>
        </row>
        <row r="1259">
          <cell r="A1259">
            <v>38692.585960648146</v>
          </cell>
        </row>
        <row r="1260">
          <cell r="A1260">
            <v>38692.626238425924</v>
          </cell>
        </row>
        <row r="1261">
          <cell r="A1261">
            <v>38692.627627314818</v>
          </cell>
        </row>
        <row r="1262">
          <cell r="A1262">
            <v>38692.667905092596</v>
          </cell>
        </row>
        <row r="1263">
          <cell r="A1263">
            <v>38692.669293981482</v>
          </cell>
        </row>
        <row r="1264">
          <cell r="A1264">
            <v>38692.70957175926</v>
          </cell>
        </row>
        <row r="1265">
          <cell r="A1265">
            <v>38692.710960648146</v>
          </cell>
        </row>
        <row r="1266">
          <cell r="A1266">
            <v>38692.751238425924</v>
          </cell>
        </row>
        <row r="1267">
          <cell r="A1267">
            <v>38692.752627314818</v>
          </cell>
        </row>
        <row r="1268">
          <cell r="A1268">
            <v>38692.792905092596</v>
          </cell>
        </row>
        <row r="1269">
          <cell r="A1269">
            <v>38692.794293981482</v>
          </cell>
        </row>
        <row r="1270">
          <cell r="A1270">
            <v>38693.375196759262</v>
          </cell>
        </row>
        <row r="1271">
          <cell r="A1271">
            <v>38693.376585648148</v>
          </cell>
        </row>
        <row r="1272">
          <cell r="A1272">
            <v>38693.377974537034</v>
          </cell>
        </row>
        <row r="1273">
          <cell r="A1273">
            <v>38693.416863425926</v>
          </cell>
        </row>
        <row r="1274">
          <cell r="A1274">
            <v>38693.418252314812</v>
          </cell>
        </row>
        <row r="1275">
          <cell r="A1275">
            <v>38693.419641203705</v>
          </cell>
        </row>
        <row r="1276">
          <cell r="A1276">
            <v>38693.45853009259</v>
          </cell>
        </row>
        <row r="1277">
          <cell r="A1277">
            <v>38693.459918981483</v>
          </cell>
        </row>
        <row r="1278">
          <cell r="A1278">
            <v>38693.46130787037</v>
          </cell>
        </row>
        <row r="1279">
          <cell r="A1279">
            <v>38693.500196759262</v>
          </cell>
        </row>
        <row r="1280">
          <cell r="A1280">
            <v>38693.501585648148</v>
          </cell>
        </row>
        <row r="1281">
          <cell r="A1281">
            <v>38693.502974537034</v>
          </cell>
        </row>
        <row r="1282">
          <cell r="A1282">
            <v>38693.541863425926</v>
          </cell>
        </row>
        <row r="1283">
          <cell r="A1283">
            <v>38693.543252314812</v>
          </cell>
        </row>
        <row r="1284">
          <cell r="A1284">
            <v>38693.544641203705</v>
          </cell>
        </row>
        <row r="1285">
          <cell r="A1285">
            <v>38693.58353009259</v>
          </cell>
        </row>
        <row r="1286">
          <cell r="A1286">
            <v>38693.584918981483</v>
          </cell>
        </row>
        <row r="1287">
          <cell r="A1287">
            <v>38693.58630787037</v>
          </cell>
        </row>
        <row r="1288">
          <cell r="A1288">
            <v>38693.625196759262</v>
          </cell>
        </row>
        <row r="1289">
          <cell r="A1289">
            <v>38693.626585648148</v>
          </cell>
        </row>
        <row r="1290">
          <cell r="A1290">
            <v>38693.627974537034</v>
          </cell>
        </row>
        <row r="1291">
          <cell r="A1291">
            <v>38693.666863425926</v>
          </cell>
        </row>
        <row r="1292">
          <cell r="A1292">
            <v>38693.668252314812</v>
          </cell>
        </row>
        <row r="1293">
          <cell r="A1293">
            <v>38693.669641203705</v>
          </cell>
        </row>
        <row r="1294">
          <cell r="A1294">
            <v>38693.70853009259</v>
          </cell>
        </row>
        <row r="1295">
          <cell r="A1295">
            <v>38693.709918981483</v>
          </cell>
        </row>
        <row r="1296">
          <cell r="A1296">
            <v>38693.71130787037</v>
          </cell>
        </row>
        <row r="1297">
          <cell r="A1297">
            <v>38693.750196759262</v>
          </cell>
        </row>
        <row r="1298">
          <cell r="A1298">
            <v>38693.751585648148</v>
          </cell>
        </row>
        <row r="1299">
          <cell r="A1299">
            <v>38693.752974537034</v>
          </cell>
        </row>
        <row r="1300">
          <cell r="A1300">
            <v>38693.791863425926</v>
          </cell>
        </row>
        <row r="1301">
          <cell r="A1301">
            <v>38693.793252314812</v>
          </cell>
        </row>
        <row r="1302">
          <cell r="A1302">
            <v>38693.794641203705</v>
          </cell>
        </row>
        <row r="1303">
          <cell r="A1303">
            <v>38694.375196759262</v>
          </cell>
        </row>
        <row r="1304">
          <cell r="A1304">
            <v>38694.376585648148</v>
          </cell>
        </row>
        <row r="1305">
          <cell r="A1305">
            <v>38694.377974537034</v>
          </cell>
        </row>
        <row r="1306">
          <cell r="A1306">
            <v>38694.416863425926</v>
          </cell>
        </row>
        <row r="1307">
          <cell r="A1307">
            <v>38694.418252314812</v>
          </cell>
        </row>
        <row r="1308">
          <cell r="A1308">
            <v>38694.419641203705</v>
          </cell>
        </row>
        <row r="1309">
          <cell r="A1309">
            <v>38694.45853009259</v>
          </cell>
        </row>
        <row r="1310">
          <cell r="A1310">
            <v>38694.459918981483</v>
          </cell>
        </row>
        <row r="1311">
          <cell r="A1311">
            <v>38694.46130787037</v>
          </cell>
        </row>
        <row r="1312">
          <cell r="A1312">
            <v>38694.500196759262</v>
          </cell>
        </row>
        <row r="1313">
          <cell r="A1313">
            <v>38694.501585648148</v>
          </cell>
        </row>
        <row r="1314">
          <cell r="A1314">
            <v>38694.502974537034</v>
          </cell>
        </row>
        <row r="1315">
          <cell r="A1315">
            <v>38694.541759259257</v>
          </cell>
        </row>
        <row r="1316">
          <cell r="A1316">
            <v>38694.54314814815</v>
          </cell>
        </row>
        <row r="1317">
          <cell r="A1317">
            <v>38694.544537037036</v>
          </cell>
        </row>
        <row r="1318">
          <cell r="A1318">
            <v>38694.583425925928</v>
          </cell>
        </row>
        <row r="1319">
          <cell r="A1319">
            <v>38694.584814814814</v>
          </cell>
        </row>
        <row r="1320">
          <cell r="A1320">
            <v>38694.5862037037</v>
          </cell>
        </row>
        <row r="1321">
          <cell r="A1321">
            <v>38694.625092592592</v>
          </cell>
        </row>
        <row r="1322">
          <cell r="A1322">
            <v>38694.626481481479</v>
          </cell>
        </row>
        <row r="1323">
          <cell r="A1323">
            <v>38694.627870370372</v>
          </cell>
        </row>
        <row r="1324">
          <cell r="A1324">
            <v>38694.666759259257</v>
          </cell>
        </row>
        <row r="1325">
          <cell r="A1325">
            <v>38694.66814814815</v>
          </cell>
        </row>
        <row r="1326">
          <cell r="A1326">
            <v>38694.669537037036</v>
          </cell>
        </row>
        <row r="1327">
          <cell r="A1327">
            <v>38694.708425925928</v>
          </cell>
        </row>
        <row r="1328">
          <cell r="A1328">
            <v>38694.709814814814</v>
          </cell>
        </row>
        <row r="1329">
          <cell r="A1329">
            <v>38694.7112037037</v>
          </cell>
        </row>
        <row r="1330">
          <cell r="A1330">
            <v>38694.750092592592</v>
          </cell>
        </row>
        <row r="1331">
          <cell r="A1331">
            <v>38694.751481481479</v>
          </cell>
        </row>
        <row r="1332">
          <cell r="A1332">
            <v>38694.752870370372</v>
          </cell>
        </row>
        <row r="1333">
          <cell r="A1333">
            <v>38694.791759259257</v>
          </cell>
        </row>
        <row r="1334">
          <cell r="A1334">
            <v>38694.79314814815</v>
          </cell>
        </row>
        <row r="1335">
          <cell r="A1335">
            <v>38694.794537037036</v>
          </cell>
        </row>
        <row r="1336">
          <cell r="A1336">
            <v>38695.294537037036</v>
          </cell>
        </row>
        <row r="1337">
          <cell r="A1337">
            <v>38695.37537037037</v>
          </cell>
        </row>
        <row r="1338">
          <cell r="A1338">
            <v>38695.376759259256</v>
          </cell>
        </row>
        <row r="1339">
          <cell r="A1339">
            <v>38695.378148148149</v>
          </cell>
        </row>
        <row r="1340">
          <cell r="A1340">
            <v>38695.417037037034</v>
          </cell>
        </row>
        <row r="1341">
          <cell r="A1341">
            <v>38695.418425925927</v>
          </cell>
        </row>
        <row r="1342">
          <cell r="A1342">
            <v>38695.419814814813</v>
          </cell>
        </row>
        <row r="1343">
          <cell r="A1343">
            <v>38695.458703703705</v>
          </cell>
        </row>
        <row r="1344">
          <cell r="A1344">
            <v>38695.460092592592</v>
          </cell>
        </row>
        <row r="1345">
          <cell r="A1345">
            <v>38695.461481481485</v>
          </cell>
        </row>
        <row r="1346">
          <cell r="A1346">
            <v>38695.50037037037</v>
          </cell>
        </row>
        <row r="1347">
          <cell r="A1347">
            <v>38695.501759259256</v>
          </cell>
        </row>
        <row r="1348">
          <cell r="A1348">
            <v>38695.503148148149</v>
          </cell>
        </row>
        <row r="1349">
          <cell r="A1349">
            <v>38695.542037037034</v>
          </cell>
        </row>
        <row r="1350">
          <cell r="A1350">
            <v>38695.543425925927</v>
          </cell>
        </row>
        <row r="1351">
          <cell r="A1351">
            <v>38695.544814814813</v>
          </cell>
        </row>
        <row r="1352">
          <cell r="A1352">
            <v>38695.583703703705</v>
          </cell>
        </row>
        <row r="1353">
          <cell r="A1353">
            <v>38695.585092592592</v>
          </cell>
        </row>
        <row r="1354">
          <cell r="A1354">
            <v>38695.586481481485</v>
          </cell>
        </row>
        <row r="1355">
          <cell r="A1355">
            <v>38695.62537037037</v>
          </cell>
        </row>
        <row r="1356">
          <cell r="A1356">
            <v>38695.626759259256</v>
          </cell>
        </row>
        <row r="1357">
          <cell r="A1357">
            <v>38695.628148148149</v>
          </cell>
        </row>
        <row r="1358">
          <cell r="A1358">
            <v>38695.667037037034</v>
          </cell>
        </row>
        <row r="1359">
          <cell r="A1359">
            <v>38695.668425925927</v>
          </cell>
        </row>
        <row r="1360">
          <cell r="A1360">
            <v>38695.669814814813</v>
          </cell>
        </row>
        <row r="1361">
          <cell r="A1361">
            <v>38695.708703703705</v>
          </cell>
        </row>
        <row r="1362">
          <cell r="A1362">
            <v>38695.710092592592</v>
          </cell>
        </row>
        <row r="1363">
          <cell r="A1363">
            <v>38695.711481481485</v>
          </cell>
        </row>
        <row r="1364">
          <cell r="A1364">
            <v>38695.75037037037</v>
          </cell>
        </row>
        <row r="1365">
          <cell r="A1365">
            <v>38695.751759259256</v>
          </cell>
        </row>
        <row r="1366">
          <cell r="A1366">
            <v>38695.753148148149</v>
          </cell>
        </row>
        <row r="1367">
          <cell r="A1367">
            <v>38695.792037037034</v>
          </cell>
        </row>
        <row r="1368">
          <cell r="A1368">
            <v>38695.793425925927</v>
          </cell>
        </row>
        <row r="1369">
          <cell r="A1369">
            <v>38695.794814814813</v>
          </cell>
        </row>
        <row r="1370">
          <cell r="A1370">
            <v>38698.375844907408</v>
          </cell>
        </row>
        <row r="1371">
          <cell r="A1371">
            <v>38698.377233796295</v>
          </cell>
        </row>
        <row r="1372">
          <cell r="A1372">
            <v>38698.417511574073</v>
          </cell>
        </row>
        <row r="1373">
          <cell r="A1373">
            <v>38698.418900462966</v>
          </cell>
        </row>
        <row r="1374">
          <cell r="A1374">
            <v>38698.541666666664</v>
          </cell>
        </row>
        <row r="1375">
          <cell r="A1375">
            <v>38698.543055555558</v>
          </cell>
        </row>
        <row r="1376">
          <cell r="A1376">
            <v>38698.544444444444</v>
          </cell>
        </row>
        <row r="1377">
          <cell r="A1377">
            <v>38698.583333333336</v>
          </cell>
        </row>
        <row r="1378">
          <cell r="A1378">
            <v>38698.584722222222</v>
          </cell>
        </row>
        <row r="1379">
          <cell r="A1379">
            <v>38698.586111111108</v>
          </cell>
        </row>
        <row r="1380">
          <cell r="A1380">
            <v>38698.625034722223</v>
          </cell>
        </row>
        <row r="1381">
          <cell r="A1381">
            <v>38698.626388888886</v>
          </cell>
        </row>
        <row r="1382">
          <cell r="A1382">
            <v>38698.62777777778</v>
          </cell>
        </row>
        <row r="1383">
          <cell r="A1383">
            <v>38698.666666666664</v>
          </cell>
        </row>
        <row r="1384">
          <cell r="A1384">
            <v>38698.668055555558</v>
          </cell>
        </row>
        <row r="1385">
          <cell r="A1385">
            <v>38698.669444444444</v>
          </cell>
        </row>
        <row r="1386">
          <cell r="A1386">
            <v>38698.708333333336</v>
          </cell>
        </row>
        <row r="1387">
          <cell r="A1387">
            <v>38698.709722222222</v>
          </cell>
        </row>
        <row r="1388">
          <cell r="A1388">
            <v>38698.711111111108</v>
          </cell>
        </row>
        <row r="1389">
          <cell r="A1389">
            <v>38698.75</v>
          </cell>
        </row>
        <row r="1390">
          <cell r="A1390">
            <v>38698.751388888886</v>
          </cell>
        </row>
        <row r="1391">
          <cell r="A1391">
            <v>38698.75277777778</v>
          </cell>
        </row>
        <row r="1392">
          <cell r="A1392">
            <v>38698.791666666664</v>
          </cell>
        </row>
        <row r="1393">
          <cell r="A1393">
            <v>38698.793055555558</v>
          </cell>
        </row>
        <row r="1394">
          <cell r="A1394">
            <v>38698.794444444444</v>
          </cell>
        </row>
        <row r="1395">
          <cell r="A1395">
            <v>38699.375</v>
          </cell>
        </row>
        <row r="1396">
          <cell r="A1396">
            <v>38699.376388888886</v>
          </cell>
        </row>
        <row r="1397">
          <cell r="A1397">
            <v>38699.37777777778</v>
          </cell>
        </row>
        <row r="1398">
          <cell r="A1398">
            <v>38699.416666666664</v>
          </cell>
        </row>
        <row r="1399">
          <cell r="A1399">
            <v>38699.418055555558</v>
          </cell>
        </row>
        <row r="1400">
          <cell r="A1400">
            <v>38699.419444444444</v>
          </cell>
        </row>
        <row r="1401">
          <cell r="A1401">
            <v>38699.458333333336</v>
          </cell>
        </row>
        <row r="1402">
          <cell r="A1402">
            <v>38699.459722222222</v>
          </cell>
        </row>
        <row r="1403">
          <cell r="A1403">
            <v>38699.461111111108</v>
          </cell>
        </row>
        <row r="1404">
          <cell r="A1404">
            <v>38699.5</v>
          </cell>
        </row>
        <row r="1405">
          <cell r="A1405">
            <v>38699.501388888886</v>
          </cell>
        </row>
        <row r="1406">
          <cell r="A1406">
            <v>38699.50277777778</v>
          </cell>
        </row>
        <row r="1407">
          <cell r="A1407">
            <v>38699.541944444441</v>
          </cell>
        </row>
        <row r="1408">
          <cell r="A1408">
            <v>38699.543333333335</v>
          </cell>
        </row>
        <row r="1409">
          <cell r="A1409">
            <v>38699.544722222221</v>
          </cell>
        </row>
        <row r="1410">
          <cell r="A1410">
            <v>38699.583611111113</v>
          </cell>
        </row>
        <row r="1411">
          <cell r="A1411">
            <v>38699.584999999999</v>
          </cell>
        </row>
        <row r="1412">
          <cell r="A1412">
            <v>38699.586388888885</v>
          </cell>
        </row>
        <row r="1413">
          <cell r="A1413">
            <v>38699.625277777777</v>
          </cell>
        </row>
        <row r="1414">
          <cell r="A1414">
            <v>38699.626666666663</v>
          </cell>
        </row>
        <row r="1415">
          <cell r="A1415">
            <v>38699.628055555557</v>
          </cell>
        </row>
        <row r="1416">
          <cell r="A1416">
            <v>38699.708611111113</v>
          </cell>
        </row>
        <row r="1417">
          <cell r="A1417">
            <v>38699.71</v>
          </cell>
        </row>
        <row r="1418">
          <cell r="A1418">
            <v>38699.711388888885</v>
          </cell>
        </row>
        <row r="1419">
          <cell r="A1419">
            <v>38699.750277777777</v>
          </cell>
        </row>
        <row r="1420">
          <cell r="A1420">
            <v>38699.751666666663</v>
          </cell>
        </row>
        <row r="1421">
          <cell r="A1421">
            <v>38699.753055555557</v>
          </cell>
        </row>
        <row r="1422">
          <cell r="A1422">
            <v>38699.791944444441</v>
          </cell>
        </row>
        <row r="1423">
          <cell r="A1423">
            <v>38699.793333333335</v>
          </cell>
        </row>
        <row r="1424">
          <cell r="A1424">
            <v>38699.794722222221</v>
          </cell>
        </row>
        <row r="1425">
          <cell r="A1425">
            <v>38700.375277777777</v>
          </cell>
        </row>
        <row r="1426">
          <cell r="A1426">
            <v>38700.376666666663</v>
          </cell>
        </row>
        <row r="1427">
          <cell r="A1427">
            <v>38700.378055555557</v>
          </cell>
        </row>
        <row r="1428">
          <cell r="A1428">
            <v>38700.416944444441</v>
          </cell>
        </row>
        <row r="1429">
          <cell r="A1429">
            <v>38700.418333333335</v>
          </cell>
        </row>
        <row r="1430">
          <cell r="A1430">
            <v>38700.419722222221</v>
          </cell>
        </row>
        <row r="1431">
          <cell r="A1431">
            <v>38700.458611111113</v>
          </cell>
        </row>
        <row r="1432">
          <cell r="A1432">
            <v>38700.46</v>
          </cell>
        </row>
        <row r="1433">
          <cell r="A1433">
            <v>38700.46166666667</v>
          </cell>
        </row>
        <row r="1434">
          <cell r="A1434">
            <v>38700.500428240739</v>
          </cell>
        </row>
        <row r="1435">
          <cell r="A1435">
            <v>38700.501817129632</v>
          </cell>
        </row>
        <row r="1436">
          <cell r="A1436">
            <v>38700.503206018519</v>
          </cell>
        </row>
        <row r="1437">
          <cell r="A1437">
            <v>38700.542094907411</v>
          </cell>
        </row>
        <row r="1438">
          <cell r="A1438">
            <v>38700.543483796297</v>
          </cell>
        </row>
        <row r="1439">
          <cell r="A1439">
            <v>38700.544872685183</v>
          </cell>
        </row>
        <row r="1440">
          <cell r="A1440">
            <v>38700.583761574075</v>
          </cell>
        </row>
        <row r="1441">
          <cell r="A1441">
            <v>38700.585150462961</v>
          </cell>
        </row>
        <row r="1442">
          <cell r="A1442">
            <v>38700.586539351854</v>
          </cell>
        </row>
        <row r="1443">
          <cell r="A1443">
            <v>38700.626331018517</v>
          </cell>
        </row>
        <row r="1444">
          <cell r="A1444">
            <v>38700.667997685188</v>
          </cell>
        </row>
        <row r="1445">
          <cell r="A1445">
            <v>38700.669386574074</v>
          </cell>
        </row>
        <row r="1446">
          <cell r="A1446">
            <v>38700.709664351853</v>
          </cell>
        </row>
        <row r="1447">
          <cell r="A1447">
            <v>38700.711053240739</v>
          </cell>
        </row>
        <row r="1448">
          <cell r="A1448">
            <v>38700.751331018517</v>
          </cell>
        </row>
        <row r="1449">
          <cell r="A1449">
            <v>38700.75271990741</v>
          </cell>
        </row>
        <row r="1450">
          <cell r="A1450">
            <v>38700.792997685188</v>
          </cell>
        </row>
        <row r="1451">
          <cell r="A1451">
            <v>38700.794386574074</v>
          </cell>
        </row>
        <row r="1452">
          <cell r="A1452">
            <v>38701.376331018517</v>
          </cell>
        </row>
        <row r="1453">
          <cell r="A1453">
            <v>38701.37771990741</v>
          </cell>
        </row>
        <row r="1454">
          <cell r="A1454">
            <v>38701.458703703705</v>
          </cell>
        </row>
        <row r="1455">
          <cell r="A1455">
            <v>38701.500254629631</v>
          </cell>
        </row>
        <row r="1456">
          <cell r="A1456">
            <v>38701.501643518517</v>
          </cell>
        </row>
        <row r="1457">
          <cell r="A1457">
            <v>38701.503032407411</v>
          </cell>
        </row>
        <row r="1458">
          <cell r="A1458">
            <v>38701.541921296295</v>
          </cell>
        </row>
        <row r="1459">
          <cell r="A1459">
            <v>38701.543310185189</v>
          </cell>
        </row>
        <row r="1460">
          <cell r="A1460">
            <v>38701.544699074075</v>
          </cell>
        </row>
        <row r="1461">
          <cell r="A1461">
            <v>38701.583715277775</v>
          </cell>
        </row>
        <row r="1462">
          <cell r="A1462">
            <v>38701.584976851853</v>
          </cell>
        </row>
        <row r="1463">
          <cell r="A1463">
            <v>38701.586365740739</v>
          </cell>
        </row>
        <row r="1464">
          <cell r="A1464">
            <v>38701.666817129626</v>
          </cell>
        </row>
        <row r="1465">
          <cell r="A1465">
            <v>38701.668206018519</v>
          </cell>
        </row>
        <row r="1466">
          <cell r="A1466">
            <v>38701.669594907406</v>
          </cell>
        </row>
        <row r="1467">
          <cell r="A1467">
            <v>38701.708483796298</v>
          </cell>
        </row>
        <row r="1468">
          <cell r="A1468">
            <v>38701.709872685184</v>
          </cell>
        </row>
        <row r="1469">
          <cell r="A1469">
            <v>38701.711261574077</v>
          </cell>
        </row>
        <row r="1470">
          <cell r="A1470">
            <v>38701.750150462962</v>
          </cell>
        </row>
        <row r="1471">
          <cell r="A1471">
            <v>38701.751539351855</v>
          </cell>
        </row>
        <row r="1472">
          <cell r="A1472">
            <v>38701.752928240741</v>
          </cell>
        </row>
        <row r="1473">
          <cell r="A1473">
            <v>38701.791817129626</v>
          </cell>
        </row>
        <row r="1474">
          <cell r="A1474">
            <v>38701.793206018519</v>
          </cell>
        </row>
        <row r="1475">
          <cell r="A1475">
            <v>38701.794594907406</v>
          </cell>
        </row>
        <row r="1476">
          <cell r="A1476">
            <v>38702.375162037039</v>
          </cell>
        </row>
        <row r="1477">
          <cell r="A1477">
            <v>38702.376539351855</v>
          </cell>
        </row>
        <row r="1478">
          <cell r="A1478">
            <v>38702.377928240741</v>
          </cell>
        </row>
        <row r="1479">
          <cell r="A1479">
            <v>38702.416817129626</v>
          </cell>
        </row>
        <row r="1480">
          <cell r="A1480">
            <v>38702.418206018519</v>
          </cell>
        </row>
        <row r="1481">
          <cell r="A1481">
            <v>38702.419594907406</v>
          </cell>
        </row>
        <row r="1482">
          <cell r="A1482">
            <v>38702.458483796298</v>
          </cell>
        </row>
        <row r="1483">
          <cell r="A1483">
            <v>38702.459872685184</v>
          </cell>
        </row>
        <row r="1484">
          <cell r="A1484">
            <v>38702.461261574077</v>
          </cell>
        </row>
        <row r="1485">
          <cell r="A1485">
            <v>38702.500150462962</v>
          </cell>
        </row>
        <row r="1486">
          <cell r="A1486">
            <v>38702.501539351855</v>
          </cell>
        </row>
        <row r="1487">
          <cell r="A1487">
            <v>38702.502928240741</v>
          </cell>
        </row>
        <row r="1488">
          <cell r="A1488">
            <v>38702.541817129626</v>
          </cell>
        </row>
        <row r="1489">
          <cell r="A1489">
            <v>38702.543206018519</v>
          </cell>
        </row>
        <row r="1490">
          <cell r="A1490">
            <v>38702.544594907406</v>
          </cell>
        </row>
        <row r="1491">
          <cell r="A1491">
            <v>38702.583483796298</v>
          </cell>
        </row>
        <row r="1492">
          <cell r="A1492">
            <v>38702.584872685184</v>
          </cell>
        </row>
        <row r="1493">
          <cell r="A1493">
            <v>38702.586261574077</v>
          </cell>
        </row>
        <row r="1494">
          <cell r="A1494">
            <v>38702.625150462962</v>
          </cell>
        </row>
        <row r="1495">
          <cell r="A1495">
            <v>38702.626539351855</v>
          </cell>
        </row>
        <row r="1496">
          <cell r="A1496">
            <v>38702.627928240741</v>
          </cell>
        </row>
        <row r="1497">
          <cell r="A1497">
            <v>38702.666817129626</v>
          </cell>
        </row>
        <row r="1498">
          <cell r="A1498">
            <v>38702.668206018519</v>
          </cell>
        </row>
        <row r="1499">
          <cell r="A1499">
            <v>38702.669594907406</v>
          </cell>
        </row>
        <row r="1500">
          <cell r="A1500">
            <v>38705.375671296293</v>
          </cell>
        </row>
        <row r="1501">
          <cell r="A1501">
            <v>38705.377060185187</v>
          </cell>
        </row>
        <row r="1502">
          <cell r="A1502">
            <v>38705.378449074073</v>
          </cell>
        </row>
        <row r="1503">
          <cell r="A1503">
            <v>38705.417337962965</v>
          </cell>
        </row>
        <row r="1504">
          <cell r="A1504">
            <v>38705.418726851851</v>
          </cell>
        </row>
        <row r="1505">
          <cell r="A1505">
            <v>38705.420115740744</v>
          </cell>
        </row>
        <row r="1506">
          <cell r="A1506">
            <v>38705.459004629629</v>
          </cell>
        </row>
        <row r="1507">
          <cell r="A1507">
            <v>38705.460393518515</v>
          </cell>
        </row>
        <row r="1508">
          <cell r="A1508">
            <v>38705.461782407408</v>
          </cell>
        </row>
        <row r="1509">
          <cell r="A1509">
            <v>38705.500671296293</v>
          </cell>
        </row>
        <row r="1510">
          <cell r="A1510">
            <v>38705.502060185187</v>
          </cell>
        </row>
        <row r="1511">
          <cell r="A1511">
            <v>38705.503449074073</v>
          </cell>
        </row>
        <row r="1512">
          <cell r="A1512">
            <v>38705.542337962965</v>
          </cell>
        </row>
        <row r="1513">
          <cell r="A1513">
            <v>38705.543726851851</v>
          </cell>
        </row>
        <row r="1514">
          <cell r="A1514">
            <v>38705.545115740744</v>
          </cell>
        </row>
        <row r="1515">
          <cell r="A1515">
            <v>38705.584004629629</v>
          </cell>
        </row>
        <row r="1516">
          <cell r="A1516">
            <v>38705.585393518515</v>
          </cell>
        </row>
        <row r="1517">
          <cell r="A1517">
            <v>38705.586782407408</v>
          </cell>
        </row>
        <row r="1518">
          <cell r="A1518">
            <v>38705.625671296293</v>
          </cell>
        </row>
        <row r="1519">
          <cell r="A1519">
            <v>38705.627060185187</v>
          </cell>
        </row>
        <row r="1520">
          <cell r="A1520">
            <v>38705.628449074073</v>
          </cell>
        </row>
        <row r="1521">
          <cell r="A1521">
            <v>38705.667337962965</v>
          </cell>
        </row>
        <row r="1522">
          <cell r="A1522">
            <v>38705.668726851851</v>
          </cell>
        </row>
        <row r="1523">
          <cell r="A1523">
            <v>38705.670115740744</v>
          </cell>
        </row>
        <row r="1524">
          <cell r="A1524">
            <v>38705.709004629629</v>
          </cell>
        </row>
        <row r="1525">
          <cell r="A1525">
            <v>38705.710393518515</v>
          </cell>
        </row>
        <row r="1526">
          <cell r="A1526">
            <v>38705.711782407408</v>
          </cell>
        </row>
        <row r="1527">
          <cell r="A1527">
            <v>38705.750671296293</v>
          </cell>
        </row>
        <row r="1528">
          <cell r="A1528">
            <v>38705.752060185187</v>
          </cell>
        </row>
        <row r="1529">
          <cell r="A1529">
            <v>38705.753449074073</v>
          </cell>
        </row>
        <row r="1530">
          <cell r="A1530">
            <v>38705.792337962965</v>
          </cell>
        </row>
        <row r="1531">
          <cell r="A1531">
            <v>38705.793726851851</v>
          </cell>
        </row>
        <row r="1532">
          <cell r="A1532">
            <v>38705.795115740744</v>
          </cell>
        </row>
        <row r="1533">
          <cell r="A1533">
            <v>38706.375671296293</v>
          </cell>
        </row>
        <row r="1534">
          <cell r="A1534">
            <v>38706.377060185187</v>
          </cell>
        </row>
        <row r="1535">
          <cell r="A1535">
            <v>38706.378449074073</v>
          </cell>
        </row>
        <row r="1536">
          <cell r="A1536">
            <v>38706.417337962965</v>
          </cell>
        </row>
        <row r="1537">
          <cell r="A1537">
            <v>38706.418726851851</v>
          </cell>
        </row>
        <row r="1538">
          <cell r="A1538">
            <v>38706.420115740744</v>
          </cell>
        </row>
        <row r="1539">
          <cell r="A1539">
            <v>38706.459004629629</v>
          </cell>
        </row>
        <row r="1540">
          <cell r="A1540">
            <v>38706.460393518515</v>
          </cell>
        </row>
        <row r="1541">
          <cell r="A1541">
            <v>38706.461782407408</v>
          </cell>
        </row>
        <row r="1542">
          <cell r="A1542">
            <v>38706.500671296293</v>
          </cell>
        </row>
        <row r="1543">
          <cell r="A1543">
            <v>38706.502060185187</v>
          </cell>
        </row>
        <row r="1544">
          <cell r="A1544">
            <v>38706.503449074073</v>
          </cell>
        </row>
        <row r="1545">
          <cell r="A1545">
            <v>38706.542337962965</v>
          </cell>
        </row>
        <row r="1546">
          <cell r="A1546">
            <v>38706.543726851851</v>
          </cell>
        </row>
        <row r="1547">
          <cell r="A1547">
            <v>38706.545115740744</v>
          </cell>
        </row>
        <row r="1548">
          <cell r="A1548">
            <v>38706.584004629629</v>
          </cell>
        </row>
        <row r="1549">
          <cell r="A1549">
            <v>38706.585393518515</v>
          </cell>
        </row>
        <row r="1550">
          <cell r="A1550">
            <v>38706.586782407408</v>
          </cell>
        </row>
        <row r="1551">
          <cell r="A1551">
            <v>38706.625671296293</v>
          </cell>
        </row>
        <row r="1552">
          <cell r="A1552">
            <v>38706.627060185187</v>
          </cell>
        </row>
        <row r="1553">
          <cell r="A1553">
            <v>38706.628449074073</v>
          </cell>
        </row>
        <row r="1554">
          <cell r="A1554">
            <v>38706.667337962965</v>
          </cell>
        </row>
        <row r="1555">
          <cell r="A1555">
            <v>38706.668726851851</v>
          </cell>
        </row>
        <row r="1556">
          <cell r="A1556">
            <v>38706.670115740744</v>
          </cell>
        </row>
        <row r="1557">
          <cell r="A1557">
            <v>38706.709004629629</v>
          </cell>
        </row>
        <row r="1558">
          <cell r="A1558">
            <v>38706.710393518515</v>
          </cell>
        </row>
        <row r="1559">
          <cell r="A1559">
            <v>38706.711782407408</v>
          </cell>
        </row>
        <row r="1560">
          <cell r="A1560">
            <v>38706.750671296293</v>
          </cell>
        </row>
        <row r="1561">
          <cell r="A1561">
            <v>38706.752060185187</v>
          </cell>
        </row>
        <row r="1562">
          <cell r="A1562">
            <v>38706.753449074073</v>
          </cell>
        </row>
        <row r="1563">
          <cell r="A1563">
            <v>38706.792337962965</v>
          </cell>
        </row>
        <row r="1564">
          <cell r="A1564">
            <v>38706.793726851851</v>
          </cell>
        </row>
        <row r="1565">
          <cell r="A1565">
            <v>38706.795115740744</v>
          </cell>
        </row>
        <row r="1566">
          <cell r="A1566">
            <v>38707.375671296293</v>
          </cell>
        </row>
        <row r="1567">
          <cell r="A1567">
            <v>38707.377060185187</v>
          </cell>
        </row>
        <row r="1568">
          <cell r="A1568">
            <v>38707.378449074073</v>
          </cell>
        </row>
        <row r="1569">
          <cell r="A1569">
            <v>38707.417337962965</v>
          </cell>
        </row>
        <row r="1570">
          <cell r="A1570">
            <v>38707.418726851851</v>
          </cell>
        </row>
        <row r="1571">
          <cell r="A1571">
            <v>38707.420115740744</v>
          </cell>
        </row>
        <row r="1572">
          <cell r="A1572">
            <v>38707.459004629629</v>
          </cell>
        </row>
        <row r="1573">
          <cell r="A1573">
            <v>38707.460393518515</v>
          </cell>
        </row>
        <row r="1574">
          <cell r="A1574">
            <v>38707.461782407408</v>
          </cell>
        </row>
        <row r="1575">
          <cell r="A1575">
            <v>38707.500671296293</v>
          </cell>
        </row>
        <row r="1576">
          <cell r="A1576">
            <v>38707.502060185187</v>
          </cell>
        </row>
        <row r="1577">
          <cell r="A1577">
            <v>38707.503449074073</v>
          </cell>
        </row>
        <row r="1578">
          <cell r="A1578">
            <v>38707.542337962965</v>
          </cell>
        </row>
        <row r="1579">
          <cell r="A1579">
            <v>38707.543726851851</v>
          </cell>
        </row>
        <row r="1580">
          <cell r="A1580">
            <v>38707.545115740744</v>
          </cell>
        </row>
        <row r="1581">
          <cell r="A1581">
            <v>38707.584004629629</v>
          </cell>
        </row>
        <row r="1582">
          <cell r="A1582">
            <v>38707.585393518515</v>
          </cell>
        </row>
        <row r="1583">
          <cell r="A1583">
            <v>38707.586782407408</v>
          </cell>
        </row>
        <row r="1584">
          <cell r="A1584">
            <v>38707.625671296293</v>
          </cell>
        </row>
        <row r="1585">
          <cell r="A1585">
            <v>38707.627060185187</v>
          </cell>
        </row>
        <row r="1586">
          <cell r="A1586">
            <v>38707.628449074073</v>
          </cell>
        </row>
        <row r="1587">
          <cell r="A1587">
            <v>38707.667337962965</v>
          </cell>
        </row>
        <row r="1588">
          <cell r="A1588">
            <v>38707.668726851851</v>
          </cell>
        </row>
        <row r="1589">
          <cell r="A1589">
            <v>38707.670115740744</v>
          </cell>
        </row>
        <row r="1590">
          <cell r="A1590">
            <v>38707.709004629629</v>
          </cell>
        </row>
        <row r="1591">
          <cell r="A1591">
            <v>38707.710393518515</v>
          </cell>
        </row>
        <row r="1592">
          <cell r="A1592">
            <v>38707.711782407408</v>
          </cell>
        </row>
        <row r="1593">
          <cell r="A1593">
            <v>38707.750671296293</v>
          </cell>
        </row>
        <row r="1594">
          <cell r="A1594">
            <v>38707.752060185187</v>
          </cell>
        </row>
        <row r="1595">
          <cell r="A1595">
            <v>38707.753449074073</v>
          </cell>
        </row>
        <row r="1596">
          <cell r="A1596">
            <v>38707.792337962965</v>
          </cell>
        </row>
        <row r="1597">
          <cell r="A1597">
            <v>38707.793726851851</v>
          </cell>
        </row>
        <row r="1598">
          <cell r="A1598">
            <v>38707.795115740744</v>
          </cell>
        </row>
        <row r="1599">
          <cell r="A1599">
            <v>38708.375671296293</v>
          </cell>
        </row>
        <row r="1600">
          <cell r="A1600">
            <v>38708.377060185187</v>
          </cell>
        </row>
        <row r="1601">
          <cell r="A1601">
            <v>38708.378449074073</v>
          </cell>
        </row>
        <row r="1602">
          <cell r="A1602">
            <v>38708.417337962965</v>
          </cell>
        </row>
        <row r="1603">
          <cell r="A1603">
            <v>38708.418726851851</v>
          </cell>
        </row>
        <row r="1604">
          <cell r="A1604">
            <v>38708.420115740744</v>
          </cell>
        </row>
        <row r="1605">
          <cell r="A1605">
            <v>38708.459004629629</v>
          </cell>
        </row>
        <row r="1606">
          <cell r="A1606">
            <v>38708.460393518515</v>
          </cell>
        </row>
        <row r="1607">
          <cell r="A1607">
            <v>38708.461782407408</v>
          </cell>
        </row>
        <row r="1608">
          <cell r="A1608">
            <v>38708.500671296293</v>
          </cell>
        </row>
        <row r="1609">
          <cell r="A1609">
            <v>38708.502060185187</v>
          </cell>
        </row>
        <row r="1610">
          <cell r="A1610">
            <v>38708.503449074073</v>
          </cell>
        </row>
        <row r="1611">
          <cell r="A1611">
            <v>38708.542337962965</v>
          </cell>
        </row>
        <row r="1612">
          <cell r="A1612">
            <v>38708.543726851851</v>
          </cell>
        </row>
        <row r="1613">
          <cell r="A1613">
            <v>38708.545115740744</v>
          </cell>
        </row>
        <row r="1614">
          <cell r="A1614">
            <v>38708.584004629629</v>
          </cell>
        </row>
        <row r="1615">
          <cell r="A1615">
            <v>38708.585393518515</v>
          </cell>
        </row>
        <row r="1616">
          <cell r="A1616">
            <v>38708.586782407408</v>
          </cell>
        </row>
        <row r="1617">
          <cell r="A1617">
            <v>38708.625671296293</v>
          </cell>
        </row>
        <row r="1618">
          <cell r="A1618">
            <v>38708.627060185187</v>
          </cell>
        </row>
        <row r="1619">
          <cell r="A1619">
            <v>38708.628449074073</v>
          </cell>
        </row>
        <row r="1620">
          <cell r="A1620">
            <v>38708.667337962965</v>
          </cell>
        </row>
        <row r="1621">
          <cell r="A1621">
            <v>38708.668726851851</v>
          </cell>
        </row>
        <row r="1622">
          <cell r="A1622">
            <v>38708.670115740744</v>
          </cell>
        </row>
        <row r="1623">
          <cell r="A1623">
            <v>38708.709004629629</v>
          </cell>
        </row>
        <row r="1624">
          <cell r="A1624">
            <v>38708.710393518515</v>
          </cell>
        </row>
        <row r="1625">
          <cell r="A1625">
            <v>38708.711782407408</v>
          </cell>
        </row>
        <row r="1626">
          <cell r="A1626">
            <v>38708.750671296293</v>
          </cell>
        </row>
        <row r="1627">
          <cell r="A1627">
            <v>38708.752060185187</v>
          </cell>
        </row>
        <row r="1628">
          <cell r="A1628">
            <v>38708.753449074073</v>
          </cell>
        </row>
        <row r="1629">
          <cell r="A1629">
            <v>38708.792337962965</v>
          </cell>
        </row>
        <row r="1630">
          <cell r="A1630">
            <v>38708.793726851851</v>
          </cell>
        </row>
        <row r="1631">
          <cell r="A1631">
            <v>38708.795115740744</v>
          </cell>
        </row>
        <row r="1632">
          <cell r="A1632">
            <v>38709.3752662037</v>
          </cell>
        </row>
        <row r="1633">
          <cell r="A1633">
            <v>38709.376655092594</v>
          </cell>
        </row>
        <row r="1634">
          <cell r="A1634">
            <v>38709.37804398148</v>
          </cell>
        </row>
        <row r="1635">
          <cell r="A1635">
            <v>38709.459560185183</v>
          </cell>
        </row>
        <row r="1636">
          <cell r="A1636">
            <v>38709.460949074077</v>
          </cell>
        </row>
        <row r="1637">
          <cell r="A1637">
            <v>38709.501226851855</v>
          </cell>
        </row>
        <row r="1638">
          <cell r="A1638">
            <v>38709.502615740741</v>
          </cell>
        </row>
        <row r="1639">
          <cell r="A1639">
            <v>38709.542893518519</v>
          </cell>
        </row>
        <row r="1640">
          <cell r="A1640">
            <v>38709.544282407405</v>
          </cell>
        </row>
        <row r="1641">
          <cell r="A1641">
            <v>38709.584560185183</v>
          </cell>
        </row>
        <row r="1642">
          <cell r="A1642">
            <v>38709.585949074077</v>
          </cell>
        </row>
        <row r="1643">
          <cell r="A1643">
            <v>38709.626226851855</v>
          </cell>
        </row>
        <row r="1644">
          <cell r="A1644">
            <v>38709.627615740741</v>
          </cell>
        </row>
        <row r="1645">
          <cell r="A1645">
            <v>38709.667893518519</v>
          </cell>
        </row>
        <row r="1646">
          <cell r="A1646">
            <v>38709.669282407405</v>
          </cell>
        </row>
        <row r="1647">
          <cell r="A1647">
            <v>38709.709560185183</v>
          </cell>
        </row>
        <row r="1648">
          <cell r="A1648">
            <v>38709.710949074077</v>
          </cell>
        </row>
        <row r="1649">
          <cell r="A1649">
            <v>38709.751226851855</v>
          </cell>
        </row>
        <row r="1650">
          <cell r="A1650">
            <v>38709.752615740741</v>
          </cell>
        </row>
        <row r="1651">
          <cell r="A1651">
            <v>38709.792893518519</v>
          </cell>
        </row>
        <row r="1652">
          <cell r="A1652">
            <v>38709.794282407405</v>
          </cell>
        </row>
        <row r="1653">
          <cell r="A1653">
            <v>38713.7502662037</v>
          </cell>
        </row>
        <row r="1654">
          <cell r="A1654">
            <v>38713.751655092594</v>
          </cell>
        </row>
        <row r="1655">
          <cell r="A1655">
            <v>38713.75304398148</v>
          </cell>
        </row>
        <row r="1656">
          <cell r="A1656">
            <v>38713.791932870372</v>
          </cell>
        </row>
        <row r="1657">
          <cell r="A1657">
            <v>38713.793321759258</v>
          </cell>
        </row>
        <row r="1658">
          <cell r="A1658">
            <v>38713.794710648152</v>
          </cell>
        </row>
        <row r="1659">
          <cell r="A1659">
            <v>38714.3752662037</v>
          </cell>
        </row>
        <row r="1660">
          <cell r="A1660">
            <v>38714.376655092594</v>
          </cell>
        </row>
        <row r="1661">
          <cell r="A1661">
            <v>38714.37804398148</v>
          </cell>
        </row>
        <row r="1662">
          <cell r="A1662">
            <v>38714.416932870372</v>
          </cell>
        </row>
        <row r="1663">
          <cell r="A1663">
            <v>38714.418321759258</v>
          </cell>
        </row>
        <row r="1664">
          <cell r="A1664">
            <v>38714.419710648152</v>
          </cell>
        </row>
        <row r="1665">
          <cell r="A1665">
            <v>38714.542222222219</v>
          </cell>
        </row>
        <row r="1666">
          <cell r="A1666">
            <v>38714.543611111112</v>
          </cell>
        </row>
        <row r="1667">
          <cell r="A1667">
            <v>38714.544999999998</v>
          </cell>
        </row>
        <row r="1668">
          <cell r="A1668">
            <v>38714.58388888889</v>
          </cell>
        </row>
        <row r="1669">
          <cell r="A1669">
            <v>38714.585277777776</v>
          </cell>
        </row>
        <row r="1670">
          <cell r="A1670">
            <v>38714.58666666667</v>
          </cell>
        </row>
        <row r="1671">
          <cell r="A1671">
            <v>38714.625555555554</v>
          </cell>
        </row>
        <row r="1672">
          <cell r="A1672">
            <v>38714.626944444448</v>
          </cell>
        </row>
        <row r="1673">
          <cell r="A1673">
            <v>38714.628125000003</v>
          </cell>
        </row>
        <row r="1674">
          <cell r="A1674">
            <v>38714.666921296295</v>
          </cell>
        </row>
        <row r="1675">
          <cell r="A1675">
            <v>38714.668310185189</v>
          </cell>
        </row>
        <row r="1676">
          <cell r="A1676">
            <v>38714.669756944444</v>
          </cell>
        </row>
        <row r="1677">
          <cell r="A1677">
            <v>38714.708587962959</v>
          </cell>
        </row>
        <row r="1678">
          <cell r="A1678">
            <v>38714.709976851853</v>
          </cell>
        </row>
        <row r="1679">
          <cell r="A1679">
            <v>38714.711365740739</v>
          </cell>
        </row>
        <row r="1680">
          <cell r="A1680">
            <v>38714.750254629631</v>
          </cell>
        </row>
        <row r="1681">
          <cell r="A1681">
            <v>38714.751643518517</v>
          </cell>
        </row>
        <row r="1682">
          <cell r="A1682">
            <v>38714.753032407411</v>
          </cell>
        </row>
        <row r="1683">
          <cell r="A1683">
            <v>38714.791921296295</v>
          </cell>
        </row>
        <row r="1684">
          <cell r="A1684">
            <v>38714.793310185189</v>
          </cell>
        </row>
        <row r="1685">
          <cell r="A1685">
            <v>38714.794699074075</v>
          </cell>
        </row>
        <row r="1686">
          <cell r="A1686">
            <v>38715.375254629631</v>
          </cell>
        </row>
        <row r="1687">
          <cell r="A1687">
            <v>38715.376643518517</v>
          </cell>
        </row>
        <row r="1688">
          <cell r="A1688">
            <v>38715.378032407411</v>
          </cell>
        </row>
        <row r="1689">
          <cell r="A1689">
            <v>38715.416921296295</v>
          </cell>
        </row>
        <row r="1690">
          <cell r="A1690">
            <v>38715.418310185189</v>
          </cell>
        </row>
        <row r="1691">
          <cell r="A1691">
            <v>38715.419699074075</v>
          </cell>
        </row>
        <row r="1692">
          <cell r="A1692">
            <v>38715.458587962959</v>
          </cell>
        </row>
        <row r="1693">
          <cell r="A1693">
            <v>38715.459976851853</v>
          </cell>
        </row>
        <row r="1694">
          <cell r="A1694">
            <v>38715.461365740739</v>
          </cell>
        </row>
        <row r="1695">
          <cell r="A1695">
            <v>38715.500254629631</v>
          </cell>
        </row>
        <row r="1696">
          <cell r="A1696">
            <v>38715.501643518517</v>
          </cell>
        </row>
        <row r="1697">
          <cell r="A1697">
            <v>38715.503032407411</v>
          </cell>
        </row>
        <row r="1698">
          <cell r="A1698">
            <v>38715.541921296295</v>
          </cell>
        </row>
        <row r="1699">
          <cell r="A1699">
            <v>38715.543310185189</v>
          </cell>
        </row>
        <row r="1700">
          <cell r="A1700">
            <v>38715.544699074075</v>
          </cell>
        </row>
        <row r="1701">
          <cell r="A1701">
            <v>38715.583587962959</v>
          </cell>
        </row>
        <row r="1702">
          <cell r="A1702">
            <v>38715.584976851853</v>
          </cell>
        </row>
        <row r="1703">
          <cell r="A1703">
            <v>38715.586365740739</v>
          </cell>
        </row>
        <row r="1704">
          <cell r="A1704">
            <v>38715.625254629631</v>
          </cell>
        </row>
        <row r="1705">
          <cell r="A1705">
            <v>38715.626643518517</v>
          </cell>
        </row>
        <row r="1706">
          <cell r="A1706">
            <v>38715.628032407411</v>
          </cell>
        </row>
        <row r="1707">
          <cell r="A1707">
            <v>38715.709641203706</v>
          </cell>
        </row>
        <row r="1708">
          <cell r="A1708">
            <v>38715.711030092592</v>
          </cell>
        </row>
        <row r="1709">
          <cell r="A1709">
            <v>38715.751307870371</v>
          </cell>
        </row>
        <row r="1710">
          <cell r="A1710">
            <v>38715.752696759257</v>
          </cell>
        </row>
        <row r="1711">
          <cell r="A1711">
            <v>38715.792974537035</v>
          </cell>
        </row>
        <row r="1712">
          <cell r="A1712">
            <v>38715.794363425928</v>
          </cell>
        </row>
        <row r="1713">
          <cell r="A1713">
            <v>38716.37599537037</v>
          </cell>
        </row>
        <row r="1714">
          <cell r="A1714">
            <v>38716.376562500001</v>
          </cell>
        </row>
        <row r="1715">
          <cell r="A1715">
            <v>38716.377951388888</v>
          </cell>
        </row>
        <row r="1716">
          <cell r="A1716">
            <v>38716.41684027778</v>
          </cell>
        </row>
        <row r="1717">
          <cell r="A1717">
            <v>38716.418229166666</v>
          </cell>
        </row>
        <row r="1718">
          <cell r="A1718">
            <v>38716.419618055559</v>
          </cell>
        </row>
        <row r="1719">
          <cell r="A1719">
            <v>38716.458506944444</v>
          </cell>
        </row>
        <row r="1720">
          <cell r="A1720">
            <v>38716.45989583333</v>
          </cell>
        </row>
        <row r="1721">
          <cell r="A1721">
            <v>38716.461284722223</v>
          </cell>
        </row>
        <row r="1722">
          <cell r="A1722">
            <v>38716.500555555554</v>
          </cell>
        </row>
        <row r="1723">
          <cell r="A1723">
            <v>38716.500694444447</v>
          </cell>
        </row>
        <row r="1724">
          <cell r="A1724">
            <v>38716.54184027778</v>
          </cell>
        </row>
        <row r="1725">
          <cell r="A1725">
            <v>38716.543229166666</v>
          </cell>
        </row>
        <row r="1726">
          <cell r="A1726">
            <v>38716.544618055559</v>
          </cell>
        </row>
        <row r="1727">
          <cell r="A1727">
            <v>38716.583506944444</v>
          </cell>
        </row>
        <row r="1728">
          <cell r="A1728">
            <v>38716.58489583333</v>
          </cell>
        </row>
        <row r="1729">
          <cell r="A1729">
            <v>38716.586284722223</v>
          </cell>
        </row>
        <row r="1730">
          <cell r="A1730">
            <v>38716.625173611108</v>
          </cell>
        </row>
        <row r="1731">
          <cell r="A1731">
            <v>38716.626562500001</v>
          </cell>
        </row>
        <row r="1732">
          <cell r="A1732">
            <v>38716.627951388888</v>
          </cell>
        </row>
        <row r="1733">
          <cell r="A1733">
            <v>38716.66684027778</v>
          </cell>
        </row>
        <row r="1734">
          <cell r="A1734">
            <v>38716.668229166666</v>
          </cell>
        </row>
        <row r="1735">
          <cell r="A1735">
            <v>38716.669618055559</v>
          </cell>
        </row>
        <row r="1736">
          <cell r="A1736">
            <v>38716.708506944444</v>
          </cell>
        </row>
        <row r="1737">
          <cell r="A1737">
            <v>38716.70989583333</v>
          </cell>
        </row>
        <row r="1738">
          <cell r="A1738">
            <v>38716.711284722223</v>
          </cell>
        </row>
        <row r="1739">
          <cell r="A1739">
            <v>38716.750173611108</v>
          </cell>
        </row>
        <row r="1740">
          <cell r="A1740">
            <v>38716.751562500001</v>
          </cell>
        </row>
        <row r="1741">
          <cell r="A1741">
            <v>38716.752951388888</v>
          </cell>
        </row>
        <row r="1742">
          <cell r="A1742">
            <v>38716.79184027778</v>
          </cell>
        </row>
        <row r="1743">
          <cell r="A1743">
            <v>38716.793229166666</v>
          </cell>
        </row>
        <row r="1744">
          <cell r="A1744">
            <v>38716.794618055559</v>
          </cell>
        </row>
        <row r="1745">
          <cell r="A1745">
            <v>38719.375254629631</v>
          </cell>
        </row>
        <row r="1746">
          <cell r="A1746">
            <v>38719.376562500001</v>
          </cell>
        </row>
        <row r="1747">
          <cell r="A1747">
            <v>38719.377951388888</v>
          </cell>
        </row>
        <row r="1748">
          <cell r="A1748">
            <v>38719.41684027778</v>
          </cell>
        </row>
        <row r="1749">
          <cell r="A1749">
            <v>38719.418229166666</v>
          </cell>
        </row>
        <row r="1750">
          <cell r="A1750">
            <v>38719.419618055559</v>
          </cell>
        </row>
        <row r="1751">
          <cell r="A1751">
            <v>38719.458506944444</v>
          </cell>
        </row>
        <row r="1752">
          <cell r="A1752">
            <v>38719.45989583333</v>
          </cell>
        </row>
        <row r="1753">
          <cell r="A1753">
            <v>38719.461284722223</v>
          </cell>
        </row>
        <row r="1754">
          <cell r="A1754">
            <v>38719.500173611108</v>
          </cell>
        </row>
        <row r="1755">
          <cell r="A1755">
            <v>38719.501562500001</v>
          </cell>
        </row>
        <row r="1756">
          <cell r="A1756">
            <v>38719.502951388888</v>
          </cell>
        </row>
        <row r="1757">
          <cell r="A1757">
            <v>38719.54184027778</v>
          </cell>
        </row>
        <row r="1758">
          <cell r="A1758">
            <v>38719.543229166666</v>
          </cell>
        </row>
        <row r="1759">
          <cell r="A1759">
            <v>38719.544618055559</v>
          </cell>
        </row>
        <row r="1760">
          <cell r="A1760">
            <v>38719.583506944444</v>
          </cell>
        </row>
        <row r="1761">
          <cell r="A1761">
            <v>38719.58489583333</v>
          </cell>
        </row>
        <row r="1762">
          <cell r="A1762">
            <v>38719.586284722223</v>
          </cell>
        </row>
        <row r="1763">
          <cell r="A1763">
            <v>38719.625173611108</v>
          </cell>
        </row>
        <row r="1764">
          <cell r="A1764">
            <v>38719.626562500001</v>
          </cell>
        </row>
        <row r="1765">
          <cell r="A1765">
            <v>38719.627951388888</v>
          </cell>
        </row>
        <row r="1766">
          <cell r="A1766">
            <v>38719.66684027778</v>
          </cell>
        </row>
        <row r="1767">
          <cell r="A1767">
            <v>38719.668229166666</v>
          </cell>
        </row>
        <row r="1768">
          <cell r="A1768">
            <v>38719.669618055559</v>
          </cell>
        </row>
        <row r="1769">
          <cell r="A1769">
            <v>38719.708506944444</v>
          </cell>
        </row>
        <row r="1770">
          <cell r="A1770">
            <v>38719.70989583333</v>
          </cell>
        </row>
        <row r="1771">
          <cell r="A1771">
            <v>38719.711284722223</v>
          </cell>
        </row>
        <row r="1772">
          <cell r="A1772">
            <v>38719.750173611108</v>
          </cell>
        </row>
        <row r="1773">
          <cell r="A1773">
            <v>38719.751562500001</v>
          </cell>
        </row>
        <row r="1774">
          <cell r="A1774">
            <v>38719.752951388888</v>
          </cell>
        </row>
        <row r="1775">
          <cell r="A1775">
            <v>38719.79184027778</v>
          </cell>
        </row>
        <row r="1776">
          <cell r="A1776">
            <v>38719.793229166666</v>
          </cell>
        </row>
        <row r="1777">
          <cell r="A1777">
            <v>38719.794618055559</v>
          </cell>
        </row>
        <row r="1778">
          <cell r="A1778">
            <v>38720.375173611108</v>
          </cell>
        </row>
        <row r="1779">
          <cell r="A1779">
            <v>38720.376562500001</v>
          </cell>
        </row>
        <row r="1780">
          <cell r="A1780">
            <v>38720.377951388888</v>
          </cell>
        </row>
        <row r="1781">
          <cell r="A1781">
            <v>38720.41684027778</v>
          </cell>
        </row>
        <row r="1782">
          <cell r="A1782">
            <v>38720.418229166666</v>
          </cell>
        </row>
        <row r="1783">
          <cell r="A1783">
            <v>38720.419618055559</v>
          </cell>
        </row>
        <row r="1784">
          <cell r="A1784">
            <v>38720.459699074076</v>
          </cell>
        </row>
        <row r="1785">
          <cell r="A1785">
            <v>38720.461087962962</v>
          </cell>
        </row>
        <row r="1786">
          <cell r="A1786">
            <v>38720.50136574074</v>
          </cell>
        </row>
        <row r="1787">
          <cell r="A1787">
            <v>38720.502754629626</v>
          </cell>
        </row>
        <row r="1788">
          <cell r="A1788">
            <v>38720.543032407404</v>
          </cell>
        </row>
        <row r="1789">
          <cell r="A1789">
            <v>38720.544421296298</v>
          </cell>
        </row>
        <row r="1790">
          <cell r="A1790">
            <v>38720.584641203706</v>
          </cell>
        </row>
        <row r="1791">
          <cell r="A1791">
            <v>38720.586030092592</v>
          </cell>
        </row>
        <row r="1792">
          <cell r="A1792">
            <v>38720.626099537039</v>
          </cell>
        </row>
        <row r="1793">
          <cell r="A1793">
            <v>38720.627488425926</v>
          </cell>
        </row>
        <row r="1794">
          <cell r="A1794">
            <v>38720.667766203704</v>
          </cell>
        </row>
        <row r="1795">
          <cell r="A1795">
            <v>38720.66915509259</v>
          </cell>
        </row>
        <row r="1796">
          <cell r="A1796">
            <v>38720.709432870368</v>
          </cell>
        </row>
        <row r="1797">
          <cell r="A1797">
            <v>38720.710821759261</v>
          </cell>
        </row>
        <row r="1798">
          <cell r="A1798">
            <v>38720.751099537039</v>
          </cell>
        </row>
        <row r="1799">
          <cell r="A1799">
            <v>38720.752488425926</v>
          </cell>
        </row>
        <row r="1800">
          <cell r="A1800">
            <v>38720.792766203704</v>
          </cell>
        </row>
        <row r="1801">
          <cell r="A1801">
            <v>38720.79415509259</v>
          </cell>
        </row>
        <row r="1802">
          <cell r="A1802">
            <v>38721.376099537039</v>
          </cell>
        </row>
        <row r="1803">
          <cell r="A1803">
            <v>38721.377488425926</v>
          </cell>
        </row>
        <row r="1804">
          <cell r="A1804">
            <v>38721.417766203704</v>
          </cell>
        </row>
        <row r="1805">
          <cell r="A1805">
            <v>38721.41915509259</v>
          </cell>
        </row>
        <row r="1806">
          <cell r="A1806">
            <v>38721.459432870368</v>
          </cell>
        </row>
        <row r="1807">
          <cell r="A1807">
            <v>38721.460821759261</v>
          </cell>
        </row>
        <row r="1808">
          <cell r="A1808">
            <v>38721.501099537039</v>
          </cell>
        </row>
        <row r="1809">
          <cell r="A1809">
            <v>38721.502488425926</v>
          </cell>
        </row>
        <row r="1810">
          <cell r="A1810">
            <v>38721.542766203704</v>
          </cell>
        </row>
        <row r="1811">
          <cell r="A1811">
            <v>38721.54415509259</v>
          </cell>
        </row>
        <row r="1812">
          <cell r="A1812">
            <v>38721.584432870368</v>
          </cell>
        </row>
        <row r="1813">
          <cell r="A1813">
            <v>38721.585821759261</v>
          </cell>
        </row>
        <row r="1814">
          <cell r="A1814">
            <v>38721.626099537039</v>
          </cell>
        </row>
        <row r="1815">
          <cell r="A1815">
            <v>38721.627488425926</v>
          </cell>
        </row>
        <row r="1816">
          <cell r="A1816">
            <v>38721.667766203704</v>
          </cell>
        </row>
        <row r="1817">
          <cell r="A1817">
            <v>38721.66915509259</v>
          </cell>
        </row>
        <row r="1818">
          <cell r="A1818">
            <v>38721.709432870368</v>
          </cell>
        </row>
        <row r="1819">
          <cell r="A1819">
            <v>38721.710821759261</v>
          </cell>
        </row>
        <row r="1820">
          <cell r="A1820">
            <v>38721.751099537039</v>
          </cell>
        </row>
        <row r="1821">
          <cell r="A1821">
            <v>38721.752488425926</v>
          </cell>
        </row>
        <row r="1822">
          <cell r="A1822">
            <v>38721.792766203704</v>
          </cell>
        </row>
        <row r="1823">
          <cell r="A1823">
            <v>38721.79415509259</v>
          </cell>
        </row>
        <row r="1824">
          <cell r="A1824">
            <v>38722.376099537039</v>
          </cell>
        </row>
        <row r="1825">
          <cell r="A1825">
            <v>38722.377488425926</v>
          </cell>
        </row>
        <row r="1826">
          <cell r="A1826">
            <v>38722.417766203704</v>
          </cell>
        </row>
        <row r="1827">
          <cell r="A1827">
            <v>38722.41915509259</v>
          </cell>
        </row>
        <row r="1828">
          <cell r="A1828">
            <v>38722.459432870368</v>
          </cell>
        </row>
        <row r="1829">
          <cell r="A1829">
            <v>38722.460821759261</v>
          </cell>
        </row>
        <row r="1830">
          <cell r="A1830">
            <v>38722.501099537039</v>
          </cell>
        </row>
        <row r="1831">
          <cell r="A1831">
            <v>38722.502488425926</v>
          </cell>
        </row>
        <row r="1832">
          <cell r="A1832">
            <v>38722.542766203704</v>
          </cell>
        </row>
        <row r="1833">
          <cell r="A1833">
            <v>38722.54415509259</v>
          </cell>
        </row>
        <row r="1834">
          <cell r="A1834">
            <v>38722.584432870368</v>
          </cell>
        </row>
        <row r="1835">
          <cell r="A1835">
            <v>38722.585821759261</v>
          </cell>
        </row>
        <row r="1836">
          <cell r="A1836">
            <v>38722.626099537039</v>
          </cell>
        </row>
        <row r="1837">
          <cell r="A1837">
            <v>38722.627488425926</v>
          </cell>
        </row>
        <row r="1838">
          <cell r="A1838">
            <v>38722.667766203704</v>
          </cell>
        </row>
        <row r="1839">
          <cell r="A1839">
            <v>38722.66915509259</v>
          </cell>
        </row>
        <row r="1840">
          <cell r="A1840">
            <v>38722.709432870368</v>
          </cell>
        </row>
        <row r="1841">
          <cell r="A1841">
            <v>38722.710821759261</v>
          </cell>
        </row>
        <row r="1842">
          <cell r="A1842">
            <v>38722.751099537039</v>
          </cell>
        </row>
        <row r="1843">
          <cell r="A1843">
            <v>38722.752488425926</v>
          </cell>
        </row>
        <row r="1844">
          <cell r="A1844">
            <v>38722.792766203704</v>
          </cell>
        </row>
        <row r="1845">
          <cell r="A1845">
            <v>38722.79415509259</v>
          </cell>
        </row>
        <row r="1846">
          <cell r="A1846">
            <v>38723.376099537039</v>
          </cell>
        </row>
        <row r="1847">
          <cell r="A1847">
            <v>38723.377488425926</v>
          </cell>
        </row>
        <row r="1848">
          <cell r="A1848">
            <v>38723.417083333334</v>
          </cell>
        </row>
        <row r="1849">
          <cell r="A1849">
            <v>38723.41847222222</v>
          </cell>
        </row>
        <row r="1850">
          <cell r="A1850">
            <v>38723.419861111113</v>
          </cell>
        </row>
        <row r="1851">
          <cell r="A1851">
            <v>38723.458749999998</v>
          </cell>
        </row>
        <row r="1852">
          <cell r="A1852">
            <v>38723.460138888891</v>
          </cell>
        </row>
        <row r="1853">
          <cell r="A1853">
            <v>38723.461527777778</v>
          </cell>
        </row>
        <row r="1854">
          <cell r="A1854">
            <v>38723.500416666669</v>
          </cell>
        </row>
        <row r="1855">
          <cell r="A1855">
            <v>38723.501805555556</v>
          </cell>
        </row>
        <row r="1856">
          <cell r="A1856">
            <v>38723.503194444442</v>
          </cell>
        </row>
        <row r="1857">
          <cell r="A1857">
            <v>38723.542083333334</v>
          </cell>
        </row>
        <row r="1858">
          <cell r="A1858">
            <v>38723.54347222222</v>
          </cell>
        </row>
        <row r="1859">
          <cell r="A1859">
            <v>38723.544861111113</v>
          </cell>
        </row>
        <row r="1860">
          <cell r="A1860">
            <v>38723.583749999998</v>
          </cell>
        </row>
        <row r="1861">
          <cell r="A1861">
            <v>38723.585138888891</v>
          </cell>
        </row>
        <row r="1862">
          <cell r="A1862">
            <v>38723.586527777778</v>
          </cell>
        </row>
        <row r="1863">
          <cell r="A1863">
            <v>38723.625416666669</v>
          </cell>
        </row>
        <row r="1864">
          <cell r="A1864">
            <v>38723.626805555556</v>
          </cell>
        </row>
        <row r="1865">
          <cell r="A1865">
            <v>38723.628194444442</v>
          </cell>
        </row>
        <row r="1866">
          <cell r="A1866">
            <v>38723.667083333334</v>
          </cell>
        </row>
        <row r="1867">
          <cell r="A1867">
            <v>38723.66847222222</v>
          </cell>
        </row>
        <row r="1868">
          <cell r="A1868">
            <v>38723.669861111113</v>
          </cell>
        </row>
        <row r="1869">
          <cell r="A1869">
            <v>38723.708749999998</v>
          </cell>
        </row>
        <row r="1870">
          <cell r="A1870">
            <v>38723.710138888891</v>
          </cell>
        </row>
        <row r="1871">
          <cell r="A1871">
            <v>38723.711527777778</v>
          </cell>
        </row>
        <row r="1872">
          <cell r="A1872">
            <v>38723.750416666669</v>
          </cell>
        </row>
        <row r="1873">
          <cell r="A1873">
            <v>38723.751805555556</v>
          </cell>
        </row>
        <row r="1874">
          <cell r="A1874">
            <v>38723.753194444442</v>
          </cell>
        </row>
        <row r="1875">
          <cell r="A1875">
            <v>38723.792083333334</v>
          </cell>
        </row>
        <row r="1876">
          <cell r="A1876">
            <v>38723.79347222222</v>
          </cell>
        </row>
        <row r="1877">
          <cell r="A1877">
            <v>38723.794861111113</v>
          </cell>
        </row>
        <row r="1878">
          <cell r="A1878">
            <v>38726.375752314816</v>
          </cell>
        </row>
        <row r="1879">
          <cell r="A1879">
            <v>38726.377141203702</v>
          </cell>
        </row>
        <row r="1880">
          <cell r="A1880">
            <v>38726.417719907404</v>
          </cell>
        </row>
        <row r="1881">
          <cell r="A1881">
            <v>38726.419108796297</v>
          </cell>
        </row>
        <row r="1882">
          <cell r="A1882">
            <v>38726.459386574075</v>
          </cell>
        </row>
        <row r="1883">
          <cell r="A1883">
            <v>38726.460775462961</v>
          </cell>
        </row>
        <row r="1884">
          <cell r="A1884">
            <v>38726.50105324074</v>
          </cell>
        </row>
        <row r="1885">
          <cell r="A1885">
            <v>38726.502442129633</v>
          </cell>
        </row>
        <row r="1886">
          <cell r="A1886">
            <v>38726.542719907404</v>
          </cell>
        </row>
        <row r="1887">
          <cell r="A1887">
            <v>38726.544108796297</v>
          </cell>
        </row>
        <row r="1888">
          <cell r="A1888">
            <v>38726.584386574075</v>
          </cell>
        </row>
        <row r="1889">
          <cell r="A1889">
            <v>38726.585775462961</v>
          </cell>
        </row>
        <row r="1890">
          <cell r="A1890">
            <v>38726.62605324074</v>
          </cell>
        </row>
        <row r="1891">
          <cell r="A1891">
            <v>38726.627442129633</v>
          </cell>
        </row>
        <row r="1892">
          <cell r="A1892">
            <v>38726.667719907404</v>
          </cell>
        </row>
        <row r="1893">
          <cell r="A1893">
            <v>38726.669108796297</v>
          </cell>
        </row>
        <row r="1894">
          <cell r="A1894">
            <v>38726.709502314814</v>
          </cell>
        </row>
        <row r="1895">
          <cell r="A1895">
            <v>38726.711238425924</v>
          </cell>
        </row>
        <row r="1896">
          <cell r="A1896">
            <v>38726.750011574077</v>
          </cell>
        </row>
        <row r="1897">
          <cell r="A1897">
            <v>38726.751400462963</v>
          </cell>
        </row>
        <row r="1898">
          <cell r="A1898">
            <v>38726.752789351849</v>
          </cell>
        </row>
        <row r="1899">
          <cell r="A1899">
            <v>38726.791678240741</v>
          </cell>
        </row>
        <row r="1900">
          <cell r="A1900">
            <v>38726.793067129627</v>
          </cell>
        </row>
        <row r="1901">
          <cell r="A1901">
            <v>38726.794456018521</v>
          </cell>
        </row>
        <row r="1902">
          <cell r="A1902">
            <v>38727.417118055557</v>
          </cell>
        </row>
        <row r="1903">
          <cell r="A1903">
            <v>38727.418506944443</v>
          </cell>
        </row>
        <row r="1904">
          <cell r="A1904">
            <v>38727.419895833336</v>
          </cell>
        </row>
        <row r="1905">
          <cell r="A1905">
            <v>38727.458784722221</v>
          </cell>
        </row>
        <row r="1906">
          <cell r="A1906">
            <v>38727.460173611114</v>
          </cell>
        </row>
        <row r="1907">
          <cell r="A1907">
            <v>38727.461562500001</v>
          </cell>
        </row>
        <row r="1908">
          <cell r="A1908">
            <v>38727.500451388885</v>
          </cell>
        </row>
        <row r="1909">
          <cell r="A1909">
            <v>38727.501840277779</v>
          </cell>
        </row>
        <row r="1910">
          <cell r="A1910">
            <v>38727.503229166665</v>
          </cell>
        </row>
        <row r="1911">
          <cell r="A1911">
            <v>38727.542118055557</v>
          </cell>
        </row>
        <row r="1912">
          <cell r="A1912">
            <v>38727.543506944443</v>
          </cell>
        </row>
        <row r="1913">
          <cell r="A1913">
            <v>38727.544895833336</v>
          </cell>
        </row>
        <row r="1914">
          <cell r="A1914">
            <v>38727.583784722221</v>
          </cell>
        </row>
        <row r="1915">
          <cell r="A1915">
            <v>38727.585173611114</v>
          </cell>
        </row>
        <row r="1916">
          <cell r="A1916">
            <v>38727.586562500001</v>
          </cell>
        </row>
        <row r="1917">
          <cell r="A1917">
            <v>38727.625451388885</v>
          </cell>
        </row>
        <row r="1918">
          <cell r="A1918">
            <v>38727.626840277779</v>
          </cell>
        </row>
        <row r="1919">
          <cell r="A1919">
            <v>38727.628229166665</v>
          </cell>
        </row>
        <row r="1920">
          <cell r="A1920">
            <v>38727.667118055557</v>
          </cell>
        </row>
        <row r="1921">
          <cell r="A1921">
            <v>38727.668506944443</v>
          </cell>
        </row>
        <row r="1922">
          <cell r="A1922">
            <v>38727.669895833336</v>
          </cell>
        </row>
        <row r="1923">
          <cell r="A1923">
            <v>38727.708784722221</v>
          </cell>
        </row>
        <row r="1924">
          <cell r="A1924">
            <v>38727.710173611114</v>
          </cell>
        </row>
        <row r="1925">
          <cell r="A1925">
            <v>38727.711562500001</v>
          </cell>
        </row>
        <row r="1926">
          <cell r="A1926">
            <v>38727.750451388885</v>
          </cell>
        </row>
        <row r="1927">
          <cell r="A1927">
            <v>38727.751840277779</v>
          </cell>
        </row>
        <row r="1928">
          <cell r="A1928">
            <v>38727.753229166665</v>
          </cell>
        </row>
        <row r="1929">
          <cell r="A1929">
            <v>38727.792118055557</v>
          </cell>
        </row>
        <row r="1930">
          <cell r="A1930">
            <v>38727.793506944443</v>
          </cell>
        </row>
        <row r="1931">
          <cell r="A1931">
            <v>38727.794895833336</v>
          </cell>
        </row>
        <row r="1932">
          <cell r="A1932">
            <v>38728.375451388885</v>
          </cell>
        </row>
        <row r="1933">
          <cell r="A1933">
            <v>38728.376840277779</v>
          </cell>
        </row>
        <row r="1934">
          <cell r="A1934">
            <v>38728.378229166665</v>
          </cell>
        </row>
        <row r="1935">
          <cell r="A1935">
            <v>38728.417118055557</v>
          </cell>
        </row>
        <row r="1936">
          <cell r="A1936">
            <v>38728.418506944443</v>
          </cell>
        </row>
        <row r="1937">
          <cell r="A1937">
            <v>38728.419895833336</v>
          </cell>
        </row>
        <row r="1938">
          <cell r="A1938">
            <v>38728.458784722221</v>
          </cell>
        </row>
        <row r="1939">
          <cell r="A1939">
            <v>38728.460173611114</v>
          </cell>
        </row>
        <row r="1940">
          <cell r="A1940">
            <v>38728.461562500001</v>
          </cell>
        </row>
        <row r="1941">
          <cell r="A1941">
            <v>38728.500451388885</v>
          </cell>
        </row>
        <row r="1942">
          <cell r="A1942">
            <v>38728.501840277779</v>
          </cell>
        </row>
        <row r="1943">
          <cell r="A1943">
            <v>38728.503229166665</v>
          </cell>
        </row>
        <row r="1944">
          <cell r="A1944">
            <v>38728.542118055557</v>
          </cell>
        </row>
        <row r="1945">
          <cell r="A1945">
            <v>38728.543506944443</v>
          </cell>
        </row>
        <row r="1946">
          <cell r="A1946">
            <v>38728.544895833336</v>
          </cell>
        </row>
        <row r="1947">
          <cell r="A1947">
            <v>38728.583784722221</v>
          </cell>
        </row>
        <row r="1948">
          <cell r="A1948">
            <v>38728.585173611114</v>
          </cell>
        </row>
        <row r="1949">
          <cell r="A1949">
            <v>38728.586562500001</v>
          </cell>
        </row>
        <row r="1950">
          <cell r="A1950">
            <v>38728.625509259262</v>
          </cell>
        </row>
        <row r="1951">
          <cell r="A1951">
            <v>38728.626840277779</v>
          </cell>
        </row>
        <row r="1952">
          <cell r="A1952">
            <v>38728.628229166665</v>
          </cell>
        </row>
        <row r="1953">
          <cell r="A1953">
            <v>38728.667118055557</v>
          </cell>
        </row>
        <row r="1954">
          <cell r="A1954">
            <v>38728.668506944443</v>
          </cell>
        </row>
        <row r="1955">
          <cell r="A1955">
            <v>38728.669895833336</v>
          </cell>
        </row>
        <row r="1956">
          <cell r="A1956">
            <v>38728.708784722221</v>
          </cell>
        </row>
        <row r="1957">
          <cell r="A1957">
            <v>38728.710173611114</v>
          </cell>
        </row>
        <row r="1958">
          <cell r="A1958">
            <v>38728.711562500001</v>
          </cell>
        </row>
        <row r="1959">
          <cell r="A1959">
            <v>38728.750451388885</v>
          </cell>
        </row>
        <row r="1960">
          <cell r="A1960">
            <v>38728.751840277779</v>
          </cell>
        </row>
        <row r="1961">
          <cell r="A1961">
            <v>38728.753229166665</v>
          </cell>
        </row>
        <row r="1962">
          <cell r="A1962">
            <v>38728.792118055557</v>
          </cell>
        </row>
        <row r="1963">
          <cell r="A1963">
            <v>38728.793506944443</v>
          </cell>
        </row>
        <row r="1964">
          <cell r="A1964">
            <v>38728.794895833336</v>
          </cell>
        </row>
        <row r="1965">
          <cell r="A1965">
            <v>38729.375451388885</v>
          </cell>
        </row>
        <row r="1966">
          <cell r="A1966">
            <v>38729.376840277779</v>
          </cell>
        </row>
        <row r="1967">
          <cell r="A1967">
            <v>38729.378229166665</v>
          </cell>
        </row>
        <row r="1968">
          <cell r="A1968">
            <v>38729.417118055557</v>
          </cell>
        </row>
        <row r="1969">
          <cell r="A1969">
            <v>38729.418506944443</v>
          </cell>
        </row>
        <row r="1970">
          <cell r="A1970">
            <v>38729.419895833336</v>
          </cell>
        </row>
        <row r="1971">
          <cell r="A1971">
            <v>38729.458784722221</v>
          </cell>
        </row>
        <row r="1972">
          <cell r="A1972">
            <v>38729.460173611114</v>
          </cell>
        </row>
        <row r="1973">
          <cell r="A1973">
            <v>38729.461562500001</v>
          </cell>
        </row>
        <row r="1974">
          <cell r="A1974">
            <v>38729.500451388885</v>
          </cell>
        </row>
        <row r="1975">
          <cell r="A1975">
            <v>38729.501840277779</v>
          </cell>
        </row>
        <row r="1976">
          <cell r="A1976">
            <v>38729.503229166665</v>
          </cell>
        </row>
        <row r="1977">
          <cell r="A1977">
            <v>38729.542118055557</v>
          </cell>
        </row>
        <row r="1978">
          <cell r="A1978">
            <v>38729.543506944443</v>
          </cell>
        </row>
        <row r="1979">
          <cell r="A1979">
            <v>38729.544895833336</v>
          </cell>
        </row>
        <row r="1980">
          <cell r="A1980">
            <v>38729.583784722221</v>
          </cell>
        </row>
        <row r="1981">
          <cell r="A1981">
            <v>38729.585173611114</v>
          </cell>
        </row>
        <row r="1982">
          <cell r="A1982">
            <v>38729.586562500001</v>
          </cell>
        </row>
        <row r="1983">
          <cell r="A1983">
            <v>38729.625451388885</v>
          </cell>
        </row>
        <row r="1984">
          <cell r="A1984">
            <v>38729.626840277779</v>
          </cell>
        </row>
        <row r="1985">
          <cell r="A1985">
            <v>38729.628229166665</v>
          </cell>
        </row>
        <row r="1986">
          <cell r="A1986">
            <v>38729.709178240744</v>
          </cell>
        </row>
        <row r="1987">
          <cell r="A1987">
            <v>38729.71056712963</v>
          </cell>
        </row>
        <row r="1988">
          <cell r="A1988">
            <v>38729.750844907408</v>
          </cell>
        </row>
        <row r="1989">
          <cell r="A1989">
            <v>38729.752233796295</v>
          </cell>
        </row>
        <row r="1990">
          <cell r="A1990">
            <v>38729.792511574073</v>
          </cell>
        </row>
        <row r="1991">
          <cell r="A1991">
            <v>38729.793900462966</v>
          </cell>
        </row>
        <row r="1992">
          <cell r="A1992">
            <v>38730.375844907408</v>
          </cell>
        </row>
        <row r="1993">
          <cell r="A1993">
            <v>38730.377233796295</v>
          </cell>
        </row>
        <row r="1994">
          <cell r="A1994">
            <v>38730.417511574073</v>
          </cell>
        </row>
        <row r="1995">
          <cell r="A1995">
            <v>38730.418900462966</v>
          </cell>
        </row>
        <row r="1996">
          <cell r="A1996">
            <v>38730.458495370367</v>
          </cell>
        </row>
        <row r="1997">
          <cell r="A1997">
            <v>38730.45988425926</v>
          </cell>
        </row>
        <row r="1998">
          <cell r="A1998">
            <v>38730.461273148147</v>
          </cell>
        </row>
        <row r="1999">
          <cell r="A1999">
            <v>38730.500162037039</v>
          </cell>
        </row>
        <row r="2000">
          <cell r="A2000">
            <v>38730.501550925925</v>
          </cell>
        </row>
        <row r="2001">
          <cell r="A2001">
            <v>38730.502939814818</v>
          </cell>
        </row>
        <row r="2002">
          <cell r="A2002">
            <v>38730.541828703703</v>
          </cell>
        </row>
        <row r="2003">
          <cell r="A2003">
            <v>38730.543217592596</v>
          </cell>
        </row>
        <row r="2004">
          <cell r="A2004">
            <v>38730.544606481482</v>
          </cell>
        </row>
        <row r="2005">
          <cell r="A2005">
            <v>38730.583495370367</v>
          </cell>
        </row>
        <row r="2006">
          <cell r="A2006">
            <v>38730.58488425926</v>
          </cell>
        </row>
        <row r="2007">
          <cell r="A2007">
            <v>38730.586273148147</v>
          </cell>
        </row>
        <row r="2008">
          <cell r="A2008">
            <v>38730.625162037039</v>
          </cell>
        </row>
        <row r="2009">
          <cell r="A2009">
            <v>38730.626550925925</v>
          </cell>
        </row>
        <row r="2010">
          <cell r="A2010">
            <v>38730.627939814818</v>
          </cell>
        </row>
        <row r="2011">
          <cell r="A2011">
            <v>38730.666828703703</v>
          </cell>
        </row>
        <row r="2012">
          <cell r="A2012">
            <v>38730.668217592596</v>
          </cell>
        </row>
        <row r="2013">
          <cell r="A2013">
            <v>38730.669606481482</v>
          </cell>
        </row>
        <row r="2014">
          <cell r="A2014">
            <v>38730.708495370367</v>
          </cell>
        </row>
        <row r="2015">
          <cell r="A2015">
            <v>38730.70988425926</v>
          </cell>
        </row>
        <row r="2016">
          <cell r="A2016">
            <v>38730.711273148147</v>
          </cell>
        </row>
        <row r="2017">
          <cell r="A2017">
            <v>38730.750162037039</v>
          </cell>
        </row>
        <row r="2018">
          <cell r="A2018">
            <v>38730.751550925925</v>
          </cell>
        </row>
        <row r="2019">
          <cell r="A2019">
            <v>38730.752939814818</v>
          </cell>
        </row>
        <row r="2020">
          <cell r="A2020">
            <v>38730.791828703703</v>
          </cell>
        </row>
        <row r="2021">
          <cell r="A2021">
            <v>38730.793217592596</v>
          </cell>
        </row>
        <row r="2022">
          <cell r="A2022">
            <v>38730.794606481482</v>
          </cell>
        </row>
        <row r="2023">
          <cell r="A2023">
            <v>38733.375162037039</v>
          </cell>
        </row>
        <row r="2024">
          <cell r="A2024">
            <v>38733.376550925925</v>
          </cell>
        </row>
        <row r="2025">
          <cell r="A2025">
            <v>38733.377939814818</v>
          </cell>
        </row>
        <row r="2026">
          <cell r="A2026">
            <v>38733.416828703703</v>
          </cell>
        </row>
        <row r="2027">
          <cell r="A2027">
            <v>38733.418217592596</v>
          </cell>
        </row>
        <row r="2028">
          <cell r="A2028">
            <v>38733.419606481482</v>
          </cell>
        </row>
        <row r="2029">
          <cell r="A2029">
            <v>38733.458495370367</v>
          </cell>
        </row>
        <row r="2030">
          <cell r="A2030">
            <v>38733.45988425926</v>
          </cell>
        </row>
        <row r="2031">
          <cell r="A2031">
            <v>38733.461273148147</v>
          </cell>
        </row>
        <row r="2032">
          <cell r="A2032">
            <v>38733.500162037039</v>
          </cell>
        </row>
        <row r="2033">
          <cell r="A2033">
            <v>38733.501550925925</v>
          </cell>
        </row>
        <row r="2034">
          <cell r="A2034">
            <v>38733.502939814818</v>
          </cell>
        </row>
        <row r="2035">
          <cell r="A2035">
            <v>38733.541828703703</v>
          </cell>
        </row>
        <row r="2036">
          <cell r="A2036">
            <v>38733.543217592596</v>
          </cell>
        </row>
        <row r="2037">
          <cell r="A2037">
            <v>38733.544606481482</v>
          </cell>
        </row>
        <row r="2038">
          <cell r="A2038">
            <v>38733.583495370367</v>
          </cell>
        </row>
        <row r="2039">
          <cell r="A2039">
            <v>38733.58488425926</v>
          </cell>
        </row>
        <row r="2040">
          <cell r="A2040">
            <v>38733.586273148147</v>
          </cell>
        </row>
        <row r="2041">
          <cell r="A2041">
            <v>38733.625162037039</v>
          </cell>
        </row>
        <row r="2042">
          <cell r="A2042">
            <v>38733.626550925925</v>
          </cell>
        </row>
        <row r="2043">
          <cell r="A2043">
            <v>38733.627939814818</v>
          </cell>
        </row>
        <row r="2044">
          <cell r="A2044">
            <v>38733.708379629628</v>
          </cell>
        </row>
        <row r="2045">
          <cell r="A2045">
            <v>38733.709768518522</v>
          </cell>
        </row>
        <row r="2046">
          <cell r="A2046">
            <v>38733.711157407408</v>
          </cell>
        </row>
        <row r="2047">
          <cell r="A2047">
            <v>38733.7500462963</v>
          </cell>
        </row>
        <row r="2048">
          <cell r="A2048">
            <v>38733.751435185186</v>
          </cell>
        </row>
        <row r="2049">
          <cell r="A2049">
            <v>38733.752824074072</v>
          </cell>
        </row>
        <row r="2050">
          <cell r="A2050">
            <v>38733.791712962964</v>
          </cell>
        </row>
        <row r="2051">
          <cell r="A2051">
            <v>38733.79310185185</v>
          </cell>
        </row>
        <row r="2052">
          <cell r="A2052">
            <v>38733.794490740744</v>
          </cell>
        </row>
        <row r="2053">
          <cell r="A2053">
            <v>38734.3750462963</v>
          </cell>
        </row>
        <row r="2054">
          <cell r="A2054">
            <v>38734.376435185186</v>
          </cell>
        </row>
        <row r="2055">
          <cell r="A2055">
            <v>38734.377824074072</v>
          </cell>
        </row>
        <row r="2056">
          <cell r="A2056">
            <v>38734.416712962964</v>
          </cell>
        </row>
        <row r="2057">
          <cell r="A2057">
            <v>38734.41810185185</v>
          </cell>
        </row>
        <row r="2058">
          <cell r="A2058">
            <v>38734.419490740744</v>
          </cell>
        </row>
        <row r="2059">
          <cell r="A2059">
            <v>38734.458379629628</v>
          </cell>
        </row>
        <row r="2060">
          <cell r="A2060">
            <v>38734.459768518522</v>
          </cell>
        </row>
        <row r="2061">
          <cell r="A2061">
            <v>38734.461157407408</v>
          </cell>
        </row>
        <row r="2062">
          <cell r="A2062">
            <v>38734.500115740739</v>
          </cell>
        </row>
        <row r="2063">
          <cell r="A2063">
            <v>38734.501504629632</v>
          </cell>
        </row>
        <row r="2064">
          <cell r="A2064">
            <v>38734.502893518518</v>
          </cell>
        </row>
        <row r="2065">
          <cell r="A2065">
            <v>38734.54178240741</v>
          </cell>
        </row>
        <row r="2066">
          <cell r="A2066">
            <v>38734.543171296296</v>
          </cell>
        </row>
        <row r="2067">
          <cell r="A2067">
            <v>38734.544560185182</v>
          </cell>
        </row>
        <row r="2068">
          <cell r="A2068">
            <v>38734.583449074074</v>
          </cell>
        </row>
        <row r="2069">
          <cell r="A2069">
            <v>38734.584837962961</v>
          </cell>
        </row>
        <row r="2070">
          <cell r="A2070">
            <v>38734.586226851854</v>
          </cell>
        </row>
        <row r="2071">
          <cell r="A2071">
            <v>38734.625115740739</v>
          </cell>
        </row>
        <row r="2072">
          <cell r="A2072">
            <v>38734.626504629632</v>
          </cell>
        </row>
        <row r="2073">
          <cell r="A2073">
            <v>38734.627893518518</v>
          </cell>
        </row>
        <row r="2074">
          <cell r="A2074">
            <v>38734.66678240741</v>
          </cell>
        </row>
        <row r="2075">
          <cell r="A2075">
            <v>38734.668171296296</v>
          </cell>
        </row>
        <row r="2076">
          <cell r="A2076">
            <v>38734.669560185182</v>
          </cell>
        </row>
        <row r="2077">
          <cell r="A2077">
            <v>38734.708449074074</v>
          </cell>
        </row>
        <row r="2078">
          <cell r="A2078">
            <v>38734.709837962961</v>
          </cell>
        </row>
        <row r="2079">
          <cell r="A2079">
            <v>38734.711226851854</v>
          </cell>
        </row>
        <row r="2080">
          <cell r="A2080">
            <v>38734.750115740739</v>
          </cell>
        </row>
        <row r="2081">
          <cell r="A2081">
            <v>38734.751504629632</v>
          </cell>
        </row>
        <row r="2082">
          <cell r="A2082">
            <v>38734.752893518518</v>
          </cell>
        </row>
        <row r="2083">
          <cell r="A2083">
            <v>38734.79178240741</v>
          </cell>
        </row>
        <row r="2084">
          <cell r="A2084">
            <v>38734.793171296296</v>
          </cell>
        </row>
        <row r="2085">
          <cell r="A2085">
            <v>38734.794560185182</v>
          </cell>
        </row>
        <row r="2086">
          <cell r="A2086">
            <v>38735.376226851855</v>
          </cell>
        </row>
        <row r="2087">
          <cell r="A2087">
            <v>38735.377615740741</v>
          </cell>
        </row>
        <row r="2088">
          <cell r="A2088">
            <v>38735.417893518519</v>
          </cell>
        </row>
        <row r="2089">
          <cell r="A2089">
            <v>38735.419282407405</v>
          </cell>
        </row>
        <row r="2090">
          <cell r="A2090">
            <v>38735.459560185183</v>
          </cell>
        </row>
        <row r="2091">
          <cell r="A2091">
            <v>38735.460949074077</v>
          </cell>
        </row>
        <row r="2092">
          <cell r="A2092">
            <v>38735.501226851855</v>
          </cell>
        </row>
        <row r="2093">
          <cell r="A2093">
            <v>38735.502615740741</v>
          </cell>
        </row>
        <row r="2094">
          <cell r="A2094">
            <v>38735.542893518519</v>
          </cell>
        </row>
        <row r="2095">
          <cell r="A2095">
            <v>38735.544282407405</v>
          </cell>
        </row>
        <row r="2096">
          <cell r="A2096">
            <v>38735.584560185183</v>
          </cell>
        </row>
        <row r="2097">
          <cell r="A2097">
            <v>38735.585949074077</v>
          </cell>
        </row>
        <row r="2098">
          <cell r="A2098">
            <v>38735.626226851855</v>
          </cell>
        </row>
        <row r="2099">
          <cell r="A2099">
            <v>38735.627615740741</v>
          </cell>
        </row>
        <row r="2100">
          <cell r="A2100">
            <v>38735.667893518519</v>
          </cell>
        </row>
        <row r="2101">
          <cell r="A2101">
            <v>38735.669282407405</v>
          </cell>
        </row>
        <row r="2102">
          <cell r="A2102">
            <v>38735.709560185183</v>
          </cell>
        </row>
        <row r="2103">
          <cell r="A2103">
            <v>38735.710949074077</v>
          </cell>
        </row>
        <row r="2104">
          <cell r="A2104">
            <v>38735.751226851855</v>
          </cell>
        </row>
        <row r="2105">
          <cell r="A2105">
            <v>38735.752615740741</v>
          </cell>
        </row>
        <row r="2106">
          <cell r="A2106">
            <v>38735.792893518519</v>
          </cell>
        </row>
        <row r="2107">
          <cell r="A2107">
            <v>38735.794282407405</v>
          </cell>
        </row>
        <row r="2108">
          <cell r="A2108">
            <v>38736.375856481478</v>
          </cell>
        </row>
        <row r="2109">
          <cell r="A2109">
            <v>38736.377245370371</v>
          </cell>
        </row>
        <row r="2110">
          <cell r="A2110">
            <v>38736.417523148149</v>
          </cell>
        </row>
        <row r="2111">
          <cell r="A2111">
            <v>38736.418912037036</v>
          </cell>
        </row>
        <row r="2112">
          <cell r="A2112">
            <v>38736.459189814814</v>
          </cell>
        </row>
        <row r="2113">
          <cell r="A2113">
            <v>38736.460578703707</v>
          </cell>
        </row>
        <row r="2114">
          <cell r="A2114">
            <v>38736.500856481478</v>
          </cell>
        </row>
        <row r="2115">
          <cell r="A2115">
            <v>38736.502245370371</v>
          </cell>
        </row>
        <row r="2116">
          <cell r="A2116">
            <v>38736.542523148149</v>
          </cell>
        </row>
        <row r="2117">
          <cell r="A2117">
            <v>38736.543912037036</v>
          </cell>
        </row>
        <row r="2118">
          <cell r="A2118">
            <v>38736.584189814814</v>
          </cell>
        </row>
        <row r="2119">
          <cell r="A2119">
            <v>38736.585578703707</v>
          </cell>
        </row>
        <row r="2120">
          <cell r="A2120">
            <v>38736.625856481478</v>
          </cell>
        </row>
        <row r="2121">
          <cell r="A2121">
            <v>38736.627245370371</v>
          </cell>
        </row>
        <row r="2122">
          <cell r="A2122">
            <v>38736.667523148149</v>
          </cell>
        </row>
        <row r="2123">
          <cell r="A2123">
            <v>38736.668912037036</v>
          </cell>
        </row>
        <row r="2124">
          <cell r="A2124">
            <v>38736.709189814814</v>
          </cell>
        </row>
        <row r="2125">
          <cell r="A2125">
            <v>38736.710578703707</v>
          </cell>
        </row>
        <row r="2126">
          <cell r="A2126">
            <v>38736.750856481478</v>
          </cell>
        </row>
        <row r="2127">
          <cell r="A2127">
            <v>38736.752245370371</v>
          </cell>
        </row>
        <row r="2128">
          <cell r="A2128">
            <v>38736.792523148149</v>
          </cell>
        </row>
        <row r="2129">
          <cell r="A2129">
            <v>38736.793912037036</v>
          </cell>
        </row>
        <row r="2130">
          <cell r="A2130">
            <v>38737.375856481478</v>
          </cell>
        </row>
        <row r="2131">
          <cell r="A2131">
            <v>38737.377245370371</v>
          </cell>
        </row>
        <row r="2132">
          <cell r="A2132">
            <v>38737.417523148149</v>
          </cell>
        </row>
        <row r="2133">
          <cell r="A2133">
            <v>38737.418912037036</v>
          </cell>
        </row>
        <row r="2134">
          <cell r="A2134">
            <v>38737.459189814814</v>
          </cell>
        </row>
        <row r="2135">
          <cell r="A2135">
            <v>38737.460578703707</v>
          </cell>
        </row>
        <row r="2136">
          <cell r="A2136">
            <v>38737.500775462962</v>
          </cell>
        </row>
        <row r="2137">
          <cell r="A2137">
            <v>38737.502164351848</v>
          </cell>
        </row>
        <row r="2138">
          <cell r="A2138">
            <v>38737.542442129627</v>
          </cell>
        </row>
        <row r="2139">
          <cell r="A2139">
            <v>38737.54383101852</v>
          </cell>
        </row>
        <row r="2140">
          <cell r="A2140">
            <v>38737.584108796298</v>
          </cell>
        </row>
        <row r="2141">
          <cell r="A2141">
            <v>38737.585497685184</v>
          </cell>
        </row>
        <row r="2142">
          <cell r="A2142">
            <v>38737.625775462962</v>
          </cell>
        </row>
        <row r="2143">
          <cell r="A2143">
            <v>38737.627164351848</v>
          </cell>
        </row>
        <row r="2144">
          <cell r="A2144">
            <v>38737.667442129627</v>
          </cell>
        </row>
        <row r="2145">
          <cell r="A2145">
            <v>38737.66883101852</v>
          </cell>
        </row>
        <row r="2146">
          <cell r="A2146">
            <v>38737.709108796298</v>
          </cell>
        </row>
        <row r="2147">
          <cell r="A2147">
            <v>38737.710497685184</v>
          </cell>
        </row>
        <row r="2148">
          <cell r="A2148">
            <v>38737.750775462962</v>
          </cell>
        </row>
        <row r="2149">
          <cell r="A2149">
            <v>38737.752164351848</v>
          </cell>
        </row>
        <row r="2150">
          <cell r="A2150">
            <v>38737.792442129627</v>
          </cell>
        </row>
        <row r="2151">
          <cell r="A2151">
            <v>38737.79383101852</v>
          </cell>
        </row>
        <row r="2152">
          <cell r="A2152">
            <v>38740.375775462962</v>
          </cell>
        </row>
        <row r="2153">
          <cell r="A2153">
            <v>38740.377164351848</v>
          </cell>
        </row>
        <row r="2154">
          <cell r="A2154">
            <v>38740.417442129627</v>
          </cell>
        </row>
        <row r="2155">
          <cell r="A2155">
            <v>38740.41883101852</v>
          </cell>
        </row>
        <row r="2156">
          <cell r="A2156">
            <v>38740.459108796298</v>
          </cell>
        </row>
        <row r="2157">
          <cell r="A2157">
            <v>38740.460497685184</v>
          </cell>
        </row>
        <row r="2158">
          <cell r="A2158">
            <v>38740.500775462962</v>
          </cell>
        </row>
        <row r="2159">
          <cell r="A2159">
            <v>38740.502164351848</v>
          </cell>
        </row>
        <row r="2160">
          <cell r="A2160">
            <v>38740.542442129627</v>
          </cell>
        </row>
        <row r="2161">
          <cell r="A2161">
            <v>38740.54383101852</v>
          </cell>
        </row>
        <row r="2162">
          <cell r="A2162">
            <v>38740.584108796298</v>
          </cell>
        </row>
        <row r="2163">
          <cell r="A2163">
            <v>38740.585497685184</v>
          </cell>
        </row>
        <row r="2164">
          <cell r="A2164">
            <v>38740.625775462962</v>
          </cell>
        </row>
        <row r="2165">
          <cell r="A2165">
            <v>38740.627164351848</v>
          </cell>
        </row>
        <row r="2166">
          <cell r="A2166">
            <v>38740.66746527778</v>
          </cell>
        </row>
        <row r="2167">
          <cell r="A2167">
            <v>38740.667488425926</v>
          </cell>
        </row>
        <row r="2168">
          <cell r="A2168">
            <v>38740.66883101852</v>
          </cell>
        </row>
        <row r="2169">
          <cell r="A2169">
            <v>38740.709108796298</v>
          </cell>
        </row>
        <row r="2170">
          <cell r="A2170">
            <v>38740.710497685184</v>
          </cell>
        </row>
        <row r="2171">
          <cell r="A2171">
            <v>38740.750775462962</v>
          </cell>
        </row>
        <row r="2172">
          <cell r="A2172">
            <v>38740.752164351848</v>
          </cell>
        </row>
        <row r="2173">
          <cell r="A2173">
            <v>38741.376076388886</v>
          </cell>
        </row>
        <row r="2174">
          <cell r="A2174">
            <v>38741.377465277779</v>
          </cell>
        </row>
        <row r="2175">
          <cell r="A2175">
            <v>38741.417743055557</v>
          </cell>
        </row>
        <row r="2176">
          <cell r="A2176">
            <v>38741.419131944444</v>
          </cell>
        </row>
        <row r="2177">
          <cell r="A2177">
            <v>38741.459409722222</v>
          </cell>
        </row>
        <row r="2178">
          <cell r="A2178">
            <v>38741.460798611108</v>
          </cell>
        </row>
        <row r="2179">
          <cell r="A2179">
            <v>38741.501076388886</v>
          </cell>
        </row>
        <row r="2180">
          <cell r="A2180">
            <v>38741.502465277779</v>
          </cell>
        </row>
        <row r="2181">
          <cell r="A2181">
            <v>38741.542743055557</v>
          </cell>
        </row>
        <row r="2182">
          <cell r="A2182">
            <v>38741.544131944444</v>
          </cell>
        </row>
        <row r="2183">
          <cell r="A2183">
            <v>38741.584409722222</v>
          </cell>
        </row>
        <row r="2184">
          <cell r="A2184">
            <v>38741.585798611108</v>
          </cell>
        </row>
        <row r="2185">
          <cell r="A2185">
            <v>38741.626076388886</v>
          </cell>
        </row>
        <row r="2186">
          <cell r="A2186">
            <v>38741.627465277779</v>
          </cell>
        </row>
        <row r="2187">
          <cell r="A2187">
            <v>38741.667743055557</v>
          </cell>
        </row>
        <row r="2188">
          <cell r="A2188">
            <v>38741.669131944444</v>
          </cell>
        </row>
        <row r="2189">
          <cell r="A2189">
            <v>38741.709409722222</v>
          </cell>
        </row>
        <row r="2190">
          <cell r="A2190">
            <v>38741.710798611108</v>
          </cell>
        </row>
        <row r="2191">
          <cell r="A2191">
            <v>38741.751076388886</v>
          </cell>
        </row>
        <row r="2192">
          <cell r="A2192">
            <v>38741.752465277779</v>
          </cell>
        </row>
        <row r="2193">
          <cell r="A2193">
            <v>38741.792743055557</v>
          </cell>
        </row>
        <row r="2194">
          <cell r="A2194">
            <v>38741.794131944444</v>
          </cell>
        </row>
        <row r="2195">
          <cell r="A2195">
            <v>38742.376076388886</v>
          </cell>
        </row>
        <row r="2196">
          <cell r="A2196">
            <v>38742.377465277779</v>
          </cell>
        </row>
        <row r="2197">
          <cell r="A2197">
            <v>38742.417743055557</v>
          </cell>
        </row>
        <row r="2198">
          <cell r="A2198">
            <v>38742.419131944444</v>
          </cell>
        </row>
        <row r="2199">
          <cell r="A2199">
            <v>38742.459409722222</v>
          </cell>
        </row>
        <row r="2200">
          <cell r="A2200">
            <v>38742.460798611108</v>
          </cell>
        </row>
        <row r="2201">
          <cell r="A2201">
            <v>38742.501076388886</v>
          </cell>
        </row>
        <row r="2202">
          <cell r="A2202">
            <v>38742.502465277779</v>
          </cell>
        </row>
        <row r="2203">
          <cell r="A2203">
            <v>38742.542743055557</v>
          </cell>
        </row>
        <row r="2204">
          <cell r="A2204">
            <v>38742.544131944444</v>
          </cell>
        </row>
        <row r="2205">
          <cell r="A2205">
            <v>38742.584409722222</v>
          </cell>
        </row>
        <row r="2206">
          <cell r="A2206">
            <v>38742.585798611108</v>
          </cell>
        </row>
        <row r="2207">
          <cell r="A2207">
            <v>38742.626076388886</v>
          </cell>
        </row>
        <row r="2208">
          <cell r="A2208">
            <v>38742.627465277779</v>
          </cell>
        </row>
        <row r="2209">
          <cell r="A2209">
            <v>38742.667743055557</v>
          </cell>
        </row>
        <row r="2210">
          <cell r="A2210">
            <v>38742.669131944444</v>
          </cell>
        </row>
        <row r="2211">
          <cell r="A2211">
            <v>38742.709409722222</v>
          </cell>
        </row>
        <row r="2212">
          <cell r="A2212">
            <v>38742.710798611108</v>
          </cell>
        </row>
        <row r="2213">
          <cell r="A2213">
            <v>38742.751076388886</v>
          </cell>
        </row>
        <row r="2214">
          <cell r="A2214">
            <v>38742.752465277779</v>
          </cell>
        </row>
        <row r="2215">
          <cell r="A2215">
            <v>38742.792743055557</v>
          </cell>
        </row>
        <row r="2216">
          <cell r="A2216">
            <v>38742.794131944444</v>
          </cell>
        </row>
        <row r="2217">
          <cell r="A2217">
            <v>38743.417430555557</v>
          </cell>
        </row>
        <row r="2218">
          <cell r="A2218">
            <v>38743.418819444443</v>
          </cell>
        </row>
        <row r="2219">
          <cell r="A2219">
            <v>38743.459097222221</v>
          </cell>
        </row>
        <row r="2220">
          <cell r="A2220">
            <v>38743.460486111115</v>
          </cell>
        </row>
        <row r="2221">
          <cell r="A2221">
            <v>38743.500763888886</v>
          </cell>
        </row>
        <row r="2222">
          <cell r="A2222">
            <v>38743.502152777779</v>
          </cell>
        </row>
        <row r="2223">
          <cell r="A2223">
            <v>38743.542430555557</v>
          </cell>
        </row>
        <row r="2224">
          <cell r="A2224">
            <v>38743.543819444443</v>
          </cell>
        </row>
        <row r="2225">
          <cell r="A2225">
            <v>38743.584097222221</v>
          </cell>
        </row>
        <row r="2226">
          <cell r="A2226">
            <v>38743.585486111115</v>
          </cell>
        </row>
        <row r="2227">
          <cell r="A2227">
            <v>38743.667627314811</v>
          </cell>
        </row>
        <row r="2228">
          <cell r="A2228">
            <v>38743.669016203705</v>
          </cell>
        </row>
        <row r="2229">
          <cell r="A2229">
            <v>38743.709293981483</v>
          </cell>
        </row>
        <row r="2230">
          <cell r="A2230">
            <v>38743.710682870369</v>
          </cell>
        </row>
        <row r="2231">
          <cell r="A2231">
            <v>38743.750960648147</v>
          </cell>
        </row>
        <row r="2232">
          <cell r="A2232">
            <v>38743.752349537041</v>
          </cell>
        </row>
        <row r="2233">
          <cell r="A2233">
            <v>38743.792627314811</v>
          </cell>
        </row>
        <row r="2234">
          <cell r="A2234">
            <v>38743.794016203705</v>
          </cell>
        </row>
        <row r="2235">
          <cell r="A2235">
            <v>38744.375960648147</v>
          </cell>
        </row>
        <row r="2236">
          <cell r="A2236">
            <v>38744.377349537041</v>
          </cell>
        </row>
        <row r="2237">
          <cell r="A2237">
            <v>38744.417627314811</v>
          </cell>
        </row>
        <row r="2238">
          <cell r="A2238">
            <v>38744.419016203705</v>
          </cell>
        </row>
        <row r="2239">
          <cell r="A2239">
            <v>38744.458831018521</v>
          </cell>
        </row>
        <row r="2240">
          <cell r="A2240">
            <v>38744.460219907407</v>
          </cell>
        </row>
        <row r="2241">
          <cell r="A2241">
            <v>38744.461608796293</v>
          </cell>
        </row>
        <row r="2242">
          <cell r="A2242">
            <v>38744.500497685185</v>
          </cell>
        </row>
        <row r="2243">
          <cell r="A2243">
            <v>38744.501886574071</v>
          </cell>
        </row>
        <row r="2244">
          <cell r="A2244">
            <v>38744.503275462965</v>
          </cell>
        </row>
        <row r="2245">
          <cell r="A2245">
            <v>38744.542164351849</v>
          </cell>
        </row>
        <row r="2246">
          <cell r="A2246">
            <v>38744.543553240743</v>
          </cell>
        </row>
        <row r="2247">
          <cell r="A2247">
            <v>38744.544942129629</v>
          </cell>
        </row>
        <row r="2248">
          <cell r="A2248">
            <v>38744.583831018521</v>
          </cell>
        </row>
        <row r="2249">
          <cell r="A2249">
            <v>38744.585219907407</v>
          </cell>
        </row>
        <row r="2250">
          <cell r="A2250">
            <v>38744.586608796293</v>
          </cell>
        </row>
        <row r="2251">
          <cell r="A2251">
            <v>38744.625497685185</v>
          </cell>
        </row>
        <row r="2252">
          <cell r="A2252">
            <v>38744.626886574071</v>
          </cell>
        </row>
        <row r="2253">
          <cell r="A2253">
            <v>38744.628275462965</v>
          </cell>
        </row>
        <row r="2254">
          <cell r="A2254">
            <v>38744.667164351849</v>
          </cell>
        </row>
        <row r="2255">
          <cell r="A2255">
            <v>38744.668553240743</v>
          </cell>
        </row>
        <row r="2256">
          <cell r="A2256">
            <v>38744.669942129629</v>
          </cell>
        </row>
        <row r="2257">
          <cell r="A2257">
            <v>38744.708831018521</v>
          </cell>
        </row>
        <row r="2258">
          <cell r="A2258">
            <v>38744.710219907407</v>
          </cell>
        </row>
        <row r="2259">
          <cell r="A2259">
            <v>38744.711608796293</v>
          </cell>
        </row>
        <row r="2260">
          <cell r="A2260">
            <v>38744.750497685185</v>
          </cell>
        </row>
        <row r="2261">
          <cell r="A2261">
            <v>38744.751886574071</v>
          </cell>
        </row>
        <row r="2262">
          <cell r="A2262">
            <v>38744.753275462965</v>
          </cell>
        </row>
        <row r="2263">
          <cell r="A2263">
            <v>38744.792164351849</v>
          </cell>
        </row>
        <row r="2264">
          <cell r="A2264">
            <v>38744.793553240743</v>
          </cell>
        </row>
        <row r="2265">
          <cell r="A2265">
            <v>38744.794942129629</v>
          </cell>
        </row>
        <row r="2266">
          <cell r="A2266">
            <v>38747.37599537037</v>
          </cell>
        </row>
        <row r="2267">
          <cell r="A2267">
            <v>38747.377384259256</v>
          </cell>
        </row>
        <row r="2268">
          <cell r="A2268">
            <v>38747.417662037034</v>
          </cell>
        </row>
        <row r="2269">
          <cell r="A2269">
            <v>38747.419050925928</v>
          </cell>
        </row>
        <row r="2270">
          <cell r="A2270">
            <v>38747.459386574075</v>
          </cell>
        </row>
        <row r="2271">
          <cell r="A2271">
            <v>38747.460775462961</v>
          </cell>
        </row>
        <row r="2272">
          <cell r="A2272">
            <v>38747.50105324074</v>
          </cell>
        </row>
        <row r="2273">
          <cell r="A2273">
            <v>38747.502442129633</v>
          </cell>
        </row>
        <row r="2274">
          <cell r="A2274">
            <v>38747.542719907404</v>
          </cell>
        </row>
        <row r="2275">
          <cell r="A2275">
            <v>38747.544108796297</v>
          </cell>
        </row>
        <row r="2276">
          <cell r="A2276">
            <v>38747.584386574075</v>
          </cell>
        </row>
        <row r="2277">
          <cell r="A2277">
            <v>38747.585775462961</v>
          </cell>
        </row>
        <row r="2278">
          <cell r="A2278">
            <v>38747.667719907404</v>
          </cell>
        </row>
        <row r="2279">
          <cell r="A2279">
            <v>38747.669108796297</v>
          </cell>
        </row>
        <row r="2280">
          <cell r="A2280">
            <v>38747.709386574075</v>
          </cell>
        </row>
        <row r="2281">
          <cell r="A2281">
            <v>38747.710775462961</v>
          </cell>
        </row>
        <row r="2282">
          <cell r="A2282">
            <v>38747.75105324074</v>
          </cell>
        </row>
        <row r="2283">
          <cell r="A2283">
            <v>38747.752442129633</v>
          </cell>
        </row>
        <row r="2284">
          <cell r="A2284">
            <v>38747.792719907404</v>
          </cell>
        </row>
        <row r="2285">
          <cell r="A2285">
            <v>38747.794108796297</v>
          </cell>
        </row>
        <row r="2286">
          <cell r="A2286">
            <v>38748.375694444447</v>
          </cell>
        </row>
        <row r="2287">
          <cell r="A2287">
            <v>38748.376967592594</v>
          </cell>
        </row>
        <row r="2288">
          <cell r="A2288">
            <v>38748.37835648148</v>
          </cell>
        </row>
        <row r="2289">
          <cell r="A2289">
            <v>38748.417245370372</v>
          </cell>
        </row>
        <row r="2290">
          <cell r="A2290">
            <v>38748.418634259258</v>
          </cell>
        </row>
        <row r="2291">
          <cell r="A2291">
            <v>38748.420023148145</v>
          </cell>
        </row>
        <row r="2292">
          <cell r="A2292">
            <v>38748.459456018521</v>
          </cell>
        </row>
        <row r="2293">
          <cell r="A2293">
            <v>38748.460844907408</v>
          </cell>
        </row>
        <row r="2294">
          <cell r="A2294">
            <v>38748.501122685186</v>
          </cell>
        </row>
        <row r="2295">
          <cell r="A2295">
            <v>38748.502511574072</v>
          </cell>
        </row>
        <row r="2296">
          <cell r="A2296">
            <v>38748.54278935185</v>
          </cell>
        </row>
        <row r="2297">
          <cell r="A2297">
            <v>38748.544178240743</v>
          </cell>
        </row>
        <row r="2298">
          <cell r="A2298">
            <v>38748.584456018521</v>
          </cell>
        </row>
        <row r="2299">
          <cell r="A2299">
            <v>38748.585844907408</v>
          </cell>
        </row>
        <row r="2300">
          <cell r="A2300">
            <v>38748.626122685186</v>
          </cell>
        </row>
        <row r="2301">
          <cell r="A2301">
            <v>38748.627511574072</v>
          </cell>
        </row>
        <row r="2302">
          <cell r="A2302">
            <v>38748.667893518519</v>
          </cell>
        </row>
        <row r="2303">
          <cell r="A2303">
            <v>38748.669212962966</v>
          </cell>
        </row>
        <row r="2304">
          <cell r="A2304">
            <v>38748.708981481483</v>
          </cell>
        </row>
        <row r="2305">
          <cell r="A2305">
            <v>38748.710370370369</v>
          </cell>
        </row>
        <row r="2306">
          <cell r="A2306">
            <v>38748.711759259262</v>
          </cell>
        </row>
        <row r="2307">
          <cell r="A2307">
            <v>38748.750648148147</v>
          </cell>
        </row>
        <row r="2308">
          <cell r="A2308">
            <v>38748.75203703704</v>
          </cell>
        </row>
        <row r="2309">
          <cell r="A2309">
            <v>38748.753425925926</v>
          </cell>
        </row>
        <row r="2310">
          <cell r="A2310">
            <v>38748.792314814818</v>
          </cell>
        </row>
        <row r="2311">
          <cell r="A2311">
            <v>38748.793703703705</v>
          </cell>
        </row>
        <row r="2312">
          <cell r="A2312">
            <v>38748.795092592591</v>
          </cell>
        </row>
        <row r="2313">
          <cell r="A2313">
            <v>38749.375069444446</v>
          </cell>
        </row>
        <row r="2314">
          <cell r="A2314">
            <v>38749.376458333332</v>
          </cell>
        </row>
        <row r="2315">
          <cell r="A2315">
            <v>38749.377847222226</v>
          </cell>
        </row>
        <row r="2316">
          <cell r="A2316">
            <v>38749.41777777778</v>
          </cell>
        </row>
        <row r="2317">
          <cell r="A2317">
            <v>38749.419062499997</v>
          </cell>
        </row>
        <row r="2318">
          <cell r="A2318">
            <v>38749.459594907406</v>
          </cell>
        </row>
        <row r="2319">
          <cell r="A2319">
            <v>38749.4609837963</v>
          </cell>
        </row>
        <row r="2320">
          <cell r="A2320">
            <v>38749.500324074077</v>
          </cell>
        </row>
        <row r="2321">
          <cell r="A2321">
            <v>38749.501712962963</v>
          </cell>
        </row>
        <row r="2322">
          <cell r="A2322">
            <v>38749.503101851849</v>
          </cell>
        </row>
        <row r="2323">
          <cell r="A2323">
            <v>38749.541990740741</v>
          </cell>
        </row>
        <row r="2324">
          <cell r="A2324">
            <v>38749.543379629627</v>
          </cell>
        </row>
        <row r="2325">
          <cell r="A2325">
            <v>38749.544768518521</v>
          </cell>
        </row>
        <row r="2326">
          <cell r="A2326">
            <v>38749.583657407406</v>
          </cell>
        </row>
        <row r="2327">
          <cell r="A2327">
            <v>38749.585046296299</v>
          </cell>
        </row>
        <row r="2328">
          <cell r="A2328">
            <v>38749.586435185185</v>
          </cell>
        </row>
        <row r="2329">
          <cell r="A2329">
            <v>38749.625324074077</v>
          </cell>
        </row>
        <row r="2330">
          <cell r="A2330">
            <v>38749.626712962963</v>
          </cell>
        </row>
        <row r="2331">
          <cell r="A2331">
            <v>38749.628101851849</v>
          </cell>
        </row>
        <row r="2332">
          <cell r="A2332">
            <v>38749.666990740741</v>
          </cell>
        </row>
        <row r="2333">
          <cell r="A2333">
            <v>38749.668379629627</v>
          </cell>
        </row>
        <row r="2334">
          <cell r="A2334">
            <v>38749.669768518521</v>
          </cell>
        </row>
        <row r="2335">
          <cell r="A2335">
            <v>38749.708657407406</v>
          </cell>
        </row>
        <row r="2336">
          <cell r="A2336">
            <v>38749.710046296299</v>
          </cell>
        </row>
        <row r="2337">
          <cell r="A2337">
            <v>38749.711435185185</v>
          </cell>
        </row>
        <row r="2338">
          <cell r="A2338">
            <v>38749.750324074077</v>
          </cell>
        </row>
        <row r="2339">
          <cell r="A2339">
            <v>38749.751712962963</v>
          </cell>
        </row>
        <row r="2340">
          <cell r="A2340">
            <v>38749.753101851849</v>
          </cell>
        </row>
        <row r="2341">
          <cell r="A2341">
            <v>38749.791990740741</v>
          </cell>
        </row>
        <row r="2342">
          <cell r="A2342">
            <v>38749.793379629627</v>
          </cell>
        </row>
        <row r="2343">
          <cell r="A2343">
            <v>38749.794768518521</v>
          </cell>
        </row>
        <row r="2344">
          <cell r="A2344">
            <v>38750.375196759262</v>
          </cell>
        </row>
        <row r="2345">
          <cell r="A2345">
            <v>38750.376585648148</v>
          </cell>
        </row>
        <row r="2346">
          <cell r="A2346">
            <v>38750.377974537034</v>
          </cell>
        </row>
        <row r="2347">
          <cell r="A2347">
            <v>38750.416863425926</v>
          </cell>
        </row>
        <row r="2348">
          <cell r="A2348">
            <v>38750.418252314812</v>
          </cell>
        </row>
        <row r="2349">
          <cell r="A2349">
            <v>38750.419641203705</v>
          </cell>
        </row>
        <row r="2350">
          <cell r="A2350">
            <v>38750.459444444445</v>
          </cell>
        </row>
        <row r="2351">
          <cell r="A2351">
            <v>38750.460833333331</v>
          </cell>
        </row>
        <row r="2352">
          <cell r="A2352">
            <v>38750.501111111109</v>
          </cell>
        </row>
        <row r="2353">
          <cell r="A2353">
            <v>38750.502500000002</v>
          </cell>
        </row>
        <row r="2354">
          <cell r="A2354">
            <v>38750.54277777778</v>
          </cell>
        </row>
        <row r="2355">
          <cell r="A2355">
            <v>38750.544166666667</v>
          </cell>
        </row>
        <row r="2356">
          <cell r="A2356">
            <v>38750.584444444445</v>
          </cell>
        </row>
        <row r="2357">
          <cell r="A2357">
            <v>38750.585833333331</v>
          </cell>
        </row>
        <row r="2358">
          <cell r="A2358">
            <v>38750.626111111109</v>
          </cell>
        </row>
        <row r="2359">
          <cell r="A2359">
            <v>38750.627500000002</v>
          </cell>
        </row>
        <row r="2360">
          <cell r="A2360">
            <v>38750.709641203706</v>
          </cell>
        </row>
        <row r="2361">
          <cell r="A2361">
            <v>38750.711030092592</v>
          </cell>
        </row>
        <row r="2362">
          <cell r="A2362">
            <v>38750.751307870371</v>
          </cell>
        </row>
        <row r="2363">
          <cell r="A2363">
            <v>38750.752696759257</v>
          </cell>
        </row>
        <row r="2364">
          <cell r="A2364">
            <v>38750.792974537035</v>
          </cell>
        </row>
        <row r="2365">
          <cell r="A2365">
            <v>38750.794363425928</v>
          </cell>
        </row>
        <row r="2366">
          <cell r="A2366">
            <v>38751.376273148147</v>
          </cell>
        </row>
        <row r="2367">
          <cell r="A2367">
            <v>38751.377662037034</v>
          </cell>
        </row>
        <row r="2368">
          <cell r="A2368">
            <v>38751.417939814812</v>
          </cell>
        </row>
        <row r="2369">
          <cell r="A2369">
            <v>38751.419328703705</v>
          </cell>
        </row>
        <row r="2370">
          <cell r="A2370">
            <v>38751.459606481483</v>
          </cell>
        </row>
        <row r="2371">
          <cell r="A2371">
            <v>38751.460995370369</v>
          </cell>
        </row>
        <row r="2372">
          <cell r="A2372">
            <v>38751.501273148147</v>
          </cell>
        </row>
        <row r="2373">
          <cell r="A2373">
            <v>38751.502662037034</v>
          </cell>
        </row>
        <row r="2374">
          <cell r="A2374">
            <v>38751.583379629628</v>
          </cell>
        </row>
        <row r="2375">
          <cell r="A2375">
            <v>38751.584768518522</v>
          </cell>
        </row>
        <row r="2376">
          <cell r="A2376">
            <v>38751.586157407408</v>
          </cell>
        </row>
        <row r="2377">
          <cell r="A2377">
            <v>38751.6250462963</v>
          </cell>
        </row>
        <row r="2378">
          <cell r="A2378">
            <v>38751.626435185186</v>
          </cell>
        </row>
        <row r="2379">
          <cell r="A2379">
            <v>38751.627824074072</v>
          </cell>
        </row>
        <row r="2380">
          <cell r="A2380">
            <v>38751.666712962964</v>
          </cell>
        </row>
        <row r="2381">
          <cell r="A2381">
            <v>38751.66810185185</v>
          </cell>
        </row>
        <row r="2382">
          <cell r="A2382">
            <v>38751.669490740744</v>
          </cell>
        </row>
        <row r="2383">
          <cell r="A2383">
            <v>38751.708379629628</v>
          </cell>
        </row>
        <row r="2384">
          <cell r="A2384">
            <v>38751.709768518522</v>
          </cell>
        </row>
        <row r="2385">
          <cell r="A2385">
            <v>38751.711157407408</v>
          </cell>
        </row>
        <row r="2386">
          <cell r="A2386">
            <v>38751.7500462963</v>
          </cell>
        </row>
        <row r="2387">
          <cell r="A2387">
            <v>38751.751435185186</v>
          </cell>
        </row>
        <row r="2388">
          <cell r="A2388">
            <v>38751.752824074072</v>
          </cell>
        </row>
        <row r="2389">
          <cell r="A2389">
            <v>38751.791712962964</v>
          </cell>
        </row>
        <row r="2390">
          <cell r="A2390">
            <v>38751.79310185185</v>
          </cell>
        </row>
        <row r="2391">
          <cell r="A2391">
            <v>38751.794490740744</v>
          </cell>
        </row>
        <row r="2392">
          <cell r="A2392">
            <v>38754.375219907408</v>
          </cell>
        </row>
        <row r="2393">
          <cell r="A2393">
            <v>38754.376608796294</v>
          </cell>
        </row>
        <row r="2394">
          <cell r="A2394">
            <v>38754.377997685187</v>
          </cell>
        </row>
        <row r="2395">
          <cell r="A2395">
            <v>38754.459432870368</v>
          </cell>
        </row>
        <row r="2396">
          <cell r="A2396">
            <v>38754.460821759261</v>
          </cell>
        </row>
        <row r="2397">
          <cell r="A2397">
            <v>38754.500625000001</v>
          </cell>
        </row>
        <row r="2398">
          <cell r="A2398">
            <v>38754.502013888887</v>
          </cell>
        </row>
        <row r="2399">
          <cell r="A2399">
            <v>38754.50340277778</v>
          </cell>
        </row>
        <row r="2400">
          <cell r="A2400">
            <v>38754.542291666665</v>
          </cell>
        </row>
        <row r="2401">
          <cell r="A2401">
            <v>38754.543680555558</v>
          </cell>
        </row>
        <row r="2402">
          <cell r="A2402">
            <v>38754.545069444444</v>
          </cell>
        </row>
        <row r="2403">
          <cell r="A2403">
            <v>38754.583958333336</v>
          </cell>
        </row>
        <row r="2404">
          <cell r="A2404">
            <v>38754.585347222222</v>
          </cell>
        </row>
        <row r="2405">
          <cell r="A2405">
            <v>38754.586736111109</v>
          </cell>
        </row>
        <row r="2406">
          <cell r="A2406">
            <v>38754.625162037039</v>
          </cell>
        </row>
        <row r="2407">
          <cell r="A2407">
            <v>38754.626550925925</v>
          </cell>
        </row>
        <row r="2408">
          <cell r="A2408">
            <v>38754.627939814818</v>
          </cell>
        </row>
        <row r="2409">
          <cell r="A2409">
            <v>38754.666886574072</v>
          </cell>
        </row>
        <row r="2410">
          <cell r="A2410">
            <v>38754.668217592596</v>
          </cell>
        </row>
        <row r="2411">
          <cell r="A2411">
            <v>38754.669606481482</v>
          </cell>
        </row>
        <row r="2412">
          <cell r="A2412">
            <v>38754.708495370367</v>
          </cell>
        </row>
        <row r="2413">
          <cell r="A2413">
            <v>38754.70988425926</v>
          </cell>
        </row>
        <row r="2414">
          <cell r="A2414">
            <v>38754.711273148147</v>
          </cell>
        </row>
        <row r="2415">
          <cell r="A2415">
            <v>38754.750162037039</v>
          </cell>
        </row>
        <row r="2416">
          <cell r="A2416">
            <v>38754.751550925925</v>
          </cell>
        </row>
        <row r="2417">
          <cell r="A2417">
            <v>38754.752939814818</v>
          </cell>
        </row>
        <row r="2418">
          <cell r="A2418">
            <v>38754.791828703703</v>
          </cell>
        </row>
        <row r="2419">
          <cell r="A2419">
            <v>38754.793217592596</v>
          </cell>
        </row>
        <row r="2420">
          <cell r="A2420">
            <v>38754.794606481482</v>
          </cell>
        </row>
        <row r="2421">
          <cell r="A2421">
            <v>38755.375173611108</v>
          </cell>
        </row>
        <row r="2422">
          <cell r="A2422">
            <v>38755.376550925925</v>
          </cell>
        </row>
        <row r="2423">
          <cell r="A2423">
            <v>38755.377939814818</v>
          </cell>
        </row>
        <row r="2424">
          <cell r="A2424">
            <v>38755.416828703703</v>
          </cell>
        </row>
        <row r="2425">
          <cell r="A2425">
            <v>38755.418217592596</v>
          </cell>
        </row>
        <row r="2426">
          <cell r="A2426">
            <v>38755.419606481482</v>
          </cell>
        </row>
        <row r="2427">
          <cell r="A2427">
            <v>38755.458495370367</v>
          </cell>
        </row>
        <row r="2428">
          <cell r="A2428">
            <v>38755.45988425926</v>
          </cell>
        </row>
        <row r="2429">
          <cell r="A2429">
            <v>38755.461273148147</v>
          </cell>
        </row>
        <row r="2430">
          <cell r="A2430">
            <v>38755.500162037039</v>
          </cell>
        </row>
        <row r="2431">
          <cell r="A2431">
            <v>38755.501550925925</v>
          </cell>
        </row>
        <row r="2432">
          <cell r="A2432">
            <v>38755.502939814818</v>
          </cell>
        </row>
        <row r="2433">
          <cell r="A2433">
            <v>38755.541828703703</v>
          </cell>
        </row>
        <row r="2434">
          <cell r="A2434">
            <v>38755.543217592596</v>
          </cell>
        </row>
        <row r="2435">
          <cell r="A2435">
            <v>38755.544606481482</v>
          </cell>
        </row>
        <row r="2436">
          <cell r="A2436">
            <v>38755.583495370367</v>
          </cell>
        </row>
        <row r="2437">
          <cell r="A2437">
            <v>38755.58488425926</v>
          </cell>
        </row>
        <row r="2438">
          <cell r="A2438">
            <v>38755.586273148147</v>
          </cell>
        </row>
        <row r="2439">
          <cell r="A2439">
            <v>38755.708437499998</v>
          </cell>
        </row>
        <row r="2440">
          <cell r="A2440">
            <v>38755.709826388891</v>
          </cell>
        </row>
        <row r="2441">
          <cell r="A2441">
            <v>38755.711215277777</v>
          </cell>
        </row>
        <row r="2442">
          <cell r="A2442">
            <v>38755.750104166669</v>
          </cell>
        </row>
        <row r="2443">
          <cell r="A2443">
            <v>38755.751493055555</v>
          </cell>
        </row>
        <row r="2444">
          <cell r="A2444">
            <v>38755.752893518518</v>
          </cell>
        </row>
        <row r="2445">
          <cell r="A2445">
            <v>38755.791770833333</v>
          </cell>
        </row>
        <row r="2446">
          <cell r="A2446">
            <v>38755.79315972222</v>
          </cell>
        </row>
        <row r="2447">
          <cell r="A2447">
            <v>38755.794560185182</v>
          </cell>
        </row>
        <row r="2448">
          <cell r="A2448">
            <v>38756.375104166669</v>
          </cell>
        </row>
        <row r="2449">
          <cell r="A2449">
            <v>38756.376493055555</v>
          </cell>
        </row>
        <row r="2450">
          <cell r="A2450">
            <v>38756.377881944441</v>
          </cell>
        </row>
        <row r="2451">
          <cell r="A2451">
            <v>38756.416770833333</v>
          </cell>
        </row>
        <row r="2452">
          <cell r="A2452">
            <v>38756.41815972222</v>
          </cell>
        </row>
        <row r="2453">
          <cell r="A2453">
            <v>38756.419548611113</v>
          </cell>
        </row>
        <row r="2454">
          <cell r="A2454">
            <v>38756.500208333331</v>
          </cell>
        </row>
        <row r="2455">
          <cell r="A2455">
            <v>38756.501597222225</v>
          </cell>
        </row>
        <row r="2456">
          <cell r="A2456">
            <v>38756.502986111111</v>
          </cell>
        </row>
        <row r="2457">
          <cell r="A2457">
            <v>38756.541875000003</v>
          </cell>
        </row>
        <row r="2458">
          <cell r="A2458">
            <v>38756.543263888889</v>
          </cell>
        </row>
        <row r="2459">
          <cell r="A2459">
            <v>38756.544652777775</v>
          </cell>
        </row>
        <row r="2460">
          <cell r="A2460">
            <v>38756.583541666667</v>
          </cell>
        </row>
        <row r="2461">
          <cell r="A2461">
            <v>38756.584930555553</v>
          </cell>
        </row>
        <row r="2462">
          <cell r="A2462">
            <v>38756.586319444446</v>
          </cell>
        </row>
        <row r="2463">
          <cell r="A2463">
            <v>38756.625208333331</v>
          </cell>
        </row>
        <row r="2464">
          <cell r="A2464">
            <v>38756.626597222225</v>
          </cell>
        </row>
        <row r="2465">
          <cell r="A2465">
            <v>38756.627986111111</v>
          </cell>
        </row>
        <row r="2466">
          <cell r="A2466">
            <v>38756.666875000003</v>
          </cell>
        </row>
        <row r="2467">
          <cell r="A2467">
            <v>38756.668263888889</v>
          </cell>
        </row>
        <row r="2468">
          <cell r="A2468">
            <v>38756.669652777775</v>
          </cell>
        </row>
        <row r="2469">
          <cell r="A2469">
            <v>38756.708541666667</v>
          </cell>
        </row>
        <row r="2470">
          <cell r="A2470">
            <v>38756.709930555553</v>
          </cell>
        </row>
        <row r="2471">
          <cell r="A2471">
            <v>38756.711319444446</v>
          </cell>
        </row>
        <row r="2472">
          <cell r="A2472">
            <v>38756.750208333331</v>
          </cell>
        </row>
        <row r="2473">
          <cell r="A2473">
            <v>38756.751597222225</v>
          </cell>
        </row>
        <row r="2474">
          <cell r="A2474">
            <v>38756.752986111111</v>
          </cell>
        </row>
        <row r="2475">
          <cell r="A2475">
            <v>38756.791875000003</v>
          </cell>
        </row>
        <row r="2476">
          <cell r="A2476">
            <v>38756.793263888889</v>
          </cell>
        </row>
        <row r="2477">
          <cell r="A2477">
            <v>38756.794652777775</v>
          </cell>
        </row>
        <row r="2478">
          <cell r="A2478">
            <v>38757.375208333331</v>
          </cell>
        </row>
        <row r="2479">
          <cell r="A2479">
            <v>38757.376597222225</v>
          </cell>
        </row>
        <row r="2480">
          <cell r="A2480">
            <v>38757.377986111111</v>
          </cell>
        </row>
        <row r="2481">
          <cell r="A2481">
            <v>38757.416875000003</v>
          </cell>
        </row>
        <row r="2482">
          <cell r="A2482">
            <v>38757.418263888889</v>
          </cell>
        </row>
        <row r="2483">
          <cell r="A2483">
            <v>38757.419652777775</v>
          </cell>
        </row>
        <row r="2484">
          <cell r="A2484">
            <v>38757.458541666667</v>
          </cell>
        </row>
        <row r="2485">
          <cell r="A2485">
            <v>38757.459930555553</v>
          </cell>
        </row>
        <row r="2486">
          <cell r="A2486">
            <v>38757.461319444446</v>
          </cell>
        </row>
        <row r="2487">
          <cell r="A2487">
            <v>38757.500208333331</v>
          </cell>
        </row>
        <row r="2488">
          <cell r="A2488">
            <v>38757.501597222225</v>
          </cell>
        </row>
        <row r="2489">
          <cell r="A2489">
            <v>38757.502986111111</v>
          </cell>
        </row>
        <row r="2490">
          <cell r="A2490">
            <v>38757.541875000003</v>
          </cell>
        </row>
        <row r="2491">
          <cell r="A2491">
            <v>38757.543263888889</v>
          </cell>
        </row>
        <row r="2492">
          <cell r="A2492">
            <v>38757.544652777775</v>
          </cell>
        </row>
        <row r="2493">
          <cell r="A2493">
            <v>38757.583541666667</v>
          </cell>
        </row>
        <row r="2494">
          <cell r="A2494">
            <v>38757.584930555553</v>
          </cell>
        </row>
        <row r="2495">
          <cell r="A2495">
            <v>38757.586319444446</v>
          </cell>
        </row>
        <row r="2496">
          <cell r="A2496">
            <v>38757.625208333331</v>
          </cell>
        </row>
        <row r="2497">
          <cell r="A2497">
            <v>38757.626597222225</v>
          </cell>
        </row>
        <row r="2498">
          <cell r="A2498">
            <v>38757.627986111111</v>
          </cell>
        </row>
        <row r="2499">
          <cell r="A2499">
            <v>38757.666875000003</v>
          </cell>
        </row>
        <row r="2500">
          <cell r="A2500">
            <v>38757.668263888889</v>
          </cell>
        </row>
        <row r="2501">
          <cell r="A2501">
            <v>38757.669652777775</v>
          </cell>
        </row>
        <row r="2502">
          <cell r="A2502">
            <v>38757.708541666667</v>
          </cell>
        </row>
        <row r="2503">
          <cell r="A2503">
            <v>38757.709930555553</v>
          </cell>
        </row>
        <row r="2504">
          <cell r="A2504">
            <v>38757.711319444446</v>
          </cell>
        </row>
        <row r="2505">
          <cell r="A2505">
            <v>38757.750208333331</v>
          </cell>
        </row>
        <row r="2506">
          <cell r="A2506">
            <v>38757.751597222225</v>
          </cell>
        </row>
        <row r="2507">
          <cell r="A2507">
            <v>38757.752986111111</v>
          </cell>
        </row>
        <row r="2508">
          <cell r="A2508">
            <v>38757.791875000003</v>
          </cell>
        </row>
        <row r="2509">
          <cell r="A2509">
            <v>38757.793263888889</v>
          </cell>
        </row>
        <row r="2510">
          <cell r="A2510">
            <v>38757.794652777775</v>
          </cell>
        </row>
        <row r="2511">
          <cell r="A2511">
            <v>38758.375208333331</v>
          </cell>
        </row>
        <row r="2512">
          <cell r="A2512">
            <v>38758.376597222225</v>
          </cell>
        </row>
        <row r="2513">
          <cell r="A2513">
            <v>38758.377986111111</v>
          </cell>
        </row>
        <row r="2514">
          <cell r="A2514">
            <v>38758.416875000003</v>
          </cell>
        </row>
        <row r="2515">
          <cell r="A2515">
            <v>38758.418263888889</v>
          </cell>
        </row>
        <row r="2516">
          <cell r="A2516">
            <v>38758.419652777775</v>
          </cell>
        </row>
        <row r="2517">
          <cell r="A2517">
            <v>38758.458541666667</v>
          </cell>
        </row>
        <row r="2518">
          <cell r="A2518">
            <v>38758.459930555553</v>
          </cell>
        </row>
        <row r="2519">
          <cell r="A2519">
            <v>38758.460995370369</v>
          </cell>
        </row>
        <row r="2520">
          <cell r="A2520">
            <v>38758.461018518516</v>
          </cell>
        </row>
        <row r="2521">
          <cell r="A2521">
            <v>38758.461319444446</v>
          </cell>
        </row>
        <row r="2522">
          <cell r="A2522">
            <v>38758.500208333331</v>
          </cell>
        </row>
        <row r="2523">
          <cell r="A2523">
            <v>38758.501597222225</v>
          </cell>
        </row>
        <row r="2524">
          <cell r="A2524">
            <v>38758.502986111111</v>
          </cell>
        </row>
        <row r="2525">
          <cell r="A2525">
            <v>38758.541875000003</v>
          </cell>
        </row>
        <row r="2526">
          <cell r="A2526">
            <v>38758.543263888889</v>
          </cell>
        </row>
        <row r="2527">
          <cell r="A2527">
            <v>38758.544652777775</v>
          </cell>
        </row>
        <row r="2528">
          <cell r="A2528">
            <v>38758.583541666667</v>
          </cell>
        </row>
        <row r="2529">
          <cell r="A2529">
            <v>38758.584930555553</v>
          </cell>
        </row>
        <row r="2530">
          <cell r="A2530">
            <v>38758.586319444446</v>
          </cell>
        </row>
        <row r="2531">
          <cell r="A2531">
            <v>38758.625208333331</v>
          </cell>
        </row>
        <row r="2532">
          <cell r="A2532">
            <v>38758.626597222225</v>
          </cell>
        </row>
        <row r="2533">
          <cell r="A2533">
            <v>38758.627986111111</v>
          </cell>
        </row>
        <row r="2534">
          <cell r="A2534">
            <v>38758.666875000003</v>
          </cell>
        </row>
        <row r="2535">
          <cell r="A2535">
            <v>38758.668263888889</v>
          </cell>
        </row>
        <row r="2536">
          <cell r="A2536">
            <v>38758.669652777775</v>
          </cell>
        </row>
        <row r="2537">
          <cell r="A2537">
            <v>38758.708541666667</v>
          </cell>
        </row>
        <row r="2538">
          <cell r="A2538">
            <v>38758.709930555553</v>
          </cell>
        </row>
        <row r="2539">
          <cell r="A2539">
            <v>38758.711319444446</v>
          </cell>
        </row>
        <row r="2540">
          <cell r="A2540">
            <v>38758.750208333331</v>
          </cell>
        </row>
        <row r="2541">
          <cell r="A2541">
            <v>38758.751597222225</v>
          </cell>
        </row>
        <row r="2542">
          <cell r="A2542">
            <v>38758.752986111111</v>
          </cell>
        </row>
        <row r="2543">
          <cell r="A2543">
            <v>38758.791875000003</v>
          </cell>
        </row>
        <row r="2544">
          <cell r="A2544">
            <v>38758.793263888889</v>
          </cell>
        </row>
        <row r="2545">
          <cell r="A2545">
            <v>38758.794652777775</v>
          </cell>
        </row>
        <row r="2546">
          <cell r="A2546">
            <v>38761.375208333331</v>
          </cell>
        </row>
        <row r="2547">
          <cell r="A2547">
            <v>38761.376597222225</v>
          </cell>
        </row>
        <row r="2548">
          <cell r="A2548">
            <v>38761.377986111111</v>
          </cell>
        </row>
        <row r="2549">
          <cell r="A2549">
            <v>38761.417048611111</v>
          </cell>
        </row>
        <row r="2550">
          <cell r="A2550">
            <v>38761.418437499997</v>
          </cell>
        </row>
        <row r="2551">
          <cell r="A2551">
            <v>38761.41982638889</v>
          </cell>
        </row>
        <row r="2552">
          <cell r="A2552">
            <v>38761.458715277775</v>
          </cell>
        </row>
        <row r="2553">
          <cell r="A2553">
            <v>38761.460104166668</v>
          </cell>
        </row>
        <row r="2554">
          <cell r="A2554">
            <v>38761.461493055554</v>
          </cell>
        </row>
        <row r="2555">
          <cell r="A2555">
            <v>38761.500381944446</v>
          </cell>
        </row>
        <row r="2556">
          <cell r="A2556">
            <v>38761.501770833333</v>
          </cell>
        </row>
        <row r="2557">
          <cell r="A2557">
            <v>38761.503159722219</v>
          </cell>
        </row>
        <row r="2558">
          <cell r="A2558">
            <v>38761.542048611111</v>
          </cell>
        </row>
        <row r="2559">
          <cell r="A2559">
            <v>38761.543437499997</v>
          </cell>
        </row>
        <row r="2560">
          <cell r="A2560">
            <v>38761.54482638889</v>
          </cell>
        </row>
        <row r="2561">
          <cell r="A2561">
            <v>38761.583715277775</v>
          </cell>
        </row>
        <row r="2562">
          <cell r="A2562">
            <v>38761.585104166668</v>
          </cell>
        </row>
        <row r="2563">
          <cell r="A2563">
            <v>38761.586493055554</v>
          </cell>
        </row>
        <row r="2564">
          <cell r="A2564">
            <v>38761.708969907406</v>
          </cell>
        </row>
        <row r="2565">
          <cell r="A2565">
            <v>38761.710358796299</v>
          </cell>
        </row>
        <row r="2566">
          <cell r="A2566">
            <v>38761.711747685185</v>
          </cell>
        </row>
        <row r="2567">
          <cell r="A2567">
            <v>38761.750636574077</v>
          </cell>
        </row>
        <row r="2568">
          <cell r="A2568">
            <v>38761.752025462964</v>
          </cell>
        </row>
        <row r="2569">
          <cell r="A2569">
            <v>38761.75341435185</v>
          </cell>
        </row>
        <row r="2570">
          <cell r="A2570">
            <v>38761.792303240742</v>
          </cell>
        </row>
        <row r="2571">
          <cell r="A2571">
            <v>38761.793692129628</v>
          </cell>
        </row>
        <row r="2572">
          <cell r="A2572">
            <v>38761.795081018521</v>
          </cell>
        </row>
        <row r="2573">
          <cell r="A2573">
            <v>38762.375636574077</v>
          </cell>
        </row>
        <row r="2574">
          <cell r="A2574">
            <v>38762.377025462964</v>
          </cell>
        </row>
        <row r="2575">
          <cell r="A2575">
            <v>38762.37841435185</v>
          </cell>
        </row>
        <row r="2576">
          <cell r="A2576">
            <v>38762.417766203704</v>
          </cell>
        </row>
        <row r="2577">
          <cell r="A2577">
            <v>38762.41915509259</v>
          </cell>
        </row>
        <row r="2578">
          <cell r="A2578">
            <v>38762.459432870368</v>
          </cell>
        </row>
        <row r="2579">
          <cell r="A2579">
            <v>38762.460821759261</v>
          </cell>
        </row>
        <row r="2580">
          <cell r="A2580">
            <v>38762.501099537039</v>
          </cell>
        </row>
        <row r="2581">
          <cell r="A2581">
            <v>38762.502488425926</v>
          </cell>
        </row>
        <row r="2582">
          <cell r="A2582">
            <v>38762.542766203704</v>
          </cell>
        </row>
        <row r="2583">
          <cell r="A2583">
            <v>38762.54415509259</v>
          </cell>
        </row>
        <row r="2584">
          <cell r="A2584">
            <v>38762.584432870368</v>
          </cell>
        </row>
        <row r="2585">
          <cell r="A2585">
            <v>38762.585821759261</v>
          </cell>
        </row>
        <row r="2586">
          <cell r="A2586">
            <v>38762.626099537039</v>
          </cell>
        </row>
        <row r="2587">
          <cell r="A2587">
            <v>38762.627488425926</v>
          </cell>
        </row>
        <row r="2588">
          <cell r="A2588">
            <v>38762.667766203704</v>
          </cell>
        </row>
        <row r="2589">
          <cell r="A2589">
            <v>38762.66915509259</v>
          </cell>
        </row>
        <row r="2590">
          <cell r="A2590">
            <v>38762.709432870368</v>
          </cell>
        </row>
        <row r="2591">
          <cell r="A2591">
            <v>38762.710821759261</v>
          </cell>
        </row>
        <row r="2592">
          <cell r="A2592">
            <v>38762.751099537039</v>
          </cell>
        </row>
        <row r="2593">
          <cell r="A2593">
            <v>38762.752488425926</v>
          </cell>
        </row>
        <row r="2594">
          <cell r="A2594">
            <v>38762.792766203704</v>
          </cell>
        </row>
        <row r="2595">
          <cell r="A2595">
            <v>38762.79415509259</v>
          </cell>
        </row>
        <row r="2596">
          <cell r="A2596">
            <v>38763.376099537039</v>
          </cell>
        </row>
        <row r="2597">
          <cell r="A2597">
            <v>38763.377488425926</v>
          </cell>
        </row>
        <row r="2598">
          <cell r="A2598">
            <v>38763.417766203704</v>
          </cell>
        </row>
        <row r="2599">
          <cell r="A2599">
            <v>38763.41915509259</v>
          </cell>
        </row>
        <row r="2600">
          <cell r="A2600">
            <v>38763.459432870368</v>
          </cell>
        </row>
        <row r="2601">
          <cell r="A2601">
            <v>38763.460821759261</v>
          </cell>
        </row>
        <row r="2602">
          <cell r="A2602">
            <v>38763.501099537039</v>
          </cell>
        </row>
        <row r="2603">
          <cell r="A2603">
            <v>38763.502488425926</v>
          </cell>
        </row>
        <row r="2604">
          <cell r="A2604">
            <v>38763.542766203704</v>
          </cell>
        </row>
        <row r="2605">
          <cell r="A2605">
            <v>38763.54415509259</v>
          </cell>
        </row>
        <row r="2606">
          <cell r="A2606">
            <v>38763.584432870368</v>
          </cell>
        </row>
        <row r="2607">
          <cell r="A2607">
            <v>38763.585821759261</v>
          </cell>
        </row>
        <row r="2608">
          <cell r="A2608">
            <v>38763.626099537039</v>
          </cell>
        </row>
        <row r="2609">
          <cell r="A2609">
            <v>38763.627488425926</v>
          </cell>
        </row>
        <row r="2610">
          <cell r="A2610">
            <v>38763.667766203704</v>
          </cell>
        </row>
        <row r="2611">
          <cell r="A2611">
            <v>38763.66915509259</v>
          </cell>
        </row>
        <row r="2612">
          <cell r="A2612">
            <v>38763.709432870368</v>
          </cell>
        </row>
        <row r="2613">
          <cell r="A2613">
            <v>38763.710821759261</v>
          </cell>
        </row>
        <row r="2614">
          <cell r="A2614">
            <v>38764.376099537039</v>
          </cell>
        </row>
        <row r="2615">
          <cell r="A2615">
            <v>38764.377488425926</v>
          </cell>
        </row>
        <row r="2616">
          <cell r="A2616">
            <v>38764.417766203704</v>
          </cell>
        </row>
        <row r="2617">
          <cell r="A2617">
            <v>38764.41915509259</v>
          </cell>
        </row>
        <row r="2618">
          <cell r="A2618">
            <v>38764.459432870368</v>
          </cell>
        </row>
        <row r="2619">
          <cell r="A2619">
            <v>38764.460821759261</v>
          </cell>
        </row>
        <row r="2620">
          <cell r="A2620">
            <v>38764.501099537039</v>
          </cell>
        </row>
        <row r="2621">
          <cell r="A2621">
            <v>38764.502488425926</v>
          </cell>
        </row>
        <row r="2622">
          <cell r="A2622">
            <v>38764.542766203704</v>
          </cell>
        </row>
        <row r="2623">
          <cell r="A2623">
            <v>38764.54415509259</v>
          </cell>
        </row>
        <row r="2624">
          <cell r="A2624">
            <v>38764.584432870368</v>
          </cell>
        </row>
        <row r="2625">
          <cell r="A2625">
            <v>38764.585821759261</v>
          </cell>
        </row>
        <row r="2626">
          <cell r="A2626">
            <v>38764.626099537039</v>
          </cell>
        </row>
        <row r="2627">
          <cell r="A2627">
            <v>38764.627488425926</v>
          </cell>
        </row>
        <row r="2628">
          <cell r="A2628">
            <v>38764.667766203704</v>
          </cell>
        </row>
        <row r="2629">
          <cell r="A2629">
            <v>38764.66915509259</v>
          </cell>
        </row>
        <row r="2630">
          <cell r="A2630">
            <v>38764.709432870368</v>
          </cell>
        </row>
        <row r="2631">
          <cell r="A2631">
            <v>38764.710821759261</v>
          </cell>
        </row>
        <row r="2632">
          <cell r="A2632">
            <v>38764.751099537039</v>
          </cell>
        </row>
        <row r="2633">
          <cell r="A2633">
            <v>38764.752488425926</v>
          </cell>
        </row>
        <row r="2634">
          <cell r="A2634">
            <v>38764.792766203704</v>
          </cell>
        </row>
        <row r="2635">
          <cell r="A2635">
            <v>38764.79415509259</v>
          </cell>
        </row>
        <row r="2636">
          <cell r="A2636">
            <v>38765.375937500001</v>
          </cell>
        </row>
        <row r="2637">
          <cell r="A2637">
            <v>38765.377326388887</v>
          </cell>
        </row>
        <row r="2638">
          <cell r="A2638">
            <v>38765.417604166665</v>
          </cell>
        </row>
        <row r="2639">
          <cell r="A2639">
            <v>38765.418993055559</v>
          </cell>
        </row>
        <row r="2640">
          <cell r="A2640">
            <v>38765.459270833337</v>
          </cell>
        </row>
        <row r="2641">
          <cell r="A2641">
            <v>38765.460659722223</v>
          </cell>
        </row>
        <row r="2642">
          <cell r="A2642">
            <v>38765.500937500001</v>
          </cell>
        </row>
        <row r="2643">
          <cell r="A2643">
            <v>38765.502326388887</v>
          </cell>
        </row>
        <row r="2644">
          <cell r="A2644">
            <v>38765.542604166665</v>
          </cell>
        </row>
        <row r="2645">
          <cell r="A2645">
            <v>38765.543993055559</v>
          </cell>
        </row>
        <row r="2646">
          <cell r="A2646">
            <v>38765.584270833337</v>
          </cell>
        </row>
        <row r="2647">
          <cell r="A2647">
            <v>38765.585659722223</v>
          </cell>
        </row>
        <row r="2648">
          <cell r="A2648">
            <v>38765.625937500001</v>
          </cell>
        </row>
        <row r="2649">
          <cell r="A2649">
            <v>38765.627326388887</v>
          </cell>
        </row>
        <row r="2650">
          <cell r="A2650">
            <v>38765.667604166665</v>
          </cell>
        </row>
        <row r="2651">
          <cell r="A2651">
            <v>38765.668993055559</v>
          </cell>
        </row>
        <row r="2652">
          <cell r="A2652">
            <v>38765.709270833337</v>
          </cell>
        </row>
        <row r="2653">
          <cell r="A2653">
            <v>38765.710659722223</v>
          </cell>
        </row>
        <row r="2654">
          <cell r="A2654">
            <v>38765.750937500001</v>
          </cell>
        </row>
        <row r="2655">
          <cell r="A2655">
            <v>38765.752326388887</v>
          </cell>
        </row>
        <row r="2656">
          <cell r="A2656">
            <v>38765.792604166665</v>
          </cell>
        </row>
        <row r="2657">
          <cell r="A2657">
            <v>38765.793993055559</v>
          </cell>
        </row>
        <row r="2658">
          <cell r="A2658">
            <v>38768.375937500001</v>
          </cell>
        </row>
        <row r="2659">
          <cell r="A2659">
            <v>38768.377326388887</v>
          </cell>
        </row>
        <row r="2660">
          <cell r="A2660">
            <v>38768.417604166665</v>
          </cell>
        </row>
        <row r="2661">
          <cell r="A2661">
            <v>38768.418993055559</v>
          </cell>
        </row>
        <row r="2662">
          <cell r="A2662">
            <v>38768.459270833337</v>
          </cell>
        </row>
        <row r="2663">
          <cell r="A2663">
            <v>38768.460659722223</v>
          </cell>
        </row>
        <row r="2664">
          <cell r="A2664">
            <v>38768.500937500001</v>
          </cell>
        </row>
        <row r="2665">
          <cell r="A2665">
            <v>38768.502326388887</v>
          </cell>
        </row>
        <row r="2666">
          <cell r="A2666">
            <v>38768.542604166665</v>
          </cell>
        </row>
        <row r="2667">
          <cell r="A2667">
            <v>38768.543993055559</v>
          </cell>
        </row>
        <row r="2668">
          <cell r="A2668">
            <v>38768.584270833337</v>
          </cell>
        </row>
        <row r="2669">
          <cell r="A2669">
            <v>38768.585659722223</v>
          </cell>
        </row>
        <row r="2670">
          <cell r="A2670">
            <v>38768.625937500001</v>
          </cell>
        </row>
        <row r="2671">
          <cell r="A2671">
            <v>38768.627326388887</v>
          </cell>
        </row>
        <row r="2672">
          <cell r="A2672">
            <v>38768.667604166665</v>
          </cell>
        </row>
        <row r="2673">
          <cell r="A2673">
            <v>38768.668993055559</v>
          </cell>
        </row>
        <row r="2674">
          <cell r="A2674">
            <v>38768.709270833337</v>
          </cell>
        </row>
        <row r="2675">
          <cell r="A2675">
            <v>38768.710659722223</v>
          </cell>
        </row>
        <row r="2676">
          <cell r="A2676">
            <v>38768.750937500001</v>
          </cell>
        </row>
        <row r="2677">
          <cell r="A2677">
            <v>38768.752326388887</v>
          </cell>
        </row>
        <row r="2678">
          <cell r="A2678">
            <v>38768.791875000003</v>
          </cell>
        </row>
        <row r="2679">
          <cell r="A2679">
            <v>38768.793263888889</v>
          </cell>
        </row>
        <row r="2680">
          <cell r="A2680">
            <v>38768.794652777775</v>
          </cell>
        </row>
        <row r="2681">
          <cell r="A2681">
            <v>38769.375208333331</v>
          </cell>
        </row>
        <row r="2682">
          <cell r="A2682">
            <v>38769.376597222225</v>
          </cell>
        </row>
        <row r="2683">
          <cell r="A2683">
            <v>38769.377986111111</v>
          </cell>
        </row>
        <row r="2684">
          <cell r="A2684">
            <v>38769.416875000003</v>
          </cell>
        </row>
        <row r="2685">
          <cell r="A2685">
            <v>38769.418263888889</v>
          </cell>
        </row>
        <row r="2686">
          <cell r="A2686">
            <v>38769.419652777775</v>
          </cell>
        </row>
        <row r="2687">
          <cell r="A2687">
            <v>38769.458541666667</v>
          </cell>
        </row>
        <row r="2688">
          <cell r="A2688">
            <v>38769.459930555553</v>
          </cell>
        </row>
        <row r="2689">
          <cell r="A2689">
            <v>38769.461319444446</v>
          </cell>
        </row>
        <row r="2690">
          <cell r="A2690">
            <v>38769.500208333331</v>
          </cell>
        </row>
        <row r="2691">
          <cell r="A2691">
            <v>38769.501597222225</v>
          </cell>
        </row>
        <row r="2692">
          <cell r="A2692">
            <v>38769.502986111111</v>
          </cell>
        </row>
        <row r="2693">
          <cell r="A2693">
            <v>38769.541875000003</v>
          </cell>
        </row>
        <row r="2694">
          <cell r="A2694">
            <v>38769.543263888889</v>
          </cell>
        </row>
        <row r="2695">
          <cell r="A2695">
            <v>38769.544652777775</v>
          </cell>
        </row>
        <row r="2696">
          <cell r="A2696">
            <v>38769.583541666667</v>
          </cell>
        </row>
        <row r="2697">
          <cell r="A2697">
            <v>38769.584930555553</v>
          </cell>
        </row>
        <row r="2698">
          <cell r="A2698">
            <v>38769.586319444446</v>
          </cell>
        </row>
        <row r="2699">
          <cell r="A2699">
            <v>38769.625208333331</v>
          </cell>
        </row>
        <row r="2700">
          <cell r="A2700">
            <v>38769.626597222225</v>
          </cell>
        </row>
        <row r="2701">
          <cell r="A2701">
            <v>38769.627986111111</v>
          </cell>
        </row>
        <row r="2702">
          <cell r="A2702">
            <v>38769.666875000003</v>
          </cell>
        </row>
        <row r="2703">
          <cell r="A2703">
            <v>38769.668263888889</v>
          </cell>
        </row>
        <row r="2704">
          <cell r="A2704">
            <v>38769.669652777775</v>
          </cell>
        </row>
        <row r="2705">
          <cell r="A2705">
            <v>38769.708541666667</v>
          </cell>
        </row>
        <row r="2706">
          <cell r="A2706">
            <v>38769.709930555553</v>
          </cell>
        </row>
        <row r="2707">
          <cell r="A2707">
            <v>38769.711319444446</v>
          </cell>
        </row>
        <row r="2708">
          <cell r="A2708">
            <v>38769.750208333331</v>
          </cell>
        </row>
        <row r="2709">
          <cell r="A2709">
            <v>38769.751597222225</v>
          </cell>
        </row>
        <row r="2710">
          <cell r="A2710">
            <v>38769.752986111111</v>
          </cell>
        </row>
        <row r="2711">
          <cell r="A2711">
            <v>38769.791875000003</v>
          </cell>
        </row>
        <row r="2712">
          <cell r="A2712">
            <v>38769.793263888889</v>
          </cell>
        </row>
        <row r="2713">
          <cell r="A2713">
            <v>38769.794652777775</v>
          </cell>
        </row>
        <row r="2714">
          <cell r="A2714">
            <v>38770.375532407408</v>
          </cell>
        </row>
        <row r="2715">
          <cell r="A2715">
            <v>38770.376921296294</v>
          </cell>
        </row>
        <row r="2716">
          <cell r="A2716">
            <v>38770.378310185188</v>
          </cell>
        </row>
        <row r="2717">
          <cell r="A2717">
            <v>38770.417199074072</v>
          </cell>
        </row>
        <row r="2718">
          <cell r="A2718">
            <v>38770.418587962966</v>
          </cell>
        </row>
        <row r="2719">
          <cell r="A2719">
            <v>38770.419976851852</v>
          </cell>
        </row>
        <row r="2720">
          <cell r="A2720">
            <v>38770.458865740744</v>
          </cell>
        </row>
        <row r="2721">
          <cell r="A2721">
            <v>38770.46025462963</v>
          </cell>
        </row>
        <row r="2722">
          <cell r="A2722">
            <v>38770.461643518516</v>
          </cell>
        </row>
        <row r="2723">
          <cell r="A2723">
            <v>38770.500532407408</v>
          </cell>
        </row>
        <row r="2724">
          <cell r="A2724">
            <v>38770.501921296294</v>
          </cell>
        </row>
        <row r="2725">
          <cell r="A2725">
            <v>38770.503310185188</v>
          </cell>
        </row>
        <row r="2726">
          <cell r="A2726">
            <v>38770.542199074072</v>
          </cell>
        </row>
        <row r="2727">
          <cell r="A2727">
            <v>38770.543587962966</v>
          </cell>
        </row>
        <row r="2728">
          <cell r="A2728">
            <v>38770.544976851852</v>
          </cell>
        </row>
        <row r="2729">
          <cell r="A2729">
            <v>38770.583865740744</v>
          </cell>
        </row>
        <row r="2730">
          <cell r="A2730">
            <v>38770.58525462963</v>
          </cell>
        </row>
        <row r="2731">
          <cell r="A2731">
            <v>38770.586643518516</v>
          </cell>
        </row>
        <row r="2732">
          <cell r="A2732">
            <v>38770.625532407408</v>
          </cell>
        </row>
        <row r="2733">
          <cell r="A2733">
            <v>38770.626921296294</v>
          </cell>
        </row>
        <row r="2734">
          <cell r="A2734">
            <v>38770.628310185188</v>
          </cell>
        </row>
        <row r="2735">
          <cell r="A2735">
            <v>38770.667199074072</v>
          </cell>
        </row>
        <row r="2736">
          <cell r="A2736">
            <v>38770.668587962966</v>
          </cell>
        </row>
        <row r="2737">
          <cell r="A2737">
            <v>38770.669976851852</v>
          </cell>
        </row>
        <row r="2738">
          <cell r="A2738">
            <v>38770.708865740744</v>
          </cell>
        </row>
        <row r="2739">
          <cell r="A2739">
            <v>38770.71025462963</v>
          </cell>
        </row>
        <row r="2740">
          <cell r="A2740">
            <v>38770.711643518516</v>
          </cell>
        </row>
        <row r="2741">
          <cell r="A2741">
            <v>38770.750532407408</v>
          </cell>
        </row>
        <row r="2742">
          <cell r="A2742">
            <v>38770.751921296294</v>
          </cell>
        </row>
        <row r="2743">
          <cell r="A2743">
            <v>38770.753310185188</v>
          </cell>
        </row>
        <row r="2744">
          <cell r="A2744">
            <v>38770.792199074072</v>
          </cell>
        </row>
        <row r="2745">
          <cell r="A2745">
            <v>38770.793587962966</v>
          </cell>
        </row>
        <row r="2746">
          <cell r="A2746">
            <v>38770.794976851852</v>
          </cell>
        </row>
        <row r="2747">
          <cell r="A2747">
            <v>38771.375532407408</v>
          </cell>
        </row>
        <row r="2748">
          <cell r="A2748">
            <v>38771.376921296294</v>
          </cell>
        </row>
        <row r="2749">
          <cell r="A2749">
            <v>38771.378310185188</v>
          </cell>
        </row>
        <row r="2750">
          <cell r="A2750">
            <v>38771.417199074072</v>
          </cell>
        </row>
        <row r="2751">
          <cell r="A2751">
            <v>38771.418587962966</v>
          </cell>
        </row>
        <row r="2752">
          <cell r="A2752">
            <v>38771.419976851852</v>
          </cell>
        </row>
        <row r="2753">
          <cell r="A2753">
            <v>38771.459039351852</v>
          </cell>
        </row>
        <row r="2754">
          <cell r="A2754">
            <v>38771.460428240738</v>
          </cell>
        </row>
        <row r="2755">
          <cell r="A2755">
            <v>38771.500706018516</v>
          </cell>
        </row>
        <row r="2756">
          <cell r="A2756">
            <v>38771.50209490741</v>
          </cell>
        </row>
        <row r="2757">
          <cell r="A2757">
            <v>38771.542372685188</v>
          </cell>
        </row>
        <row r="2758">
          <cell r="A2758">
            <v>38771.543761574074</v>
          </cell>
        </row>
        <row r="2759">
          <cell r="A2759">
            <v>38771.584039351852</v>
          </cell>
        </row>
        <row r="2760">
          <cell r="A2760">
            <v>38771.585428240738</v>
          </cell>
        </row>
        <row r="2761">
          <cell r="A2761">
            <v>38771.625706018516</v>
          </cell>
        </row>
        <row r="2762">
          <cell r="A2762">
            <v>38771.62709490741</v>
          </cell>
        </row>
        <row r="2763">
          <cell r="A2763">
            <v>38771.667372685188</v>
          </cell>
        </row>
        <row r="2764">
          <cell r="A2764">
            <v>38771.668761574074</v>
          </cell>
        </row>
        <row r="2765">
          <cell r="A2765">
            <v>38771.709039351852</v>
          </cell>
        </row>
        <row r="2766">
          <cell r="A2766">
            <v>38771.710428240738</v>
          </cell>
        </row>
        <row r="2767">
          <cell r="A2767">
            <v>38771.750706018516</v>
          </cell>
        </row>
        <row r="2768">
          <cell r="A2768">
            <v>38771.75209490741</v>
          </cell>
        </row>
        <row r="2769">
          <cell r="A2769">
            <v>38771.792372685188</v>
          </cell>
        </row>
        <row r="2770">
          <cell r="A2770">
            <v>38771.793761574074</v>
          </cell>
        </row>
        <row r="2771">
          <cell r="A2771">
            <v>38772.376030092593</v>
          </cell>
        </row>
        <row r="2772">
          <cell r="A2772">
            <v>38772.377418981479</v>
          </cell>
        </row>
        <row r="2773">
          <cell r="A2773">
            <v>38772.417696759258</v>
          </cell>
        </row>
        <row r="2774">
          <cell r="A2774">
            <v>38772.419085648151</v>
          </cell>
        </row>
        <row r="2775">
          <cell r="A2775">
            <v>38772.459363425929</v>
          </cell>
        </row>
        <row r="2776">
          <cell r="A2776">
            <v>38772.460752314815</v>
          </cell>
        </row>
        <row r="2777">
          <cell r="A2777">
            <v>38772.501030092593</v>
          </cell>
        </row>
        <row r="2778">
          <cell r="A2778">
            <v>38772.502418981479</v>
          </cell>
        </row>
        <row r="2779">
          <cell r="A2779">
            <v>38772.542696759258</v>
          </cell>
        </row>
        <row r="2780">
          <cell r="A2780">
            <v>38772.544085648151</v>
          </cell>
        </row>
        <row r="2781">
          <cell r="A2781">
            <v>38772.584363425929</v>
          </cell>
        </row>
        <row r="2782">
          <cell r="A2782">
            <v>38772.585752314815</v>
          </cell>
        </row>
        <row r="2783">
          <cell r="A2783">
            <v>38772.626030092593</v>
          </cell>
        </row>
        <row r="2784">
          <cell r="A2784">
            <v>38772.627418981479</v>
          </cell>
        </row>
        <row r="2785">
          <cell r="A2785">
            <v>38772.667696759258</v>
          </cell>
        </row>
        <row r="2786">
          <cell r="A2786">
            <v>38772.669085648151</v>
          </cell>
        </row>
        <row r="2787">
          <cell r="A2787">
            <v>38772.709363425929</v>
          </cell>
        </row>
        <row r="2788">
          <cell r="A2788">
            <v>38772.710752314815</v>
          </cell>
        </row>
        <row r="2789">
          <cell r="A2789">
            <v>38772.751030092593</v>
          </cell>
        </row>
        <row r="2790">
          <cell r="A2790">
            <v>38772.752418981479</v>
          </cell>
        </row>
        <row r="2791">
          <cell r="A2791">
            <v>38772.792696759258</v>
          </cell>
        </row>
        <row r="2792">
          <cell r="A2792">
            <v>38772.794085648151</v>
          </cell>
        </row>
        <row r="2793">
          <cell r="A2793">
            <v>38775.375335648147</v>
          </cell>
        </row>
        <row r="2794">
          <cell r="A2794">
            <v>38775.37672453704</v>
          </cell>
        </row>
        <row r="2795">
          <cell r="A2795">
            <v>38775.378113425926</v>
          </cell>
        </row>
        <row r="2796">
          <cell r="A2796">
            <v>38775.50104166667</v>
          </cell>
        </row>
        <row r="2797">
          <cell r="A2797">
            <v>38775.502430555556</v>
          </cell>
        </row>
        <row r="2798">
          <cell r="A2798">
            <v>38775.542708333334</v>
          </cell>
        </row>
        <row r="2799">
          <cell r="A2799">
            <v>38775.54409722222</v>
          </cell>
        </row>
        <row r="2800">
          <cell r="A2800">
            <v>38775.584374999999</v>
          </cell>
        </row>
        <row r="2801">
          <cell r="A2801">
            <v>38775.585763888892</v>
          </cell>
        </row>
        <row r="2802">
          <cell r="A2802">
            <v>38775.62604166667</v>
          </cell>
        </row>
        <row r="2803">
          <cell r="A2803">
            <v>38775.627430555556</v>
          </cell>
        </row>
        <row r="2804">
          <cell r="A2804">
            <v>38775.667708333334</v>
          </cell>
        </row>
        <row r="2805">
          <cell r="A2805">
            <v>38775.66909722222</v>
          </cell>
        </row>
        <row r="2806">
          <cell r="A2806">
            <v>38775.709374999999</v>
          </cell>
        </row>
        <row r="2807">
          <cell r="A2807">
            <v>38775.710763888892</v>
          </cell>
        </row>
        <row r="2808">
          <cell r="A2808">
            <v>38775.75104166667</v>
          </cell>
        </row>
        <row r="2809">
          <cell r="A2809">
            <v>38775.752430555556</v>
          </cell>
        </row>
        <row r="2810">
          <cell r="A2810">
            <v>38775.792592592596</v>
          </cell>
        </row>
        <row r="2811">
          <cell r="A2811">
            <v>38775.793981481482</v>
          </cell>
        </row>
        <row r="2812">
          <cell r="A2812">
            <v>38776.375925925924</v>
          </cell>
        </row>
        <row r="2813">
          <cell r="A2813">
            <v>38776.377314814818</v>
          </cell>
        </row>
        <row r="2814">
          <cell r="A2814">
            <v>38776.417592592596</v>
          </cell>
        </row>
        <row r="2815">
          <cell r="A2815">
            <v>38776.418981481482</v>
          </cell>
        </row>
        <row r="2816">
          <cell r="A2816">
            <v>38776.45925925926</v>
          </cell>
        </row>
        <row r="2817">
          <cell r="A2817">
            <v>38776.460648148146</v>
          </cell>
        </row>
        <row r="2818">
          <cell r="A2818">
            <v>38776.500925925924</v>
          </cell>
        </row>
        <row r="2819">
          <cell r="A2819">
            <v>38776.502314814818</v>
          </cell>
        </row>
        <row r="2820">
          <cell r="A2820">
            <v>38776.542592592596</v>
          </cell>
        </row>
        <row r="2821">
          <cell r="A2821">
            <v>38776.543981481482</v>
          </cell>
        </row>
        <row r="2822">
          <cell r="A2822">
            <v>38776.58425925926</v>
          </cell>
        </row>
        <row r="2823">
          <cell r="A2823">
            <v>38776.585648148146</v>
          </cell>
        </row>
        <row r="2824">
          <cell r="A2824">
            <v>38776.625925925924</v>
          </cell>
        </row>
        <row r="2825">
          <cell r="A2825">
            <v>38776.627314814818</v>
          </cell>
        </row>
        <row r="2826">
          <cell r="A2826">
            <v>38776.667592592596</v>
          </cell>
        </row>
        <row r="2827">
          <cell r="A2827">
            <v>38776.668981481482</v>
          </cell>
        </row>
        <row r="2828">
          <cell r="A2828">
            <v>38776.70925925926</v>
          </cell>
        </row>
        <row r="2829">
          <cell r="A2829">
            <v>38776.710648148146</v>
          </cell>
        </row>
        <row r="2830">
          <cell r="A2830">
            <v>38776.750925925924</v>
          </cell>
        </row>
        <row r="2831">
          <cell r="A2831">
            <v>38776.752314814818</v>
          </cell>
        </row>
        <row r="2832">
          <cell r="A2832">
            <v>38776.792592592596</v>
          </cell>
        </row>
        <row r="2833">
          <cell r="A2833">
            <v>38776.793981481482</v>
          </cell>
        </row>
        <row r="2834">
          <cell r="A2834">
            <v>38777.416701388887</v>
          </cell>
        </row>
        <row r="2835">
          <cell r="A2835">
            <v>38777.418078703704</v>
          </cell>
        </row>
        <row r="2836">
          <cell r="A2836">
            <v>38777.41946759259</v>
          </cell>
        </row>
        <row r="2837">
          <cell r="A2837">
            <v>38777.459618055553</v>
          </cell>
        </row>
        <row r="2838">
          <cell r="A2838">
            <v>38777.461006944446</v>
          </cell>
        </row>
        <row r="2839">
          <cell r="A2839">
            <v>38777.501284722224</v>
          </cell>
        </row>
        <row r="2840">
          <cell r="A2840">
            <v>38777.50267361111</v>
          </cell>
        </row>
        <row r="2841">
          <cell r="A2841">
            <v>38777.542951388888</v>
          </cell>
        </row>
        <row r="2842">
          <cell r="A2842">
            <v>38777.544340277775</v>
          </cell>
        </row>
        <row r="2843">
          <cell r="A2843">
            <v>38777.584432870368</v>
          </cell>
        </row>
        <row r="2844">
          <cell r="A2844">
            <v>38777.585821759261</v>
          </cell>
        </row>
        <row r="2845">
          <cell r="A2845">
            <v>38777.666770833333</v>
          </cell>
        </row>
        <row r="2846">
          <cell r="A2846">
            <v>38777.66815972222</v>
          </cell>
        </row>
        <row r="2847">
          <cell r="A2847">
            <v>38777.669548611113</v>
          </cell>
        </row>
        <row r="2848">
          <cell r="A2848">
            <v>38777.708437499998</v>
          </cell>
        </row>
        <row r="2849">
          <cell r="A2849">
            <v>38777.709826388891</v>
          </cell>
        </row>
        <row r="2850">
          <cell r="A2850">
            <v>38777.711215277777</v>
          </cell>
        </row>
        <row r="2851">
          <cell r="A2851">
            <v>38778.375324074077</v>
          </cell>
        </row>
        <row r="2852">
          <cell r="A2852">
            <v>38778.376712962963</v>
          </cell>
        </row>
        <row r="2853">
          <cell r="A2853">
            <v>38778.378101851849</v>
          </cell>
        </row>
        <row r="2854">
          <cell r="A2854">
            <v>38778.41778935185</v>
          </cell>
        </row>
        <row r="2855">
          <cell r="A2855">
            <v>38778.419178240743</v>
          </cell>
        </row>
        <row r="2856">
          <cell r="A2856">
            <v>38778.459456018521</v>
          </cell>
        </row>
        <row r="2857">
          <cell r="A2857">
            <v>38778.460844907408</v>
          </cell>
        </row>
        <row r="2858">
          <cell r="A2858">
            <v>38778.501122685186</v>
          </cell>
        </row>
        <row r="2859">
          <cell r="A2859">
            <v>38778.502511574072</v>
          </cell>
        </row>
        <row r="2860">
          <cell r="A2860">
            <v>38778.54278935185</v>
          </cell>
        </row>
        <row r="2861">
          <cell r="A2861">
            <v>38778.544178240743</v>
          </cell>
        </row>
        <row r="2862">
          <cell r="A2862">
            <v>38778.584456018521</v>
          </cell>
        </row>
        <row r="2863">
          <cell r="A2863">
            <v>38778.585844907408</v>
          </cell>
        </row>
        <row r="2864">
          <cell r="A2864">
            <v>38778.626122685186</v>
          </cell>
        </row>
        <row r="2865">
          <cell r="A2865">
            <v>38778.627511574072</v>
          </cell>
        </row>
        <row r="2866">
          <cell r="A2866">
            <v>38778.66778935185</v>
          </cell>
        </row>
        <row r="2867">
          <cell r="A2867">
            <v>38778.669178240743</v>
          </cell>
        </row>
        <row r="2868">
          <cell r="A2868">
            <v>38778.709456018521</v>
          </cell>
        </row>
        <row r="2869">
          <cell r="A2869">
            <v>38778.710844907408</v>
          </cell>
        </row>
        <row r="2870">
          <cell r="A2870">
            <v>38778.751122685186</v>
          </cell>
        </row>
        <row r="2871">
          <cell r="A2871">
            <v>38778.752511574072</v>
          </cell>
        </row>
        <row r="2872">
          <cell r="A2872">
            <v>38778.79278935185</v>
          </cell>
        </row>
        <row r="2873">
          <cell r="A2873">
            <v>38778.794178240743</v>
          </cell>
        </row>
        <row r="2874">
          <cell r="A2874">
            <v>38779.376122685186</v>
          </cell>
        </row>
        <row r="2875">
          <cell r="A2875">
            <v>38779.377511574072</v>
          </cell>
        </row>
        <row r="2876">
          <cell r="A2876">
            <v>38779.41778935185</v>
          </cell>
        </row>
        <row r="2877">
          <cell r="A2877">
            <v>38779.419178240743</v>
          </cell>
        </row>
        <row r="2878">
          <cell r="A2878">
            <v>38779.459456018521</v>
          </cell>
        </row>
        <row r="2879">
          <cell r="A2879">
            <v>38779.460844907408</v>
          </cell>
        </row>
        <row r="2880">
          <cell r="A2880">
            <v>38779.501122685186</v>
          </cell>
        </row>
        <row r="2881">
          <cell r="A2881">
            <v>38779.502511574072</v>
          </cell>
        </row>
        <row r="2882">
          <cell r="A2882">
            <v>38779.54278935185</v>
          </cell>
        </row>
        <row r="2883">
          <cell r="A2883">
            <v>38779.544178240743</v>
          </cell>
        </row>
        <row r="2884">
          <cell r="A2884">
            <v>38779.584456018521</v>
          </cell>
        </row>
        <row r="2885">
          <cell r="A2885">
            <v>38779.585844907408</v>
          </cell>
        </row>
        <row r="2886">
          <cell r="A2886">
            <v>38779.626122685186</v>
          </cell>
        </row>
        <row r="2887">
          <cell r="A2887">
            <v>38779.627511574072</v>
          </cell>
        </row>
        <row r="2888">
          <cell r="A2888">
            <v>38779.66778935185</v>
          </cell>
        </row>
        <row r="2889">
          <cell r="A2889">
            <v>38779.669178240743</v>
          </cell>
        </row>
        <row r="2890">
          <cell r="A2890">
            <v>38779.709456018521</v>
          </cell>
        </row>
        <row r="2891">
          <cell r="A2891">
            <v>38779.710844907408</v>
          </cell>
        </row>
        <row r="2892">
          <cell r="A2892">
            <v>38779.751122685186</v>
          </cell>
        </row>
        <row r="2893">
          <cell r="A2893">
            <v>38779.752511574072</v>
          </cell>
        </row>
        <row r="2894">
          <cell r="A2894">
            <v>38779.79278935185</v>
          </cell>
        </row>
        <row r="2895">
          <cell r="A2895">
            <v>38779.794178240743</v>
          </cell>
        </row>
        <row r="2896">
          <cell r="A2896">
            <v>38782.376122685186</v>
          </cell>
        </row>
        <row r="2897">
          <cell r="A2897">
            <v>38782.377511574072</v>
          </cell>
        </row>
        <row r="2898">
          <cell r="A2898">
            <v>38782.41778935185</v>
          </cell>
        </row>
        <row r="2899">
          <cell r="A2899">
            <v>38782.419178240743</v>
          </cell>
        </row>
        <row r="2900">
          <cell r="A2900">
            <v>38782.459456018521</v>
          </cell>
        </row>
        <row r="2901">
          <cell r="A2901">
            <v>38782.460844907408</v>
          </cell>
        </row>
        <row r="2902">
          <cell r="A2902">
            <v>38782.501122685186</v>
          </cell>
        </row>
        <row r="2903">
          <cell r="A2903">
            <v>38782.502511574072</v>
          </cell>
        </row>
        <row r="2904">
          <cell r="A2904">
            <v>38782.54278935185</v>
          </cell>
        </row>
        <row r="2905">
          <cell r="A2905">
            <v>38782.544178240743</v>
          </cell>
        </row>
        <row r="2906">
          <cell r="A2906">
            <v>38782.584456018521</v>
          </cell>
        </row>
        <row r="2907">
          <cell r="A2907">
            <v>38782.585844907408</v>
          </cell>
        </row>
        <row r="2908">
          <cell r="A2908">
            <v>38782.626122685186</v>
          </cell>
        </row>
        <row r="2909">
          <cell r="A2909">
            <v>38782.627511574072</v>
          </cell>
        </row>
        <row r="2910">
          <cell r="A2910">
            <v>38782.66778935185</v>
          </cell>
        </row>
        <row r="2911">
          <cell r="A2911">
            <v>38782.669178240743</v>
          </cell>
        </row>
        <row r="2912">
          <cell r="A2912">
            <v>38782.709456018521</v>
          </cell>
        </row>
        <row r="2913">
          <cell r="A2913">
            <v>38782.710844907408</v>
          </cell>
        </row>
        <row r="2914">
          <cell r="A2914">
            <v>38782.751122685186</v>
          </cell>
        </row>
        <row r="2915">
          <cell r="A2915">
            <v>38782.752511574072</v>
          </cell>
        </row>
        <row r="2916">
          <cell r="A2916">
            <v>38782.79278935185</v>
          </cell>
        </row>
        <row r="2917">
          <cell r="A2917">
            <v>38782.794178240743</v>
          </cell>
        </row>
        <row r="2918">
          <cell r="A2918">
            <v>38783.46162037037</v>
          </cell>
        </row>
        <row r="2919">
          <cell r="A2919">
            <v>38783.500381944446</v>
          </cell>
        </row>
        <row r="2920">
          <cell r="A2920">
            <v>38783.501770833333</v>
          </cell>
        </row>
        <row r="2921">
          <cell r="A2921">
            <v>38783.503159722219</v>
          </cell>
        </row>
        <row r="2922">
          <cell r="A2922">
            <v>38783.542048611111</v>
          </cell>
        </row>
        <row r="2923">
          <cell r="A2923">
            <v>38783.543437499997</v>
          </cell>
        </row>
        <row r="2924">
          <cell r="A2924">
            <v>38783.54482638889</v>
          </cell>
        </row>
        <row r="2925">
          <cell r="A2925">
            <v>38783.583715277775</v>
          </cell>
        </row>
        <row r="2926">
          <cell r="A2926">
            <v>38783.585104166668</v>
          </cell>
        </row>
        <row r="2927">
          <cell r="A2927">
            <v>38783.586493055554</v>
          </cell>
        </row>
        <row r="2928">
          <cell r="A2928">
            <v>38783.667488425926</v>
          </cell>
        </row>
        <row r="2929">
          <cell r="A2929">
            <v>38783.668877314813</v>
          </cell>
        </row>
        <row r="2930">
          <cell r="A2930">
            <v>38783.709155092591</v>
          </cell>
        </row>
        <row r="2931">
          <cell r="A2931">
            <v>38783.710543981484</v>
          </cell>
        </row>
        <row r="2932">
          <cell r="A2932">
            <v>38783.750821759262</v>
          </cell>
        </row>
        <row r="2933">
          <cell r="A2933">
            <v>38783.752210648148</v>
          </cell>
        </row>
        <row r="2934">
          <cell r="A2934">
            <v>38783.792488425926</v>
          </cell>
        </row>
        <row r="2935">
          <cell r="A2935">
            <v>38783.793877314813</v>
          </cell>
        </row>
        <row r="2936">
          <cell r="A2936">
            <v>38784.417430555557</v>
          </cell>
        </row>
        <row r="2937">
          <cell r="A2937">
            <v>38784.418819444443</v>
          </cell>
        </row>
        <row r="2938">
          <cell r="A2938">
            <v>38784.459189814814</v>
          </cell>
        </row>
        <row r="2939">
          <cell r="A2939">
            <v>38784.460578703707</v>
          </cell>
        </row>
        <row r="2940">
          <cell r="A2940">
            <v>38784.500856481478</v>
          </cell>
        </row>
        <row r="2941">
          <cell r="A2941">
            <v>38784.502245370371</v>
          </cell>
        </row>
        <row r="2942">
          <cell r="A2942">
            <v>38784.542523148149</v>
          </cell>
        </row>
        <row r="2943">
          <cell r="A2943">
            <v>38784.543912037036</v>
          </cell>
        </row>
        <row r="2944">
          <cell r="A2944">
            <v>38784.584189814814</v>
          </cell>
        </row>
        <row r="2945">
          <cell r="A2945">
            <v>38784.585578703707</v>
          </cell>
        </row>
        <row r="2946">
          <cell r="A2946">
            <v>38784.625856481478</v>
          </cell>
        </row>
        <row r="2947">
          <cell r="A2947">
            <v>38784.627245370371</v>
          </cell>
        </row>
        <row r="2948">
          <cell r="A2948">
            <v>38784.709189814814</v>
          </cell>
        </row>
        <row r="2949">
          <cell r="A2949">
            <v>38784.710578703707</v>
          </cell>
        </row>
        <row r="2950">
          <cell r="A2950">
            <v>38784.750856481478</v>
          </cell>
        </row>
        <row r="2951">
          <cell r="A2951">
            <v>38784.752245370371</v>
          </cell>
        </row>
        <row r="2952">
          <cell r="A2952">
            <v>38784.792523148149</v>
          </cell>
        </row>
        <row r="2953">
          <cell r="A2953">
            <v>38784.793912037036</v>
          </cell>
        </row>
        <row r="2954">
          <cell r="A2954">
            <v>38785.375856481478</v>
          </cell>
        </row>
        <row r="2955">
          <cell r="A2955">
            <v>38785.377245370371</v>
          </cell>
        </row>
        <row r="2956">
          <cell r="A2956">
            <v>38785.417523148149</v>
          </cell>
        </row>
        <row r="2957">
          <cell r="A2957">
            <v>38785.418912037036</v>
          </cell>
        </row>
        <row r="2958">
          <cell r="A2958">
            <v>38785.459189814814</v>
          </cell>
        </row>
        <row r="2959">
          <cell r="A2959">
            <v>38785.460578703707</v>
          </cell>
        </row>
        <row r="2960">
          <cell r="A2960">
            <v>38785.500856481478</v>
          </cell>
        </row>
        <row r="2961">
          <cell r="A2961">
            <v>38785.502245370371</v>
          </cell>
        </row>
        <row r="2962">
          <cell r="A2962">
            <v>38785.542523148149</v>
          </cell>
        </row>
        <row r="2963">
          <cell r="A2963">
            <v>38785.543912037036</v>
          </cell>
        </row>
        <row r="2964">
          <cell r="A2964">
            <v>38785.584189814814</v>
          </cell>
        </row>
        <row r="2965">
          <cell r="A2965">
            <v>38785.585578703707</v>
          </cell>
        </row>
        <row r="2966">
          <cell r="A2966">
            <v>38785.625856481478</v>
          </cell>
        </row>
        <row r="2967">
          <cell r="A2967">
            <v>38785.627245370371</v>
          </cell>
        </row>
        <row r="2968">
          <cell r="A2968">
            <v>38785.667523148149</v>
          </cell>
        </row>
        <row r="2969">
          <cell r="A2969">
            <v>38785.668912037036</v>
          </cell>
        </row>
        <row r="2970">
          <cell r="A2970">
            <v>38785.709189814814</v>
          </cell>
        </row>
        <row r="2971">
          <cell r="A2971">
            <v>38785.710578703707</v>
          </cell>
        </row>
        <row r="2972">
          <cell r="A2972">
            <v>38785.750324074077</v>
          </cell>
        </row>
        <row r="2973">
          <cell r="A2973">
            <v>38785.751712962963</v>
          </cell>
        </row>
        <row r="2974">
          <cell r="A2974">
            <v>38785.753101851849</v>
          </cell>
        </row>
        <row r="2975">
          <cell r="A2975">
            <v>38785.791990740741</v>
          </cell>
        </row>
        <row r="2976">
          <cell r="A2976">
            <v>38785.793379629627</v>
          </cell>
        </row>
        <row r="2977">
          <cell r="A2977">
            <v>38785.794768518521</v>
          </cell>
        </row>
        <row r="2978">
          <cell r="A2978">
            <v>38786.375324074077</v>
          </cell>
        </row>
        <row r="2979">
          <cell r="A2979">
            <v>38786.376712962963</v>
          </cell>
        </row>
        <row r="2980">
          <cell r="A2980">
            <v>38786.378101851849</v>
          </cell>
        </row>
        <row r="2981">
          <cell r="A2981">
            <v>38786.417002314818</v>
          </cell>
        </row>
        <row r="2982">
          <cell r="A2982">
            <v>38786.418379629627</v>
          </cell>
        </row>
        <row r="2983">
          <cell r="A2983">
            <v>38786.419768518521</v>
          </cell>
        </row>
        <row r="2984">
          <cell r="A2984">
            <v>38786.459085648145</v>
          </cell>
        </row>
        <row r="2985">
          <cell r="A2985">
            <v>38786.460474537038</v>
          </cell>
        </row>
        <row r="2986">
          <cell r="A2986">
            <v>38786.500752314816</v>
          </cell>
        </row>
        <row r="2987">
          <cell r="A2987">
            <v>38786.502141203702</v>
          </cell>
        </row>
        <row r="2988">
          <cell r="A2988">
            <v>38786.54241898148</v>
          </cell>
        </row>
        <row r="2989">
          <cell r="A2989">
            <v>38786.543807870374</v>
          </cell>
        </row>
        <row r="2990">
          <cell r="A2990">
            <v>38786.584085648145</v>
          </cell>
        </row>
        <row r="2991">
          <cell r="A2991">
            <v>38786.585474537038</v>
          </cell>
        </row>
        <row r="2992">
          <cell r="A2992">
            <v>38786.625752314816</v>
          </cell>
        </row>
        <row r="2993">
          <cell r="A2993">
            <v>38786.627141203702</v>
          </cell>
        </row>
        <row r="2994">
          <cell r="A2994">
            <v>38786.66741898148</v>
          </cell>
        </row>
        <row r="2995">
          <cell r="A2995">
            <v>38786.668807870374</v>
          </cell>
        </row>
        <row r="2996">
          <cell r="A2996">
            <v>38786.709085648145</v>
          </cell>
        </row>
        <row r="2997">
          <cell r="A2997">
            <v>38786.710474537038</v>
          </cell>
        </row>
        <row r="2998">
          <cell r="A2998">
            <v>38786.750752314816</v>
          </cell>
        </row>
        <row r="2999">
          <cell r="A2999">
            <v>38786.752141203702</v>
          </cell>
        </row>
        <row r="3000">
          <cell r="A3000">
            <v>38786.79241898148</v>
          </cell>
        </row>
        <row r="3001">
          <cell r="A3001">
            <v>38786.793807870374</v>
          </cell>
        </row>
        <row r="3002">
          <cell r="A3002">
            <v>38789.375752314816</v>
          </cell>
        </row>
        <row r="3003">
          <cell r="A3003">
            <v>38789.377141203702</v>
          </cell>
        </row>
        <row r="3004">
          <cell r="A3004">
            <v>38789.41741898148</v>
          </cell>
        </row>
        <row r="3005">
          <cell r="A3005">
            <v>38789.418807870374</v>
          </cell>
        </row>
        <row r="3006">
          <cell r="A3006">
            <v>38789.459085648145</v>
          </cell>
        </row>
        <row r="3007">
          <cell r="A3007">
            <v>38789.460474537038</v>
          </cell>
        </row>
        <row r="3008">
          <cell r="A3008">
            <v>38789.500752314816</v>
          </cell>
        </row>
        <row r="3009">
          <cell r="A3009">
            <v>38789.502141203702</v>
          </cell>
        </row>
        <row r="3010">
          <cell r="A3010">
            <v>38789.54241898148</v>
          </cell>
        </row>
        <row r="3011">
          <cell r="A3011">
            <v>38789.543807870374</v>
          </cell>
        </row>
        <row r="3012">
          <cell r="A3012">
            <v>38789.584085648145</v>
          </cell>
        </row>
        <row r="3013">
          <cell r="A3013">
            <v>38789.585474537038</v>
          </cell>
        </row>
        <row r="3014">
          <cell r="A3014">
            <v>38789.625752314816</v>
          </cell>
        </row>
        <row r="3015">
          <cell r="A3015">
            <v>38789.627141203702</v>
          </cell>
        </row>
        <row r="3016">
          <cell r="A3016">
            <v>38789.66741898148</v>
          </cell>
        </row>
        <row r="3017">
          <cell r="A3017">
            <v>38789.668807870374</v>
          </cell>
        </row>
        <row r="3018">
          <cell r="A3018">
            <v>38789.709085648145</v>
          </cell>
        </row>
        <row r="3019">
          <cell r="A3019">
            <v>38789.710474537038</v>
          </cell>
        </row>
        <row r="3020">
          <cell r="A3020">
            <v>38789.750752314816</v>
          </cell>
        </row>
        <row r="3021">
          <cell r="A3021">
            <v>38789.752141203702</v>
          </cell>
        </row>
        <row r="3022">
          <cell r="A3022">
            <v>38789.79241898148</v>
          </cell>
        </row>
        <row r="3023">
          <cell r="A3023">
            <v>38789.793807870374</v>
          </cell>
        </row>
        <row r="3024">
          <cell r="A3024">
            <v>38790.375752314816</v>
          </cell>
        </row>
        <row r="3025">
          <cell r="A3025">
            <v>38790.377141203702</v>
          </cell>
        </row>
        <row r="3026">
          <cell r="A3026">
            <v>38790.41741898148</v>
          </cell>
        </row>
        <row r="3027">
          <cell r="A3027">
            <v>38790.418807870374</v>
          </cell>
        </row>
        <row r="3028">
          <cell r="A3028">
            <v>38790.458807870367</v>
          </cell>
        </row>
        <row r="3029">
          <cell r="A3029">
            <v>38790.460046296299</v>
          </cell>
        </row>
        <row r="3030">
          <cell r="A3030">
            <v>38790.461435185185</v>
          </cell>
        </row>
        <row r="3031">
          <cell r="A3031">
            <v>38790.500324074077</v>
          </cell>
        </row>
        <row r="3032">
          <cell r="A3032">
            <v>38790.501712962963</v>
          </cell>
        </row>
        <row r="3033">
          <cell r="A3033">
            <v>38790.503101851849</v>
          </cell>
        </row>
        <row r="3034">
          <cell r="A3034">
            <v>38790.541990740741</v>
          </cell>
        </row>
        <row r="3035">
          <cell r="A3035">
            <v>38790.543379629627</v>
          </cell>
        </row>
        <row r="3036">
          <cell r="A3036">
            <v>38790.544768518521</v>
          </cell>
        </row>
        <row r="3037">
          <cell r="A3037">
            <v>38790.583657407406</v>
          </cell>
        </row>
        <row r="3038">
          <cell r="A3038">
            <v>38790.585046296299</v>
          </cell>
        </row>
        <row r="3039">
          <cell r="A3039">
            <v>38790.586435185185</v>
          </cell>
        </row>
        <row r="3040">
          <cell r="A3040">
            <v>38790.625324074077</v>
          </cell>
        </row>
        <row r="3041">
          <cell r="A3041">
            <v>38790.626712962963</v>
          </cell>
        </row>
        <row r="3042">
          <cell r="A3042">
            <v>38790.628101851849</v>
          </cell>
        </row>
        <row r="3043">
          <cell r="A3043">
            <v>38790.666990740741</v>
          </cell>
        </row>
        <row r="3044">
          <cell r="A3044">
            <v>38790.668379629627</v>
          </cell>
        </row>
        <row r="3045">
          <cell r="A3045">
            <v>38790.669768518521</v>
          </cell>
        </row>
        <row r="3046">
          <cell r="A3046">
            <v>38790.708657407406</v>
          </cell>
        </row>
        <row r="3047">
          <cell r="A3047">
            <v>38790.710046296299</v>
          </cell>
        </row>
        <row r="3048">
          <cell r="A3048">
            <v>38790.711435185185</v>
          </cell>
        </row>
        <row r="3049">
          <cell r="A3049">
            <v>38790.750324074077</v>
          </cell>
        </row>
        <row r="3050">
          <cell r="A3050">
            <v>38790.751712962963</v>
          </cell>
        </row>
        <row r="3051">
          <cell r="A3051">
            <v>38790.753101851849</v>
          </cell>
        </row>
        <row r="3052">
          <cell r="A3052">
            <v>38790.791990740741</v>
          </cell>
        </row>
        <row r="3053">
          <cell r="A3053">
            <v>38790.793379629627</v>
          </cell>
        </row>
        <row r="3054">
          <cell r="A3054">
            <v>38790.794768518521</v>
          </cell>
        </row>
        <row r="3055">
          <cell r="A3055">
            <v>38791.375324074077</v>
          </cell>
        </row>
        <row r="3056">
          <cell r="A3056">
            <v>38791.376712962963</v>
          </cell>
        </row>
        <row r="3057">
          <cell r="A3057">
            <v>38791.378101851849</v>
          </cell>
        </row>
        <row r="3058">
          <cell r="A3058">
            <v>38791.416990740741</v>
          </cell>
        </row>
        <row r="3059">
          <cell r="A3059">
            <v>38791.418379629627</v>
          </cell>
        </row>
        <row r="3060">
          <cell r="A3060">
            <v>38791.419768518521</v>
          </cell>
        </row>
        <row r="3061">
          <cell r="A3061">
            <v>38791.458657407406</v>
          </cell>
        </row>
        <row r="3062">
          <cell r="A3062">
            <v>38791.460046296299</v>
          </cell>
        </row>
        <row r="3063">
          <cell r="A3063">
            <v>38791.461435185185</v>
          </cell>
        </row>
        <row r="3064">
          <cell r="A3064">
            <v>38791.500324074077</v>
          </cell>
        </row>
        <row r="3065">
          <cell r="A3065">
            <v>38791.501712962963</v>
          </cell>
        </row>
        <row r="3066">
          <cell r="A3066">
            <v>38791.503101851849</v>
          </cell>
        </row>
        <row r="3067">
          <cell r="A3067">
            <v>38791.541990740741</v>
          </cell>
        </row>
        <row r="3068">
          <cell r="A3068">
            <v>38791.543379629627</v>
          </cell>
        </row>
        <row r="3069">
          <cell r="A3069">
            <v>38791.544768518521</v>
          </cell>
        </row>
        <row r="3070">
          <cell r="A3070">
            <v>38791.583657407406</v>
          </cell>
        </row>
        <row r="3071">
          <cell r="A3071">
            <v>38791.585046296299</v>
          </cell>
        </row>
        <row r="3072">
          <cell r="A3072">
            <v>38791.586435185185</v>
          </cell>
        </row>
        <row r="3073">
          <cell r="A3073">
            <v>38791.625324074077</v>
          </cell>
        </row>
        <row r="3074">
          <cell r="A3074">
            <v>38791.626712962963</v>
          </cell>
        </row>
        <row r="3075">
          <cell r="A3075">
            <v>38791.628101851849</v>
          </cell>
        </row>
        <row r="3076">
          <cell r="A3076">
            <v>38791.666990740741</v>
          </cell>
        </row>
        <row r="3077">
          <cell r="A3077">
            <v>38791.668379629627</v>
          </cell>
        </row>
        <row r="3078">
          <cell r="A3078">
            <v>38791.669768518521</v>
          </cell>
        </row>
        <row r="3079">
          <cell r="A3079">
            <v>38791.708657407406</v>
          </cell>
        </row>
        <row r="3080">
          <cell r="A3080">
            <v>38791.710046296299</v>
          </cell>
        </row>
        <row r="3081">
          <cell r="A3081">
            <v>38791.711435185185</v>
          </cell>
        </row>
        <row r="3082">
          <cell r="A3082">
            <v>38791.750324074077</v>
          </cell>
        </row>
        <row r="3083">
          <cell r="A3083">
            <v>38791.751712962963</v>
          </cell>
        </row>
        <row r="3084">
          <cell r="A3084">
            <v>38791.753101851849</v>
          </cell>
        </row>
        <row r="3085">
          <cell r="A3085">
            <v>38791.791990740741</v>
          </cell>
        </row>
        <row r="3086">
          <cell r="A3086">
            <v>38791.793379629627</v>
          </cell>
        </row>
        <row r="3087">
          <cell r="A3087">
            <v>38791.794768518521</v>
          </cell>
        </row>
        <row r="3088">
          <cell r="A3088">
            <v>38792.375324074077</v>
          </cell>
        </row>
        <row r="3089">
          <cell r="A3089">
            <v>38792.376712962963</v>
          </cell>
        </row>
        <row r="3090">
          <cell r="A3090">
            <v>38792.378101851849</v>
          </cell>
        </row>
        <row r="3091">
          <cell r="A3091">
            <v>38792.416990740741</v>
          </cell>
        </row>
        <row r="3092">
          <cell r="A3092">
            <v>38792.418379629627</v>
          </cell>
        </row>
        <row r="3093">
          <cell r="A3093">
            <v>38792.419768518521</v>
          </cell>
        </row>
        <row r="3094">
          <cell r="A3094">
            <v>38792.458657407406</v>
          </cell>
        </row>
        <row r="3095">
          <cell r="A3095">
            <v>38792.460046296299</v>
          </cell>
        </row>
        <row r="3096">
          <cell r="A3096">
            <v>38792.461435185185</v>
          </cell>
        </row>
        <row r="3097">
          <cell r="A3097">
            <v>38792.500324074077</v>
          </cell>
        </row>
        <row r="3098">
          <cell r="A3098">
            <v>38792.501712962963</v>
          </cell>
        </row>
        <row r="3099">
          <cell r="A3099">
            <v>38792.503101851849</v>
          </cell>
        </row>
        <row r="3100">
          <cell r="A3100">
            <v>38792.541990740741</v>
          </cell>
        </row>
        <row r="3101">
          <cell r="A3101">
            <v>38792.543379629627</v>
          </cell>
        </row>
        <row r="3102">
          <cell r="A3102">
            <v>38792.544768518521</v>
          </cell>
        </row>
        <row r="3103">
          <cell r="A3103">
            <v>38792.583657407406</v>
          </cell>
        </row>
        <row r="3104">
          <cell r="A3104">
            <v>38792.585046296299</v>
          </cell>
        </row>
        <row r="3105">
          <cell r="A3105">
            <v>38792.586435185185</v>
          </cell>
        </row>
        <row r="3106">
          <cell r="A3106">
            <v>38792.625324074077</v>
          </cell>
        </row>
        <row r="3107">
          <cell r="A3107">
            <v>38792.626712962963</v>
          </cell>
        </row>
        <row r="3108">
          <cell r="A3108">
            <v>38792.628101851849</v>
          </cell>
        </row>
        <row r="3109">
          <cell r="A3109">
            <v>38792.666990740741</v>
          </cell>
        </row>
        <row r="3110">
          <cell r="A3110">
            <v>38792.668379629627</v>
          </cell>
        </row>
        <row r="3111">
          <cell r="A3111">
            <v>38792.669768518521</v>
          </cell>
        </row>
        <row r="3112">
          <cell r="A3112">
            <v>38792.708657407406</v>
          </cell>
        </row>
        <row r="3113">
          <cell r="A3113">
            <v>38792.710046296299</v>
          </cell>
        </row>
        <row r="3114">
          <cell r="A3114">
            <v>38792.711782407408</v>
          </cell>
        </row>
        <row r="3115">
          <cell r="A3115">
            <v>38792.750324074077</v>
          </cell>
        </row>
        <row r="3116">
          <cell r="A3116">
            <v>38792.751712962963</v>
          </cell>
        </row>
        <row r="3117">
          <cell r="A3117">
            <v>38792.753101851849</v>
          </cell>
        </row>
        <row r="3118">
          <cell r="A3118">
            <v>38792.791990740741</v>
          </cell>
        </row>
        <row r="3119">
          <cell r="A3119">
            <v>38792.793379629627</v>
          </cell>
        </row>
        <row r="3120">
          <cell r="A3120">
            <v>38792.794768518521</v>
          </cell>
        </row>
        <row r="3121">
          <cell r="A3121">
            <v>38793.375972222224</v>
          </cell>
        </row>
        <row r="3122">
          <cell r="A3122">
            <v>38793.37736111111</v>
          </cell>
        </row>
        <row r="3123">
          <cell r="A3123">
            <v>38793.417314814818</v>
          </cell>
        </row>
        <row r="3124">
          <cell r="A3124">
            <v>38793.418703703705</v>
          </cell>
        </row>
        <row r="3125">
          <cell r="A3125">
            <v>38793.420092592591</v>
          </cell>
        </row>
        <row r="3126">
          <cell r="A3126">
            <v>38793.459618055553</v>
          </cell>
        </row>
        <row r="3127">
          <cell r="A3127">
            <v>38793.461006944446</v>
          </cell>
        </row>
        <row r="3128">
          <cell r="A3128">
            <v>38793.501284722224</v>
          </cell>
        </row>
        <row r="3129">
          <cell r="A3129">
            <v>38793.50267361111</v>
          </cell>
        </row>
        <row r="3130">
          <cell r="A3130">
            <v>38793.542951388888</v>
          </cell>
        </row>
        <row r="3131">
          <cell r="A3131">
            <v>38793.544340277775</v>
          </cell>
        </row>
        <row r="3132">
          <cell r="A3132">
            <v>38793.584618055553</v>
          </cell>
        </row>
        <row r="3133">
          <cell r="A3133">
            <v>38793.586006944446</v>
          </cell>
        </row>
        <row r="3134">
          <cell r="A3134">
            <v>38793.626284722224</v>
          </cell>
        </row>
        <row r="3135">
          <cell r="A3135">
            <v>38793.62767361111</v>
          </cell>
        </row>
        <row r="3136">
          <cell r="A3136">
            <v>38793.667951388888</v>
          </cell>
        </row>
        <row r="3137">
          <cell r="A3137">
            <v>38793.669340277775</v>
          </cell>
        </row>
        <row r="3138">
          <cell r="A3138">
            <v>38793.709618055553</v>
          </cell>
        </row>
        <row r="3139">
          <cell r="A3139">
            <v>38793.711006944446</v>
          </cell>
        </row>
        <row r="3140">
          <cell r="A3140">
            <v>38793.751284722224</v>
          </cell>
        </row>
        <row r="3141">
          <cell r="A3141">
            <v>38793.75267361111</v>
          </cell>
        </row>
        <row r="3142">
          <cell r="A3142">
            <v>38793.792951388888</v>
          </cell>
        </row>
        <row r="3143">
          <cell r="A3143">
            <v>38793.794340277775</v>
          </cell>
        </row>
        <row r="3144">
          <cell r="A3144">
            <v>38796.376284722224</v>
          </cell>
        </row>
        <row r="3145">
          <cell r="A3145">
            <v>38796.37767361111</v>
          </cell>
        </row>
        <row r="3146">
          <cell r="A3146">
            <v>38796.417951388888</v>
          </cell>
        </row>
        <row r="3147">
          <cell r="A3147">
            <v>38796.419340277775</v>
          </cell>
        </row>
        <row r="3148">
          <cell r="A3148">
            <v>38796.459618055553</v>
          </cell>
        </row>
        <row r="3149">
          <cell r="A3149">
            <v>38796.461006944446</v>
          </cell>
        </row>
        <row r="3150">
          <cell r="A3150">
            <v>38796.501284722224</v>
          </cell>
        </row>
        <row r="3151">
          <cell r="A3151">
            <v>38796.50267361111</v>
          </cell>
        </row>
        <row r="3152">
          <cell r="A3152">
            <v>38796.542951388888</v>
          </cell>
        </row>
        <row r="3153">
          <cell r="A3153">
            <v>38796.544340277775</v>
          </cell>
        </row>
        <row r="3154">
          <cell r="A3154">
            <v>38796.584618055553</v>
          </cell>
        </row>
        <row r="3155">
          <cell r="A3155">
            <v>38796.586006944446</v>
          </cell>
        </row>
        <row r="3156">
          <cell r="A3156">
            <v>38796.626284722224</v>
          </cell>
        </row>
        <row r="3157">
          <cell r="A3157">
            <v>38796.62767361111</v>
          </cell>
        </row>
        <row r="3158">
          <cell r="A3158">
            <v>38796.667951388888</v>
          </cell>
        </row>
        <row r="3159">
          <cell r="A3159">
            <v>38796.669340277775</v>
          </cell>
        </row>
        <row r="3160">
          <cell r="A3160">
            <v>38796.709618055553</v>
          </cell>
        </row>
        <row r="3161">
          <cell r="A3161">
            <v>38796.711006944446</v>
          </cell>
        </row>
        <row r="3162">
          <cell r="A3162">
            <v>38796.751284722224</v>
          </cell>
        </row>
        <row r="3163">
          <cell r="A3163">
            <v>38796.75267361111</v>
          </cell>
        </row>
        <row r="3164">
          <cell r="A3164">
            <v>38796.792951388888</v>
          </cell>
        </row>
        <row r="3165">
          <cell r="A3165">
            <v>38796.794340277775</v>
          </cell>
        </row>
        <row r="3166">
          <cell r="A3166">
            <v>38797.376284722224</v>
          </cell>
        </row>
        <row r="3167">
          <cell r="A3167">
            <v>38797.37767361111</v>
          </cell>
        </row>
        <row r="3168">
          <cell r="A3168">
            <v>38797.417951388888</v>
          </cell>
        </row>
        <row r="3169">
          <cell r="A3169">
            <v>38797.419340277775</v>
          </cell>
        </row>
        <row r="3170">
          <cell r="A3170">
            <v>38797.459618055553</v>
          </cell>
        </row>
        <row r="3171">
          <cell r="A3171">
            <v>38797.461006944446</v>
          </cell>
        </row>
        <row r="3172">
          <cell r="A3172">
            <v>38797.501284722224</v>
          </cell>
        </row>
        <row r="3173">
          <cell r="A3173">
            <v>38797.50267361111</v>
          </cell>
        </row>
        <row r="3174">
          <cell r="A3174">
            <v>38797.542951388888</v>
          </cell>
        </row>
        <row r="3175">
          <cell r="A3175">
            <v>38797.544340277775</v>
          </cell>
        </row>
        <row r="3176">
          <cell r="A3176">
            <v>38797.584618055553</v>
          </cell>
        </row>
        <row r="3177">
          <cell r="A3177">
            <v>38797.586006944446</v>
          </cell>
        </row>
        <row r="3178">
          <cell r="A3178">
            <v>38797.626284722224</v>
          </cell>
        </row>
        <row r="3179">
          <cell r="A3179">
            <v>38797.62767361111</v>
          </cell>
        </row>
        <row r="3180">
          <cell r="A3180">
            <v>38797.667951388888</v>
          </cell>
        </row>
        <row r="3181">
          <cell r="A3181">
            <v>38797.669340277775</v>
          </cell>
        </row>
        <row r="3182">
          <cell r="A3182">
            <v>38797.709618055553</v>
          </cell>
        </row>
        <row r="3183">
          <cell r="A3183">
            <v>38797.711006944446</v>
          </cell>
        </row>
        <row r="3184">
          <cell r="A3184">
            <v>38797.751284722224</v>
          </cell>
        </row>
        <row r="3185">
          <cell r="A3185">
            <v>38797.75267361111</v>
          </cell>
        </row>
        <row r="3186">
          <cell r="A3186">
            <v>38797.792951388888</v>
          </cell>
        </row>
        <row r="3187">
          <cell r="A3187">
            <v>38797.794340277775</v>
          </cell>
        </row>
        <row r="3188">
          <cell r="A3188">
            <v>38798.376284722224</v>
          </cell>
        </row>
        <row r="3189">
          <cell r="A3189">
            <v>38798.37767361111</v>
          </cell>
        </row>
        <row r="3190">
          <cell r="A3190">
            <v>38798.419733796298</v>
          </cell>
        </row>
        <row r="3191">
          <cell r="A3191">
            <v>38798.458368055559</v>
          </cell>
        </row>
        <row r="3192">
          <cell r="A3192">
            <v>38798.459756944445</v>
          </cell>
        </row>
        <row r="3193">
          <cell r="A3193">
            <v>38798.461145833331</v>
          </cell>
        </row>
        <row r="3194">
          <cell r="A3194">
            <v>38798.500034722223</v>
          </cell>
        </row>
        <row r="3195">
          <cell r="A3195">
            <v>38798.501423611109</v>
          </cell>
        </row>
        <row r="3196">
          <cell r="A3196">
            <v>38798.502812500003</v>
          </cell>
        </row>
        <row r="3197">
          <cell r="A3197">
            <v>38798.541701388887</v>
          </cell>
        </row>
        <row r="3198">
          <cell r="A3198">
            <v>38798.543090277781</v>
          </cell>
        </row>
        <row r="3199">
          <cell r="A3199">
            <v>38798.544479166667</v>
          </cell>
        </row>
        <row r="3200">
          <cell r="A3200">
            <v>38798.583368055559</v>
          </cell>
        </row>
        <row r="3201">
          <cell r="A3201">
            <v>38798.584756944445</v>
          </cell>
        </row>
        <row r="3202">
          <cell r="A3202">
            <v>38798.586145833331</v>
          </cell>
        </row>
        <row r="3203">
          <cell r="A3203">
            <v>38798.666701388887</v>
          </cell>
        </row>
        <row r="3204">
          <cell r="A3204">
            <v>38798.668090277781</v>
          </cell>
        </row>
        <row r="3205">
          <cell r="A3205">
            <v>38798.669479166667</v>
          </cell>
        </row>
        <row r="3206">
          <cell r="A3206">
            <v>38798.708368055559</v>
          </cell>
        </row>
        <row r="3207">
          <cell r="A3207">
            <v>38798.709756944445</v>
          </cell>
        </row>
        <row r="3208">
          <cell r="A3208">
            <v>38798.711145833331</v>
          </cell>
        </row>
        <row r="3209">
          <cell r="A3209">
            <v>38798.750034722223</v>
          </cell>
        </row>
        <row r="3210">
          <cell r="A3210">
            <v>38798.751423611109</v>
          </cell>
        </row>
        <row r="3211">
          <cell r="A3211">
            <v>38798.752812500003</v>
          </cell>
        </row>
        <row r="3212">
          <cell r="A3212">
            <v>38798.791701388887</v>
          </cell>
        </row>
        <row r="3213">
          <cell r="A3213">
            <v>38798.793090277781</v>
          </cell>
        </row>
        <row r="3214">
          <cell r="A3214">
            <v>38798.794479166667</v>
          </cell>
        </row>
        <row r="3215">
          <cell r="A3215">
            <v>38799.375034722223</v>
          </cell>
        </row>
        <row r="3216">
          <cell r="A3216">
            <v>38799.376423611109</v>
          </cell>
        </row>
        <row r="3217">
          <cell r="A3217">
            <v>38799.377812500003</v>
          </cell>
        </row>
        <row r="3218">
          <cell r="A3218">
            <v>38799.416701388887</v>
          </cell>
        </row>
        <row r="3219">
          <cell r="A3219">
            <v>38799.418090277781</v>
          </cell>
        </row>
        <row r="3220">
          <cell r="A3220">
            <v>38799.419479166667</v>
          </cell>
        </row>
        <row r="3221">
          <cell r="A3221">
            <v>38799.458368055559</v>
          </cell>
        </row>
        <row r="3222">
          <cell r="A3222">
            <v>38799.459756944445</v>
          </cell>
        </row>
        <row r="3223">
          <cell r="A3223">
            <v>38799.461145833331</v>
          </cell>
        </row>
        <row r="3224">
          <cell r="A3224">
            <v>38799.500034722223</v>
          </cell>
        </row>
        <row r="3225">
          <cell r="A3225">
            <v>38799.501423611109</v>
          </cell>
        </row>
        <row r="3226">
          <cell r="A3226">
            <v>38799.502812500003</v>
          </cell>
        </row>
        <row r="3227">
          <cell r="A3227">
            <v>38799.541701388887</v>
          </cell>
        </row>
        <row r="3228">
          <cell r="A3228">
            <v>38799.543090277781</v>
          </cell>
        </row>
        <row r="3229">
          <cell r="A3229">
            <v>38799.544479166667</v>
          </cell>
        </row>
        <row r="3230">
          <cell r="A3230">
            <v>38799.583368055559</v>
          </cell>
        </row>
        <row r="3231">
          <cell r="A3231">
            <v>38799.584756944445</v>
          </cell>
        </row>
        <row r="3232">
          <cell r="A3232">
            <v>38799.586145833331</v>
          </cell>
        </row>
        <row r="3233">
          <cell r="A3233">
            <v>38799.625057870369</v>
          </cell>
        </row>
        <row r="3234">
          <cell r="A3234">
            <v>38799.626423611109</v>
          </cell>
        </row>
        <row r="3235">
          <cell r="A3235">
            <v>38799.627812500003</v>
          </cell>
        </row>
        <row r="3236">
          <cell r="A3236">
            <v>38799.708680555559</v>
          </cell>
        </row>
        <row r="3237">
          <cell r="A3237">
            <v>38799.710069444445</v>
          </cell>
        </row>
        <row r="3238">
          <cell r="A3238">
            <v>38799.711458333331</v>
          </cell>
        </row>
        <row r="3239">
          <cell r="A3239">
            <v>38799.750347222223</v>
          </cell>
        </row>
        <row r="3240">
          <cell r="A3240">
            <v>38799.751736111109</v>
          </cell>
        </row>
        <row r="3241">
          <cell r="A3241">
            <v>38799.753125000003</v>
          </cell>
        </row>
        <row r="3242">
          <cell r="A3242">
            <v>38799.792013888888</v>
          </cell>
        </row>
        <row r="3243">
          <cell r="A3243">
            <v>38799.793402777781</v>
          </cell>
        </row>
        <row r="3244">
          <cell r="A3244">
            <v>38799.794791666667</v>
          </cell>
        </row>
        <row r="3245">
          <cell r="A3245">
            <v>38800.375347222223</v>
          </cell>
        </row>
        <row r="3246">
          <cell r="A3246">
            <v>38800.377245370371</v>
          </cell>
        </row>
        <row r="3247">
          <cell r="A3247">
            <v>38800.378125000003</v>
          </cell>
        </row>
        <row r="3248">
          <cell r="A3248">
            <v>38800.417013888888</v>
          </cell>
        </row>
        <row r="3249">
          <cell r="A3249">
            <v>38800.418402777781</v>
          </cell>
        </row>
        <row r="3250">
          <cell r="A3250">
            <v>38800.419791666667</v>
          </cell>
        </row>
        <row r="3251">
          <cell r="A3251">
            <v>38800.458680555559</v>
          </cell>
        </row>
        <row r="3252">
          <cell r="A3252">
            <v>38800.460069444445</v>
          </cell>
        </row>
        <row r="3253">
          <cell r="A3253">
            <v>38800.461458333331</v>
          </cell>
        </row>
        <row r="3254">
          <cell r="A3254">
            <v>38800.500347222223</v>
          </cell>
        </row>
        <row r="3255">
          <cell r="A3255">
            <v>38800.501736111109</v>
          </cell>
        </row>
        <row r="3256">
          <cell r="A3256">
            <v>38800.503125000003</v>
          </cell>
        </row>
        <row r="3257">
          <cell r="A3257">
            <v>38800.542013888888</v>
          </cell>
        </row>
        <row r="3258">
          <cell r="A3258">
            <v>38800.543402777781</v>
          </cell>
        </row>
        <row r="3259">
          <cell r="A3259">
            <v>38800.544791666667</v>
          </cell>
        </row>
        <row r="3260">
          <cell r="A3260">
            <v>38800.583680555559</v>
          </cell>
        </row>
        <row r="3261">
          <cell r="A3261">
            <v>38800.585069444445</v>
          </cell>
        </row>
        <row r="3262">
          <cell r="A3262">
            <v>38800.586458333331</v>
          </cell>
        </row>
        <row r="3263">
          <cell r="A3263">
            <v>38800.625347222223</v>
          </cell>
        </row>
        <row r="3264">
          <cell r="A3264">
            <v>38800.626736111109</v>
          </cell>
        </row>
        <row r="3265">
          <cell r="A3265">
            <v>38800.628125000003</v>
          </cell>
        </row>
        <row r="3266">
          <cell r="A3266">
            <v>38800.667013888888</v>
          </cell>
        </row>
        <row r="3267">
          <cell r="A3267">
            <v>38800.668402777781</v>
          </cell>
        </row>
        <row r="3268">
          <cell r="A3268">
            <v>38800.669791666667</v>
          </cell>
        </row>
        <row r="3269">
          <cell r="A3269">
            <v>38800.708680555559</v>
          </cell>
        </row>
        <row r="3270">
          <cell r="A3270">
            <v>38800.710069444445</v>
          </cell>
        </row>
        <row r="3271">
          <cell r="A3271">
            <v>38800.711458333331</v>
          </cell>
        </row>
        <row r="3272">
          <cell r="A3272">
            <v>38800.750347222223</v>
          </cell>
        </row>
        <row r="3273">
          <cell r="A3273">
            <v>38800.751736111109</v>
          </cell>
        </row>
        <row r="3274">
          <cell r="A3274">
            <v>38800.753125000003</v>
          </cell>
        </row>
        <row r="3275">
          <cell r="A3275">
            <v>38800.792013888888</v>
          </cell>
        </row>
        <row r="3276">
          <cell r="A3276">
            <v>38800.793402777781</v>
          </cell>
        </row>
        <row r="3277">
          <cell r="A3277">
            <v>38800.794791666667</v>
          </cell>
        </row>
        <row r="3278">
          <cell r="A3278">
            <v>38803.375347222223</v>
          </cell>
        </row>
        <row r="3279">
          <cell r="A3279">
            <v>38803.376736111109</v>
          </cell>
        </row>
        <row r="3280">
          <cell r="A3280">
            <v>38803.378125000003</v>
          </cell>
        </row>
        <row r="3281">
          <cell r="A3281">
            <v>38803.417013888888</v>
          </cell>
        </row>
        <row r="3282">
          <cell r="A3282">
            <v>38803.418402777781</v>
          </cell>
        </row>
        <row r="3283">
          <cell r="A3283">
            <v>38803.419791666667</v>
          </cell>
        </row>
        <row r="3284">
          <cell r="A3284">
            <v>38803.459398148145</v>
          </cell>
        </row>
        <row r="3285">
          <cell r="A3285">
            <v>38803.460787037038</v>
          </cell>
        </row>
        <row r="3286">
          <cell r="A3286">
            <v>38803.501064814816</v>
          </cell>
        </row>
        <row r="3287">
          <cell r="A3287">
            <v>38803.502453703702</v>
          </cell>
        </row>
        <row r="3288">
          <cell r="A3288">
            <v>38803.542731481481</v>
          </cell>
        </row>
        <row r="3289">
          <cell r="A3289">
            <v>38803.544120370374</v>
          </cell>
        </row>
        <row r="3290">
          <cell r="A3290">
            <v>38803.584398148145</v>
          </cell>
        </row>
        <row r="3291">
          <cell r="A3291">
            <v>38803.585787037038</v>
          </cell>
        </row>
        <row r="3292">
          <cell r="A3292">
            <v>38803.626736111109</v>
          </cell>
        </row>
        <row r="3293">
          <cell r="A3293">
            <v>38803.627650462964</v>
          </cell>
        </row>
        <row r="3294">
          <cell r="A3294">
            <v>38803.667731481481</v>
          </cell>
        </row>
        <row r="3295">
          <cell r="A3295">
            <v>38803.669120370374</v>
          </cell>
        </row>
        <row r="3296">
          <cell r="A3296">
            <v>38803.709398148145</v>
          </cell>
        </row>
        <row r="3297">
          <cell r="A3297">
            <v>38803.710787037038</v>
          </cell>
        </row>
        <row r="3298">
          <cell r="A3298">
            <v>38803.751064814816</v>
          </cell>
        </row>
        <row r="3299">
          <cell r="A3299">
            <v>38803.752453703702</v>
          </cell>
        </row>
        <row r="3300">
          <cell r="A3300">
            <v>38803.792731481481</v>
          </cell>
        </row>
        <row r="3301">
          <cell r="A3301">
            <v>38803.794120370374</v>
          </cell>
        </row>
        <row r="3302">
          <cell r="A3302">
            <v>38804.376064814816</v>
          </cell>
        </row>
        <row r="3303">
          <cell r="A3303">
            <v>38804.377453703702</v>
          </cell>
        </row>
        <row r="3304">
          <cell r="A3304">
            <v>38804.417731481481</v>
          </cell>
        </row>
        <row r="3305">
          <cell r="A3305">
            <v>38804.419120370374</v>
          </cell>
        </row>
        <row r="3306">
          <cell r="A3306">
            <v>38804.459398148145</v>
          </cell>
        </row>
        <row r="3307">
          <cell r="A3307">
            <v>38804.460787037038</v>
          </cell>
        </row>
        <row r="3308">
          <cell r="A3308">
            <v>38804.501064814816</v>
          </cell>
        </row>
        <row r="3309">
          <cell r="A3309">
            <v>38804.502453703702</v>
          </cell>
        </row>
        <row r="3310">
          <cell r="A3310">
            <v>38804.542731481481</v>
          </cell>
        </row>
        <row r="3311">
          <cell r="A3311">
            <v>38804.544120370374</v>
          </cell>
        </row>
        <row r="3312">
          <cell r="A3312">
            <v>38804.584398148145</v>
          </cell>
        </row>
        <row r="3313">
          <cell r="A3313">
            <v>38804.585787037038</v>
          </cell>
        </row>
        <row r="3314">
          <cell r="A3314">
            <v>38804.626064814816</v>
          </cell>
        </row>
        <row r="3315">
          <cell r="A3315">
            <v>38804.627453703702</v>
          </cell>
        </row>
        <row r="3316">
          <cell r="A3316">
            <v>38804.667395833334</v>
          </cell>
        </row>
        <row r="3317">
          <cell r="A3317">
            <v>38804.66878472222</v>
          </cell>
        </row>
        <row r="3318">
          <cell r="A3318">
            <v>38804.709062499998</v>
          </cell>
        </row>
        <row r="3319">
          <cell r="A3319">
            <v>38804.710451388892</v>
          </cell>
        </row>
        <row r="3320">
          <cell r="A3320">
            <v>38804.75072916667</v>
          </cell>
        </row>
        <row r="3321">
          <cell r="A3321">
            <v>38804.752118055556</v>
          </cell>
        </row>
        <row r="3322">
          <cell r="A3322">
            <v>38804.792395833334</v>
          </cell>
        </row>
        <row r="3323">
          <cell r="A3323">
            <v>38804.79378472222</v>
          </cell>
        </row>
        <row r="3324">
          <cell r="A3324">
            <v>38805.37572916667</v>
          </cell>
        </row>
        <row r="3325">
          <cell r="A3325">
            <v>38805.377118055556</v>
          </cell>
        </row>
        <row r="3326">
          <cell r="A3326">
            <v>38805.417395833334</v>
          </cell>
        </row>
        <row r="3327">
          <cell r="A3327">
            <v>38805.41878472222</v>
          </cell>
        </row>
        <row r="3328">
          <cell r="A3328">
            <v>38805.458657407406</v>
          </cell>
        </row>
        <row r="3329">
          <cell r="A3329">
            <v>38805.460046296299</v>
          </cell>
        </row>
        <row r="3330">
          <cell r="A3330">
            <v>38805.461435185185</v>
          </cell>
        </row>
        <row r="3331">
          <cell r="A3331">
            <v>38805.500324074077</v>
          </cell>
        </row>
        <row r="3332">
          <cell r="A3332">
            <v>38805.501712962963</v>
          </cell>
        </row>
        <row r="3333">
          <cell r="A3333">
            <v>38805.503101851849</v>
          </cell>
        </row>
        <row r="3334">
          <cell r="A3334">
            <v>38805.541990740741</v>
          </cell>
        </row>
        <row r="3335">
          <cell r="A3335">
            <v>38805.543379629627</v>
          </cell>
        </row>
        <row r="3336">
          <cell r="A3336">
            <v>38805.544768518521</v>
          </cell>
        </row>
        <row r="3337">
          <cell r="A3337">
            <v>38805.583657407406</v>
          </cell>
        </row>
        <row r="3338">
          <cell r="A3338">
            <v>38805.585046296299</v>
          </cell>
        </row>
        <row r="3339">
          <cell r="A3339">
            <v>38805.586435185185</v>
          </cell>
        </row>
        <row r="3340">
          <cell r="A3340">
            <v>38805.625324074077</v>
          </cell>
        </row>
        <row r="3341">
          <cell r="A3341">
            <v>38805.626712962963</v>
          </cell>
        </row>
        <row r="3342">
          <cell r="A3342">
            <v>38805.628101851849</v>
          </cell>
        </row>
        <row r="3343">
          <cell r="A3343">
            <v>38805.666990740741</v>
          </cell>
        </row>
        <row r="3344">
          <cell r="A3344">
            <v>38805.668379629627</v>
          </cell>
        </row>
        <row r="3345">
          <cell r="A3345">
            <v>38805.669768518521</v>
          </cell>
        </row>
        <row r="3346">
          <cell r="A3346">
            <v>38805.708657407406</v>
          </cell>
        </row>
        <row r="3347">
          <cell r="A3347">
            <v>38805.710046296299</v>
          </cell>
        </row>
        <row r="3348">
          <cell r="A3348">
            <v>38805.711435185185</v>
          </cell>
        </row>
        <row r="3349">
          <cell r="A3349">
            <v>38805.750324074077</v>
          </cell>
        </row>
        <row r="3350">
          <cell r="A3350">
            <v>38805.751712962963</v>
          </cell>
        </row>
        <row r="3351">
          <cell r="A3351">
            <v>38805.753101851849</v>
          </cell>
        </row>
        <row r="3352">
          <cell r="A3352">
            <v>38805.791990740741</v>
          </cell>
        </row>
        <row r="3353">
          <cell r="A3353">
            <v>38805.793379629627</v>
          </cell>
        </row>
        <row r="3354">
          <cell r="A3354">
            <v>38805.794768518521</v>
          </cell>
        </row>
        <row r="3355">
          <cell r="A3355">
            <v>38806.375324074077</v>
          </cell>
        </row>
        <row r="3356">
          <cell r="A3356">
            <v>38806.376712962963</v>
          </cell>
        </row>
        <row r="3357">
          <cell r="A3357">
            <v>38806.378101851849</v>
          </cell>
        </row>
        <row r="3358">
          <cell r="A3358">
            <v>38806.416990740741</v>
          </cell>
        </row>
        <row r="3359">
          <cell r="A3359">
            <v>38806.418379629627</v>
          </cell>
        </row>
        <row r="3360">
          <cell r="A3360">
            <v>38806.419768518521</v>
          </cell>
        </row>
        <row r="3361">
          <cell r="A3361">
            <v>38806.458657407406</v>
          </cell>
        </row>
        <row r="3362">
          <cell r="A3362">
            <v>38806.460046296299</v>
          </cell>
        </row>
        <row r="3363">
          <cell r="A3363">
            <v>38806.461435185185</v>
          </cell>
        </row>
        <row r="3364">
          <cell r="A3364">
            <v>38806.500324074077</v>
          </cell>
        </row>
        <row r="3365">
          <cell r="A3365">
            <v>38806.501712962963</v>
          </cell>
        </row>
        <row r="3366">
          <cell r="A3366">
            <v>38806.503101851849</v>
          </cell>
        </row>
        <row r="3367">
          <cell r="A3367">
            <v>38806.541990740741</v>
          </cell>
        </row>
        <row r="3368">
          <cell r="A3368">
            <v>38806.543379629627</v>
          </cell>
        </row>
        <row r="3369">
          <cell r="A3369">
            <v>38806.544768518521</v>
          </cell>
        </row>
        <row r="3370">
          <cell r="A3370">
            <v>38806.583657407406</v>
          </cell>
        </row>
        <row r="3371">
          <cell r="A3371">
            <v>38806.585046296299</v>
          </cell>
        </row>
        <row r="3372">
          <cell r="A3372">
            <v>38806.586435185185</v>
          </cell>
        </row>
        <row r="3373">
          <cell r="A3373">
            <v>38806.625324074077</v>
          </cell>
        </row>
        <row r="3374">
          <cell r="A3374">
            <v>38806.626712962963</v>
          </cell>
        </row>
        <row r="3375">
          <cell r="A3375">
            <v>38806.628101851849</v>
          </cell>
        </row>
        <row r="3376">
          <cell r="A3376">
            <v>38806.666990740741</v>
          </cell>
        </row>
        <row r="3377">
          <cell r="A3377">
            <v>38806.668379629627</v>
          </cell>
        </row>
        <row r="3378">
          <cell r="A3378">
            <v>38806.669768518521</v>
          </cell>
        </row>
        <row r="3379">
          <cell r="A3379">
            <v>38806.708657407406</v>
          </cell>
        </row>
        <row r="3380">
          <cell r="A3380">
            <v>38806.710046296299</v>
          </cell>
        </row>
        <row r="3381">
          <cell r="A3381">
            <v>38806.711435185185</v>
          </cell>
        </row>
        <row r="3382">
          <cell r="A3382">
            <v>38806.750324074077</v>
          </cell>
        </row>
        <row r="3383">
          <cell r="A3383">
            <v>38806.751712962963</v>
          </cell>
        </row>
        <row r="3384">
          <cell r="A3384">
            <v>38806.753101851849</v>
          </cell>
        </row>
        <row r="3385">
          <cell r="A3385">
            <v>38806.791990740741</v>
          </cell>
        </row>
        <row r="3386">
          <cell r="A3386">
            <v>38806.793379629627</v>
          </cell>
        </row>
        <row r="3387">
          <cell r="A3387">
            <v>38806.794768518521</v>
          </cell>
        </row>
        <row r="3388">
          <cell r="A3388">
            <v>38807.375324074077</v>
          </cell>
        </row>
        <row r="3389">
          <cell r="A3389">
            <v>38807.376712962963</v>
          </cell>
        </row>
        <row r="3390">
          <cell r="A3390">
            <v>38807.378101851849</v>
          </cell>
        </row>
        <row r="3391">
          <cell r="A3391">
            <v>38807.417013888888</v>
          </cell>
        </row>
        <row r="3392">
          <cell r="A3392">
            <v>38807.418379629627</v>
          </cell>
        </row>
        <row r="3393">
          <cell r="A3393">
            <v>38807.419768518521</v>
          </cell>
        </row>
        <row r="3394">
          <cell r="A3394">
            <v>38807.458657407406</v>
          </cell>
        </row>
        <row r="3395">
          <cell r="A3395">
            <v>38807.460046296299</v>
          </cell>
        </row>
        <row r="3396">
          <cell r="A3396">
            <v>38807.461435185185</v>
          </cell>
        </row>
        <row r="3397">
          <cell r="A3397">
            <v>38807.500324074077</v>
          </cell>
        </row>
        <row r="3398">
          <cell r="A3398">
            <v>38807.501712962963</v>
          </cell>
        </row>
        <row r="3399">
          <cell r="A3399">
            <v>38807.503101851849</v>
          </cell>
        </row>
        <row r="3400">
          <cell r="A3400">
            <v>38807.541990740741</v>
          </cell>
        </row>
        <row r="3401">
          <cell r="A3401">
            <v>38807.543379629627</v>
          </cell>
        </row>
        <row r="3402">
          <cell r="A3402">
            <v>38807.544768518521</v>
          </cell>
        </row>
        <row r="3403">
          <cell r="A3403">
            <v>38807.583657407406</v>
          </cell>
        </row>
        <row r="3404">
          <cell r="A3404">
            <v>38807.585046296299</v>
          </cell>
        </row>
        <row r="3405">
          <cell r="A3405">
            <v>38807.586435185185</v>
          </cell>
        </row>
        <row r="3406">
          <cell r="A3406">
            <v>38807.625185185185</v>
          </cell>
        </row>
        <row r="3407">
          <cell r="A3407">
            <v>38807.626574074071</v>
          </cell>
        </row>
        <row r="3408">
          <cell r="A3408">
            <v>38807.627962962964</v>
          </cell>
        </row>
        <row r="3409">
          <cell r="A3409">
            <v>38807.666851851849</v>
          </cell>
        </row>
        <row r="3410">
          <cell r="A3410">
            <v>38807.668240740742</v>
          </cell>
        </row>
        <row r="3411">
          <cell r="A3411">
            <v>38807.669629629629</v>
          </cell>
        </row>
        <row r="3412">
          <cell r="A3412">
            <v>38807.708518518521</v>
          </cell>
        </row>
        <row r="3413">
          <cell r="A3413">
            <v>38807.709907407407</v>
          </cell>
        </row>
        <row r="3414">
          <cell r="A3414">
            <v>38807.711296296293</v>
          </cell>
        </row>
        <row r="3415">
          <cell r="A3415">
            <v>38807.750185185185</v>
          </cell>
        </row>
        <row r="3416">
          <cell r="A3416">
            <v>38807.751574074071</v>
          </cell>
        </row>
        <row r="3417">
          <cell r="A3417">
            <v>38807.752962962964</v>
          </cell>
        </row>
        <row r="3418">
          <cell r="A3418">
            <v>38807.791851851849</v>
          </cell>
        </row>
        <row r="3419">
          <cell r="A3419">
            <v>38807.793240740742</v>
          </cell>
        </row>
        <row r="3420">
          <cell r="A3420">
            <v>38807.794629629629</v>
          </cell>
        </row>
        <row r="3421">
          <cell r="A3421">
            <v>38810.376111111109</v>
          </cell>
        </row>
        <row r="3422">
          <cell r="A3422">
            <v>38810.377500000002</v>
          </cell>
        </row>
        <row r="3423">
          <cell r="A3423">
            <v>38810.417083333334</v>
          </cell>
        </row>
        <row r="3424">
          <cell r="A3424">
            <v>38810.41777777778</v>
          </cell>
        </row>
        <row r="3425">
          <cell r="A3425">
            <v>38810.419166666667</v>
          </cell>
        </row>
        <row r="3426">
          <cell r="A3426">
            <v>38810.459641203706</v>
          </cell>
        </row>
        <row r="3427">
          <cell r="A3427">
            <v>38810.461030092592</v>
          </cell>
        </row>
        <row r="3428">
          <cell r="A3428">
            <v>38810.500879629632</v>
          </cell>
        </row>
        <row r="3429">
          <cell r="A3429">
            <v>38810.502268518518</v>
          </cell>
        </row>
        <row r="3430">
          <cell r="A3430">
            <v>38810.542141203703</v>
          </cell>
        </row>
        <row r="3431">
          <cell r="A3431">
            <v>38810.543530092589</v>
          </cell>
        </row>
        <row r="3432">
          <cell r="A3432">
            <v>38810.544918981483</v>
          </cell>
        </row>
        <row r="3433">
          <cell r="A3433">
            <v>38810.583807870367</v>
          </cell>
        </row>
        <row r="3434">
          <cell r="A3434">
            <v>38810.585196759261</v>
          </cell>
        </row>
        <row r="3435">
          <cell r="A3435">
            <v>38810.586585648147</v>
          </cell>
        </row>
        <row r="3436">
          <cell r="A3436">
            <v>38810.625474537039</v>
          </cell>
        </row>
        <row r="3437">
          <cell r="A3437">
            <v>38810.626863425925</v>
          </cell>
        </row>
        <row r="3438">
          <cell r="A3438">
            <v>38810.628252314818</v>
          </cell>
        </row>
        <row r="3439">
          <cell r="A3439">
            <v>38810.667141203703</v>
          </cell>
        </row>
        <row r="3440">
          <cell r="A3440">
            <v>38810.668530092589</v>
          </cell>
        </row>
        <row r="3441">
          <cell r="A3441">
            <v>38810.669918981483</v>
          </cell>
        </row>
        <row r="3442">
          <cell r="A3442">
            <v>38810.708807870367</v>
          </cell>
        </row>
        <row r="3443">
          <cell r="A3443">
            <v>38810.710196759261</v>
          </cell>
        </row>
        <row r="3444">
          <cell r="A3444">
            <v>38810.711585648147</v>
          </cell>
        </row>
        <row r="3445">
          <cell r="A3445">
            <v>38810.750474537039</v>
          </cell>
        </row>
        <row r="3446">
          <cell r="A3446">
            <v>38810.751863425925</v>
          </cell>
        </row>
        <row r="3447">
          <cell r="A3447">
            <v>38810.753252314818</v>
          </cell>
        </row>
        <row r="3448">
          <cell r="A3448">
            <v>38810.792141203703</v>
          </cell>
        </row>
        <row r="3449">
          <cell r="A3449">
            <v>38810.793530092589</v>
          </cell>
        </row>
        <row r="3450">
          <cell r="A3450">
            <v>38810.794918981483</v>
          </cell>
        </row>
        <row r="3451">
          <cell r="A3451">
            <v>38811.375474537039</v>
          </cell>
        </row>
        <row r="3452">
          <cell r="A3452">
            <v>38811.376863425925</v>
          </cell>
        </row>
        <row r="3453">
          <cell r="A3453">
            <v>38811.378252314818</v>
          </cell>
        </row>
        <row r="3454">
          <cell r="A3454">
            <v>38811.417141203703</v>
          </cell>
        </row>
        <row r="3455">
          <cell r="A3455">
            <v>38811.418530092589</v>
          </cell>
        </row>
        <row r="3456">
          <cell r="A3456">
            <v>38811.419918981483</v>
          </cell>
        </row>
        <row r="3457">
          <cell r="A3457">
            <v>38811.459178240744</v>
          </cell>
        </row>
        <row r="3458">
          <cell r="A3458">
            <v>38811.46056712963</v>
          </cell>
        </row>
        <row r="3459">
          <cell r="A3459">
            <v>38811.500844907408</v>
          </cell>
        </row>
        <row r="3460">
          <cell r="A3460">
            <v>38811.502233796295</v>
          </cell>
        </row>
        <row r="3461">
          <cell r="A3461">
            <v>38811.542511574073</v>
          </cell>
        </row>
        <row r="3462">
          <cell r="A3462">
            <v>38811.543900462966</v>
          </cell>
        </row>
        <row r="3463">
          <cell r="A3463">
            <v>38811.584178240744</v>
          </cell>
        </row>
        <row r="3464">
          <cell r="A3464">
            <v>38811.58556712963</v>
          </cell>
        </row>
        <row r="3465">
          <cell r="A3465">
            <v>38811.625844907408</v>
          </cell>
        </row>
        <row r="3466">
          <cell r="A3466">
            <v>38811.627233796295</v>
          </cell>
        </row>
        <row r="3467">
          <cell r="A3467">
            <v>38811.667511574073</v>
          </cell>
        </row>
        <row r="3468">
          <cell r="A3468">
            <v>38811.668900462966</v>
          </cell>
        </row>
        <row r="3469">
          <cell r="A3469">
            <v>38811.709178240744</v>
          </cell>
        </row>
        <row r="3470">
          <cell r="A3470">
            <v>38811.71056712963</v>
          </cell>
        </row>
        <row r="3471">
          <cell r="A3471">
            <v>38811.750844907408</v>
          </cell>
        </row>
        <row r="3472">
          <cell r="A3472">
            <v>38811.752233796295</v>
          </cell>
        </row>
        <row r="3473">
          <cell r="A3473">
            <v>38811.792511574073</v>
          </cell>
        </row>
        <row r="3474">
          <cell r="A3474">
            <v>38811.793900462966</v>
          </cell>
        </row>
        <row r="3475">
          <cell r="A3475">
            <v>38812.375844907408</v>
          </cell>
        </row>
        <row r="3476">
          <cell r="A3476">
            <v>38812.377233796295</v>
          </cell>
        </row>
        <row r="3477">
          <cell r="A3477">
            <v>38812.417511574073</v>
          </cell>
        </row>
        <row r="3478">
          <cell r="A3478">
            <v>38812.458773148152</v>
          </cell>
        </row>
        <row r="3479">
          <cell r="A3479">
            <v>38812.460162037038</v>
          </cell>
        </row>
        <row r="3480">
          <cell r="A3480">
            <v>38812.461550925924</v>
          </cell>
        </row>
        <row r="3481">
          <cell r="A3481">
            <v>38812.500439814816</v>
          </cell>
        </row>
        <row r="3482">
          <cell r="A3482">
            <v>38812.501828703702</v>
          </cell>
        </row>
        <row r="3483">
          <cell r="A3483">
            <v>38812.503217592595</v>
          </cell>
        </row>
        <row r="3484">
          <cell r="A3484">
            <v>38812.54210648148</v>
          </cell>
        </row>
        <row r="3485">
          <cell r="A3485">
            <v>38812.543495370373</v>
          </cell>
        </row>
        <row r="3486">
          <cell r="A3486">
            <v>38812.54488425926</v>
          </cell>
        </row>
        <row r="3487">
          <cell r="A3487">
            <v>38812.583773148152</v>
          </cell>
        </row>
        <row r="3488">
          <cell r="A3488">
            <v>38812.585162037038</v>
          </cell>
        </row>
        <row r="3489">
          <cell r="A3489">
            <v>38812.586550925924</v>
          </cell>
        </row>
        <row r="3490">
          <cell r="A3490">
            <v>38812.625439814816</v>
          </cell>
        </row>
        <row r="3491">
          <cell r="A3491">
            <v>38812.626828703702</v>
          </cell>
        </row>
        <row r="3492">
          <cell r="A3492">
            <v>38812.628217592595</v>
          </cell>
        </row>
        <row r="3493">
          <cell r="A3493">
            <v>38812.66710648148</v>
          </cell>
        </row>
        <row r="3494">
          <cell r="A3494">
            <v>38812.668495370373</v>
          </cell>
        </row>
        <row r="3495">
          <cell r="A3495">
            <v>38812.66988425926</v>
          </cell>
        </row>
        <row r="3496">
          <cell r="A3496">
            <v>38812.708773148152</v>
          </cell>
        </row>
        <row r="3497">
          <cell r="A3497">
            <v>38812.710162037038</v>
          </cell>
        </row>
        <row r="3498">
          <cell r="A3498">
            <v>38812.711550925924</v>
          </cell>
        </row>
        <row r="3499">
          <cell r="A3499">
            <v>38812.750439814816</v>
          </cell>
        </row>
        <row r="3500">
          <cell r="A3500">
            <v>38812.751828703702</v>
          </cell>
        </row>
        <row r="3501">
          <cell r="A3501">
            <v>38812.753217592595</v>
          </cell>
        </row>
        <row r="3502">
          <cell r="A3502">
            <v>38812.79210648148</v>
          </cell>
        </row>
        <row r="3503">
          <cell r="A3503">
            <v>38812.793495370373</v>
          </cell>
        </row>
        <row r="3504">
          <cell r="A3504">
            <v>38812.79488425926</v>
          </cell>
        </row>
        <row r="3505">
          <cell r="A3505">
            <v>38813.375439814816</v>
          </cell>
        </row>
        <row r="3506">
          <cell r="A3506">
            <v>38813.376828703702</v>
          </cell>
        </row>
        <row r="3507">
          <cell r="A3507">
            <v>38813.378217592595</v>
          </cell>
        </row>
        <row r="3508">
          <cell r="A3508">
            <v>38813.420115740744</v>
          </cell>
        </row>
        <row r="3509">
          <cell r="A3509">
            <v>38813.458831018521</v>
          </cell>
        </row>
        <row r="3510">
          <cell r="A3510">
            <v>38813.460219907407</v>
          </cell>
        </row>
        <row r="3511">
          <cell r="A3511">
            <v>38813.461608796293</v>
          </cell>
        </row>
        <row r="3512">
          <cell r="A3512">
            <v>38813.500497685185</v>
          </cell>
        </row>
        <row r="3513">
          <cell r="A3513">
            <v>38813.501886574071</v>
          </cell>
        </row>
        <row r="3514">
          <cell r="A3514">
            <v>38813.503275462965</v>
          </cell>
        </row>
        <row r="3515">
          <cell r="A3515">
            <v>38813.542164351849</v>
          </cell>
        </row>
        <row r="3516">
          <cell r="A3516">
            <v>38813.543553240743</v>
          </cell>
        </row>
        <row r="3517">
          <cell r="A3517">
            <v>38813.544942129629</v>
          </cell>
        </row>
        <row r="3518">
          <cell r="A3518">
            <v>38813.583831018521</v>
          </cell>
        </row>
        <row r="3519">
          <cell r="A3519">
            <v>38813.585219907407</v>
          </cell>
        </row>
        <row r="3520">
          <cell r="A3520">
            <v>38813.586608796293</v>
          </cell>
        </row>
        <row r="3521">
          <cell r="A3521">
            <v>38813.625497685185</v>
          </cell>
        </row>
        <row r="3522">
          <cell r="A3522">
            <v>38813.626886574071</v>
          </cell>
        </row>
        <row r="3523">
          <cell r="A3523">
            <v>38813.628275462965</v>
          </cell>
        </row>
        <row r="3524">
          <cell r="A3524">
            <v>38813.667164351849</v>
          </cell>
        </row>
        <row r="3525">
          <cell r="A3525">
            <v>38813.668553240743</v>
          </cell>
        </row>
        <row r="3526">
          <cell r="A3526">
            <v>38813.669942129629</v>
          </cell>
        </row>
        <row r="3527">
          <cell r="A3527">
            <v>38813.708831018521</v>
          </cell>
        </row>
        <row r="3528">
          <cell r="A3528">
            <v>38813.710219907407</v>
          </cell>
        </row>
        <row r="3529">
          <cell r="A3529">
            <v>38813.711608796293</v>
          </cell>
        </row>
        <row r="3530">
          <cell r="A3530">
            <v>38813.750497685185</v>
          </cell>
        </row>
        <row r="3531">
          <cell r="A3531">
            <v>38813.751886574071</v>
          </cell>
        </row>
        <row r="3532">
          <cell r="A3532">
            <v>38813.753275462965</v>
          </cell>
        </row>
        <row r="3533">
          <cell r="A3533">
            <v>38813.792164351849</v>
          </cell>
        </row>
        <row r="3534">
          <cell r="A3534">
            <v>38813.793553240743</v>
          </cell>
        </row>
        <row r="3535">
          <cell r="A3535">
            <v>38813.794942129629</v>
          </cell>
        </row>
        <row r="3536">
          <cell r="A3536">
            <v>38814.375497685185</v>
          </cell>
        </row>
        <row r="3537">
          <cell r="A3537">
            <v>38814.376886574071</v>
          </cell>
        </row>
        <row r="3538">
          <cell r="A3538">
            <v>38814.378275462965</v>
          </cell>
        </row>
        <row r="3539">
          <cell r="A3539">
            <v>38814.416921296295</v>
          </cell>
        </row>
        <row r="3540">
          <cell r="A3540">
            <v>38814.418310185189</v>
          </cell>
        </row>
        <row r="3541">
          <cell r="A3541">
            <v>38814.419699074075</v>
          </cell>
        </row>
        <row r="3542">
          <cell r="A3542">
            <v>38814.458587962959</v>
          </cell>
        </row>
        <row r="3543">
          <cell r="A3543">
            <v>38814.459976851853</v>
          </cell>
        </row>
        <row r="3544">
          <cell r="A3544">
            <v>38814.461365740739</v>
          </cell>
        </row>
        <row r="3545">
          <cell r="A3545">
            <v>38814.500254629631</v>
          </cell>
        </row>
        <row r="3546">
          <cell r="A3546">
            <v>38814.501643518517</v>
          </cell>
        </row>
        <row r="3547">
          <cell r="A3547">
            <v>38814.503032407411</v>
          </cell>
        </row>
        <row r="3548">
          <cell r="A3548">
            <v>38814.541921296295</v>
          </cell>
        </row>
        <row r="3549">
          <cell r="A3549">
            <v>38814.543310185189</v>
          </cell>
        </row>
        <row r="3550">
          <cell r="A3550">
            <v>38814.544699074075</v>
          </cell>
        </row>
        <row r="3551">
          <cell r="A3551">
            <v>38814.583587962959</v>
          </cell>
        </row>
        <row r="3552">
          <cell r="A3552">
            <v>38814.584976851853</v>
          </cell>
        </row>
        <row r="3553">
          <cell r="A3553">
            <v>38814.586365740739</v>
          </cell>
        </row>
        <row r="3554">
          <cell r="A3554">
            <v>38814.625254629631</v>
          </cell>
        </row>
        <row r="3555">
          <cell r="A3555">
            <v>38814.626643518517</v>
          </cell>
        </row>
        <row r="3556">
          <cell r="A3556">
            <v>38814.628032407411</v>
          </cell>
        </row>
        <row r="3557">
          <cell r="A3557">
            <v>38814.666921296295</v>
          </cell>
        </row>
        <row r="3558">
          <cell r="A3558">
            <v>38814.668310185189</v>
          </cell>
        </row>
        <row r="3559">
          <cell r="A3559">
            <v>38814.669699074075</v>
          </cell>
        </row>
        <row r="3560">
          <cell r="A3560">
            <v>38814.708587962959</v>
          </cell>
        </row>
        <row r="3561">
          <cell r="A3561">
            <v>38814.709976851853</v>
          </cell>
        </row>
        <row r="3562">
          <cell r="A3562">
            <v>38814.711365740739</v>
          </cell>
        </row>
        <row r="3563">
          <cell r="A3563">
            <v>38814.750254629631</v>
          </cell>
        </row>
        <row r="3564">
          <cell r="A3564">
            <v>38814.751643518517</v>
          </cell>
        </row>
        <row r="3565">
          <cell r="A3565">
            <v>38814.753032407411</v>
          </cell>
        </row>
        <row r="3566">
          <cell r="A3566">
            <v>38814.791921296295</v>
          </cell>
        </row>
        <row r="3567">
          <cell r="A3567">
            <v>38814.793310185189</v>
          </cell>
        </row>
        <row r="3568">
          <cell r="A3568">
            <v>38814.794699074075</v>
          </cell>
        </row>
        <row r="3569">
          <cell r="A3569">
            <v>38817.375254629631</v>
          </cell>
        </row>
        <row r="3570">
          <cell r="A3570">
            <v>38817.376643518517</v>
          </cell>
        </row>
        <row r="3571">
          <cell r="A3571">
            <v>38817.378032407411</v>
          </cell>
        </row>
        <row r="3572">
          <cell r="A3572">
            <v>38817.459502314814</v>
          </cell>
        </row>
        <row r="3573">
          <cell r="A3573">
            <v>38817.4608912037</v>
          </cell>
        </row>
        <row r="3574">
          <cell r="A3574">
            <v>38817.501168981478</v>
          </cell>
        </row>
        <row r="3575">
          <cell r="A3575">
            <v>38817.502557870372</v>
          </cell>
        </row>
        <row r="3576">
          <cell r="A3576">
            <v>38817.54283564815</v>
          </cell>
        </row>
        <row r="3577">
          <cell r="A3577">
            <v>38817.544224537036</v>
          </cell>
        </row>
        <row r="3578">
          <cell r="A3578">
            <v>38817.584502314814</v>
          </cell>
        </row>
        <row r="3579">
          <cell r="A3579">
            <v>38817.5858912037</v>
          </cell>
        </row>
        <row r="3580">
          <cell r="A3580">
            <v>38817.626168981478</v>
          </cell>
        </row>
        <row r="3581">
          <cell r="A3581">
            <v>38817.627557870372</v>
          </cell>
        </row>
        <row r="3582">
          <cell r="A3582">
            <v>38817.66783564815</v>
          </cell>
        </row>
        <row r="3583">
          <cell r="A3583">
            <v>38817.669224537036</v>
          </cell>
        </row>
        <row r="3584">
          <cell r="A3584">
            <v>38817.709502314814</v>
          </cell>
        </row>
        <row r="3585">
          <cell r="A3585">
            <v>38817.7108912037</v>
          </cell>
        </row>
        <row r="3586">
          <cell r="A3586">
            <v>38817.751168981478</v>
          </cell>
        </row>
        <row r="3587">
          <cell r="A3587">
            <v>38817.752557870372</v>
          </cell>
        </row>
        <row r="3588">
          <cell r="A3588">
            <v>38817.79283564815</v>
          </cell>
        </row>
        <row r="3589">
          <cell r="A3589">
            <v>38817.794224537036</v>
          </cell>
        </row>
        <row r="3590">
          <cell r="A3590">
            <v>38818.376168981478</v>
          </cell>
        </row>
        <row r="3591">
          <cell r="A3591">
            <v>38818.377557870372</v>
          </cell>
        </row>
        <row r="3592">
          <cell r="A3592">
            <v>38818.41715277778</v>
          </cell>
        </row>
        <row r="3593">
          <cell r="A3593">
            <v>38818.418541666666</v>
          </cell>
        </row>
        <row r="3594">
          <cell r="A3594">
            <v>38818.419930555552</v>
          </cell>
        </row>
        <row r="3595">
          <cell r="A3595">
            <v>38818.458819444444</v>
          </cell>
        </row>
        <row r="3596">
          <cell r="A3596">
            <v>38818.46020833333</v>
          </cell>
        </row>
        <row r="3597">
          <cell r="A3597">
            <v>38818.461597222224</v>
          </cell>
        </row>
        <row r="3598">
          <cell r="A3598">
            <v>38818.500486111108</v>
          </cell>
        </row>
        <row r="3599">
          <cell r="A3599">
            <v>38818.501875000002</v>
          </cell>
        </row>
        <row r="3600">
          <cell r="A3600">
            <v>38818.503263888888</v>
          </cell>
        </row>
        <row r="3601">
          <cell r="A3601">
            <v>38818.54215277778</v>
          </cell>
        </row>
        <row r="3602">
          <cell r="A3602">
            <v>38818.543541666666</v>
          </cell>
        </row>
        <row r="3603">
          <cell r="A3603">
            <v>38818.544930555552</v>
          </cell>
        </row>
        <row r="3604">
          <cell r="A3604">
            <v>38818.583819444444</v>
          </cell>
        </row>
        <row r="3605">
          <cell r="A3605">
            <v>38818.58520833333</v>
          </cell>
        </row>
        <row r="3606">
          <cell r="A3606">
            <v>38818.586597222224</v>
          </cell>
        </row>
        <row r="3607">
          <cell r="A3607">
            <v>38818.625486111108</v>
          </cell>
        </row>
        <row r="3608">
          <cell r="A3608">
            <v>38818.626875000002</v>
          </cell>
        </row>
        <row r="3609">
          <cell r="A3609">
            <v>38818.628263888888</v>
          </cell>
        </row>
        <row r="3610">
          <cell r="A3610">
            <v>38818.66715277778</v>
          </cell>
        </row>
        <row r="3611">
          <cell r="A3611">
            <v>38818.668541666666</v>
          </cell>
        </row>
        <row r="3612">
          <cell r="A3612">
            <v>38818.669930555552</v>
          </cell>
        </row>
        <row r="3613">
          <cell r="A3613">
            <v>38818.708819444444</v>
          </cell>
        </row>
        <row r="3614">
          <cell r="A3614">
            <v>38818.71020833333</v>
          </cell>
        </row>
        <row r="3615">
          <cell r="A3615">
            <v>38818.711597222224</v>
          </cell>
        </row>
        <row r="3616">
          <cell r="A3616">
            <v>38818.750486111108</v>
          </cell>
        </row>
        <row r="3617">
          <cell r="A3617">
            <v>38818.751875000002</v>
          </cell>
        </row>
        <row r="3618">
          <cell r="A3618">
            <v>38818.753263888888</v>
          </cell>
        </row>
        <row r="3619">
          <cell r="A3619">
            <v>38818.79215277778</v>
          </cell>
        </row>
        <row r="3620">
          <cell r="A3620">
            <v>38818.793541666666</v>
          </cell>
        </row>
        <row r="3621">
          <cell r="A3621">
            <v>38818.794930555552</v>
          </cell>
        </row>
        <row r="3622">
          <cell r="A3622">
            <v>38819.375486111108</v>
          </cell>
        </row>
        <row r="3623">
          <cell r="A3623">
            <v>38819.376875000002</v>
          </cell>
        </row>
        <row r="3624">
          <cell r="A3624">
            <v>38819.378263888888</v>
          </cell>
        </row>
        <row r="3625">
          <cell r="A3625">
            <v>38819.417268518519</v>
          </cell>
        </row>
        <row r="3626">
          <cell r="A3626">
            <v>38819.418634259258</v>
          </cell>
        </row>
        <row r="3627">
          <cell r="A3627">
            <v>38819.419930555552</v>
          </cell>
        </row>
        <row r="3628">
          <cell r="A3628">
            <v>38819.458819444444</v>
          </cell>
        </row>
        <row r="3629">
          <cell r="A3629">
            <v>38819.46020833333</v>
          </cell>
        </row>
        <row r="3630">
          <cell r="A3630">
            <v>38819.461597222224</v>
          </cell>
        </row>
        <row r="3631">
          <cell r="A3631">
            <v>38819.500486111108</v>
          </cell>
        </row>
        <row r="3632">
          <cell r="A3632">
            <v>38819.501875000002</v>
          </cell>
        </row>
        <row r="3633">
          <cell r="A3633">
            <v>38819.503263888888</v>
          </cell>
        </row>
        <row r="3634">
          <cell r="A3634">
            <v>38819.54215277778</v>
          </cell>
        </row>
        <row r="3635">
          <cell r="A3635">
            <v>38819.543541666666</v>
          </cell>
        </row>
        <row r="3636">
          <cell r="A3636">
            <v>38819.544930555552</v>
          </cell>
        </row>
        <row r="3637">
          <cell r="A3637">
            <v>38819.583819444444</v>
          </cell>
        </row>
        <row r="3638">
          <cell r="A3638">
            <v>38819.58520833333</v>
          </cell>
        </row>
        <row r="3639">
          <cell r="A3639">
            <v>38819.586597222224</v>
          </cell>
        </row>
        <row r="3640">
          <cell r="A3640">
            <v>38819.625486111108</v>
          </cell>
        </row>
        <row r="3641">
          <cell r="A3641">
            <v>38819.626875000002</v>
          </cell>
        </row>
        <row r="3642">
          <cell r="A3642">
            <v>38819.628263888888</v>
          </cell>
        </row>
        <row r="3643">
          <cell r="A3643">
            <v>38819.66715277778</v>
          </cell>
        </row>
        <row r="3644">
          <cell r="A3644">
            <v>38819.668541666666</v>
          </cell>
        </row>
        <row r="3645">
          <cell r="A3645">
            <v>38819.669930555552</v>
          </cell>
        </row>
        <row r="3646">
          <cell r="A3646">
            <v>38819.708819444444</v>
          </cell>
        </row>
        <row r="3647">
          <cell r="A3647">
            <v>38819.71020833333</v>
          </cell>
        </row>
        <row r="3648">
          <cell r="A3648">
            <v>38819.711597222224</v>
          </cell>
        </row>
        <row r="3649">
          <cell r="A3649">
            <v>38819.750486111108</v>
          </cell>
        </row>
        <row r="3650">
          <cell r="A3650">
            <v>38819.751875000002</v>
          </cell>
        </row>
        <row r="3651">
          <cell r="A3651">
            <v>38819.753263888888</v>
          </cell>
        </row>
        <row r="3652">
          <cell r="A3652">
            <v>38819.79215277778</v>
          </cell>
        </row>
        <row r="3653">
          <cell r="A3653">
            <v>38819.793541666666</v>
          </cell>
        </row>
        <row r="3654">
          <cell r="A3654">
            <v>38819.794930555552</v>
          </cell>
        </row>
        <row r="3655">
          <cell r="A3655">
            <v>38820.375486111108</v>
          </cell>
        </row>
        <row r="3656">
          <cell r="A3656">
            <v>38820.376875000002</v>
          </cell>
        </row>
        <row r="3657">
          <cell r="A3657">
            <v>38820.378263888888</v>
          </cell>
        </row>
        <row r="3658">
          <cell r="A3658">
            <v>38820.41715277778</v>
          </cell>
        </row>
        <row r="3659">
          <cell r="A3659">
            <v>38820.418541666666</v>
          </cell>
        </row>
        <row r="3660">
          <cell r="A3660">
            <v>38820.459664351853</v>
          </cell>
        </row>
        <row r="3661">
          <cell r="A3661">
            <v>38820.461782407408</v>
          </cell>
        </row>
        <row r="3662">
          <cell r="A3662">
            <v>38820.500555555554</v>
          </cell>
        </row>
        <row r="3663">
          <cell r="A3663">
            <v>38820.501944444448</v>
          </cell>
        </row>
        <row r="3664">
          <cell r="A3664">
            <v>38820.503333333334</v>
          </cell>
        </row>
        <row r="3665">
          <cell r="A3665">
            <v>38820.542222222219</v>
          </cell>
        </row>
        <row r="3666">
          <cell r="A3666">
            <v>38820.543611111112</v>
          </cell>
        </row>
        <row r="3667">
          <cell r="A3667">
            <v>38820.544999999998</v>
          </cell>
        </row>
        <row r="3668">
          <cell r="A3668">
            <v>38820.58388888889</v>
          </cell>
        </row>
        <row r="3669">
          <cell r="A3669">
            <v>38820.585277777776</v>
          </cell>
        </row>
        <row r="3670">
          <cell r="A3670">
            <v>38820.58666666667</v>
          </cell>
        </row>
        <row r="3671">
          <cell r="A3671">
            <v>38820.625555555554</v>
          </cell>
        </row>
        <row r="3672">
          <cell r="A3672">
            <v>38820.626944444448</v>
          </cell>
        </row>
        <row r="3673">
          <cell r="A3673">
            <v>38820.628333333334</v>
          </cell>
        </row>
        <row r="3674">
          <cell r="A3674">
            <v>38820.667222222219</v>
          </cell>
        </row>
        <row r="3675">
          <cell r="A3675">
            <v>38820.668611111112</v>
          </cell>
        </row>
        <row r="3676">
          <cell r="A3676">
            <v>38820.67</v>
          </cell>
        </row>
        <row r="3677">
          <cell r="A3677">
            <v>38820.70888888889</v>
          </cell>
        </row>
        <row r="3678">
          <cell r="A3678">
            <v>38820.710277777776</v>
          </cell>
        </row>
        <row r="3679">
          <cell r="A3679">
            <v>38820.71166666667</v>
          </cell>
        </row>
        <row r="3680">
          <cell r="A3680">
            <v>38820.750555555554</v>
          </cell>
        </row>
        <row r="3681">
          <cell r="A3681">
            <v>38820.751944444448</v>
          </cell>
        </row>
        <row r="3682">
          <cell r="A3682">
            <v>38820.753333333334</v>
          </cell>
        </row>
        <row r="3683">
          <cell r="A3683">
            <v>38820.792222222219</v>
          </cell>
        </row>
        <row r="3684">
          <cell r="A3684">
            <v>38820.793611111112</v>
          </cell>
        </row>
        <row r="3685">
          <cell r="A3685">
            <v>38820.794999999998</v>
          </cell>
        </row>
        <row r="3686">
          <cell r="A3686">
            <v>38821.375555555554</v>
          </cell>
        </row>
        <row r="3687">
          <cell r="A3687">
            <v>38821.376944444448</v>
          </cell>
        </row>
        <row r="3688">
          <cell r="A3688">
            <v>38821.378310185188</v>
          </cell>
        </row>
        <row r="3689">
          <cell r="A3689">
            <v>38821.417083333334</v>
          </cell>
        </row>
        <row r="3690">
          <cell r="A3690">
            <v>38821.41847222222</v>
          </cell>
        </row>
        <row r="3691">
          <cell r="A3691">
            <v>38821.419861111113</v>
          </cell>
        </row>
        <row r="3692">
          <cell r="A3692">
            <v>38821.458749999998</v>
          </cell>
        </row>
        <row r="3693">
          <cell r="A3693">
            <v>38821.460138888891</v>
          </cell>
        </row>
        <row r="3694">
          <cell r="A3694">
            <v>38821.461527777778</v>
          </cell>
        </row>
        <row r="3695">
          <cell r="A3695">
            <v>38821.500416666669</v>
          </cell>
        </row>
        <row r="3696">
          <cell r="A3696">
            <v>38821.501805555556</v>
          </cell>
        </row>
        <row r="3697">
          <cell r="A3697">
            <v>38821.503194444442</v>
          </cell>
        </row>
        <row r="3698">
          <cell r="A3698">
            <v>38821.542083333334</v>
          </cell>
        </row>
        <row r="3699">
          <cell r="A3699">
            <v>38821.54347222222</v>
          </cell>
        </row>
        <row r="3700">
          <cell r="A3700">
            <v>38821.544861111113</v>
          </cell>
        </row>
        <row r="3701">
          <cell r="A3701">
            <v>38821.583749999998</v>
          </cell>
        </row>
        <row r="3702">
          <cell r="A3702">
            <v>38821.585138888891</v>
          </cell>
        </row>
        <row r="3703">
          <cell r="A3703">
            <v>38821.586527777778</v>
          </cell>
        </row>
        <row r="3704">
          <cell r="A3704">
            <v>38821.625416666669</v>
          </cell>
        </row>
        <row r="3705">
          <cell r="A3705">
            <v>38821.626805555556</v>
          </cell>
        </row>
        <row r="3706">
          <cell r="A3706">
            <v>38821.628194444442</v>
          </cell>
        </row>
        <row r="3707">
          <cell r="A3707">
            <v>38821.667083333334</v>
          </cell>
        </row>
        <row r="3708">
          <cell r="A3708">
            <v>38821.66847222222</v>
          </cell>
        </row>
        <row r="3709">
          <cell r="A3709">
            <v>38821.669861111113</v>
          </cell>
        </row>
        <row r="3710">
          <cell r="A3710">
            <v>38821.708749999998</v>
          </cell>
        </row>
        <row r="3711">
          <cell r="A3711">
            <v>38821.710138888891</v>
          </cell>
        </row>
        <row r="3712">
          <cell r="A3712">
            <v>38821.711527777778</v>
          </cell>
        </row>
        <row r="3713">
          <cell r="A3713">
            <v>38821.750416666669</v>
          </cell>
        </row>
        <row r="3714">
          <cell r="A3714">
            <v>38821.751805555556</v>
          </cell>
        </row>
        <row r="3715">
          <cell r="A3715">
            <v>38821.753194444442</v>
          </cell>
        </row>
        <row r="3716">
          <cell r="A3716">
            <v>38821.792083333334</v>
          </cell>
        </row>
        <row r="3717">
          <cell r="A3717">
            <v>38821.79347222222</v>
          </cell>
        </row>
        <row r="3718">
          <cell r="A3718">
            <v>38821.794861111113</v>
          </cell>
        </row>
        <row r="3719">
          <cell r="A3719">
            <v>38824.375416666669</v>
          </cell>
        </row>
        <row r="3720">
          <cell r="A3720">
            <v>38824.376805555556</v>
          </cell>
        </row>
        <row r="3721">
          <cell r="A3721">
            <v>38824.378194444442</v>
          </cell>
        </row>
        <row r="3722">
          <cell r="A3722">
            <v>38824.417083333334</v>
          </cell>
        </row>
        <row r="3723">
          <cell r="A3723">
            <v>38824.41847222222</v>
          </cell>
        </row>
        <row r="3724">
          <cell r="A3724">
            <v>38824.419861111113</v>
          </cell>
        </row>
        <row r="3725">
          <cell r="A3725">
            <v>38824.458749999998</v>
          </cell>
        </row>
        <row r="3726">
          <cell r="A3726">
            <v>38824.460138888891</v>
          </cell>
        </row>
        <row r="3727">
          <cell r="A3727">
            <v>38824.461527777778</v>
          </cell>
        </row>
        <row r="3728">
          <cell r="A3728">
            <v>38824.500416666669</v>
          </cell>
        </row>
        <row r="3729">
          <cell r="A3729">
            <v>38824.501805555556</v>
          </cell>
        </row>
        <row r="3730">
          <cell r="A3730">
            <v>38824.503194444442</v>
          </cell>
        </row>
        <row r="3731">
          <cell r="A3731">
            <v>38824.542083333334</v>
          </cell>
        </row>
        <row r="3732">
          <cell r="A3732">
            <v>38824.54347222222</v>
          </cell>
        </row>
        <row r="3733">
          <cell r="A3733">
            <v>38824.544861111113</v>
          </cell>
        </row>
        <row r="3734">
          <cell r="A3734">
            <v>38824.583749999998</v>
          </cell>
        </row>
        <row r="3735">
          <cell r="A3735">
            <v>38824.585138888891</v>
          </cell>
        </row>
        <row r="3736">
          <cell r="A3736">
            <v>38824.586527777778</v>
          </cell>
        </row>
        <row r="3737">
          <cell r="A3737">
            <v>38824.625416666669</v>
          </cell>
        </row>
        <row r="3738">
          <cell r="A3738">
            <v>38824.626805555556</v>
          </cell>
        </row>
        <row r="3739">
          <cell r="A3739">
            <v>38824.628194444442</v>
          </cell>
        </row>
        <row r="3740">
          <cell r="A3740">
            <v>38824.667083333334</v>
          </cell>
        </row>
        <row r="3741">
          <cell r="A3741">
            <v>38824.66847222222</v>
          </cell>
        </row>
        <row r="3742">
          <cell r="A3742">
            <v>38824.669861111113</v>
          </cell>
        </row>
        <row r="3743">
          <cell r="A3743">
            <v>38824.708749999998</v>
          </cell>
        </row>
        <row r="3744">
          <cell r="A3744">
            <v>38824.710138888891</v>
          </cell>
        </row>
        <row r="3745">
          <cell r="A3745">
            <v>38824.711527777778</v>
          </cell>
        </row>
        <row r="3746">
          <cell r="A3746">
            <v>38824.750416666669</v>
          </cell>
        </row>
        <row r="3747">
          <cell r="A3747">
            <v>38824.751805555556</v>
          </cell>
        </row>
        <row r="3748">
          <cell r="A3748">
            <v>38824.753194444442</v>
          </cell>
        </row>
        <row r="3749">
          <cell r="A3749">
            <v>38824.792083333334</v>
          </cell>
        </row>
        <row r="3750">
          <cell r="A3750">
            <v>38824.79347222222</v>
          </cell>
        </row>
        <row r="3751">
          <cell r="A3751">
            <v>38824.794861111113</v>
          </cell>
        </row>
        <row r="3752">
          <cell r="A3752">
            <v>38825.375416666669</v>
          </cell>
        </row>
        <row r="3753">
          <cell r="A3753">
            <v>38825.376805555556</v>
          </cell>
        </row>
        <row r="3754">
          <cell r="A3754">
            <v>38825.378194444442</v>
          </cell>
        </row>
        <row r="3755">
          <cell r="A3755">
            <v>38825.417673611111</v>
          </cell>
        </row>
        <row r="3756">
          <cell r="A3756">
            <v>38825.419062499997</v>
          </cell>
        </row>
        <row r="3757">
          <cell r="A3757">
            <v>38825.459340277775</v>
          </cell>
        </row>
        <row r="3758">
          <cell r="A3758">
            <v>38825.460729166669</v>
          </cell>
        </row>
        <row r="3759">
          <cell r="A3759">
            <v>38825.501006944447</v>
          </cell>
        </row>
        <row r="3760">
          <cell r="A3760">
            <v>38825.502395833333</v>
          </cell>
        </row>
        <row r="3761">
          <cell r="A3761">
            <v>38825.542673611111</v>
          </cell>
        </row>
        <row r="3762">
          <cell r="A3762">
            <v>38825.544062499997</v>
          </cell>
        </row>
        <row r="3763">
          <cell r="A3763">
            <v>38825.584340277775</v>
          </cell>
        </row>
        <row r="3764">
          <cell r="A3764">
            <v>38825.585729166669</v>
          </cell>
        </row>
        <row r="3765">
          <cell r="A3765">
            <v>38825.626006944447</v>
          </cell>
        </row>
        <row r="3766">
          <cell r="A3766">
            <v>38825.627395833333</v>
          </cell>
        </row>
        <row r="3767">
          <cell r="A3767">
            <v>38825.667673611111</v>
          </cell>
        </row>
        <row r="3768">
          <cell r="A3768">
            <v>38825.669062499997</v>
          </cell>
        </row>
        <row r="3769">
          <cell r="A3769">
            <v>38825.709340277775</v>
          </cell>
        </row>
        <row r="3770">
          <cell r="A3770">
            <v>38825.710729166669</v>
          </cell>
        </row>
        <row r="3771">
          <cell r="A3771">
            <v>38825.751006944447</v>
          </cell>
        </row>
        <row r="3772">
          <cell r="A3772">
            <v>38825.752395833333</v>
          </cell>
        </row>
        <row r="3773">
          <cell r="A3773">
            <v>38825.792673611111</v>
          </cell>
        </row>
        <row r="3774">
          <cell r="A3774">
            <v>38825.794062499997</v>
          </cell>
        </row>
        <row r="3775">
          <cell r="A3775">
            <v>38826.376006944447</v>
          </cell>
        </row>
        <row r="3776">
          <cell r="A3776">
            <v>38826.377395833333</v>
          </cell>
        </row>
        <row r="3777">
          <cell r="A3777">
            <v>38826.459074074075</v>
          </cell>
        </row>
        <row r="3778">
          <cell r="A3778">
            <v>38826.460462962961</v>
          </cell>
        </row>
        <row r="3779">
          <cell r="A3779">
            <v>38826.500740740739</v>
          </cell>
        </row>
        <row r="3780">
          <cell r="A3780">
            <v>38826.502129629633</v>
          </cell>
        </row>
        <row r="3781">
          <cell r="A3781">
            <v>38826.542407407411</v>
          </cell>
        </row>
        <row r="3782">
          <cell r="A3782">
            <v>38826.543796296297</v>
          </cell>
        </row>
        <row r="3783">
          <cell r="A3783">
            <v>38826.584074074075</v>
          </cell>
        </row>
        <row r="3784">
          <cell r="A3784">
            <v>38826.585462962961</v>
          </cell>
        </row>
        <row r="3785">
          <cell r="A3785">
            <v>38826.625740740739</v>
          </cell>
        </row>
        <row r="3786">
          <cell r="A3786">
            <v>38826.627129629633</v>
          </cell>
        </row>
        <row r="3787">
          <cell r="A3787">
            <v>38826.709074074075</v>
          </cell>
        </row>
        <row r="3788">
          <cell r="A3788">
            <v>38826.710462962961</v>
          </cell>
        </row>
        <row r="3789">
          <cell r="A3789">
            <v>38826.750740740739</v>
          </cell>
        </row>
        <row r="3790">
          <cell r="A3790">
            <v>38826.752129629633</v>
          </cell>
        </row>
        <row r="3791">
          <cell r="A3791">
            <v>38826.792407407411</v>
          </cell>
        </row>
        <row r="3792">
          <cell r="A3792">
            <v>38826.793796296297</v>
          </cell>
        </row>
        <row r="3793">
          <cell r="A3793">
            <v>38827.375740740739</v>
          </cell>
        </row>
        <row r="3794">
          <cell r="A3794">
            <v>38827.377129629633</v>
          </cell>
        </row>
        <row r="3795">
          <cell r="A3795">
            <v>38827.417407407411</v>
          </cell>
        </row>
        <row r="3796">
          <cell r="A3796">
            <v>38827.45894675926</v>
          </cell>
        </row>
        <row r="3797">
          <cell r="A3797">
            <v>38827.501111111109</v>
          </cell>
        </row>
        <row r="3798">
          <cell r="A3798">
            <v>38827.502500000002</v>
          </cell>
        </row>
        <row r="3799">
          <cell r="A3799">
            <v>38827.54277777778</v>
          </cell>
        </row>
        <row r="3800">
          <cell r="A3800">
            <v>38827.544166666667</v>
          </cell>
        </row>
        <row r="3801">
          <cell r="A3801">
            <v>38827.584444444445</v>
          </cell>
        </row>
        <row r="3802">
          <cell r="A3802">
            <v>38827.585833333331</v>
          </cell>
        </row>
        <row r="3803">
          <cell r="A3803">
            <v>38827.626111111109</v>
          </cell>
        </row>
        <row r="3804">
          <cell r="A3804">
            <v>38827.627500000002</v>
          </cell>
        </row>
        <row r="3805">
          <cell r="A3805">
            <v>38827.66777777778</v>
          </cell>
        </row>
        <row r="3806">
          <cell r="A3806">
            <v>38827.669166666667</v>
          </cell>
        </row>
        <row r="3807">
          <cell r="A3807">
            <v>38827.709444444445</v>
          </cell>
        </row>
        <row r="3808">
          <cell r="A3808">
            <v>38827.710833333331</v>
          </cell>
        </row>
        <row r="3809">
          <cell r="A3809">
            <v>38827.751111111109</v>
          </cell>
        </row>
        <row r="3810">
          <cell r="A3810">
            <v>38827.752500000002</v>
          </cell>
        </row>
        <row r="3811">
          <cell r="A3811">
            <v>38827.79277777778</v>
          </cell>
        </row>
        <row r="3812">
          <cell r="A3812">
            <v>38827.794166666667</v>
          </cell>
        </row>
        <row r="3813">
          <cell r="A3813">
            <v>38828.376192129632</v>
          </cell>
        </row>
        <row r="3814">
          <cell r="A3814">
            <v>38828.377500000002</v>
          </cell>
        </row>
        <row r="3815">
          <cell r="A3815">
            <v>38828.41777777778</v>
          </cell>
        </row>
        <row r="3816">
          <cell r="A3816">
            <v>38828.419166666667</v>
          </cell>
        </row>
        <row r="3817">
          <cell r="A3817">
            <v>38828.459444444445</v>
          </cell>
        </row>
        <row r="3818">
          <cell r="A3818">
            <v>38828.460833333331</v>
          </cell>
        </row>
        <row r="3819">
          <cell r="A3819">
            <v>38828.501111111109</v>
          </cell>
        </row>
        <row r="3820">
          <cell r="A3820">
            <v>38828.502500000002</v>
          </cell>
        </row>
        <row r="3821">
          <cell r="A3821">
            <v>38828.54277777778</v>
          </cell>
        </row>
        <row r="3822">
          <cell r="A3822">
            <v>38828.544166666667</v>
          </cell>
        </row>
        <row r="3823">
          <cell r="A3823">
            <v>38828.584444444445</v>
          </cell>
        </row>
        <row r="3824">
          <cell r="A3824">
            <v>38828.585833333331</v>
          </cell>
        </row>
        <row r="3825">
          <cell r="A3825">
            <v>38828.626111111109</v>
          </cell>
        </row>
        <row r="3826">
          <cell r="A3826">
            <v>38828.627500000002</v>
          </cell>
        </row>
        <row r="3827">
          <cell r="A3827">
            <v>38828.66777777778</v>
          </cell>
        </row>
        <row r="3828">
          <cell r="A3828">
            <v>38828.669166666667</v>
          </cell>
        </row>
        <row r="3829">
          <cell r="A3829">
            <v>38828.709444444445</v>
          </cell>
        </row>
        <row r="3830">
          <cell r="A3830">
            <v>38828.710833333331</v>
          </cell>
        </row>
        <row r="3831">
          <cell r="A3831">
            <v>38828.751111111109</v>
          </cell>
        </row>
        <row r="3832">
          <cell r="A3832">
            <v>38828.752500000002</v>
          </cell>
        </row>
        <row r="3833">
          <cell r="A3833">
            <v>38828.79277777778</v>
          </cell>
        </row>
        <row r="3834">
          <cell r="A3834">
            <v>38828.794166666667</v>
          </cell>
        </row>
        <row r="3835">
          <cell r="A3835">
            <v>38831.375127314815</v>
          </cell>
        </row>
        <row r="3836">
          <cell r="A3836">
            <v>38831.376516203702</v>
          </cell>
        </row>
        <row r="3837">
          <cell r="A3837">
            <v>38831.377905092595</v>
          </cell>
        </row>
        <row r="3838">
          <cell r="A3838">
            <v>38831.41679398148</v>
          </cell>
        </row>
        <row r="3839">
          <cell r="A3839">
            <v>38831.418182870373</v>
          </cell>
        </row>
        <row r="3840">
          <cell r="A3840">
            <v>38831.419571759259</v>
          </cell>
        </row>
        <row r="3841">
          <cell r="A3841">
            <v>38831.500879629632</v>
          </cell>
        </row>
        <row r="3842">
          <cell r="A3842">
            <v>38831.502268518518</v>
          </cell>
        </row>
        <row r="3843">
          <cell r="A3843">
            <v>38831.542546296296</v>
          </cell>
        </row>
        <row r="3844">
          <cell r="A3844">
            <v>38831.543935185182</v>
          </cell>
        </row>
        <row r="3845">
          <cell r="A3845">
            <v>38831.58421296296</v>
          </cell>
        </row>
        <row r="3846">
          <cell r="A3846">
            <v>38831.585601851853</v>
          </cell>
        </row>
        <row r="3847">
          <cell r="A3847">
            <v>38831.625879629632</v>
          </cell>
        </row>
        <row r="3848">
          <cell r="A3848">
            <v>38831.627268518518</v>
          </cell>
        </row>
        <row r="3849">
          <cell r="A3849">
            <v>38831.667546296296</v>
          </cell>
        </row>
        <row r="3850">
          <cell r="A3850">
            <v>38831.668935185182</v>
          </cell>
        </row>
        <row r="3851">
          <cell r="A3851">
            <v>38831.70921296296</v>
          </cell>
        </row>
        <row r="3852">
          <cell r="A3852">
            <v>38831.710601851853</v>
          </cell>
        </row>
        <row r="3853">
          <cell r="A3853">
            <v>38831.750879629632</v>
          </cell>
        </row>
        <row r="3854">
          <cell r="A3854">
            <v>38831.752268518518</v>
          </cell>
        </row>
        <row r="3855">
          <cell r="A3855">
            <v>38831.792546296296</v>
          </cell>
        </row>
        <row r="3856">
          <cell r="A3856">
            <v>38831.793935185182</v>
          </cell>
        </row>
        <row r="3857">
          <cell r="A3857">
            <v>38832.376157407409</v>
          </cell>
        </row>
        <row r="3858">
          <cell r="A3858">
            <v>38832.377546296295</v>
          </cell>
        </row>
        <row r="3859">
          <cell r="A3859">
            <v>38832.417824074073</v>
          </cell>
        </row>
        <row r="3860">
          <cell r="A3860">
            <v>38832.419212962966</v>
          </cell>
        </row>
        <row r="3861">
          <cell r="A3861">
            <v>38832.459490740737</v>
          </cell>
        </row>
        <row r="3862">
          <cell r="A3862">
            <v>38832.460879629631</v>
          </cell>
        </row>
        <row r="3863">
          <cell r="A3863">
            <v>38832.501157407409</v>
          </cell>
        </row>
        <row r="3864">
          <cell r="A3864">
            <v>38832.502546296295</v>
          </cell>
        </row>
        <row r="3865">
          <cell r="A3865">
            <v>38832.542824074073</v>
          </cell>
        </row>
        <row r="3866">
          <cell r="A3866">
            <v>38832.544212962966</v>
          </cell>
        </row>
        <row r="3867">
          <cell r="A3867">
            <v>38832.584490740737</v>
          </cell>
        </row>
        <row r="3868">
          <cell r="A3868">
            <v>38832.585879629631</v>
          </cell>
        </row>
        <row r="3869">
          <cell r="A3869">
            <v>38832.626157407409</v>
          </cell>
        </row>
        <row r="3870">
          <cell r="A3870">
            <v>38832.627546296295</v>
          </cell>
        </row>
        <row r="3871">
          <cell r="A3871">
            <v>38832.708807870367</v>
          </cell>
        </row>
        <row r="3872">
          <cell r="A3872">
            <v>38832.710196759261</v>
          </cell>
        </row>
        <row r="3873">
          <cell r="A3873">
            <v>38832.711585648147</v>
          </cell>
        </row>
        <row r="3874">
          <cell r="A3874">
            <v>38832.750474537039</v>
          </cell>
        </row>
        <row r="3875">
          <cell r="A3875">
            <v>38832.751863425925</v>
          </cell>
        </row>
        <row r="3876">
          <cell r="A3876">
            <v>38832.753252314818</v>
          </cell>
        </row>
        <row r="3877">
          <cell r="A3877">
            <v>38832.792141203703</v>
          </cell>
        </row>
        <row r="3878">
          <cell r="A3878">
            <v>38832.793530092589</v>
          </cell>
        </row>
        <row r="3879">
          <cell r="A3879">
            <v>38832.794918981483</v>
          </cell>
        </row>
        <row r="3880">
          <cell r="A3880">
            <v>38833.375474537039</v>
          </cell>
        </row>
        <row r="3881">
          <cell r="A3881">
            <v>38833.376863425925</v>
          </cell>
        </row>
        <row r="3882">
          <cell r="A3882">
            <v>38833.378252314818</v>
          </cell>
        </row>
        <row r="3883">
          <cell r="A3883">
            <v>38833.417141203703</v>
          </cell>
        </row>
        <row r="3884">
          <cell r="A3884">
            <v>38833.418530092589</v>
          </cell>
        </row>
        <row r="3885">
          <cell r="A3885">
            <v>38833.419918981483</v>
          </cell>
        </row>
        <row r="3886">
          <cell r="A3886">
            <v>38833.458807870367</v>
          </cell>
        </row>
        <row r="3887">
          <cell r="A3887">
            <v>38833.460196759261</v>
          </cell>
        </row>
        <row r="3888">
          <cell r="A3888">
            <v>38833.461585648147</v>
          </cell>
        </row>
        <row r="3889">
          <cell r="A3889">
            <v>38833.500474537039</v>
          </cell>
        </row>
        <row r="3890">
          <cell r="A3890">
            <v>38833.501863425925</v>
          </cell>
        </row>
        <row r="3891">
          <cell r="A3891">
            <v>38833.503252314818</v>
          </cell>
        </row>
        <row r="3892">
          <cell r="A3892">
            <v>38833.542141203703</v>
          </cell>
        </row>
        <row r="3893">
          <cell r="A3893">
            <v>38833.543530092589</v>
          </cell>
        </row>
        <row r="3894">
          <cell r="A3894">
            <v>38833.544918981483</v>
          </cell>
        </row>
        <row r="3895">
          <cell r="A3895">
            <v>38833.583807870367</v>
          </cell>
        </row>
        <row r="3896">
          <cell r="A3896">
            <v>38833.585196759261</v>
          </cell>
        </row>
        <row r="3897">
          <cell r="A3897">
            <v>38833.586585648147</v>
          </cell>
        </row>
        <row r="3898">
          <cell r="A3898">
            <v>38833.625474537039</v>
          </cell>
        </row>
        <row r="3899">
          <cell r="A3899">
            <v>38833.626863425925</v>
          </cell>
        </row>
        <row r="3900">
          <cell r="A3900">
            <v>38833.628252314818</v>
          </cell>
        </row>
        <row r="3901">
          <cell r="A3901">
            <v>38833.708807870367</v>
          </cell>
        </row>
        <row r="3902">
          <cell r="A3902">
            <v>38833.710196759261</v>
          </cell>
        </row>
        <row r="3903">
          <cell r="A3903">
            <v>38833.711585648147</v>
          </cell>
        </row>
        <row r="3904">
          <cell r="A3904">
            <v>38833.750474537039</v>
          </cell>
        </row>
        <row r="3905">
          <cell r="A3905">
            <v>38833.751863425925</v>
          </cell>
        </row>
        <row r="3906">
          <cell r="A3906">
            <v>38833.753252314818</v>
          </cell>
        </row>
        <row r="3907">
          <cell r="A3907">
            <v>38833.792141203703</v>
          </cell>
        </row>
        <row r="3908">
          <cell r="A3908">
            <v>38833.793530092589</v>
          </cell>
        </row>
        <row r="3909">
          <cell r="A3909">
            <v>38833.794918981483</v>
          </cell>
        </row>
        <row r="3910">
          <cell r="A3910">
            <v>38834.375474537039</v>
          </cell>
        </row>
        <row r="3911">
          <cell r="A3911">
            <v>38834.376863425925</v>
          </cell>
        </row>
        <row r="3912">
          <cell r="A3912">
            <v>38834.378252314818</v>
          </cell>
        </row>
        <row r="3913">
          <cell r="A3913">
            <v>38834.459583333337</v>
          </cell>
        </row>
        <row r="3914">
          <cell r="A3914">
            <v>38834.460972222223</v>
          </cell>
        </row>
        <row r="3915">
          <cell r="A3915">
            <v>38834.501250000001</v>
          </cell>
        </row>
        <row r="3916">
          <cell r="A3916">
            <v>38834.502638888887</v>
          </cell>
        </row>
        <row r="3917">
          <cell r="A3917">
            <v>38834.542916666665</v>
          </cell>
        </row>
        <row r="3918">
          <cell r="A3918">
            <v>38834.544305555559</v>
          </cell>
        </row>
        <row r="3919">
          <cell r="A3919">
            <v>38834.584583333337</v>
          </cell>
        </row>
        <row r="3920">
          <cell r="A3920">
            <v>38834.585972222223</v>
          </cell>
        </row>
        <row r="3921">
          <cell r="A3921">
            <v>38834.626250000001</v>
          </cell>
        </row>
        <row r="3922">
          <cell r="A3922">
            <v>38834.627638888887</v>
          </cell>
        </row>
        <row r="3923">
          <cell r="A3923">
            <v>38834.709062499998</v>
          </cell>
        </row>
        <row r="3924">
          <cell r="A3924">
            <v>38834.710451388892</v>
          </cell>
        </row>
        <row r="3925">
          <cell r="A3925">
            <v>38834.75072916667</v>
          </cell>
        </row>
        <row r="3926">
          <cell r="A3926">
            <v>38834.752118055556</v>
          </cell>
        </row>
        <row r="3927">
          <cell r="A3927">
            <v>38834.792395833334</v>
          </cell>
        </row>
        <row r="3928">
          <cell r="A3928">
            <v>38834.79378472222</v>
          </cell>
        </row>
        <row r="3929">
          <cell r="A3929">
            <v>38835.37572916667</v>
          </cell>
        </row>
        <row r="3930">
          <cell r="A3930">
            <v>38835.377152777779</v>
          </cell>
        </row>
        <row r="3931">
          <cell r="A3931">
            <v>38835.459629629629</v>
          </cell>
        </row>
        <row r="3932">
          <cell r="A3932">
            <v>38835.461018518516</v>
          </cell>
        </row>
        <row r="3933">
          <cell r="A3933">
            <v>38835.501296296294</v>
          </cell>
        </row>
        <row r="3934">
          <cell r="A3934">
            <v>38835.502685185187</v>
          </cell>
        </row>
        <row r="3935">
          <cell r="A3935">
            <v>38835.542962962965</v>
          </cell>
        </row>
        <row r="3936">
          <cell r="A3936">
            <v>38835.544351851851</v>
          </cell>
        </row>
        <row r="3937">
          <cell r="A3937">
            <v>38835.584629629629</v>
          </cell>
        </row>
        <row r="3938">
          <cell r="A3938">
            <v>38835.586018518516</v>
          </cell>
        </row>
        <row r="3939">
          <cell r="A3939">
            <v>38835.626296296294</v>
          </cell>
        </row>
        <row r="3940">
          <cell r="A3940">
            <v>38835.627685185187</v>
          </cell>
        </row>
        <row r="3941">
          <cell r="A3941">
            <v>38835.667962962965</v>
          </cell>
        </row>
        <row r="3942">
          <cell r="A3942">
            <v>38835.669351851851</v>
          </cell>
        </row>
        <row r="3943">
          <cell r="A3943">
            <v>38835.709629629629</v>
          </cell>
        </row>
        <row r="3944">
          <cell r="A3944">
            <v>38835.711018518516</v>
          </cell>
        </row>
        <row r="3945">
          <cell r="A3945">
            <v>38835.751296296294</v>
          </cell>
        </row>
        <row r="3946">
          <cell r="A3946">
            <v>38835.752685185187</v>
          </cell>
        </row>
        <row r="3947">
          <cell r="A3947">
            <v>38835.792962962965</v>
          </cell>
        </row>
        <row r="3948">
          <cell r="A3948">
            <v>38835.794351851851</v>
          </cell>
        </row>
        <row r="3949">
          <cell r="A3949">
            <v>38838.376296296294</v>
          </cell>
        </row>
        <row r="3950">
          <cell r="A3950">
            <v>38838.377685185187</v>
          </cell>
        </row>
        <row r="3951">
          <cell r="A3951">
            <v>38838.417962962965</v>
          </cell>
        </row>
        <row r="3952">
          <cell r="A3952">
            <v>38838.419351851851</v>
          </cell>
        </row>
        <row r="3953">
          <cell r="A3953">
            <v>38838.459629629629</v>
          </cell>
        </row>
        <row r="3954">
          <cell r="A3954">
            <v>38838.461018518516</v>
          </cell>
        </row>
        <row r="3955">
          <cell r="A3955">
            <v>38838.501296296294</v>
          </cell>
        </row>
        <row r="3956">
          <cell r="A3956">
            <v>38838.502685185187</v>
          </cell>
        </row>
        <row r="3957">
          <cell r="A3957">
            <v>38838.542962962965</v>
          </cell>
        </row>
        <row r="3958">
          <cell r="A3958">
            <v>38838.544351851851</v>
          </cell>
        </row>
        <row r="3959">
          <cell r="A3959">
            <v>38838.584629629629</v>
          </cell>
        </row>
        <row r="3960">
          <cell r="A3960">
            <v>38838.586018518516</v>
          </cell>
        </row>
        <row r="3961">
          <cell r="A3961">
            <v>38838.626296296294</v>
          </cell>
        </row>
        <row r="3962">
          <cell r="A3962">
            <v>38838.627685185187</v>
          </cell>
        </row>
        <row r="3963">
          <cell r="A3963">
            <v>38838.667962962965</v>
          </cell>
        </row>
        <row r="3964">
          <cell r="A3964">
            <v>38838.669351851851</v>
          </cell>
        </row>
        <row r="3965">
          <cell r="A3965">
            <v>38838.709629629629</v>
          </cell>
        </row>
        <row r="3966">
          <cell r="A3966">
            <v>38838.711018518516</v>
          </cell>
        </row>
        <row r="3967">
          <cell r="A3967">
            <v>38838.751296296294</v>
          </cell>
        </row>
        <row r="3968">
          <cell r="A3968">
            <v>38838.752685185187</v>
          </cell>
        </row>
        <row r="3969">
          <cell r="A3969">
            <v>38838.792962962965</v>
          </cell>
        </row>
        <row r="3970">
          <cell r="A3970">
            <v>38838.794351851851</v>
          </cell>
        </row>
        <row r="3971">
          <cell r="A3971">
            <v>38839.376296296294</v>
          </cell>
        </row>
        <row r="3972">
          <cell r="A3972">
            <v>38839.377685185187</v>
          </cell>
        </row>
        <row r="3973">
          <cell r="A3973">
            <v>38839.417962962965</v>
          </cell>
        </row>
        <row r="3974">
          <cell r="A3974">
            <v>38839.419351851851</v>
          </cell>
        </row>
        <row r="3975">
          <cell r="A3975">
            <v>38839.459629629629</v>
          </cell>
        </row>
        <row r="3976">
          <cell r="A3976">
            <v>38839.461018518516</v>
          </cell>
        </row>
        <row r="3977">
          <cell r="A3977">
            <v>38839.501296296294</v>
          </cell>
        </row>
        <row r="3978">
          <cell r="A3978">
            <v>38839.502685185187</v>
          </cell>
        </row>
        <row r="3979">
          <cell r="A3979">
            <v>38839.542962962965</v>
          </cell>
        </row>
        <row r="3980">
          <cell r="A3980">
            <v>38839.544351851851</v>
          </cell>
        </row>
        <row r="3981">
          <cell r="A3981">
            <v>38839.584629629629</v>
          </cell>
        </row>
        <row r="3982">
          <cell r="A3982">
            <v>38839.586018518516</v>
          </cell>
        </row>
        <row r="3983">
          <cell r="A3983">
            <v>38839.626296296294</v>
          </cell>
        </row>
        <row r="3984">
          <cell r="A3984">
            <v>38839.627685185187</v>
          </cell>
        </row>
        <row r="3985">
          <cell r="A3985">
            <v>38839.667962962965</v>
          </cell>
        </row>
        <row r="3986">
          <cell r="A3986">
            <v>38839.669351851851</v>
          </cell>
        </row>
        <row r="3987">
          <cell r="A3987">
            <v>38839.709629629629</v>
          </cell>
        </row>
        <row r="3988">
          <cell r="A3988">
            <v>38839.711018518516</v>
          </cell>
        </row>
        <row r="3989">
          <cell r="A3989">
            <v>38839.751296296294</v>
          </cell>
        </row>
        <row r="3990">
          <cell r="A3990">
            <v>38839.752685185187</v>
          </cell>
        </row>
        <row r="3991">
          <cell r="A3991">
            <v>38839.792962962965</v>
          </cell>
        </row>
        <row r="3992">
          <cell r="A3992">
            <v>38839.794351851851</v>
          </cell>
        </row>
        <row r="3993">
          <cell r="A3993">
            <v>38840.376296296294</v>
          </cell>
        </row>
        <row r="3994">
          <cell r="A3994">
            <v>38840.377685185187</v>
          </cell>
        </row>
        <row r="3995">
          <cell r="A3995">
            <v>38840.417662037034</v>
          </cell>
        </row>
        <row r="3996">
          <cell r="A3996">
            <v>38840.460902777777</v>
          </cell>
        </row>
        <row r="3997">
          <cell r="A3997">
            <v>38840.50099537037</v>
          </cell>
        </row>
        <row r="3998">
          <cell r="A3998">
            <v>38840.502384259256</v>
          </cell>
        </row>
        <row r="3999">
          <cell r="A3999">
            <v>38840.542662037034</v>
          </cell>
        </row>
        <row r="4000">
          <cell r="A4000">
            <v>38840.544050925928</v>
          </cell>
        </row>
        <row r="4001">
          <cell r="A4001">
            <v>38840.584328703706</v>
          </cell>
        </row>
        <row r="4002">
          <cell r="A4002">
            <v>38840.585717592592</v>
          </cell>
        </row>
        <row r="4003">
          <cell r="A4003">
            <v>38840.62599537037</v>
          </cell>
        </row>
        <row r="4004">
          <cell r="A4004">
            <v>38840.627384259256</v>
          </cell>
        </row>
        <row r="4005">
          <cell r="A4005">
            <v>38840.70925925926</v>
          </cell>
        </row>
        <row r="4006">
          <cell r="A4006">
            <v>38840.710648148146</v>
          </cell>
        </row>
        <row r="4007">
          <cell r="A4007">
            <v>38840.750925925924</v>
          </cell>
        </row>
        <row r="4008">
          <cell r="A4008">
            <v>38840.752314814818</v>
          </cell>
        </row>
        <row r="4009">
          <cell r="A4009">
            <v>38840.792592592596</v>
          </cell>
        </row>
        <row r="4010">
          <cell r="A4010">
            <v>38840.793981481482</v>
          </cell>
        </row>
        <row r="4011">
          <cell r="A4011">
            <v>38841.458668981482</v>
          </cell>
        </row>
        <row r="4012">
          <cell r="A4012">
            <v>38841.460057870368</v>
          </cell>
        </row>
        <row r="4013">
          <cell r="A4013">
            <v>38841.461446759262</v>
          </cell>
        </row>
        <row r="4014">
          <cell r="A4014">
            <v>38841.500335648147</v>
          </cell>
        </row>
        <row r="4015">
          <cell r="A4015">
            <v>38841.50172453704</v>
          </cell>
        </row>
        <row r="4016">
          <cell r="A4016">
            <v>38841.503113425926</v>
          </cell>
        </row>
        <row r="4017">
          <cell r="A4017">
            <v>38841.542002314818</v>
          </cell>
        </row>
        <row r="4018">
          <cell r="A4018">
            <v>38841.543391203704</v>
          </cell>
        </row>
        <row r="4019">
          <cell r="A4019">
            <v>38841.54478009259</v>
          </cell>
        </row>
        <row r="4020">
          <cell r="A4020">
            <v>38841.583668981482</v>
          </cell>
        </row>
        <row r="4021">
          <cell r="A4021">
            <v>38841.585057870368</v>
          </cell>
        </row>
        <row r="4022">
          <cell r="A4022">
            <v>38841.586446759262</v>
          </cell>
        </row>
        <row r="4023">
          <cell r="A4023">
            <v>38841.667002314818</v>
          </cell>
        </row>
        <row r="4024">
          <cell r="A4024">
            <v>38841.668391203704</v>
          </cell>
        </row>
        <row r="4025">
          <cell r="A4025">
            <v>38841.66978009259</v>
          </cell>
        </row>
        <row r="4026">
          <cell r="A4026">
            <v>38841.708668981482</v>
          </cell>
        </row>
        <row r="4027">
          <cell r="A4027">
            <v>38841.710057870368</v>
          </cell>
        </row>
        <row r="4028">
          <cell r="A4028">
            <v>38841.711446759262</v>
          </cell>
        </row>
        <row r="4029">
          <cell r="A4029">
            <v>38841.750335648147</v>
          </cell>
        </row>
        <row r="4030">
          <cell r="A4030">
            <v>38841.75172453704</v>
          </cell>
        </row>
        <row r="4031">
          <cell r="A4031">
            <v>38841.753113425926</v>
          </cell>
        </row>
        <row r="4032">
          <cell r="A4032">
            <v>38841.792002314818</v>
          </cell>
        </row>
        <row r="4033">
          <cell r="A4033">
            <v>38841.793391203704</v>
          </cell>
        </row>
        <row r="4034">
          <cell r="A4034">
            <v>38841.79478009259</v>
          </cell>
        </row>
        <row r="4035">
          <cell r="A4035">
            <v>38842.375335648147</v>
          </cell>
        </row>
        <row r="4036">
          <cell r="A4036">
            <v>38842.37672453704</v>
          </cell>
        </row>
        <row r="4037">
          <cell r="A4037">
            <v>38842.378113425926</v>
          </cell>
        </row>
        <row r="4038">
          <cell r="A4038">
            <v>38842.417002314818</v>
          </cell>
        </row>
        <row r="4039">
          <cell r="A4039">
            <v>38842.418391203704</v>
          </cell>
        </row>
        <row r="4040">
          <cell r="A4040">
            <v>38842.41978009259</v>
          </cell>
        </row>
        <row r="4041">
          <cell r="A4041">
            <v>38842.458668981482</v>
          </cell>
        </row>
        <row r="4042">
          <cell r="A4042">
            <v>38842.460057870368</v>
          </cell>
        </row>
        <row r="4043">
          <cell r="A4043">
            <v>38842.461446759262</v>
          </cell>
        </row>
        <row r="4044">
          <cell r="A4044">
            <v>38842.500335648147</v>
          </cell>
        </row>
        <row r="4045">
          <cell r="A4045">
            <v>38842.50172453704</v>
          </cell>
        </row>
        <row r="4046">
          <cell r="A4046">
            <v>38842.503113425926</v>
          </cell>
        </row>
        <row r="4047">
          <cell r="A4047">
            <v>38842.542002314818</v>
          </cell>
        </row>
        <row r="4048">
          <cell r="A4048">
            <v>38842.543391203704</v>
          </cell>
        </row>
        <row r="4049">
          <cell r="A4049">
            <v>38842.54478009259</v>
          </cell>
        </row>
        <row r="4050">
          <cell r="A4050">
            <v>38842.583668981482</v>
          </cell>
        </row>
        <row r="4051">
          <cell r="A4051">
            <v>38842.585057870368</v>
          </cell>
        </row>
        <row r="4052">
          <cell r="A4052">
            <v>38842.586446759262</v>
          </cell>
        </row>
        <row r="4053">
          <cell r="A4053">
            <v>38842.625335648147</v>
          </cell>
        </row>
        <row r="4054">
          <cell r="A4054">
            <v>38842.62672453704</v>
          </cell>
        </row>
        <row r="4055">
          <cell r="A4055">
            <v>38842.628113425926</v>
          </cell>
        </row>
        <row r="4056">
          <cell r="A4056">
            <v>38842.667002314818</v>
          </cell>
        </row>
        <row r="4057">
          <cell r="A4057">
            <v>38842.668391203704</v>
          </cell>
        </row>
        <row r="4058">
          <cell r="A4058">
            <v>38842.66978009259</v>
          </cell>
        </row>
        <row r="4059">
          <cell r="A4059">
            <v>38842.708668981482</v>
          </cell>
        </row>
        <row r="4060">
          <cell r="A4060">
            <v>38842.710057870368</v>
          </cell>
        </row>
        <row r="4061">
          <cell r="A4061">
            <v>38842.711446759262</v>
          </cell>
        </row>
        <row r="4062">
          <cell r="A4062">
            <v>38842.750335648147</v>
          </cell>
        </row>
        <row r="4063">
          <cell r="A4063">
            <v>38842.75172453704</v>
          </cell>
        </row>
        <row r="4064">
          <cell r="A4064">
            <v>38842.753113425926</v>
          </cell>
        </row>
        <row r="4065">
          <cell r="A4065">
            <v>38842.792002314818</v>
          </cell>
        </row>
        <row r="4066">
          <cell r="A4066">
            <v>38842.793391203704</v>
          </cell>
        </row>
        <row r="4067">
          <cell r="A4067">
            <v>38842.79478009259</v>
          </cell>
        </row>
        <row r="4068">
          <cell r="A4068">
            <v>38845.375335648147</v>
          </cell>
        </row>
        <row r="4069">
          <cell r="A4069">
            <v>38845.37672453704</v>
          </cell>
        </row>
        <row r="4070">
          <cell r="A4070">
            <v>38845.378113425926</v>
          </cell>
        </row>
        <row r="4071">
          <cell r="A4071">
            <v>38845.417002314818</v>
          </cell>
        </row>
        <row r="4072">
          <cell r="A4072">
            <v>38845.418391203704</v>
          </cell>
        </row>
        <row r="4073">
          <cell r="A4073">
            <v>38845.41978009259</v>
          </cell>
        </row>
        <row r="4074">
          <cell r="A4074">
            <v>38845.458668981482</v>
          </cell>
        </row>
        <row r="4075">
          <cell r="A4075">
            <v>38845.460057870368</v>
          </cell>
        </row>
        <row r="4076">
          <cell r="A4076">
            <v>38845.461446759262</v>
          </cell>
        </row>
        <row r="4077">
          <cell r="A4077">
            <v>38845.500335648147</v>
          </cell>
        </row>
        <row r="4078">
          <cell r="A4078">
            <v>38845.50172453704</v>
          </cell>
        </row>
        <row r="4079">
          <cell r="A4079">
            <v>38845.503113425926</v>
          </cell>
        </row>
        <row r="4080">
          <cell r="A4080">
            <v>38845.542002314818</v>
          </cell>
        </row>
        <row r="4081">
          <cell r="A4081">
            <v>38845.543391203704</v>
          </cell>
        </row>
        <row r="4082">
          <cell r="A4082">
            <v>38845.54478009259</v>
          </cell>
        </row>
        <row r="4083">
          <cell r="A4083">
            <v>38845.583668981482</v>
          </cell>
        </row>
        <row r="4084">
          <cell r="A4084">
            <v>38845.585057870368</v>
          </cell>
        </row>
        <row r="4085">
          <cell r="A4085">
            <v>38845.586446759262</v>
          </cell>
        </row>
        <row r="4086">
          <cell r="A4086">
            <v>38845.625335648147</v>
          </cell>
        </row>
        <row r="4087">
          <cell r="A4087">
            <v>38845.62672453704</v>
          </cell>
        </row>
        <row r="4088">
          <cell r="A4088">
            <v>38845.628113425926</v>
          </cell>
        </row>
        <row r="4089">
          <cell r="A4089">
            <v>38845.667002314818</v>
          </cell>
        </row>
        <row r="4090">
          <cell r="A4090">
            <v>38845.668391203704</v>
          </cell>
        </row>
        <row r="4091">
          <cell r="A4091">
            <v>38845.66978009259</v>
          </cell>
        </row>
        <row r="4092">
          <cell r="A4092">
            <v>38845.708668981482</v>
          </cell>
        </row>
        <row r="4093">
          <cell r="A4093">
            <v>38845.710057870368</v>
          </cell>
        </row>
        <row r="4094">
          <cell r="A4094">
            <v>38845.711446759262</v>
          </cell>
        </row>
        <row r="4095">
          <cell r="A4095">
            <v>38845.750335648147</v>
          </cell>
        </row>
        <row r="4096">
          <cell r="A4096">
            <v>38845.75172453704</v>
          </cell>
        </row>
        <row r="4097">
          <cell r="A4097">
            <v>38845.753113425926</v>
          </cell>
        </row>
        <row r="4098">
          <cell r="A4098">
            <v>38845.792002314818</v>
          </cell>
        </row>
        <row r="4099">
          <cell r="A4099">
            <v>38845.793391203704</v>
          </cell>
        </row>
        <row r="4100">
          <cell r="A4100">
            <v>38845.79478009259</v>
          </cell>
        </row>
        <row r="4101">
          <cell r="A4101">
            <v>38846.376076388886</v>
          </cell>
        </row>
        <row r="4102">
          <cell r="A4102">
            <v>38846.377465277779</v>
          </cell>
        </row>
        <row r="4103">
          <cell r="A4103">
            <v>38846.458668981482</v>
          </cell>
        </row>
        <row r="4104">
          <cell r="A4104">
            <v>38846.460057870368</v>
          </cell>
        </row>
        <row r="4105">
          <cell r="A4105">
            <v>38846.461446759262</v>
          </cell>
        </row>
        <row r="4106">
          <cell r="A4106">
            <v>38846.5003125</v>
          </cell>
        </row>
        <row r="4107">
          <cell r="A4107">
            <v>38846.501701388886</v>
          </cell>
        </row>
        <row r="4108">
          <cell r="A4108">
            <v>38846.50309027778</v>
          </cell>
        </row>
        <row r="4109">
          <cell r="A4109">
            <v>38846.541979166665</v>
          </cell>
        </row>
        <row r="4110">
          <cell r="A4110">
            <v>38846.543368055558</v>
          </cell>
        </row>
        <row r="4111">
          <cell r="A4111">
            <v>38846.583703703705</v>
          </cell>
        </row>
        <row r="4112">
          <cell r="A4112">
            <v>38846.585092592592</v>
          </cell>
        </row>
        <row r="4113">
          <cell r="A4113">
            <v>38846.586481481485</v>
          </cell>
        </row>
        <row r="4114">
          <cell r="A4114">
            <v>38846.62537037037</v>
          </cell>
        </row>
        <row r="4115">
          <cell r="A4115">
            <v>38846.626759259256</v>
          </cell>
        </row>
        <row r="4116">
          <cell r="A4116">
            <v>38846.628148148149</v>
          </cell>
        </row>
        <row r="4117">
          <cell r="A4117">
            <v>38846.667037037034</v>
          </cell>
        </row>
        <row r="4118">
          <cell r="A4118">
            <v>38846.668425925927</v>
          </cell>
        </row>
        <row r="4119">
          <cell r="A4119">
            <v>38846.669814814813</v>
          </cell>
        </row>
        <row r="4120">
          <cell r="A4120">
            <v>38846.708518518521</v>
          </cell>
        </row>
        <row r="4121">
          <cell r="A4121">
            <v>38846.709907407407</v>
          </cell>
        </row>
        <row r="4122">
          <cell r="A4122">
            <v>38846.711296296293</v>
          </cell>
        </row>
        <row r="4123">
          <cell r="A4123">
            <v>38846.750891203701</v>
          </cell>
        </row>
        <row r="4124">
          <cell r="A4124">
            <v>38846.752280092594</v>
          </cell>
        </row>
        <row r="4125">
          <cell r="A4125">
            <v>38846.792557870373</v>
          </cell>
        </row>
        <row r="4126">
          <cell r="A4126">
            <v>38846.793946759259</v>
          </cell>
        </row>
        <row r="4127">
          <cell r="A4127">
            <v>38847.375891203701</v>
          </cell>
        </row>
        <row r="4128">
          <cell r="A4128">
            <v>38847.377280092594</v>
          </cell>
        </row>
        <row r="4129">
          <cell r="A4129">
            <v>38847.417557870373</v>
          </cell>
        </row>
        <row r="4130">
          <cell r="A4130">
            <v>38847.418946759259</v>
          </cell>
        </row>
        <row r="4131">
          <cell r="A4131">
            <v>38847.459224537037</v>
          </cell>
        </row>
        <row r="4132">
          <cell r="A4132">
            <v>38847.460613425923</v>
          </cell>
        </row>
        <row r="4133">
          <cell r="A4133">
            <v>38847.500891203701</v>
          </cell>
        </row>
        <row r="4134">
          <cell r="A4134">
            <v>38847.502280092594</v>
          </cell>
        </row>
        <row r="4135">
          <cell r="A4135">
            <v>38847.542557870373</v>
          </cell>
        </row>
        <row r="4136">
          <cell r="A4136">
            <v>38847.543946759259</v>
          </cell>
        </row>
        <row r="4137">
          <cell r="A4137">
            <v>38847.584224537037</v>
          </cell>
        </row>
        <row r="4138">
          <cell r="A4138">
            <v>38847.585613425923</v>
          </cell>
        </row>
        <row r="4139">
          <cell r="A4139">
            <v>38847.625891203701</v>
          </cell>
        </row>
        <row r="4140">
          <cell r="A4140">
            <v>38847.627280092594</v>
          </cell>
        </row>
        <row r="4141">
          <cell r="A4141">
            <v>38847.667557870373</v>
          </cell>
        </row>
        <row r="4142">
          <cell r="A4142">
            <v>38847.668946759259</v>
          </cell>
        </row>
        <row r="4143">
          <cell r="A4143">
            <v>38847.709224537037</v>
          </cell>
        </row>
        <row r="4144">
          <cell r="A4144">
            <v>38847.710613425923</v>
          </cell>
        </row>
        <row r="4145">
          <cell r="A4145">
            <v>38847.750891203701</v>
          </cell>
        </row>
        <row r="4146">
          <cell r="A4146">
            <v>38847.752280092594</v>
          </cell>
        </row>
        <row r="4147">
          <cell r="A4147">
            <v>38847.792557870373</v>
          </cell>
        </row>
        <row r="4148">
          <cell r="A4148">
            <v>38847.793946759259</v>
          </cell>
        </row>
        <row r="4149">
          <cell r="A4149">
            <v>38848.375891203701</v>
          </cell>
        </row>
        <row r="4150">
          <cell r="A4150">
            <v>38848.377280092594</v>
          </cell>
        </row>
        <row r="4151">
          <cell r="A4151">
            <v>38848.41678240741</v>
          </cell>
        </row>
        <row r="4152">
          <cell r="A4152">
            <v>38848.41815972222</v>
          </cell>
        </row>
        <row r="4153">
          <cell r="A4153">
            <v>38848.419548611113</v>
          </cell>
        </row>
        <row r="4154">
          <cell r="A4154">
            <v>38848.458437499998</v>
          </cell>
        </row>
        <row r="4155">
          <cell r="A4155">
            <v>38848.459826388891</v>
          </cell>
        </row>
        <row r="4156">
          <cell r="A4156">
            <v>38848.461215277777</v>
          </cell>
        </row>
        <row r="4157">
          <cell r="A4157">
            <v>38848.500104166669</v>
          </cell>
        </row>
        <row r="4158">
          <cell r="A4158">
            <v>38848.501493055555</v>
          </cell>
        </row>
        <row r="4159">
          <cell r="A4159">
            <v>38848.502881944441</v>
          </cell>
        </row>
        <row r="4160">
          <cell r="A4160">
            <v>38848.541770833333</v>
          </cell>
        </row>
        <row r="4161">
          <cell r="A4161">
            <v>38848.54315972222</v>
          </cell>
        </row>
        <row r="4162">
          <cell r="A4162">
            <v>38848.544548611113</v>
          </cell>
        </row>
        <row r="4163">
          <cell r="A4163">
            <v>38848.583437499998</v>
          </cell>
        </row>
        <row r="4164">
          <cell r="A4164">
            <v>38848.584826388891</v>
          </cell>
        </row>
        <row r="4165">
          <cell r="A4165">
            <v>38848.586215277777</v>
          </cell>
        </row>
        <row r="4166">
          <cell r="A4166">
            <v>38848.625104166669</v>
          </cell>
        </row>
        <row r="4167">
          <cell r="A4167">
            <v>38848.626493055555</v>
          </cell>
        </row>
        <row r="4168">
          <cell r="A4168">
            <v>38848.627881944441</v>
          </cell>
        </row>
        <row r="4169">
          <cell r="A4169">
            <v>38848.666770833333</v>
          </cell>
        </row>
        <row r="4170">
          <cell r="A4170">
            <v>38848.66815972222</v>
          </cell>
        </row>
        <row r="4171">
          <cell r="A4171">
            <v>38848.669548611113</v>
          </cell>
        </row>
        <row r="4172">
          <cell r="A4172">
            <v>38848.708437499998</v>
          </cell>
        </row>
        <row r="4173">
          <cell r="A4173">
            <v>38848.709826388891</v>
          </cell>
        </row>
        <row r="4174">
          <cell r="A4174">
            <v>38848.711215277777</v>
          </cell>
        </row>
        <row r="4175">
          <cell r="A4175">
            <v>38848.750104166669</v>
          </cell>
        </row>
        <row r="4176">
          <cell r="A4176">
            <v>38848.751493055555</v>
          </cell>
        </row>
        <row r="4177">
          <cell r="A4177">
            <v>38848.752881944441</v>
          </cell>
        </row>
        <row r="4178">
          <cell r="A4178">
            <v>38848.791770833333</v>
          </cell>
        </row>
        <row r="4179">
          <cell r="A4179">
            <v>38848.79315972222</v>
          </cell>
        </row>
        <row r="4180">
          <cell r="A4180">
            <v>38848.794548611113</v>
          </cell>
        </row>
        <row r="4181">
          <cell r="A4181">
            <v>38849.417013888888</v>
          </cell>
        </row>
        <row r="4182">
          <cell r="A4182">
            <v>38849.418402777781</v>
          </cell>
        </row>
        <row r="4183">
          <cell r="A4183">
            <v>38849.419791666667</v>
          </cell>
        </row>
        <row r="4184">
          <cell r="A4184">
            <v>38849.458680555559</v>
          </cell>
        </row>
        <row r="4185">
          <cell r="A4185">
            <v>38849.460069444445</v>
          </cell>
        </row>
        <row r="4186">
          <cell r="A4186">
            <v>38849.461458333331</v>
          </cell>
        </row>
        <row r="4187">
          <cell r="A4187">
            <v>38849.500347222223</v>
          </cell>
        </row>
        <row r="4188">
          <cell r="A4188">
            <v>38849.501736111109</v>
          </cell>
        </row>
        <row r="4189">
          <cell r="A4189">
            <v>38849.503125000003</v>
          </cell>
        </row>
        <row r="4190">
          <cell r="A4190">
            <v>38849.542013888888</v>
          </cell>
        </row>
        <row r="4191">
          <cell r="A4191">
            <v>38849.543402777781</v>
          </cell>
        </row>
        <row r="4192">
          <cell r="A4192">
            <v>38849.544791666667</v>
          </cell>
        </row>
        <row r="4193">
          <cell r="A4193">
            <v>38849.583680555559</v>
          </cell>
        </row>
        <row r="4194">
          <cell r="A4194">
            <v>38849.585069444445</v>
          </cell>
        </row>
        <row r="4195">
          <cell r="A4195">
            <v>38849.586458333331</v>
          </cell>
        </row>
        <row r="4196">
          <cell r="A4196">
            <v>38849.625347222223</v>
          </cell>
        </row>
        <row r="4197">
          <cell r="A4197">
            <v>38849.626736111109</v>
          </cell>
        </row>
        <row r="4198">
          <cell r="A4198">
            <v>38849.628125000003</v>
          </cell>
        </row>
        <row r="4199">
          <cell r="A4199">
            <v>38849.667013888888</v>
          </cell>
        </row>
        <row r="4200">
          <cell r="A4200">
            <v>38849.668402777781</v>
          </cell>
        </row>
        <row r="4201">
          <cell r="A4201">
            <v>38849.669791666667</v>
          </cell>
        </row>
        <row r="4202">
          <cell r="A4202">
            <v>38849.708680555559</v>
          </cell>
        </row>
        <row r="4203">
          <cell r="A4203">
            <v>38849.710069444445</v>
          </cell>
        </row>
        <row r="4204">
          <cell r="A4204">
            <v>38849.711458333331</v>
          </cell>
        </row>
        <row r="4205">
          <cell r="A4205">
            <v>38849.750347222223</v>
          </cell>
        </row>
        <row r="4206">
          <cell r="A4206">
            <v>38849.751736111109</v>
          </cell>
        </row>
        <row r="4207">
          <cell r="A4207">
            <v>38849.753125000003</v>
          </cell>
        </row>
        <row r="4208">
          <cell r="A4208">
            <v>38849.792013888888</v>
          </cell>
        </row>
        <row r="4209">
          <cell r="A4209">
            <v>38849.793402777781</v>
          </cell>
        </row>
        <row r="4210">
          <cell r="A4210">
            <v>38849.794791666667</v>
          </cell>
        </row>
        <row r="4211">
          <cell r="A4211">
            <v>38852.375347222223</v>
          </cell>
        </row>
        <row r="4212">
          <cell r="A4212">
            <v>38852.376736111109</v>
          </cell>
        </row>
        <row r="4213">
          <cell r="A4213">
            <v>38852.378125000003</v>
          </cell>
        </row>
        <row r="4214">
          <cell r="A4214">
            <v>38852.417013888888</v>
          </cell>
        </row>
        <row r="4215">
          <cell r="A4215">
            <v>38852.418402777781</v>
          </cell>
        </row>
        <row r="4216">
          <cell r="A4216">
            <v>38852.419791666667</v>
          </cell>
        </row>
        <row r="4217">
          <cell r="A4217">
            <v>38852.458912037036</v>
          </cell>
        </row>
        <row r="4218">
          <cell r="A4218">
            <v>38852.460069444445</v>
          </cell>
        </row>
        <row r="4219">
          <cell r="A4219">
            <v>38852.461458333331</v>
          </cell>
        </row>
        <row r="4220">
          <cell r="A4220">
            <v>38852.500347222223</v>
          </cell>
        </row>
        <row r="4221">
          <cell r="A4221">
            <v>38852.501736111109</v>
          </cell>
        </row>
        <row r="4222">
          <cell r="A4222">
            <v>38852.503125000003</v>
          </cell>
        </row>
        <row r="4223">
          <cell r="A4223">
            <v>38852.542013888888</v>
          </cell>
        </row>
        <row r="4224">
          <cell r="A4224">
            <v>38852.543402777781</v>
          </cell>
        </row>
        <row r="4225">
          <cell r="A4225">
            <v>38852.544791666667</v>
          </cell>
        </row>
        <row r="4226">
          <cell r="A4226">
            <v>38852.583680555559</v>
          </cell>
        </row>
        <row r="4227">
          <cell r="A4227">
            <v>38852.585069444445</v>
          </cell>
        </row>
        <row r="4228">
          <cell r="A4228">
            <v>38852.586458333331</v>
          </cell>
        </row>
        <row r="4229">
          <cell r="A4229">
            <v>38852.625347222223</v>
          </cell>
        </row>
        <row r="4230">
          <cell r="A4230">
            <v>38852.626736111109</v>
          </cell>
        </row>
        <row r="4231">
          <cell r="A4231">
            <v>38852.628125000003</v>
          </cell>
        </row>
        <row r="4232">
          <cell r="A4232">
            <v>38852.667013888888</v>
          </cell>
        </row>
        <row r="4233">
          <cell r="A4233">
            <v>38852.668402777781</v>
          </cell>
        </row>
        <row r="4234">
          <cell r="A4234">
            <v>38852.669791666667</v>
          </cell>
        </row>
        <row r="4235">
          <cell r="A4235">
            <v>38852.708680555559</v>
          </cell>
        </row>
        <row r="4236">
          <cell r="A4236">
            <v>38852.710069444445</v>
          </cell>
        </row>
        <row r="4237">
          <cell r="A4237">
            <v>38852.711458333331</v>
          </cell>
        </row>
        <row r="4238">
          <cell r="A4238">
            <v>38852.750347222223</v>
          </cell>
        </row>
        <row r="4239">
          <cell r="A4239">
            <v>38852.751736111109</v>
          </cell>
        </row>
        <row r="4240">
          <cell r="A4240">
            <v>38852.753125000003</v>
          </cell>
        </row>
        <row r="4241">
          <cell r="A4241">
            <v>38852.792013888888</v>
          </cell>
        </row>
        <row r="4242">
          <cell r="A4242">
            <v>38852.793402777781</v>
          </cell>
        </row>
        <row r="4243">
          <cell r="A4243">
            <v>38852.794791666667</v>
          </cell>
        </row>
        <row r="4244">
          <cell r="A4244">
            <v>38853.375347222223</v>
          </cell>
        </row>
        <row r="4245">
          <cell r="A4245">
            <v>38853.376736111109</v>
          </cell>
        </row>
        <row r="4246">
          <cell r="A4246">
            <v>38853.378125000003</v>
          </cell>
        </row>
        <row r="4247">
          <cell r="A4247">
            <v>38853.500821759262</v>
          </cell>
        </row>
        <row r="4248">
          <cell r="A4248">
            <v>38853.502210648148</v>
          </cell>
        </row>
        <row r="4249">
          <cell r="A4249">
            <v>38853.542488425926</v>
          </cell>
        </row>
        <row r="4250">
          <cell r="A4250">
            <v>38853.543877314813</v>
          </cell>
        </row>
        <row r="4251">
          <cell r="A4251">
            <v>38853.584155092591</v>
          </cell>
        </row>
        <row r="4252">
          <cell r="A4252">
            <v>38853.585543981484</v>
          </cell>
        </row>
        <row r="4253">
          <cell r="A4253">
            <v>38853.667256944442</v>
          </cell>
        </row>
        <row r="4254">
          <cell r="A4254">
            <v>38853.66851851852</v>
          </cell>
        </row>
        <row r="4255">
          <cell r="A4255">
            <v>38853.669791666667</v>
          </cell>
        </row>
        <row r="4256">
          <cell r="A4256">
            <v>38853.708680555559</v>
          </cell>
        </row>
        <row r="4257">
          <cell r="A4257">
            <v>38853.710069444445</v>
          </cell>
        </row>
        <row r="4258">
          <cell r="A4258">
            <v>38853.711458333331</v>
          </cell>
        </row>
        <row r="4259">
          <cell r="A4259">
            <v>38853.750347222223</v>
          </cell>
        </row>
        <row r="4260">
          <cell r="A4260">
            <v>38853.751736111109</v>
          </cell>
        </row>
        <row r="4261">
          <cell r="A4261">
            <v>38853.753125000003</v>
          </cell>
        </row>
        <row r="4262">
          <cell r="A4262">
            <v>38853.792013888888</v>
          </cell>
        </row>
        <row r="4263">
          <cell r="A4263">
            <v>38853.793402777781</v>
          </cell>
        </row>
        <row r="4264">
          <cell r="A4264">
            <v>38853.794791666667</v>
          </cell>
        </row>
        <row r="4265">
          <cell r="A4265">
            <v>38854.375347222223</v>
          </cell>
        </row>
        <row r="4266">
          <cell r="A4266">
            <v>38854.376736111109</v>
          </cell>
        </row>
        <row r="4267">
          <cell r="A4267">
            <v>38854.378125000003</v>
          </cell>
        </row>
        <row r="4268">
          <cell r="A4268">
            <v>38854.458680555559</v>
          </cell>
        </row>
        <row r="4269">
          <cell r="A4269">
            <v>38854.460069444445</v>
          </cell>
        </row>
        <row r="4270">
          <cell r="A4270">
            <v>38854.461458333331</v>
          </cell>
        </row>
        <row r="4271">
          <cell r="A4271">
            <v>38854.500347222223</v>
          </cell>
        </row>
        <row r="4272">
          <cell r="A4272">
            <v>38854.501736111109</v>
          </cell>
        </row>
        <row r="4273">
          <cell r="A4273">
            <v>38854.503125000003</v>
          </cell>
        </row>
        <row r="4274">
          <cell r="A4274">
            <v>38854.542013888888</v>
          </cell>
        </row>
        <row r="4275">
          <cell r="A4275">
            <v>38854.543402777781</v>
          </cell>
        </row>
        <row r="4276">
          <cell r="A4276">
            <v>38854.544791666667</v>
          </cell>
        </row>
        <row r="4277">
          <cell r="A4277">
            <v>38854.583680555559</v>
          </cell>
        </row>
        <row r="4278">
          <cell r="A4278">
            <v>38854.585069444445</v>
          </cell>
        </row>
        <row r="4279">
          <cell r="A4279">
            <v>38854.586458333331</v>
          </cell>
        </row>
        <row r="4280">
          <cell r="A4280">
            <v>38854.625347222223</v>
          </cell>
        </row>
        <row r="4281">
          <cell r="A4281">
            <v>38854.626736111109</v>
          </cell>
        </row>
        <row r="4282">
          <cell r="A4282">
            <v>38854.628125000003</v>
          </cell>
        </row>
        <row r="4283">
          <cell r="A4283">
            <v>38854.667858796296</v>
          </cell>
        </row>
        <row r="4284">
          <cell r="A4284">
            <v>38854.669791666667</v>
          </cell>
        </row>
        <row r="4285">
          <cell r="A4285">
            <v>38854.70857638889</v>
          </cell>
        </row>
        <row r="4286">
          <cell r="A4286">
            <v>38854.709965277776</v>
          </cell>
        </row>
        <row r="4287">
          <cell r="A4287">
            <v>38854.711354166669</v>
          </cell>
        </row>
        <row r="4288">
          <cell r="A4288">
            <v>38854.750243055554</v>
          </cell>
        </row>
        <row r="4289">
          <cell r="A4289">
            <v>38854.751631944448</v>
          </cell>
        </row>
        <row r="4290">
          <cell r="A4290">
            <v>38854.753020833334</v>
          </cell>
        </row>
        <row r="4291">
          <cell r="A4291">
            <v>38854.791909722226</v>
          </cell>
        </row>
        <row r="4292">
          <cell r="A4292">
            <v>38854.793298611112</v>
          </cell>
        </row>
        <row r="4293">
          <cell r="A4293">
            <v>38854.794687499998</v>
          </cell>
        </row>
        <row r="4294">
          <cell r="A4294">
            <v>38855.375243055554</v>
          </cell>
        </row>
        <row r="4295">
          <cell r="A4295">
            <v>38855.376631944448</v>
          </cell>
        </row>
        <row r="4296">
          <cell r="A4296">
            <v>38855.378020833334</v>
          </cell>
        </row>
        <row r="4297">
          <cell r="A4297">
            <v>38855.416909722226</v>
          </cell>
        </row>
        <row r="4298">
          <cell r="A4298">
            <v>38855.418298611112</v>
          </cell>
        </row>
        <row r="4299">
          <cell r="A4299">
            <v>38855.419687499998</v>
          </cell>
        </row>
        <row r="4300">
          <cell r="A4300">
            <v>38855.45857638889</v>
          </cell>
        </row>
        <row r="4301">
          <cell r="A4301">
            <v>38855.459965277776</v>
          </cell>
        </row>
        <row r="4302">
          <cell r="A4302">
            <v>38855.461354166669</v>
          </cell>
        </row>
        <row r="4303">
          <cell r="A4303">
            <v>38855.500243055554</v>
          </cell>
        </row>
        <row r="4304">
          <cell r="A4304">
            <v>38855.501631944448</v>
          </cell>
        </row>
        <row r="4305">
          <cell r="A4305">
            <v>38855.503020833334</v>
          </cell>
        </row>
        <row r="4306">
          <cell r="A4306">
            <v>38855.541909722226</v>
          </cell>
        </row>
        <row r="4307">
          <cell r="A4307">
            <v>38855.543298611112</v>
          </cell>
        </row>
        <row r="4308">
          <cell r="A4308">
            <v>38855.544687499998</v>
          </cell>
        </row>
        <row r="4309">
          <cell r="A4309">
            <v>38855.58357638889</v>
          </cell>
        </row>
        <row r="4310">
          <cell r="A4310">
            <v>38855.584965277776</v>
          </cell>
        </row>
        <row r="4311">
          <cell r="A4311">
            <v>38855.586354166669</v>
          </cell>
        </row>
        <row r="4312">
          <cell r="A4312">
            <v>38855.625243055554</v>
          </cell>
        </row>
        <row r="4313">
          <cell r="A4313">
            <v>38855.626631944448</v>
          </cell>
        </row>
        <row r="4314">
          <cell r="A4314">
            <v>38855.628020833334</v>
          </cell>
        </row>
        <row r="4315">
          <cell r="A4315">
            <v>38855.666909722226</v>
          </cell>
        </row>
        <row r="4316">
          <cell r="A4316">
            <v>38855.668298611112</v>
          </cell>
        </row>
        <row r="4317">
          <cell r="A4317">
            <v>38855.669687499998</v>
          </cell>
        </row>
        <row r="4318">
          <cell r="A4318">
            <v>38855.70857638889</v>
          </cell>
        </row>
        <row r="4319">
          <cell r="A4319">
            <v>38855.709965277776</v>
          </cell>
        </row>
        <row r="4320">
          <cell r="A4320">
            <v>38855.711354166669</v>
          </cell>
        </row>
        <row r="4321">
          <cell r="A4321">
            <v>38855.750243055554</v>
          </cell>
        </row>
        <row r="4322">
          <cell r="A4322">
            <v>38855.751631944448</v>
          </cell>
        </row>
        <row r="4323">
          <cell r="A4323">
            <v>38855.753020833334</v>
          </cell>
        </row>
        <row r="4324">
          <cell r="A4324">
            <v>38855.791909722226</v>
          </cell>
        </row>
        <row r="4325">
          <cell r="A4325">
            <v>38855.793298611112</v>
          </cell>
        </row>
        <row r="4326">
          <cell r="A4326">
            <v>38855.794687499998</v>
          </cell>
        </row>
        <row r="4327">
          <cell r="A4327">
            <v>38856.375243055554</v>
          </cell>
        </row>
        <row r="4328">
          <cell r="A4328">
            <v>38856.376631944448</v>
          </cell>
        </row>
        <row r="4329">
          <cell r="A4329">
            <v>38856.378020833334</v>
          </cell>
        </row>
        <row r="4330">
          <cell r="A4330">
            <v>38856.416909722226</v>
          </cell>
        </row>
        <row r="4331">
          <cell r="A4331">
            <v>38856.418298611112</v>
          </cell>
        </row>
        <row r="4332">
          <cell r="A4332">
            <v>38856.419687499998</v>
          </cell>
        </row>
        <row r="4333">
          <cell r="A4333">
            <v>38856.45857638889</v>
          </cell>
        </row>
        <row r="4334">
          <cell r="A4334">
            <v>38856.459965277776</v>
          </cell>
        </row>
        <row r="4335">
          <cell r="A4335">
            <v>38856.461354166669</v>
          </cell>
        </row>
        <row r="4336">
          <cell r="A4336">
            <v>38856.500243055554</v>
          </cell>
        </row>
        <row r="4337">
          <cell r="A4337">
            <v>38856.501631944448</v>
          </cell>
        </row>
        <row r="4338">
          <cell r="A4338">
            <v>38856.501898148148</v>
          </cell>
        </row>
        <row r="4339">
          <cell r="A4339">
            <v>38856.502592592595</v>
          </cell>
        </row>
        <row r="4340">
          <cell r="A4340">
            <v>38856.503020833334</v>
          </cell>
        </row>
        <row r="4341">
          <cell r="A4341">
            <v>38856.541909722226</v>
          </cell>
        </row>
        <row r="4342">
          <cell r="A4342">
            <v>38856.543298611112</v>
          </cell>
        </row>
        <row r="4343">
          <cell r="A4343">
            <v>38856.543668981481</v>
          </cell>
        </row>
        <row r="4344">
          <cell r="A4344">
            <v>38856.544687499998</v>
          </cell>
        </row>
        <row r="4345">
          <cell r="A4345">
            <v>38856.58357638889</v>
          </cell>
        </row>
        <row r="4346">
          <cell r="A4346">
            <v>38856.584965277776</v>
          </cell>
        </row>
        <row r="4347">
          <cell r="A4347">
            <v>38856.586354166669</v>
          </cell>
        </row>
        <row r="4348">
          <cell r="A4348">
            <v>38856.625243055554</v>
          </cell>
        </row>
        <row r="4349">
          <cell r="A4349">
            <v>38856.626631944448</v>
          </cell>
        </row>
        <row r="4350">
          <cell r="A4350">
            <v>38856.666909722226</v>
          </cell>
        </row>
        <row r="4351">
          <cell r="A4351">
            <v>38856.668298611112</v>
          </cell>
        </row>
        <row r="4352">
          <cell r="A4352">
            <v>38856.669687499998</v>
          </cell>
        </row>
        <row r="4353">
          <cell r="A4353">
            <v>38856.70857638889</v>
          </cell>
        </row>
        <row r="4354">
          <cell r="A4354">
            <v>38856.709965277776</v>
          </cell>
        </row>
        <row r="4355">
          <cell r="A4355">
            <v>38856.711354166669</v>
          </cell>
        </row>
        <row r="4356">
          <cell r="A4356">
            <v>38856.750243055554</v>
          </cell>
        </row>
        <row r="4357">
          <cell r="A4357">
            <v>38856.751631944448</v>
          </cell>
        </row>
        <row r="4358">
          <cell r="A4358">
            <v>38856.753020833334</v>
          </cell>
        </row>
        <row r="4359">
          <cell r="A4359">
            <v>38856.791909722226</v>
          </cell>
        </row>
        <row r="4360">
          <cell r="A4360">
            <v>38856.793298611112</v>
          </cell>
        </row>
        <row r="4361">
          <cell r="A4361">
            <v>38856.794687499998</v>
          </cell>
        </row>
        <row r="4362">
          <cell r="A4362">
            <v>38859.375243055554</v>
          </cell>
        </row>
        <row r="4363">
          <cell r="A4363">
            <v>38859.376631944448</v>
          </cell>
        </row>
        <row r="4364">
          <cell r="A4364">
            <v>38859.378020833334</v>
          </cell>
        </row>
        <row r="4365">
          <cell r="A4365">
            <v>38859.417858796296</v>
          </cell>
        </row>
        <row r="4366">
          <cell r="A4366">
            <v>38859.419247685182</v>
          </cell>
        </row>
        <row r="4367">
          <cell r="A4367">
            <v>38859.45952546296</v>
          </cell>
        </row>
        <row r="4368">
          <cell r="A4368">
            <v>38859.460914351854</v>
          </cell>
        </row>
        <row r="4369">
          <cell r="A4369">
            <v>38859.501192129632</v>
          </cell>
        </row>
        <row r="4370">
          <cell r="A4370">
            <v>38859.502581018518</v>
          </cell>
        </row>
        <row r="4371">
          <cell r="A4371">
            <v>38859.542858796296</v>
          </cell>
        </row>
        <row r="4372">
          <cell r="A4372">
            <v>38859.544247685182</v>
          </cell>
        </row>
        <row r="4373">
          <cell r="A4373">
            <v>38859.58452546296</v>
          </cell>
        </row>
        <row r="4374">
          <cell r="A4374">
            <v>38859.585914351854</v>
          </cell>
        </row>
        <row r="4375">
          <cell r="A4375">
            <v>38859.626192129632</v>
          </cell>
        </row>
        <row r="4376">
          <cell r="A4376">
            <v>38859.627581018518</v>
          </cell>
        </row>
        <row r="4377">
          <cell r="A4377">
            <v>38859.667858796296</v>
          </cell>
        </row>
        <row r="4378">
          <cell r="A4378">
            <v>38859.669247685182</v>
          </cell>
        </row>
        <row r="4379">
          <cell r="A4379">
            <v>38859.70952546296</v>
          </cell>
        </row>
        <row r="4380">
          <cell r="A4380">
            <v>38859.710914351854</v>
          </cell>
        </row>
        <row r="4381">
          <cell r="A4381">
            <v>38859.751192129632</v>
          </cell>
        </row>
        <row r="4382">
          <cell r="A4382">
            <v>38859.752581018518</v>
          </cell>
        </row>
        <row r="4383">
          <cell r="A4383">
            <v>38859.792858796296</v>
          </cell>
        </row>
        <row r="4384">
          <cell r="A4384">
            <v>38859.794247685182</v>
          </cell>
        </row>
        <row r="4385">
          <cell r="A4385">
            <v>38860.375405092593</v>
          </cell>
        </row>
        <row r="4386">
          <cell r="A4386">
            <v>38860.376793981479</v>
          </cell>
        </row>
        <row r="4387">
          <cell r="A4387">
            <v>38860.378182870372</v>
          </cell>
        </row>
        <row r="4388">
          <cell r="A4388">
            <v>38860.417071759257</v>
          </cell>
        </row>
        <row r="4389">
          <cell r="A4389">
            <v>38860.461331018516</v>
          </cell>
        </row>
        <row r="4390">
          <cell r="A4390">
            <v>38860.500636574077</v>
          </cell>
        </row>
        <row r="4391">
          <cell r="A4391">
            <v>38860.502025462964</v>
          </cell>
        </row>
        <row r="4392">
          <cell r="A4392">
            <v>38860.50341435185</v>
          </cell>
        </row>
        <row r="4393">
          <cell r="A4393">
            <v>38860.542303240742</v>
          </cell>
        </row>
        <row r="4394">
          <cell r="A4394">
            <v>38860.543692129628</v>
          </cell>
        </row>
        <row r="4395">
          <cell r="A4395">
            <v>38860.545081018521</v>
          </cell>
        </row>
        <row r="4396">
          <cell r="A4396">
            <v>38860.583969907406</v>
          </cell>
        </row>
        <row r="4397">
          <cell r="A4397">
            <v>38860.585358796299</v>
          </cell>
        </row>
        <row r="4398">
          <cell r="A4398">
            <v>38860.586747685185</v>
          </cell>
        </row>
        <row r="4399">
          <cell r="A4399">
            <v>38860.667743055557</v>
          </cell>
        </row>
        <row r="4400">
          <cell r="A4400">
            <v>38860.669131944444</v>
          </cell>
        </row>
        <row r="4401">
          <cell r="A4401">
            <v>38860.708784722221</v>
          </cell>
        </row>
        <row r="4402">
          <cell r="A4402">
            <v>38860.710081018522</v>
          </cell>
        </row>
        <row r="4403">
          <cell r="A4403">
            <v>38860.711469907408</v>
          </cell>
        </row>
        <row r="4404">
          <cell r="A4404">
            <v>38860.750358796293</v>
          </cell>
        </row>
        <row r="4405">
          <cell r="A4405">
            <v>38860.751747685186</v>
          </cell>
        </row>
        <row r="4406">
          <cell r="A4406">
            <v>38860.753136574072</v>
          </cell>
        </row>
        <row r="4407">
          <cell r="A4407">
            <v>38860.792025462964</v>
          </cell>
        </row>
        <row r="4408">
          <cell r="A4408">
            <v>38860.793414351851</v>
          </cell>
        </row>
        <row r="4409">
          <cell r="A4409">
            <v>38860.794803240744</v>
          </cell>
        </row>
        <row r="4410">
          <cell r="A4410">
            <v>38861.375358796293</v>
          </cell>
        </row>
        <row r="4411">
          <cell r="A4411">
            <v>38861.376747685186</v>
          </cell>
        </row>
        <row r="4412">
          <cell r="A4412">
            <v>38861.378136574072</v>
          </cell>
        </row>
        <row r="4413">
          <cell r="A4413">
            <v>38861.419247685182</v>
          </cell>
        </row>
        <row r="4414">
          <cell r="A4414">
            <v>38861.45925925926</v>
          </cell>
        </row>
        <row r="4415">
          <cell r="A4415">
            <v>38861.460648148146</v>
          </cell>
        </row>
        <row r="4416">
          <cell r="A4416">
            <v>38861.500925925924</v>
          </cell>
        </row>
        <row r="4417">
          <cell r="A4417">
            <v>38861.502314814818</v>
          </cell>
        </row>
        <row r="4418">
          <cell r="A4418">
            <v>38861.542592592596</v>
          </cell>
        </row>
        <row r="4419">
          <cell r="A4419">
            <v>38861.543981481482</v>
          </cell>
        </row>
        <row r="4420">
          <cell r="A4420">
            <v>38861.58425925926</v>
          </cell>
        </row>
        <row r="4421">
          <cell r="A4421">
            <v>38861.585648148146</v>
          </cell>
        </row>
        <row r="4422">
          <cell r="A4422">
            <v>38861.625925925924</v>
          </cell>
        </row>
        <row r="4423">
          <cell r="A4423">
            <v>38861.627314814818</v>
          </cell>
        </row>
        <row r="4424">
          <cell r="A4424">
            <v>38861.667592592596</v>
          </cell>
        </row>
        <row r="4425">
          <cell r="A4425">
            <v>38861.668981481482</v>
          </cell>
        </row>
        <row r="4426">
          <cell r="A4426">
            <v>38861.70925925926</v>
          </cell>
        </row>
        <row r="4427">
          <cell r="A4427">
            <v>38861.710648148146</v>
          </cell>
        </row>
        <row r="4428">
          <cell r="A4428">
            <v>38861.750925925924</v>
          </cell>
        </row>
        <row r="4429">
          <cell r="A4429">
            <v>38861.752314814818</v>
          </cell>
        </row>
        <row r="4430">
          <cell r="A4430">
            <v>38861.792592592596</v>
          </cell>
        </row>
        <row r="4431">
          <cell r="A4431">
            <v>38861.793981481482</v>
          </cell>
        </row>
        <row r="4432">
          <cell r="A4432">
            <v>38862.375925925924</v>
          </cell>
        </row>
        <row r="4433">
          <cell r="A4433">
            <v>38862.377314814818</v>
          </cell>
        </row>
        <row r="4434">
          <cell r="A4434">
            <v>38862.416967592595</v>
          </cell>
        </row>
        <row r="4435">
          <cell r="A4435">
            <v>38862.418356481481</v>
          </cell>
        </row>
        <row r="4436">
          <cell r="A4436">
            <v>38862.419745370367</v>
          </cell>
        </row>
        <row r="4437">
          <cell r="A4437">
            <v>38862.458634259259</v>
          </cell>
        </row>
        <row r="4438">
          <cell r="A4438">
            <v>38862.459710648145</v>
          </cell>
        </row>
        <row r="4439">
          <cell r="A4439">
            <v>38862.460023148145</v>
          </cell>
        </row>
        <row r="4440">
          <cell r="A4440">
            <v>38862.461284722223</v>
          </cell>
        </row>
        <row r="4441">
          <cell r="A4441">
            <v>38862.500023148146</v>
          </cell>
        </row>
        <row r="4442">
          <cell r="A4442">
            <v>38862.50141203704</v>
          </cell>
        </row>
        <row r="4443">
          <cell r="A4443">
            <v>38862.502800925926</v>
          </cell>
        </row>
        <row r="4444">
          <cell r="A4444">
            <v>38862.541689814818</v>
          </cell>
        </row>
        <row r="4445">
          <cell r="A4445">
            <v>38862.543078703704</v>
          </cell>
        </row>
        <row r="4446">
          <cell r="A4446">
            <v>38862.54446759259</v>
          </cell>
        </row>
        <row r="4447">
          <cell r="A4447">
            <v>38862.583356481482</v>
          </cell>
        </row>
        <row r="4448">
          <cell r="A4448">
            <v>38862.584745370368</v>
          </cell>
        </row>
        <row r="4449">
          <cell r="A4449">
            <v>38862.586134259262</v>
          </cell>
        </row>
        <row r="4450">
          <cell r="A4450">
            <v>38862.625081018516</v>
          </cell>
        </row>
        <row r="4451">
          <cell r="A4451">
            <v>38862.62641203704</v>
          </cell>
        </row>
        <row r="4452">
          <cell r="A4452">
            <v>38862.627800925926</v>
          </cell>
        </row>
        <row r="4453">
          <cell r="A4453">
            <v>38862.751145833332</v>
          </cell>
        </row>
        <row r="4454">
          <cell r="A4454">
            <v>38862.752534722225</v>
          </cell>
        </row>
        <row r="4455">
          <cell r="A4455">
            <v>38862.792812500003</v>
          </cell>
        </row>
        <row r="4456">
          <cell r="A4456">
            <v>38862.79420138889</v>
          </cell>
        </row>
        <row r="4457">
          <cell r="A4457">
            <v>38863.376145833332</v>
          </cell>
        </row>
        <row r="4458">
          <cell r="A4458">
            <v>38863.377534722225</v>
          </cell>
        </row>
        <row r="4459">
          <cell r="A4459">
            <v>38863.417812500003</v>
          </cell>
        </row>
        <row r="4460">
          <cell r="A4460">
            <v>38863.41920138889</v>
          </cell>
        </row>
        <row r="4461">
          <cell r="A4461">
            <v>38863.459479166668</v>
          </cell>
        </row>
        <row r="4462">
          <cell r="A4462">
            <v>38863.460868055554</v>
          </cell>
        </row>
        <row r="4463">
          <cell r="A4463">
            <v>38863.501145833332</v>
          </cell>
        </row>
        <row r="4464">
          <cell r="A4464">
            <v>38863.502534722225</v>
          </cell>
        </row>
        <row r="4465">
          <cell r="A4465">
            <v>38863.541956018518</v>
          </cell>
        </row>
        <row r="4466">
          <cell r="A4466">
            <v>38863.543344907404</v>
          </cell>
        </row>
        <row r="4467">
          <cell r="A4467">
            <v>38863.544733796298</v>
          </cell>
        </row>
        <row r="4468">
          <cell r="A4468">
            <v>38863.583865740744</v>
          </cell>
        </row>
        <row r="4469">
          <cell r="A4469">
            <v>38863.58525462963</v>
          </cell>
        </row>
        <row r="4470">
          <cell r="A4470">
            <v>38863.586643518516</v>
          </cell>
        </row>
        <row r="4471">
          <cell r="A4471">
            <v>38863.625532407408</v>
          </cell>
        </row>
        <row r="4472">
          <cell r="A4472">
            <v>38863.626921296294</v>
          </cell>
        </row>
        <row r="4473">
          <cell r="A4473">
            <v>38863.628310185188</v>
          </cell>
        </row>
        <row r="4474">
          <cell r="A4474">
            <v>38863.667199074072</v>
          </cell>
        </row>
        <row r="4475">
          <cell r="A4475">
            <v>38863.668587962966</v>
          </cell>
        </row>
        <row r="4476">
          <cell r="A4476">
            <v>38863.669976851852</v>
          </cell>
        </row>
        <row r="4477">
          <cell r="A4477">
            <v>38863.708865740744</v>
          </cell>
        </row>
        <row r="4478">
          <cell r="A4478">
            <v>38863.71025462963</v>
          </cell>
        </row>
        <row r="4479">
          <cell r="A4479">
            <v>38863.711643518516</v>
          </cell>
        </row>
        <row r="4480">
          <cell r="A4480">
            <v>38863.750532407408</v>
          </cell>
        </row>
        <row r="4481">
          <cell r="A4481">
            <v>38863.751921296294</v>
          </cell>
        </row>
        <row r="4482">
          <cell r="A4482">
            <v>38863.753310185188</v>
          </cell>
        </row>
        <row r="4483">
          <cell r="A4483">
            <v>38863.792199074072</v>
          </cell>
        </row>
        <row r="4484">
          <cell r="A4484">
            <v>38863.793587962966</v>
          </cell>
        </row>
        <row r="4485">
          <cell r="A4485">
            <v>38863.794976851852</v>
          </cell>
        </row>
        <row r="4486">
          <cell r="A4486">
            <v>38866.375532407408</v>
          </cell>
        </row>
        <row r="4487">
          <cell r="A4487">
            <v>38866.376921296294</v>
          </cell>
        </row>
        <row r="4488">
          <cell r="A4488">
            <v>38866.378310185188</v>
          </cell>
        </row>
        <row r="4489">
          <cell r="A4489">
            <v>38866.417199074072</v>
          </cell>
        </row>
        <row r="4490">
          <cell r="A4490">
            <v>38866.418587962966</v>
          </cell>
        </row>
        <row r="4491">
          <cell r="A4491">
            <v>38866.419976851852</v>
          </cell>
        </row>
        <row r="4492">
          <cell r="A4492">
            <v>38866.458865740744</v>
          </cell>
        </row>
        <row r="4493">
          <cell r="A4493">
            <v>38866.46025462963</v>
          </cell>
        </row>
        <row r="4494">
          <cell r="A4494">
            <v>38866.461643518516</v>
          </cell>
        </row>
        <row r="4495">
          <cell r="A4495">
            <v>38866.500532407408</v>
          </cell>
        </row>
        <row r="4496">
          <cell r="A4496">
            <v>38866.501921296294</v>
          </cell>
        </row>
        <row r="4497">
          <cell r="A4497">
            <v>38866.503310185188</v>
          </cell>
        </row>
        <row r="4498">
          <cell r="A4498">
            <v>38866.542199074072</v>
          </cell>
        </row>
        <row r="4499">
          <cell r="A4499">
            <v>38866.543587962966</v>
          </cell>
        </row>
        <row r="4500">
          <cell r="A4500">
            <v>38866.544976851852</v>
          </cell>
        </row>
        <row r="4501">
          <cell r="A4501">
            <v>38866.583865740744</v>
          </cell>
        </row>
        <row r="4502">
          <cell r="A4502">
            <v>38866.58525462963</v>
          </cell>
        </row>
        <row r="4503">
          <cell r="A4503">
            <v>38866.586643518516</v>
          </cell>
        </row>
        <row r="4504">
          <cell r="A4504">
            <v>38866.625532407408</v>
          </cell>
        </row>
        <row r="4505">
          <cell r="A4505">
            <v>38866.626921296294</v>
          </cell>
        </row>
        <row r="4506">
          <cell r="A4506">
            <v>38866.628310185188</v>
          </cell>
        </row>
        <row r="4507">
          <cell r="A4507">
            <v>38866.667199074072</v>
          </cell>
        </row>
        <row r="4508">
          <cell r="A4508">
            <v>38866.668587962966</v>
          </cell>
        </row>
        <row r="4509">
          <cell r="A4509">
            <v>38866.669976851852</v>
          </cell>
        </row>
        <row r="4510">
          <cell r="A4510">
            <v>38866.708865740744</v>
          </cell>
        </row>
        <row r="4511">
          <cell r="A4511">
            <v>38866.71025462963</v>
          </cell>
        </row>
        <row r="4512">
          <cell r="A4512">
            <v>38866.711643518516</v>
          </cell>
        </row>
        <row r="4513">
          <cell r="A4513">
            <v>38866.750532407408</v>
          </cell>
        </row>
        <row r="4514">
          <cell r="A4514">
            <v>38866.751921296294</v>
          </cell>
        </row>
        <row r="4515">
          <cell r="A4515">
            <v>38866.753310185188</v>
          </cell>
        </row>
        <row r="4516">
          <cell r="A4516">
            <v>38866.792199074072</v>
          </cell>
        </row>
        <row r="4517">
          <cell r="A4517">
            <v>38866.793587962966</v>
          </cell>
        </row>
        <row r="4518">
          <cell r="A4518">
            <v>38866.794976851852</v>
          </cell>
        </row>
        <row r="4519">
          <cell r="A4519">
            <v>38867.375532407408</v>
          </cell>
        </row>
        <row r="4520">
          <cell r="A4520">
            <v>38867.376921296294</v>
          </cell>
        </row>
        <row r="4521">
          <cell r="A4521">
            <v>38867.378310185188</v>
          </cell>
        </row>
        <row r="4522">
          <cell r="A4522">
            <v>38867.417199074072</v>
          </cell>
        </row>
        <row r="4523">
          <cell r="A4523">
            <v>38867.418587962966</v>
          </cell>
        </row>
        <row r="4524">
          <cell r="A4524">
            <v>38867.419976851852</v>
          </cell>
        </row>
        <row r="4525">
          <cell r="A4525">
            <v>38867.458865740744</v>
          </cell>
        </row>
        <row r="4526">
          <cell r="A4526">
            <v>38867.46025462963</v>
          </cell>
        </row>
        <row r="4527">
          <cell r="A4527">
            <v>38867.461643518516</v>
          </cell>
        </row>
        <row r="4528">
          <cell r="A4528">
            <v>38867.500532407408</v>
          </cell>
        </row>
        <row r="4529">
          <cell r="A4529">
            <v>38867.501921296294</v>
          </cell>
        </row>
        <row r="4530">
          <cell r="A4530">
            <v>38867.503310185188</v>
          </cell>
        </row>
        <row r="4531">
          <cell r="A4531">
            <v>38867.542199074072</v>
          </cell>
        </row>
        <row r="4532">
          <cell r="A4532">
            <v>38867.543587962966</v>
          </cell>
        </row>
        <row r="4533">
          <cell r="A4533">
            <v>38867.544976851852</v>
          </cell>
        </row>
        <row r="4534">
          <cell r="A4534">
            <v>38867.583865740744</v>
          </cell>
        </row>
        <row r="4535">
          <cell r="A4535">
            <v>38867.58525462963</v>
          </cell>
        </row>
        <row r="4536">
          <cell r="A4536">
            <v>38867.586643518516</v>
          </cell>
        </row>
        <row r="4537">
          <cell r="A4537">
            <v>38867.625567129631</v>
          </cell>
        </row>
        <row r="4538">
          <cell r="A4538">
            <v>38867.626921296294</v>
          </cell>
        </row>
        <row r="4539">
          <cell r="A4539">
            <v>38867.628310185188</v>
          </cell>
        </row>
        <row r="4540">
          <cell r="A4540">
            <v>38867.667199074072</v>
          </cell>
        </row>
        <row r="4541">
          <cell r="A4541">
            <v>38867.668587962966</v>
          </cell>
        </row>
        <row r="4542">
          <cell r="A4542">
            <v>38867.669976851852</v>
          </cell>
        </row>
        <row r="4543">
          <cell r="A4543">
            <v>38867.708865740744</v>
          </cell>
        </row>
        <row r="4544">
          <cell r="A4544">
            <v>38867.71025462963</v>
          </cell>
        </row>
        <row r="4545">
          <cell r="A4545">
            <v>38867.711643518516</v>
          </cell>
        </row>
        <row r="4546">
          <cell r="A4546">
            <v>38867.750532407408</v>
          </cell>
        </row>
        <row r="4547">
          <cell r="A4547">
            <v>38867.751921296294</v>
          </cell>
        </row>
        <row r="4548">
          <cell r="A4548">
            <v>38867.753310185188</v>
          </cell>
        </row>
        <row r="4549">
          <cell r="A4549">
            <v>38868.375069444446</v>
          </cell>
        </row>
        <row r="4550">
          <cell r="A4550">
            <v>38868.376458333332</v>
          </cell>
        </row>
        <row r="4551">
          <cell r="A4551">
            <v>38868.377847222226</v>
          </cell>
        </row>
        <row r="4552">
          <cell r="A4552">
            <v>38868.458402777775</v>
          </cell>
        </row>
        <row r="4553">
          <cell r="A4553">
            <v>38868.459791666668</v>
          </cell>
        </row>
        <row r="4554">
          <cell r="A4554">
            <v>38868.461180555554</v>
          </cell>
        </row>
        <row r="4555">
          <cell r="A4555">
            <v>38868.500069444446</v>
          </cell>
        </row>
        <row r="4556">
          <cell r="A4556">
            <v>38868.501458333332</v>
          </cell>
        </row>
        <row r="4557">
          <cell r="A4557">
            <v>38868.502847222226</v>
          </cell>
        </row>
        <row r="4558">
          <cell r="A4558">
            <v>38868.54173611111</v>
          </cell>
        </row>
        <row r="4559">
          <cell r="A4559">
            <v>38868.543124999997</v>
          </cell>
        </row>
        <row r="4560">
          <cell r="A4560">
            <v>38868.54451388889</v>
          </cell>
        </row>
        <row r="4561">
          <cell r="A4561">
            <v>38868.583402777775</v>
          </cell>
        </row>
        <row r="4562">
          <cell r="A4562">
            <v>38868.584791666668</v>
          </cell>
        </row>
        <row r="4563">
          <cell r="A4563">
            <v>38868.586180555554</v>
          </cell>
        </row>
        <row r="4564">
          <cell r="A4564">
            <v>38868.625069444446</v>
          </cell>
        </row>
        <row r="4565">
          <cell r="A4565">
            <v>38868.626458333332</v>
          </cell>
        </row>
        <row r="4566">
          <cell r="A4566">
            <v>38868.627847222226</v>
          </cell>
        </row>
        <row r="4567">
          <cell r="A4567">
            <v>38869.375798611109</v>
          </cell>
        </row>
        <row r="4568">
          <cell r="A4568">
            <v>38869.377187500002</v>
          </cell>
        </row>
        <row r="4569">
          <cell r="A4569">
            <v>38869.41746527778</v>
          </cell>
        </row>
        <row r="4570">
          <cell r="A4570">
            <v>38869.418865740743</v>
          </cell>
        </row>
        <row r="4571">
          <cell r="A4571">
            <v>38869.459131944444</v>
          </cell>
        </row>
        <row r="4572">
          <cell r="A4572">
            <v>38869.460520833331</v>
          </cell>
        </row>
        <row r="4573">
          <cell r="A4573">
            <v>38869.500798611109</v>
          </cell>
        </row>
        <row r="4574">
          <cell r="A4574">
            <v>38869.502187500002</v>
          </cell>
        </row>
        <row r="4575">
          <cell r="A4575">
            <v>38869.54246527778</v>
          </cell>
        </row>
        <row r="4576">
          <cell r="A4576">
            <v>38869.543854166666</v>
          </cell>
        </row>
        <row r="4577">
          <cell r="A4577">
            <v>38869.584131944444</v>
          </cell>
        </row>
        <row r="4578">
          <cell r="A4578">
            <v>38869.585520833331</v>
          </cell>
        </row>
        <row r="4579">
          <cell r="A4579">
            <v>38869.625798611109</v>
          </cell>
        </row>
        <row r="4580">
          <cell r="A4580">
            <v>38869.627187500002</v>
          </cell>
        </row>
        <row r="4581">
          <cell r="A4581">
            <v>38869.66746527778</v>
          </cell>
        </row>
        <row r="4582">
          <cell r="A4582">
            <v>38869.668854166666</v>
          </cell>
        </row>
        <row r="4583">
          <cell r="A4583">
            <v>38869.709131944444</v>
          </cell>
        </row>
        <row r="4584">
          <cell r="A4584">
            <v>38869.710520833331</v>
          </cell>
        </row>
        <row r="4585">
          <cell r="A4585">
            <v>38869.750798611109</v>
          </cell>
        </row>
        <row r="4586">
          <cell r="A4586">
            <v>38869.752187500002</v>
          </cell>
        </row>
        <row r="4587">
          <cell r="A4587">
            <v>38869.79246527778</v>
          </cell>
        </row>
        <row r="4588">
          <cell r="A4588">
            <v>38869.793854166666</v>
          </cell>
        </row>
        <row r="4589">
          <cell r="A4589">
            <v>38870.375798611109</v>
          </cell>
        </row>
        <row r="4590">
          <cell r="A4590">
            <v>38870.377187500002</v>
          </cell>
        </row>
        <row r="4591">
          <cell r="A4591">
            <v>38870.417025462964</v>
          </cell>
        </row>
        <row r="4592">
          <cell r="A4592">
            <v>38870.418414351851</v>
          </cell>
        </row>
        <row r="4593">
          <cell r="A4593">
            <v>38870.419803240744</v>
          </cell>
        </row>
        <row r="4594">
          <cell r="A4594">
            <v>38870.458692129629</v>
          </cell>
        </row>
        <row r="4595">
          <cell r="A4595">
            <v>38870.460081018522</v>
          </cell>
        </row>
        <row r="4596">
          <cell r="A4596">
            <v>38870.461469907408</v>
          </cell>
        </row>
        <row r="4597">
          <cell r="A4597">
            <v>38870.500358796293</v>
          </cell>
        </row>
        <row r="4598">
          <cell r="A4598">
            <v>38870.501747685186</v>
          </cell>
        </row>
        <row r="4599">
          <cell r="A4599">
            <v>38870.503136574072</v>
          </cell>
        </row>
        <row r="4600">
          <cell r="A4600">
            <v>38870.542025462964</v>
          </cell>
        </row>
        <row r="4601">
          <cell r="A4601">
            <v>38870.543414351851</v>
          </cell>
        </row>
        <row r="4602">
          <cell r="A4602">
            <v>38870.544803240744</v>
          </cell>
        </row>
        <row r="4603">
          <cell r="A4603">
            <v>38870.583692129629</v>
          </cell>
        </row>
        <row r="4604">
          <cell r="A4604">
            <v>38870.585081018522</v>
          </cell>
        </row>
        <row r="4605">
          <cell r="A4605">
            <v>38870.586469907408</v>
          </cell>
        </row>
        <row r="4606">
          <cell r="A4606">
            <v>38870.625358796293</v>
          </cell>
        </row>
        <row r="4607">
          <cell r="A4607">
            <v>38870.626747685186</v>
          </cell>
        </row>
        <row r="4608">
          <cell r="A4608">
            <v>38870.628136574072</v>
          </cell>
        </row>
        <row r="4609">
          <cell r="A4609">
            <v>38870.667025462964</v>
          </cell>
        </row>
        <row r="4610">
          <cell r="A4610">
            <v>38870.668414351851</v>
          </cell>
        </row>
        <row r="4611">
          <cell r="A4611">
            <v>38870.669803240744</v>
          </cell>
        </row>
        <row r="4612">
          <cell r="A4612">
            <v>38870.708692129629</v>
          </cell>
        </row>
        <row r="4613">
          <cell r="A4613">
            <v>38870.710081018522</v>
          </cell>
        </row>
        <row r="4614">
          <cell r="A4614">
            <v>38870.711469907408</v>
          </cell>
        </row>
        <row r="4615">
          <cell r="A4615">
            <v>38870.750358796293</v>
          </cell>
        </row>
        <row r="4616">
          <cell r="A4616">
            <v>38870.751747685186</v>
          </cell>
        </row>
        <row r="4617">
          <cell r="A4617">
            <v>38870.753136574072</v>
          </cell>
        </row>
        <row r="4618">
          <cell r="A4618">
            <v>38870.792025462964</v>
          </cell>
        </row>
        <row r="4619">
          <cell r="A4619">
            <v>38870.793414351851</v>
          </cell>
        </row>
        <row r="4620">
          <cell r="A4620">
            <v>38870.794803240744</v>
          </cell>
        </row>
        <row r="4621">
          <cell r="A4621">
            <v>38873.375358796293</v>
          </cell>
        </row>
        <row r="4622">
          <cell r="A4622">
            <v>38873.376747685186</v>
          </cell>
        </row>
        <row r="4623">
          <cell r="A4623">
            <v>38873.378136574072</v>
          </cell>
        </row>
        <row r="4624">
          <cell r="A4624">
            <v>38873.417025462964</v>
          </cell>
        </row>
        <row r="4625">
          <cell r="A4625">
            <v>38873.418414351851</v>
          </cell>
        </row>
        <row r="4626">
          <cell r="A4626">
            <v>38873.419803240744</v>
          </cell>
        </row>
        <row r="4627">
          <cell r="A4627">
            <v>38873.458692129629</v>
          </cell>
        </row>
        <row r="4628">
          <cell r="A4628">
            <v>38873.460081018522</v>
          </cell>
        </row>
        <row r="4629">
          <cell r="A4629">
            <v>38873.461469907408</v>
          </cell>
        </row>
        <row r="4630">
          <cell r="A4630">
            <v>38873.500358796293</v>
          </cell>
        </row>
        <row r="4631">
          <cell r="A4631">
            <v>38873.501747685186</v>
          </cell>
        </row>
        <row r="4632">
          <cell r="A4632">
            <v>38873.503136574072</v>
          </cell>
        </row>
        <row r="4633">
          <cell r="A4633">
            <v>38873.542025462964</v>
          </cell>
        </row>
        <row r="4634">
          <cell r="A4634">
            <v>38873.543414351851</v>
          </cell>
        </row>
        <row r="4635">
          <cell r="A4635">
            <v>38873.544803240744</v>
          </cell>
        </row>
        <row r="4636">
          <cell r="A4636">
            <v>38873.583692129629</v>
          </cell>
        </row>
        <row r="4637">
          <cell r="A4637">
            <v>38873.585081018522</v>
          </cell>
        </row>
        <row r="4638">
          <cell r="A4638">
            <v>38873.586469907408</v>
          </cell>
        </row>
        <row r="4639">
          <cell r="A4639">
            <v>38873.625358796293</v>
          </cell>
        </row>
        <row r="4640">
          <cell r="A4640">
            <v>38873.626747685186</v>
          </cell>
        </row>
        <row r="4641">
          <cell r="A4641">
            <v>38873.628136574072</v>
          </cell>
        </row>
        <row r="4642">
          <cell r="A4642">
            <v>38873.667025462964</v>
          </cell>
        </row>
        <row r="4643">
          <cell r="A4643">
            <v>38873.668414351851</v>
          </cell>
        </row>
        <row r="4644">
          <cell r="A4644">
            <v>38873.669803240744</v>
          </cell>
        </row>
        <row r="4645">
          <cell r="A4645">
            <v>38873.708692129629</v>
          </cell>
        </row>
        <row r="4646">
          <cell r="A4646">
            <v>38873.710081018522</v>
          </cell>
        </row>
        <row r="4647">
          <cell r="A4647">
            <v>38873.711469907408</v>
          </cell>
        </row>
        <row r="4648">
          <cell r="A4648">
            <v>38873.750358796293</v>
          </cell>
        </row>
        <row r="4649">
          <cell r="A4649">
            <v>38873.751747685186</v>
          </cell>
        </row>
        <row r="4650">
          <cell r="A4650">
            <v>38873.753136574072</v>
          </cell>
        </row>
        <row r="4651">
          <cell r="A4651">
            <v>38873.792025462964</v>
          </cell>
        </row>
        <row r="4652">
          <cell r="A4652">
            <v>38873.793414351851</v>
          </cell>
        </row>
        <row r="4653">
          <cell r="A4653">
            <v>38873.794803240744</v>
          </cell>
        </row>
        <row r="4654">
          <cell r="A4654">
            <v>38874.375358796293</v>
          </cell>
        </row>
        <row r="4655">
          <cell r="A4655">
            <v>38874.376747685186</v>
          </cell>
        </row>
        <row r="4656">
          <cell r="A4656">
            <v>38874.378136574072</v>
          </cell>
        </row>
        <row r="4657">
          <cell r="A4657">
            <v>38874.708865740744</v>
          </cell>
        </row>
        <row r="4658">
          <cell r="A4658">
            <v>38874.71025462963</v>
          </cell>
        </row>
        <row r="4659">
          <cell r="A4659">
            <v>38874.711643518516</v>
          </cell>
        </row>
        <row r="4660">
          <cell r="A4660">
            <v>38874.750532407408</v>
          </cell>
        </row>
        <row r="4661">
          <cell r="A4661">
            <v>38874.751921296294</v>
          </cell>
        </row>
        <row r="4662">
          <cell r="A4662">
            <v>38874.753310185188</v>
          </cell>
        </row>
        <row r="4663">
          <cell r="A4663">
            <v>38874.792199074072</v>
          </cell>
        </row>
        <row r="4664">
          <cell r="A4664">
            <v>38874.793587962966</v>
          </cell>
        </row>
        <row r="4665">
          <cell r="A4665">
            <v>38874.794976851852</v>
          </cell>
        </row>
        <row r="4666">
          <cell r="A4666">
            <v>38875.375532407408</v>
          </cell>
        </row>
        <row r="4667">
          <cell r="A4667">
            <v>38875.376921296294</v>
          </cell>
        </row>
        <row r="4668">
          <cell r="A4668">
            <v>38875.378310185188</v>
          </cell>
        </row>
        <row r="4669">
          <cell r="A4669">
            <v>38875.417199074072</v>
          </cell>
        </row>
        <row r="4670">
          <cell r="A4670">
            <v>38875.45952546296</v>
          </cell>
        </row>
        <row r="4671">
          <cell r="A4671">
            <v>38875.460914351854</v>
          </cell>
        </row>
        <row r="4672">
          <cell r="A4672">
            <v>38875.501192129632</v>
          </cell>
        </row>
        <row r="4673">
          <cell r="A4673">
            <v>38875.502581018518</v>
          </cell>
        </row>
        <row r="4674">
          <cell r="A4674">
            <v>38875.542858796296</v>
          </cell>
        </row>
        <row r="4675">
          <cell r="A4675">
            <v>38875.544247685182</v>
          </cell>
        </row>
        <row r="4676">
          <cell r="A4676">
            <v>38875.58452546296</v>
          </cell>
        </row>
        <row r="4677">
          <cell r="A4677">
            <v>38875.585914351854</v>
          </cell>
        </row>
        <row r="4678">
          <cell r="A4678">
            <v>38875.626192129632</v>
          </cell>
        </row>
        <row r="4679">
          <cell r="A4679">
            <v>38875.627581018518</v>
          </cell>
        </row>
        <row r="4680">
          <cell r="A4680">
            <v>38875.667858796296</v>
          </cell>
        </row>
        <row r="4681">
          <cell r="A4681">
            <v>38875.669247685182</v>
          </cell>
        </row>
        <row r="4682">
          <cell r="A4682">
            <v>38875.70952546296</v>
          </cell>
        </row>
        <row r="4683">
          <cell r="A4683">
            <v>38875.710914351854</v>
          </cell>
        </row>
        <row r="4684">
          <cell r="A4684">
            <v>38875.751192129632</v>
          </cell>
        </row>
        <row r="4685">
          <cell r="A4685">
            <v>38875.752581018518</v>
          </cell>
        </row>
        <row r="4686">
          <cell r="A4686">
            <v>38875.792858796296</v>
          </cell>
        </row>
        <row r="4687">
          <cell r="A4687">
            <v>38875.794247685182</v>
          </cell>
        </row>
        <row r="4688">
          <cell r="A4688">
            <v>38876.376192129632</v>
          </cell>
        </row>
        <row r="4689">
          <cell r="A4689">
            <v>38876.377581018518</v>
          </cell>
        </row>
        <row r="4690">
          <cell r="A4690">
            <v>38876.417858796296</v>
          </cell>
        </row>
        <row r="4691">
          <cell r="A4691">
            <v>38876.419247685182</v>
          </cell>
        </row>
        <row r="4692">
          <cell r="A4692">
            <v>38876.45952546296</v>
          </cell>
        </row>
        <row r="4693">
          <cell r="A4693">
            <v>38876.460914351854</v>
          </cell>
        </row>
        <row r="4694">
          <cell r="A4694">
            <v>38876.542858796296</v>
          </cell>
        </row>
        <row r="4695">
          <cell r="A4695">
            <v>38876.544247685182</v>
          </cell>
        </row>
        <row r="4696">
          <cell r="A4696">
            <v>38876.584386574075</v>
          </cell>
        </row>
        <row r="4697">
          <cell r="A4697">
            <v>38876.585775462961</v>
          </cell>
        </row>
        <row r="4698">
          <cell r="A4698">
            <v>38876.62605324074</v>
          </cell>
        </row>
        <row r="4699">
          <cell r="A4699">
            <v>38876.627442129633</v>
          </cell>
        </row>
        <row r="4700">
          <cell r="A4700">
            <v>38876.667719907404</v>
          </cell>
        </row>
        <row r="4701">
          <cell r="A4701">
            <v>38876.669108796297</v>
          </cell>
        </row>
        <row r="4702">
          <cell r="A4702">
            <v>38876.709386574075</v>
          </cell>
        </row>
        <row r="4703">
          <cell r="A4703">
            <v>38876.710775462961</v>
          </cell>
        </row>
        <row r="4704">
          <cell r="A4704">
            <v>38876.75105324074</v>
          </cell>
        </row>
        <row r="4705">
          <cell r="A4705">
            <v>38876.752442129633</v>
          </cell>
        </row>
        <row r="4706">
          <cell r="A4706">
            <v>38876.792719907404</v>
          </cell>
        </row>
        <row r="4707">
          <cell r="A4707">
            <v>38876.794108796297</v>
          </cell>
        </row>
        <row r="4708">
          <cell r="A4708">
            <v>38877.37605324074</v>
          </cell>
        </row>
        <row r="4709">
          <cell r="A4709">
            <v>38877.377442129633</v>
          </cell>
        </row>
        <row r="4710">
          <cell r="A4710">
            <v>38877.417013888888</v>
          </cell>
        </row>
        <row r="4711">
          <cell r="A4711">
            <v>38877.418402777781</v>
          </cell>
        </row>
        <row r="4712">
          <cell r="A4712">
            <v>38877.419791666667</v>
          </cell>
        </row>
        <row r="4713">
          <cell r="A4713">
            <v>38877.458680555559</v>
          </cell>
        </row>
        <row r="4714">
          <cell r="A4714">
            <v>38877.460069444445</v>
          </cell>
        </row>
        <row r="4715">
          <cell r="A4715">
            <v>38877.461458333331</v>
          </cell>
        </row>
        <row r="4716">
          <cell r="A4716">
            <v>38877.500347222223</v>
          </cell>
        </row>
        <row r="4717">
          <cell r="A4717">
            <v>38877.501736111109</v>
          </cell>
        </row>
        <row r="4718">
          <cell r="A4718">
            <v>38877.503125000003</v>
          </cell>
        </row>
        <row r="4719">
          <cell r="A4719">
            <v>38877.542013888888</v>
          </cell>
        </row>
        <row r="4720">
          <cell r="A4720">
            <v>38877.543402777781</v>
          </cell>
        </row>
        <row r="4721">
          <cell r="A4721">
            <v>38877.544791666667</v>
          </cell>
        </row>
        <row r="4722">
          <cell r="A4722">
            <v>38877.583680555559</v>
          </cell>
        </row>
        <row r="4723">
          <cell r="A4723">
            <v>38877.585069444445</v>
          </cell>
        </row>
        <row r="4724">
          <cell r="A4724">
            <v>38877.586458333331</v>
          </cell>
        </row>
        <row r="4725">
          <cell r="A4725">
            <v>38877.625347222223</v>
          </cell>
        </row>
        <row r="4726">
          <cell r="A4726">
            <v>38877.626736111109</v>
          </cell>
        </row>
        <row r="4727">
          <cell r="A4727">
            <v>38877.628125000003</v>
          </cell>
        </row>
        <row r="4728">
          <cell r="A4728">
            <v>38877.667013888888</v>
          </cell>
        </row>
        <row r="4729">
          <cell r="A4729">
            <v>38877.668402777781</v>
          </cell>
        </row>
        <row r="4730">
          <cell r="A4730">
            <v>38877.669791666667</v>
          </cell>
        </row>
        <row r="4731">
          <cell r="A4731">
            <v>38877.708680555559</v>
          </cell>
        </row>
        <row r="4732">
          <cell r="A4732">
            <v>38877.710069444445</v>
          </cell>
        </row>
        <row r="4733">
          <cell r="A4733">
            <v>38877.711458333331</v>
          </cell>
        </row>
        <row r="4734">
          <cell r="A4734">
            <v>38877.750347222223</v>
          </cell>
        </row>
        <row r="4735">
          <cell r="A4735">
            <v>38877.751736111109</v>
          </cell>
        </row>
        <row r="4736">
          <cell r="A4736">
            <v>38877.753125000003</v>
          </cell>
        </row>
        <row r="4737">
          <cell r="A4737">
            <v>38877.792013888888</v>
          </cell>
        </row>
        <row r="4738">
          <cell r="A4738">
            <v>38877.793402777781</v>
          </cell>
        </row>
        <row r="4739">
          <cell r="A4739">
            <v>38877.794791666667</v>
          </cell>
        </row>
        <row r="4740">
          <cell r="A4740">
            <v>38880.375347222223</v>
          </cell>
        </row>
        <row r="4741">
          <cell r="A4741">
            <v>38880.376736111109</v>
          </cell>
        </row>
        <row r="4742">
          <cell r="A4742">
            <v>38880.378125000003</v>
          </cell>
        </row>
        <row r="4743">
          <cell r="A4743">
            <v>38880.417013888888</v>
          </cell>
        </row>
        <row r="4744">
          <cell r="A4744">
            <v>38880.418402777781</v>
          </cell>
        </row>
        <row r="4745">
          <cell r="A4745">
            <v>38880.419791666667</v>
          </cell>
        </row>
        <row r="4746">
          <cell r="A4746">
            <v>38880.458680555559</v>
          </cell>
        </row>
        <row r="4747">
          <cell r="A4747">
            <v>38880.460069444445</v>
          </cell>
        </row>
        <row r="4748">
          <cell r="A4748">
            <v>38880.461458333331</v>
          </cell>
        </row>
        <row r="4749">
          <cell r="A4749">
            <v>38880.500347222223</v>
          </cell>
        </row>
        <row r="4750">
          <cell r="A4750">
            <v>38880.501736111109</v>
          </cell>
        </row>
        <row r="4751">
          <cell r="A4751">
            <v>38880.503125000003</v>
          </cell>
        </row>
        <row r="4752">
          <cell r="A4752">
            <v>38880.542013888888</v>
          </cell>
        </row>
        <row r="4753">
          <cell r="A4753">
            <v>38880.543402777781</v>
          </cell>
        </row>
        <row r="4754">
          <cell r="A4754">
            <v>38880.544791666667</v>
          </cell>
        </row>
        <row r="4755">
          <cell r="A4755">
            <v>38880.583680555559</v>
          </cell>
        </row>
        <row r="4756">
          <cell r="A4756">
            <v>38880.585069444445</v>
          </cell>
        </row>
        <row r="4757">
          <cell r="A4757">
            <v>38880.586458333331</v>
          </cell>
        </row>
        <row r="4758">
          <cell r="A4758">
            <v>38880.625347222223</v>
          </cell>
        </row>
        <row r="4759">
          <cell r="A4759">
            <v>38880.626736111109</v>
          </cell>
        </row>
        <row r="4760">
          <cell r="A4760">
            <v>38880.628125000003</v>
          </cell>
        </row>
        <row r="4761">
          <cell r="A4761">
            <v>38880.667256944442</v>
          </cell>
        </row>
        <row r="4762">
          <cell r="A4762">
            <v>38880.668645833335</v>
          </cell>
        </row>
        <row r="4763">
          <cell r="A4763">
            <v>38880.670034722221</v>
          </cell>
        </row>
        <row r="4764">
          <cell r="A4764">
            <v>38880.708923611113</v>
          </cell>
        </row>
        <row r="4765">
          <cell r="A4765">
            <v>38880.710312499999</v>
          </cell>
        </row>
        <row r="4766">
          <cell r="A4766">
            <v>38880.711701388886</v>
          </cell>
        </row>
        <row r="4767">
          <cell r="A4767">
            <v>38880.750590277778</v>
          </cell>
        </row>
        <row r="4768">
          <cell r="A4768">
            <v>38880.751979166664</v>
          </cell>
        </row>
        <row r="4769">
          <cell r="A4769">
            <v>38880.753368055557</v>
          </cell>
        </row>
        <row r="4770">
          <cell r="A4770">
            <v>38880.792256944442</v>
          </cell>
        </row>
        <row r="4771">
          <cell r="A4771">
            <v>38880.793645833335</v>
          </cell>
        </row>
        <row r="4772">
          <cell r="A4772">
            <v>38880.795034722221</v>
          </cell>
        </row>
        <row r="4773">
          <cell r="A4773">
            <v>38881.375590277778</v>
          </cell>
        </row>
        <row r="4774">
          <cell r="A4774">
            <v>38881.376979166664</v>
          </cell>
        </row>
        <row r="4775">
          <cell r="A4775">
            <v>38881.378368055557</v>
          </cell>
        </row>
        <row r="4776">
          <cell r="A4776">
            <v>38881.417256944442</v>
          </cell>
        </row>
        <row r="4777">
          <cell r="A4777">
            <v>38881.418645833335</v>
          </cell>
        </row>
        <row r="4778">
          <cell r="A4778">
            <v>38881.420034722221</v>
          </cell>
        </row>
        <row r="4779">
          <cell r="A4779">
            <v>38881.458923611113</v>
          </cell>
        </row>
        <row r="4780">
          <cell r="A4780">
            <v>38881.460312499999</v>
          </cell>
        </row>
        <row r="4781">
          <cell r="A4781">
            <v>38881.461701388886</v>
          </cell>
        </row>
        <row r="4782">
          <cell r="A4782">
            <v>38881.500590277778</v>
          </cell>
        </row>
        <row r="4783">
          <cell r="A4783">
            <v>38881.501979166664</v>
          </cell>
        </row>
        <row r="4784">
          <cell r="A4784">
            <v>38881.503368055557</v>
          </cell>
        </row>
        <row r="4785">
          <cell r="A4785">
            <v>38881.542256944442</v>
          </cell>
        </row>
        <row r="4786">
          <cell r="A4786">
            <v>38881.543645833335</v>
          </cell>
        </row>
        <row r="4787">
          <cell r="A4787">
            <v>38881.545034722221</v>
          </cell>
        </row>
        <row r="4788">
          <cell r="A4788">
            <v>38881.583923611113</v>
          </cell>
        </row>
        <row r="4789">
          <cell r="A4789">
            <v>38881.585312499999</v>
          </cell>
        </row>
        <row r="4790">
          <cell r="A4790">
            <v>38881.586701388886</v>
          </cell>
        </row>
        <row r="4791">
          <cell r="A4791">
            <v>38881.625590277778</v>
          </cell>
        </row>
        <row r="4792">
          <cell r="A4792">
            <v>38881.626979166664</v>
          </cell>
        </row>
        <row r="4793">
          <cell r="A4793">
            <v>38881.628368055557</v>
          </cell>
        </row>
        <row r="4794">
          <cell r="A4794">
            <v>38881.667256944442</v>
          </cell>
        </row>
        <row r="4795">
          <cell r="A4795">
            <v>38881.668645833335</v>
          </cell>
        </row>
        <row r="4796">
          <cell r="A4796">
            <v>38881.670034722221</v>
          </cell>
        </row>
        <row r="4797">
          <cell r="A4797">
            <v>38881.708923611113</v>
          </cell>
        </row>
        <row r="4798">
          <cell r="A4798">
            <v>38881.710312499999</v>
          </cell>
        </row>
        <row r="4799">
          <cell r="A4799">
            <v>38881.711701388886</v>
          </cell>
        </row>
        <row r="4800">
          <cell r="A4800">
            <v>38881.750590277778</v>
          </cell>
        </row>
        <row r="4801">
          <cell r="A4801">
            <v>38881.751979166664</v>
          </cell>
        </row>
        <row r="4802">
          <cell r="A4802">
            <v>38881.753368055557</v>
          </cell>
        </row>
        <row r="4803">
          <cell r="A4803">
            <v>38881.792256944442</v>
          </cell>
        </row>
        <row r="4804">
          <cell r="A4804">
            <v>38881.793645833335</v>
          </cell>
        </row>
        <row r="4805">
          <cell r="A4805">
            <v>38881.795034722221</v>
          </cell>
        </row>
        <row r="4806">
          <cell r="A4806">
            <v>38882.375590277778</v>
          </cell>
        </row>
        <row r="4807">
          <cell r="A4807">
            <v>38882.376979166664</v>
          </cell>
        </row>
        <row r="4808">
          <cell r="A4808">
            <v>38882.378368055557</v>
          </cell>
        </row>
        <row r="4809">
          <cell r="A4809">
            <v>38882.417002314818</v>
          </cell>
        </row>
        <row r="4810">
          <cell r="A4810">
            <v>38882.418391203704</v>
          </cell>
        </row>
        <row r="4811">
          <cell r="A4811">
            <v>38882.458668981482</v>
          </cell>
        </row>
        <row r="4812">
          <cell r="A4812">
            <v>38882.460057870368</v>
          </cell>
        </row>
        <row r="4813">
          <cell r="A4813">
            <v>38882.461446759262</v>
          </cell>
        </row>
        <row r="4814">
          <cell r="A4814">
            <v>38882.500335648147</v>
          </cell>
        </row>
        <row r="4815">
          <cell r="A4815">
            <v>38882.50172453704</v>
          </cell>
        </row>
        <row r="4816">
          <cell r="A4816">
            <v>38882.503113425926</v>
          </cell>
        </row>
        <row r="4817">
          <cell r="A4817">
            <v>38882.542002314818</v>
          </cell>
        </row>
        <row r="4818">
          <cell r="A4818">
            <v>38882.543391203704</v>
          </cell>
        </row>
        <row r="4819">
          <cell r="A4819">
            <v>38882.54478009259</v>
          </cell>
        </row>
        <row r="4820">
          <cell r="A4820">
            <v>38882.583668981482</v>
          </cell>
        </row>
        <row r="4821">
          <cell r="A4821">
            <v>38882.585057870368</v>
          </cell>
        </row>
        <row r="4822">
          <cell r="A4822">
            <v>38882.586446759262</v>
          </cell>
        </row>
        <row r="4823">
          <cell r="A4823">
            <v>38882.625335648147</v>
          </cell>
        </row>
        <row r="4824">
          <cell r="A4824">
            <v>38882.62672453704</v>
          </cell>
        </row>
        <row r="4825">
          <cell r="A4825">
            <v>38882.628113425926</v>
          </cell>
        </row>
        <row r="4826">
          <cell r="A4826">
            <v>38882.667002314818</v>
          </cell>
        </row>
        <row r="4827">
          <cell r="A4827">
            <v>38882.668391203704</v>
          </cell>
        </row>
        <row r="4828">
          <cell r="A4828">
            <v>38882.66978009259</v>
          </cell>
        </row>
        <row r="4829">
          <cell r="A4829">
            <v>38882.708668981482</v>
          </cell>
        </row>
        <row r="4830">
          <cell r="A4830">
            <v>38882.710057870368</v>
          </cell>
        </row>
        <row r="4831">
          <cell r="A4831">
            <v>38882.711469907408</v>
          </cell>
        </row>
        <row r="4832">
          <cell r="A4832">
            <v>38882.750335648147</v>
          </cell>
        </row>
        <row r="4833">
          <cell r="A4833">
            <v>38882.75172453704</v>
          </cell>
        </row>
        <row r="4834">
          <cell r="A4834">
            <v>38882.753113425926</v>
          </cell>
        </row>
        <row r="4835">
          <cell r="A4835">
            <v>38882.792002314818</v>
          </cell>
        </row>
        <row r="4836">
          <cell r="A4836">
            <v>38882.793391203704</v>
          </cell>
        </row>
        <row r="4837">
          <cell r="A4837">
            <v>38882.79478009259</v>
          </cell>
        </row>
        <row r="4838">
          <cell r="A4838">
            <v>38883.375335648147</v>
          </cell>
        </row>
        <row r="4839">
          <cell r="A4839">
            <v>38883.37672453704</v>
          </cell>
        </row>
        <row r="4840">
          <cell r="A4840">
            <v>38883.378113425926</v>
          </cell>
        </row>
        <row r="4841">
          <cell r="A4841">
            <v>38883.458668981482</v>
          </cell>
        </row>
        <row r="4842">
          <cell r="A4842">
            <v>38883.460057870368</v>
          </cell>
        </row>
        <row r="4843">
          <cell r="A4843">
            <v>38883.461446759262</v>
          </cell>
        </row>
        <row r="4844">
          <cell r="A4844">
            <v>38883.500335648147</v>
          </cell>
        </row>
        <row r="4845">
          <cell r="A4845">
            <v>38883.50172453704</v>
          </cell>
        </row>
        <row r="4846">
          <cell r="A4846">
            <v>38883.503113425926</v>
          </cell>
        </row>
        <row r="4847">
          <cell r="A4847">
            <v>38883.542002314818</v>
          </cell>
        </row>
        <row r="4848">
          <cell r="A4848">
            <v>38883.543391203704</v>
          </cell>
        </row>
        <row r="4849">
          <cell r="A4849">
            <v>38883.54478009259</v>
          </cell>
        </row>
        <row r="4850">
          <cell r="A4850">
            <v>38883.583668981482</v>
          </cell>
        </row>
        <row r="4851">
          <cell r="A4851">
            <v>38883.585057870368</v>
          </cell>
        </row>
        <row r="4852">
          <cell r="A4852">
            <v>38883.586446759262</v>
          </cell>
        </row>
        <row r="4853">
          <cell r="A4853">
            <v>38883.750833333332</v>
          </cell>
        </row>
        <row r="4854">
          <cell r="A4854">
            <v>38883.752222222225</v>
          </cell>
        </row>
        <row r="4855">
          <cell r="A4855">
            <v>38883.792500000003</v>
          </cell>
        </row>
        <row r="4856">
          <cell r="A4856">
            <v>38883.793888888889</v>
          </cell>
        </row>
        <row r="4857">
          <cell r="A4857">
            <v>38884.376111111109</v>
          </cell>
        </row>
        <row r="4858">
          <cell r="A4858">
            <v>38884.377500000002</v>
          </cell>
        </row>
        <row r="4859">
          <cell r="A4859">
            <v>38884.41777777778</v>
          </cell>
        </row>
        <row r="4860">
          <cell r="A4860">
            <v>38884.419189814813</v>
          </cell>
        </row>
        <row r="4861">
          <cell r="A4861">
            <v>38884.459444444445</v>
          </cell>
        </row>
        <row r="4862">
          <cell r="A4862">
            <v>38884.460833333331</v>
          </cell>
        </row>
        <row r="4863">
          <cell r="A4863">
            <v>38884.501111111109</v>
          </cell>
        </row>
        <row r="4864">
          <cell r="A4864">
            <v>38884.502500000002</v>
          </cell>
        </row>
        <row r="4865">
          <cell r="A4865">
            <v>38884.54277777778</v>
          </cell>
        </row>
        <row r="4866">
          <cell r="A4866">
            <v>38884.544166666667</v>
          </cell>
        </row>
        <row r="4867">
          <cell r="A4867">
            <v>38884.584444444445</v>
          </cell>
        </row>
        <row r="4868">
          <cell r="A4868">
            <v>38884.585833333331</v>
          </cell>
        </row>
        <row r="4869">
          <cell r="A4869">
            <v>38884.626111111109</v>
          </cell>
        </row>
        <row r="4870">
          <cell r="A4870">
            <v>38884.627500000002</v>
          </cell>
        </row>
        <row r="4871">
          <cell r="A4871">
            <v>38884.66777777778</v>
          </cell>
        </row>
        <row r="4872">
          <cell r="A4872">
            <v>38884.669166666667</v>
          </cell>
        </row>
        <row r="4873">
          <cell r="A4873">
            <v>38884.709444444445</v>
          </cell>
        </row>
        <row r="4874">
          <cell r="A4874">
            <v>38884.710833333331</v>
          </cell>
        </row>
        <row r="4875">
          <cell r="A4875">
            <v>38884.751111111109</v>
          </cell>
        </row>
        <row r="4876">
          <cell r="A4876">
            <v>38884.752500000002</v>
          </cell>
        </row>
        <row r="4877">
          <cell r="A4877">
            <v>38884.79277777778</v>
          </cell>
        </row>
        <row r="4878">
          <cell r="A4878">
            <v>38884.794166666667</v>
          </cell>
        </row>
        <row r="4879">
          <cell r="A4879">
            <v>38887.376111111109</v>
          </cell>
        </row>
        <row r="4880">
          <cell r="A4880">
            <v>38887.377500000002</v>
          </cell>
        </row>
        <row r="4881">
          <cell r="A4881">
            <v>38887.458923611113</v>
          </cell>
        </row>
        <row r="4882">
          <cell r="A4882">
            <v>38887.460312499999</v>
          </cell>
        </row>
        <row r="4883">
          <cell r="A4883">
            <v>38887.461701388886</v>
          </cell>
        </row>
        <row r="4884">
          <cell r="A4884">
            <v>38887.500590277778</v>
          </cell>
        </row>
        <row r="4885">
          <cell r="A4885">
            <v>38887.501979166664</v>
          </cell>
        </row>
        <row r="4886">
          <cell r="A4886">
            <v>38887.503368055557</v>
          </cell>
        </row>
        <row r="4887">
          <cell r="A4887">
            <v>38887.542256944442</v>
          </cell>
        </row>
        <row r="4888">
          <cell r="A4888">
            <v>38887.543645833335</v>
          </cell>
        </row>
        <row r="4889">
          <cell r="A4889">
            <v>38887.545034722221</v>
          </cell>
        </row>
        <row r="4890">
          <cell r="A4890">
            <v>38887.583923611113</v>
          </cell>
        </row>
        <row r="4891">
          <cell r="A4891">
            <v>38887.585312499999</v>
          </cell>
        </row>
        <row r="4892">
          <cell r="A4892">
            <v>38887.586701388886</v>
          </cell>
        </row>
        <row r="4893">
          <cell r="A4893">
            <v>38887.625590277778</v>
          </cell>
        </row>
        <row r="4894">
          <cell r="A4894">
            <v>38887.626979166664</v>
          </cell>
        </row>
        <row r="4895">
          <cell r="A4895">
            <v>38887.628368055557</v>
          </cell>
        </row>
        <row r="4896">
          <cell r="A4896">
            <v>38887.667256944442</v>
          </cell>
        </row>
        <row r="4897">
          <cell r="A4897">
            <v>38887.668645833335</v>
          </cell>
        </row>
        <row r="4898">
          <cell r="A4898">
            <v>38887.670034722221</v>
          </cell>
        </row>
        <row r="4899">
          <cell r="A4899">
            <v>38887.708923611113</v>
          </cell>
        </row>
        <row r="4900">
          <cell r="A4900">
            <v>38887.710312499999</v>
          </cell>
        </row>
        <row r="4901">
          <cell r="A4901">
            <v>38887.711701388886</v>
          </cell>
        </row>
        <row r="4902">
          <cell r="A4902">
            <v>38887.750590277778</v>
          </cell>
        </row>
        <row r="4903">
          <cell r="A4903">
            <v>38887.751979166664</v>
          </cell>
        </row>
        <row r="4904">
          <cell r="A4904">
            <v>38887.753368055557</v>
          </cell>
        </row>
        <row r="4905">
          <cell r="A4905">
            <v>38887.792256944442</v>
          </cell>
        </row>
        <row r="4906">
          <cell r="A4906">
            <v>38887.793645833335</v>
          </cell>
        </row>
        <row r="4907">
          <cell r="A4907">
            <v>38887.795034722221</v>
          </cell>
        </row>
        <row r="4908">
          <cell r="A4908">
            <v>38888.375590277778</v>
          </cell>
        </row>
        <row r="4909">
          <cell r="A4909">
            <v>38888.376979166664</v>
          </cell>
        </row>
        <row r="4910">
          <cell r="A4910">
            <v>38888.378368055557</v>
          </cell>
        </row>
        <row r="4911">
          <cell r="A4911">
            <v>38888.417256944442</v>
          </cell>
        </row>
        <row r="4912">
          <cell r="A4912">
            <v>38888.418645833335</v>
          </cell>
        </row>
        <row r="4913">
          <cell r="A4913">
            <v>38888.420034722221</v>
          </cell>
        </row>
        <row r="4914">
          <cell r="A4914">
            <v>38888.458923611113</v>
          </cell>
        </row>
        <row r="4915">
          <cell r="A4915">
            <v>38888.460312499999</v>
          </cell>
        </row>
        <row r="4916">
          <cell r="A4916">
            <v>38888.461701388886</v>
          </cell>
        </row>
        <row r="4917">
          <cell r="A4917">
            <v>38888.500590277778</v>
          </cell>
        </row>
        <row r="4918">
          <cell r="A4918">
            <v>38888.501979166664</v>
          </cell>
        </row>
        <row r="4919">
          <cell r="A4919">
            <v>38888.503368055557</v>
          </cell>
        </row>
        <row r="4920">
          <cell r="A4920">
            <v>38888.542256944442</v>
          </cell>
        </row>
        <row r="4921">
          <cell r="A4921">
            <v>38888.543645833335</v>
          </cell>
        </row>
        <row r="4922">
          <cell r="A4922">
            <v>38888.545034722221</v>
          </cell>
        </row>
        <row r="4923">
          <cell r="A4923">
            <v>38888.583923611113</v>
          </cell>
        </row>
        <row r="4924">
          <cell r="A4924">
            <v>38888.585312499999</v>
          </cell>
        </row>
        <row r="4925">
          <cell r="A4925">
            <v>38888.586701388886</v>
          </cell>
        </row>
        <row r="4926">
          <cell r="A4926">
            <v>38888.625636574077</v>
          </cell>
        </row>
        <row r="4927">
          <cell r="A4927">
            <v>38888.626979166664</v>
          </cell>
        </row>
        <row r="4928">
          <cell r="A4928">
            <v>38888.628368055557</v>
          </cell>
        </row>
        <row r="4929">
          <cell r="A4929">
            <v>38888.667256944442</v>
          </cell>
        </row>
        <row r="4930">
          <cell r="A4930">
            <v>38888.668645833335</v>
          </cell>
        </row>
        <row r="4931">
          <cell r="A4931">
            <v>38888.670034722221</v>
          </cell>
        </row>
        <row r="4932">
          <cell r="A4932">
            <v>38888.708923611113</v>
          </cell>
        </row>
        <row r="4933">
          <cell r="A4933">
            <v>38888.710312499999</v>
          </cell>
        </row>
        <row r="4934">
          <cell r="A4934">
            <v>38888.711701388886</v>
          </cell>
        </row>
        <row r="4935">
          <cell r="A4935">
            <v>38888.750590277778</v>
          </cell>
        </row>
        <row r="4936">
          <cell r="A4936">
            <v>38888.751979166664</v>
          </cell>
        </row>
        <row r="4937">
          <cell r="A4937">
            <v>38888.753368055557</v>
          </cell>
        </row>
        <row r="4938">
          <cell r="A4938">
            <v>38888.792256944442</v>
          </cell>
        </row>
        <row r="4939">
          <cell r="A4939">
            <v>38888.793645833335</v>
          </cell>
        </row>
        <row r="4940">
          <cell r="A4940">
            <v>38888.795034722221</v>
          </cell>
        </row>
        <row r="4941">
          <cell r="A4941">
            <v>38889.375590277778</v>
          </cell>
        </row>
        <row r="4942">
          <cell r="A4942">
            <v>38889.376979166664</v>
          </cell>
        </row>
        <row r="4943">
          <cell r="A4943">
            <v>38889.378368055557</v>
          </cell>
        </row>
        <row r="4944">
          <cell r="A4944">
            <v>38889.417256944442</v>
          </cell>
        </row>
        <row r="4945">
          <cell r="A4945">
            <v>38889.418645833335</v>
          </cell>
        </row>
        <row r="4946">
          <cell r="A4946">
            <v>38889.420034722221</v>
          </cell>
        </row>
        <row r="4947">
          <cell r="A4947">
            <v>38889.458923611113</v>
          </cell>
        </row>
        <row r="4948">
          <cell r="A4948">
            <v>38889.460312499999</v>
          </cell>
        </row>
        <row r="4949">
          <cell r="A4949">
            <v>38889.461701388886</v>
          </cell>
        </row>
        <row r="4950">
          <cell r="A4950">
            <v>38889.500590277778</v>
          </cell>
        </row>
        <row r="4951">
          <cell r="A4951">
            <v>38889.501979166664</v>
          </cell>
        </row>
        <row r="4952">
          <cell r="A4952">
            <v>38889.503368055557</v>
          </cell>
        </row>
        <row r="4953">
          <cell r="A4953">
            <v>38889.542256944442</v>
          </cell>
        </row>
        <row r="4954">
          <cell r="A4954">
            <v>38889.543645833335</v>
          </cell>
        </row>
        <row r="4955">
          <cell r="A4955">
            <v>38889.545034722221</v>
          </cell>
        </row>
        <row r="4956">
          <cell r="A4956">
            <v>38889.583923611113</v>
          </cell>
        </row>
        <row r="4957">
          <cell r="A4957">
            <v>38889.585312499999</v>
          </cell>
        </row>
        <row r="4958">
          <cell r="A4958">
            <v>38889.586701388886</v>
          </cell>
        </row>
        <row r="4959">
          <cell r="A4959">
            <v>38889.625590277778</v>
          </cell>
        </row>
        <row r="4960">
          <cell r="A4960">
            <v>38889.626979166664</v>
          </cell>
        </row>
        <row r="4961">
          <cell r="A4961">
            <v>38889.628368055557</v>
          </cell>
        </row>
        <row r="4962">
          <cell r="A4962">
            <v>38889.667256944442</v>
          </cell>
        </row>
        <row r="4963">
          <cell r="A4963">
            <v>38889.668645833335</v>
          </cell>
        </row>
        <row r="4964">
          <cell r="A4964">
            <v>38889.670034722221</v>
          </cell>
        </row>
        <row r="4965">
          <cell r="A4965">
            <v>38889.708923611113</v>
          </cell>
        </row>
        <row r="4966">
          <cell r="A4966">
            <v>38889.710312499999</v>
          </cell>
        </row>
        <row r="4967">
          <cell r="A4967">
            <v>38889.711701388886</v>
          </cell>
        </row>
        <row r="4968">
          <cell r="A4968">
            <v>38889.750590277778</v>
          </cell>
        </row>
        <row r="4969">
          <cell r="A4969">
            <v>38889.751979166664</v>
          </cell>
        </row>
        <row r="4970">
          <cell r="A4970">
            <v>38889.753368055557</v>
          </cell>
        </row>
        <row r="4971">
          <cell r="A4971">
            <v>38889.792256944442</v>
          </cell>
        </row>
        <row r="4972">
          <cell r="A4972">
            <v>38889.793645833335</v>
          </cell>
        </row>
        <row r="4973">
          <cell r="A4973">
            <v>38889.795034722221</v>
          </cell>
        </row>
        <row r="4974">
          <cell r="A4974">
            <v>38890.375335648147</v>
          </cell>
        </row>
        <row r="4975">
          <cell r="A4975">
            <v>38890.37672453704</v>
          </cell>
        </row>
        <row r="4976">
          <cell r="A4976">
            <v>38890.378113425926</v>
          </cell>
        </row>
        <row r="4977">
          <cell r="A4977">
            <v>38890.419675925928</v>
          </cell>
        </row>
        <row r="4978">
          <cell r="A4978">
            <v>38890.41978009259</v>
          </cell>
        </row>
        <row r="4979">
          <cell r="A4979">
            <v>38890.458668981482</v>
          </cell>
        </row>
        <row r="4980">
          <cell r="A4980">
            <v>38890.460057870368</v>
          </cell>
        </row>
        <row r="4981">
          <cell r="A4981">
            <v>38890.461446759262</v>
          </cell>
        </row>
        <row r="4982">
          <cell r="A4982">
            <v>38890.500335648147</v>
          </cell>
        </row>
        <row r="4983">
          <cell r="A4983">
            <v>38890.50172453704</v>
          </cell>
        </row>
        <row r="4984">
          <cell r="A4984">
            <v>38890.503113425926</v>
          </cell>
        </row>
        <row r="4985">
          <cell r="A4985">
            <v>38890.542002314818</v>
          </cell>
        </row>
        <row r="4986">
          <cell r="A4986">
            <v>38890.543391203704</v>
          </cell>
        </row>
        <row r="4987">
          <cell r="A4987">
            <v>38890.54478009259</v>
          </cell>
        </row>
        <row r="4988">
          <cell r="A4988">
            <v>38890.583668981482</v>
          </cell>
        </row>
        <row r="4989">
          <cell r="A4989">
            <v>38890.585057870368</v>
          </cell>
        </row>
        <row r="4990">
          <cell r="A4990">
            <v>38890.586446759262</v>
          </cell>
        </row>
        <row r="4991">
          <cell r="A4991">
            <v>38890.625335648147</v>
          </cell>
        </row>
        <row r="4992">
          <cell r="A4992">
            <v>38890.62672453704</v>
          </cell>
        </row>
        <row r="4993">
          <cell r="A4993">
            <v>38890.628113425926</v>
          </cell>
        </row>
        <row r="4994">
          <cell r="A4994">
            <v>38890.667002314818</v>
          </cell>
        </row>
        <row r="4995">
          <cell r="A4995">
            <v>38890.668391203704</v>
          </cell>
        </row>
        <row r="4996">
          <cell r="A4996">
            <v>38890.66978009259</v>
          </cell>
        </row>
        <row r="4997">
          <cell r="A4997">
            <v>38890.708668981482</v>
          </cell>
        </row>
        <row r="4998">
          <cell r="A4998">
            <v>38890.710057870368</v>
          </cell>
        </row>
        <row r="4999">
          <cell r="A4999">
            <v>38890.711446759262</v>
          </cell>
        </row>
        <row r="5000">
          <cell r="A5000">
            <v>38890.750335648147</v>
          </cell>
        </row>
        <row r="5001">
          <cell r="A5001">
            <v>38890.75172453704</v>
          </cell>
        </row>
        <row r="5002">
          <cell r="A5002">
            <v>38890.753113425926</v>
          </cell>
        </row>
        <row r="5003">
          <cell r="A5003">
            <v>38890.792002314818</v>
          </cell>
        </row>
        <row r="5004">
          <cell r="A5004">
            <v>38890.793391203704</v>
          </cell>
        </row>
        <row r="5005">
          <cell r="A5005">
            <v>38890.79478009259</v>
          </cell>
        </row>
        <row r="5006">
          <cell r="A5006">
            <v>38891.375335648147</v>
          </cell>
        </row>
        <row r="5007">
          <cell r="A5007">
            <v>38891.37672453704</v>
          </cell>
        </row>
        <row r="5008">
          <cell r="A5008">
            <v>38891.378113425926</v>
          </cell>
        </row>
        <row r="5009">
          <cell r="A5009">
            <v>38891.417997685188</v>
          </cell>
        </row>
        <row r="5010">
          <cell r="A5010">
            <v>38891.419386574074</v>
          </cell>
        </row>
        <row r="5011">
          <cell r="A5011">
            <v>38891.459664351853</v>
          </cell>
        </row>
        <row r="5012">
          <cell r="A5012">
            <v>38891.461053240739</v>
          </cell>
        </row>
        <row r="5013">
          <cell r="A5013">
            <v>38891.501331018517</v>
          </cell>
        </row>
        <row r="5014">
          <cell r="A5014">
            <v>38891.50271990741</v>
          </cell>
        </row>
        <row r="5015">
          <cell r="A5015">
            <v>38891.541886574072</v>
          </cell>
        </row>
        <row r="5016">
          <cell r="A5016">
            <v>38891.543275462966</v>
          </cell>
        </row>
        <row r="5017">
          <cell r="A5017">
            <v>38891.544664351852</v>
          </cell>
        </row>
        <row r="5018">
          <cell r="A5018">
            <v>38891.583553240744</v>
          </cell>
        </row>
        <row r="5019">
          <cell r="A5019">
            <v>38891.58494212963</v>
          </cell>
        </row>
        <row r="5020">
          <cell r="A5020">
            <v>38891.586331018516</v>
          </cell>
        </row>
        <row r="5021">
          <cell r="A5021">
            <v>38891.625219907408</v>
          </cell>
        </row>
        <row r="5022">
          <cell r="A5022">
            <v>38891.626608796294</v>
          </cell>
        </row>
        <row r="5023">
          <cell r="A5023">
            <v>38891.627997685187</v>
          </cell>
        </row>
        <row r="5024">
          <cell r="A5024">
            <v>38891.666886574072</v>
          </cell>
        </row>
        <row r="5025">
          <cell r="A5025">
            <v>38891.668275462966</v>
          </cell>
        </row>
        <row r="5026">
          <cell r="A5026">
            <v>38891.669664351852</v>
          </cell>
        </row>
        <row r="5027">
          <cell r="A5027">
            <v>38891.708553240744</v>
          </cell>
        </row>
        <row r="5028">
          <cell r="A5028">
            <v>38891.70994212963</v>
          </cell>
        </row>
        <row r="5029">
          <cell r="A5029">
            <v>38891.711331018516</v>
          </cell>
        </row>
        <row r="5030">
          <cell r="A5030">
            <v>38891.750219907408</v>
          </cell>
        </row>
        <row r="5031">
          <cell r="A5031">
            <v>38891.751608796294</v>
          </cell>
        </row>
        <row r="5032">
          <cell r="A5032">
            <v>38891.752997685187</v>
          </cell>
        </row>
        <row r="5033">
          <cell r="A5033">
            <v>38891.791886574072</v>
          </cell>
        </row>
        <row r="5034">
          <cell r="A5034">
            <v>38891.793275462966</v>
          </cell>
        </row>
        <row r="5035">
          <cell r="A5035">
            <v>38891.794664351852</v>
          </cell>
        </row>
        <row r="5036">
          <cell r="A5036">
            <v>38894.375219907408</v>
          </cell>
        </row>
        <row r="5037">
          <cell r="A5037">
            <v>38894.376608796294</v>
          </cell>
        </row>
        <row r="5038">
          <cell r="A5038">
            <v>38894.377997685187</v>
          </cell>
        </row>
        <row r="5039">
          <cell r="A5039">
            <v>38894.416886574072</v>
          </cell>
        </row>
        <row r="5040">
          <cell r="A5040">
            <v>38894.418275462966</v>
          </cell>
        </row>
        <row r="5041">
          <cell r="A5041">
            <v>38894.419664351852</v>
          </cell>
        </row>
        <row r="5042">
          <cell r="A5042">
            <v>38894.458553240744</v>
          </cell>
        </row>
        <row r="5043">
          <cell r="A5043">
            <v>38894.45994212963</v>
          </cell>
        </row>
        <row r="5044">
          <cell r="A5044">
            <v>38894.461331018516</v>
          </cell>
        </row>
        <row r="5045">
          <cell r="A5045">
            <v>38894.500219907408</v>
          </cell>
        </row>
        <row r="5046">
          <cell r="A5046">
            <v>38894.501608796294</v>
          </cell>
        </row>
        <row r="5047">
          <cell r="A5047">
            <v>38894.502997685187</v>
          </cell>
        </row>
        <row r="5048">
          <cell r="A5048">
            <v>38894.541886574072</v>
          </cell>
        </row>
        <row r="5049">
          <cell r="A5049">
            <v>38894.543275462966</v>
          </cell>
        </row>
        <row r="5050">
          <cell r="A5050">
            <v>38894.544664351852</v>
          </cell>
        </row>
        <row r="5051">
          <cell r="A5051">
            <v>38894.583553240744</v>
          </cell>
        </row>
        <row r="5052">
          <cell r="A5052">
            <v>38894.58494212963</v>
          </cell>
        </row>
        <row r="5053">
          <cell r="A5053">
            <v>38894.586331018516</v>
          </cell>
        </row>
        <row r="5054">
          <cell r="A5054">
            <v>38894.625219907408</v>
          </cell>
        </row>
        <row r="5055">
          <cell r="A5055">
            <v>38894.626608796294</v>
          </cell>
        </row>
        <row r="5056">
          <cell r="A5056">
            <v>38894.627997685187</v>
          </cell>
        </row>
        <row r="5057">
          <cell r="A5057">
            <v>38894.666886574072</v>
          </cell>
        </row>
        <row r="5058">
          <cell r="A5058">
            <v>38894.668275462966</v>
          </cell>
        </row>
        <row r="5059">
          <cell r="A5059">
            <v>38894.669664351852</v>
          </cell>
        </row>
        <row r="5060">
          <cell r="A5060">
            <v>38894.708553240744</v>
          </cell>
        </row>
        <row r="5061">
          <cell r="A5061">
            <v>38894.70994212963</v>
          </cell>
        </row>
        <row r="5062">
          <cell r="A5062">
            <v>38894.711331018516</v>
          </cell>
        </row>
        <row r="5063">
          <cell r="A5063">
            <v>38894.750219907408</v>
          </cell>
        </row>
        <row r="5064">
          <cell r="A5064">
            <v>38894.751608796294</v>
          </cell>
        </row>
        <row r="5065">
          <cell r="A5065">
            <v>38894.752997685187</v>
          </cell>
        </row>
        <row r="5066">
          <cell r="A5066">
            <v>38894.791886574072</v>
          </cell>
        </row>
        <row r="5067">
          <cell r="A5067">
            <v>38894.793275462966</v>
          </cell>
        </row>
        <row r="5068">
          <cell r="A5068">
            <v>38894.794664351852</v>
          </cell>
        </row>
        <row r="5069">
          <cell r="A5069">
            <v>38895.375219907408</v>
          </cell>
        </row>
        <row r="5070">
          <cell r="A5070">
            <v>38895.376608796294</v>
          </cell>
        </row>
        <row r="5071">
          <cell r="A5071">
            <v>38895.377997685187</v>
          </cell>
        </row>
        <row r="5072">
          <cell r="A5072">
            <v>38895.416886574072</v>
          </cell>
        </row>
        <row r="5073">
          <cell r="A5073">
            <v>38895.418275462966</v>
          </cell>
        </row>
        <row r="5074">
          <cell r="A5074">
            <v>38895.419664351852</v>
          </cell>
        </row>
        <row r="5075">
          <cell r="A5075">
            <v>38895.458553240744</v>
          </cell>
        </row>
        <row r="5076">
          <cell r="A5076">
            <v>38895.45994212963</v>
          </cell>
        </row>
        <row r="5077">
          <cell r="A5077">
            <v>38895.461331018516</v>
          </cell>
        </row>
        <row r="5078">
          <cell r="A5078">
            <v>38895.500219907408</v>
          </cell>
        </row>
        <row r="5079">
          <cell r="A5079">
            <v>38895.501608796294</v>
          </cell>
        </row>
        <row r="5080">
          <cell r="A5080">
            <v>38895.502997685187</v>
          </cell>
        </row>
        <row r="5081">
          <cell r="A5081">
            <v>38895.541886574072</v>
          </cell>
        </row>
        <row r="5082">
          <cell r="A5082">
            <v>38895.543275462966</v>
          </cell>
        </row>
        <row r="5083">
          <cell r="A5083">
            <v>38895.544664351852</v>
          </cell>
        </row>
        <row r="5084">
          <cell r="A5084">
            <v>38895.583553240744</v>
          </cell>
        </row>
        <row r="5085">
          <cell r="A5085">
            <v>38895.58494212963</v>
          </cell>
        </row>
        <row r="5086">
          <cell r="A5086">
            <v>38895.586331018516</v>
          </cell>
        </row>
        <row r="5087">
          <cell r="A5087">
            <v>38895.625219907408</v>
          </cell>
        </row>
        <row r="5088">
          <cell r="A5088">
            <v>38895.628148148149</v>
          </cell>
        </row>
        <row r="5089">
          <cell r="A5089">
            <v>38895.666886574072</v>
          </cell>
        </row>
        <row r="5090">
          <cell r="A5090">
            <v>38895.668275462966</v>
          </cell>
        </row>
        <row r="5091">
          <cell r="A5091">
            <v>38895.669664351852</v>
          </cell>
        </row>
        <row r="5092">
          <cell r="A5092">
            <v>38895.708553240744</v>
          </cell>
        </row>
        <row r="5093">
          <cell r="A5093">
            <v>38895.70994212963</v>
          </cell>
        </row>
        <row r="5094">
          <cell r="A5094">
            <v>38895.711331018516</v>
          </cell>
        </row>
        <row r="5095">
          <cell r="A5095">
            <v>38895.750219907408</v>
          </cell>
        </row>
        <row r="5096">
          <cell r="A5096">
            <v>38895.751608796294</v>
          </cell>
        </row>
        <row r="5097">
          <cell r="A5097">
            <v>38895.752997685187</v>
          </cell>
        </row>
        <row r="5098">
          <cell r="A5098">
            <v>38895.791886574072</v>
          </cell>
        </row>
        <row r="5099">
          <cell r="A5099">
            <v>38895.793275462966</v>
          </cell>
        </row>
        <row r="5100">
          <cell r="A5100">
            <v>38895.794664351852</v>
          </cell>
        </row>
        <row r="5101">
          <cell r="A5101">
            <v>38896.375219907408</v>
          </cell>
        </row>
        <row r="5102">
          <cell r="A5102">
            <v>38896.376608796294</v>
          </cell>
        </row>
        <row r="5103">
          <cell r="A5103">
            <v>38896.377997685187</v>
          </cell>
        </row>
        <row r="5104">
          <cell r="A5104">
            <v>38896.416886574072</v>
          </cell>
        </row>
        <row r="5105">
          <cell r="A5105">
            <v>38896.418287037035</v>
          </cell>
        </row>
        <row r="5106">
          <cell r="A5106">
            <v>38896.419664351852</v>
          </cell>
        </row>
        <row r="5107">
          <cell r="A5107">
            <v>38896.458553240744</v>
          </cell>
        </row>
        <row r="5108">
          <cell r="A5108">
            <v>38896.45994212963</v>
          </cell>
        </row>
        <row r="5109">
          <cell r="A5109">
            <v>38896.461331018516</v>
          </cell>
        </row>
        <row r="5110">
          <cell r="A5110">
            <v>38896.500219907408</v>
          </cell>
        </row>
        <row r="5111">
          <cell r="A5111">
            <v>38896.501608796294</v>
          </cell>
        </row>
        <row r="5112">
          <cell r="A5112">
            <v>38896.502997685187</v>
          </cell>
        </row>
        <row r="5113">
          <cell r="A5113">
            <v>38896.541886574072</v>
          </cell>
        </row>
        <row r="5114">
          <cell r="A5114">
            <v>38896.543275462966</v>
          </cell>
        </row>
        <row r="5115">
          <cell r="A5115">
            <v>38896.544664351852</v>
          </cell>
        </row>
        <row r="5116">
          <cell r="A5116">
            <v>38896.583553240744</v>
          </cell>
        </row>
        <row r="5117">
          <cell r="A5117">
            <v>38896.58494212963</v>
          </cell>
        </row>
        <row r="5118">
          <cell r="A5118">
            <v>38896.586331018516</v>
          </cell>
        </row>
        <row r="5119">
          <cell r="A5119">
            <v>38896.625219907408</v>
          </cell>
        </row>
        <row r="5120">
          <cell r="A5120">
            <v>38896.626608796294</v>
          </cell>
        </row>
        <row r="5121">
          <cell r="A5121">
            <v>38896.627997685187</v>
          </cell>
        </row>
        <row r="5122">
          <cell r="A5122">
            <v>38896.666886574072</v>
          </cell>
        </row>
        <row r="5123">
          <cell r="A5123">
            <v>38896.668275462966</v>
          </cell>
        </row>
        <row r="5124">
          <cell r="A5124">
            <v>38896.669664351852</v>
          </cell>
        </row>
        <row r="5125">
          <cell r="A5125">
            <v>38896.708553240744</v>
          </cell>
        </row>
        <row r="5126">
          <cell r="A5126">
            <v>38896.70994212963</v>
          </cell>
        </row>
        <row r="5127">
          <cell r="A5127">
            <v>38896.711331018516</v>
          </cell>
        </row>
        <row r="5128">
          <cell r="A5128">
            <v>38896.750219907408</v>
          </cell>
        </row>
        <row r="5129">
          <cell r="A5129">
            <v>38896.751608796294</v>
          </cell>
        </row>
        <row r="5130">
          <cell r="A5130">
            <v>38896.752997685187</v>
          </cell>
        </row>
        <row r="5131">
          <cell r="A5131">
            <v>38896.791886574072</v>
          </cell>
        </row>
        <row r="5132">
          <cell r="A5132">
            <v>38896.793275462966</v>
          </cell>
        </row>
        <row r="5133">
          <cell r="A5133">
            <v>38896.794664351852</v>
          </cell>
        </row>
        <row r="5134">
          <cell r="A5134">
            <v>38897.375219907408</v>
          </cell>
        </row>
        <row r="5135">
          <cell r="A5135">
            <v>38897.376608796294</v>
          </cell>
        </row>
        <row r="5136">
          <cell r="A5136">
            <v>38897.377997685187</v>
          </cell>
        </row>
        <row r="5137">
          <cell r="A5137">
            <v>38897.416886574072</v>
          </cell>
        </row>
        <row r="5138">
          <cell r="A5138">
            <v>38897.418275462966</v>
          </cell>
        </row>
        <row r="5139">
          <cell r="A5139">
            <v>38897.419664351852</v>
          </cell>
        </row>
        <row r="5140">
          <cell r="A5140">
            <v>38897.458553240744</v>
          </cell>
        </row>
        <row r="5141">
          <cell r="A5141">
            <v>38897.45994212963</v>
          </cell>
        </row>
        <row r="5142">
          <cell r="A5142">
            <v>38897.461331018516</v>
          </cell>
        </row>
        <row r="5143">
          <cell r="A5143">
            <v>38897.500219907408</v>
          </cell>
        </row>
        <row r="5144">
          <cell r="A5144">
            <v>38897.501608796294</v>
          </cell>
        </row>
        <row r="5145">
          <cell r="A5145">
            <v>38897.502997685187</v>
          </cell>
        </row>
        <row r="5146">
          <cell r="A5146">
            <v>38897.541886574072</v>
          </cell>
        </row>
        <row r="5147">
          <cell r="A5147">
            <v>38897.543275462966</v>
          </cell>
        </row>
        <row r="5148">
          <cell r="A5148">
            <v>38897.544664351852</v>
          </cell>
        </row>
        <row r="5149">
          <cell r="A5149">
            <v>38897.583553240744</v>
          </cell>
        </row>
        <row r="5150">
          <cell r="A5150">
            <v>38897.58494212963</v>
          </cell>
        </row>
        <row r="5151">
          <cell r="A5151">
            <v>38897.586331018516</v>
          </cell>
        </row>
        <row r="5152">
          <cell r="A5152">
            <v>38897.625219907408</v>
          </cell>
        </row>
        <row r="5153">
          <cell r="A5153">
            <v>38897.626608796294</v>
          </cell>
        </row>
        <row r="5154">
          <cell r="A5154">
            <v>38897.666886574072</v>
          </cell>
        </row>
        <row r="5155">
          <cell r="A5155">
            <v>38897.668275462966</v>
          </cell>
        </row>
        <row r="5156">
          <cell r="A5156">
            <v>38897.669664351852</v>
          </cell>
        </row>
        <row r="5157">
          <cell r="A5157">
            <v>38897.708553240744</v>
          </cell>
        </row>
        <row r="5158">
          <cell r="A5158">
            <v>38897.70994212963</v>
          </cell>
        </row>
        <row r="5159">
          <cell r="A5159">
            <v>38897.711331018516</v>
          </cell>
        </row>
        <row r="5160">
          <cell r="A5160">
            <v>38897.750219907408</v>
          </cell>
        </row>
        <row r="5161">
          <cell r="A5161">
            <v>38897.751608796294</v>
          </cell>
        </row>
        <row r="5162">
          <cell r="A5162">
            <v>38897.752997685187</v>
          </cell>
        </row>
        <row r="5163">
          <cell r="A5163">
            <v>38897.791886574072</v>
          </cell>
        </row>
        <row r="5164">
          <cell r="A5164">
            <v>38897.793275462966</v>
          </cell>
        </row>
        <row r="5165">
          <cell r="A5165">
            <v>38897.794664351852</v>
          </cell>
        </row>
        <row r="5166">
          <cell r="A5166">
            <v>38898.375219907408</v>
          </cell>
        </row>
        <row r="5167">
          <cell r="A5167">
            <v>38898.376608796294</v>
          </cell>
        </row>
        <row r="5168">
          <cell r="A5168">
            <v>38898.377997685187</v>
          </cell>
        </row>
        <row r="5169">
          <cell r="A5169">
            <v>38898.416886574072</v>
          </cell>
        </row>
        <row r="5170">
          <cell r="A5170">
            <v>38898.418275462966</v>
          </cell>
        </row>
        <row r="5171">
          <cell r="A5171">
            <v>38898.419664351852</v>
          </cell>
        </row>
        <row r="5172">
          <cell r="A5172">
            <v>38898.458912037036</v>
          </cell>
        </row>
        <row r="5173">
          <cell r="A5173">
            <v>38898.45994212963</v>
          </cell>
        </row>
        <row r="5174">
          <cell r="A5174">
            <v>38898.461331018516</v>
          </cell>
        </row>
        <row r="5175">
          <cell r="A5175">
            <v>38898.500219907408</v>
          </cell>
        </row>
        <row r="5176">
          <cell r="A5176">
            <v>38898.501608796294</v>
          </cell>
        </row>
        <row r="5177">
          <cell r="A5177">
            <v>38898.502997685187</v>
          </cell>
        </row>
        <row r="5178">
          <cell r="A5178">
            <v>38898.541886574072</v>
          </cell>
        </row>
        <row r="5179">
          <cell r="A5179">
            <v>38898.543275462966</v>
          </cell>
        </row>
        <row r="5180">
          <cell r="A5180">
            <v>38898.544664351852</v>
          </cell>
        </row>
        <row r="5181">
          <cell r="A5181">
            <v>38898.583553240744</v>
          </cell>
        </row>
        <row r="5182">
          <cell r="A5182">
            <v>38898.58494212963</v>
          </cell>
        </row>
        <row r="5183">
          <cell r="A5183">
            <v>38898.586331018516</v>
          </cell>
        </row>
        <row r="5184">
          <cell r="A5184">
            <v>38898.625219907408</v>
          </cell>
        </row>
        <row r="5185">
          <cell r="A5185">
            <v>38898.626608796294</v>
          </cell>
        </row>
        <row r="5186">
          <cell r="A5186">
            <v>38898.627997685187</v>
          </cell>
        </row>
        <row r="5187">
          <cell r="A5187">
            <v>38898.666886574072</v>
          </cell>
        </row>
        <row r="5188">
          <cell r="A5188">
            <v>38898.668275462966</v>
          </cell>
        </row>
        <row r="5189">
          <cell r="A5189">
            <v>38898.669664351852</v>
          </cell>
        </row>
        <row r="5190">
          <cell r="A5190">
            <v>38898.708553240744</v>
          </cell>
        </row>
        <row r="5191">
          <cell r="A5191">
            <v>38898.70994212963</v>
          </cell>
        </row>
        <row r="5192">
          <cell r="A5192">
            <v>38898.711331018516</v>
          </cell>
        </row>
        <row r="5193">
          <cell r="A5193">
            <v>38898.750219907408</v>
          </cell>
        </row>
        <row r="5194">
          <cell r="A5194">
            <v>38898.751608796294</v>
          </cell>
        </row>
        <row r="5195">
          <cell r="A5195">
            <v>38898.752997685187</v>
          </cell>
        </row>
        <row r="5196">
          <cell r="A5196">
            <v>38898.791886574072</v>
          </cell>
        </row>
        <row r="5197">
          <cell r="A5197">
            <v>38898.793275462966</v>
          </cell>
        </row>
        <row r="5198">
          <cell r="A5198">
            <v>38898.794664351852</v>
          </cell>
        </row>
        <row r="5199">
          <cell r="A5199">
            <v>38901.375219907408</v>
          </cell>
        </row>
        <row r="5200">
          <cell r="A5200">
            <v>38901.376608796294</v>
          </cell>
        </row>
        <row r="5201">
          <cell r="A5201">
            <v>38901.377997685187</v>
          </cell>
        </row>
        <row r="5202">
          <cell r="A5202">
            <v>38901.418587962966</v>
          </cell>
        </row>
        <row r="5203">
          <cell r="A5203">
            <v>38901.419756944444</v>
          </cell>
        </row>
        <row r="5204">
          <cell r="A5204">
            <v>38901.458645833336</v>
          </cell>
        </row>
        <row r="5205">
          <cell r="A5205">
            <v>38901.460034722222</v>
          </cell>
        </row>
        <row r="5206">
          <cell r="A5206">
            <v>38901.461423611108</v>
          </cell>
        </row>
        <row r="5207">
          <cell r="A5207">
            <v>38901.5003125</v>
          </cell>
        </row>
        <row r="5208">
          <cell r="A5208">
            <v>38901.501701388886</v>
          </cell>
        </row>
        <row r="5209">
          <cell r="A5209">
            <v>38901.50309027778</v>
          </cell>
        </row>
        <row r="5210">
          <cell r="A5210">
            <v>38901.541979166665</v>
          </cell>
        </row>
        <row r="5211">
          <cell r="A5211">
            <v>38901.543368055558</v>
          </cell>
        </row>
        <row r="5212">
          <cell r="A5212">
            <v>38901.544756944444</v>
          </cell>
        </row>
        <row r="5213">
          <cell r="A5213">
            <v>38901.583645833336</v>
          </cell>
        </row>
        <row r="5214">
          <cell r="A5214">
            <v>38901.585034722222</v>
          </cell>
        </row>
        <row r="5215">
          <cell r="A5215">
            <v>38901.586423611108</v>
          </cell>
        </row>
        <row r="5216">
          <cell r="A5216">
            <v>38901.6253125</v>
          </cell>
        </row>
        <row r="5217">
          <cell r="A5217">
            <v>38901.626701388886</v>
          </cell>
        </row>
        <row r="5218">
          <cell r="A5218">
            <v>38901.62809027778</v>
          </cell>
        </row>
        <row r="5219">
          <cell r="A5219">
            <v>38901.666979166665</v>
          </cell>
        </row>
        <row r="5220">
          <cell r="A5220">
            <v>38901.668368055558</v>
          </cell>
        </row>
        <row r="5221">
          <cell r="A5221">
            <v>38901.669756944444</v>
          </cell>
        </row>
        <row r="5222">
          <cell r="A5222">
            <v>38901.708645833336</v>
          </cell>
        </row>
        <row r="5223">
          <cell r="A5223">
            <v>38901.710034722222</v>
          </cell>
        </row>
        <row r="5224">
          <cell r="A5224">
            <v>38901.711423611108</v>
          </cell>
        </row>
        <row r="5225">
          <cell r="A5225">
            <v>38901.7503125</v>
          </cell>
        </row>
        <row r="5226">
          <cell r="A5226">
            <v>38901.751701388886</v>
          </cell>
        </row>
        <row r="5227">
          <cell r="A5227">
            <v>38901.75309027778</v>
          </cell>
        </row>
        <row r="5228">
          <cell r="A5228">
            <v>38901.791979166665</v>
          </cell>
        </row>
        <row r="5229">
          <cell r="A5229">
            <v>38901.793368055558</v>
          </cell>
        </row>
        <row r="5230">
          <cell r="A5230">
            <v>38901.794756944444</v>
          </cell>
        </row>
        <row r="5231">
          <cell r="A5231">
            <v>38902.3753125</v>
          </cell>
        </row>
        <row r="5232">
          <cell r="A5232">
            <v>38902.376701388886</v>
          </cell>
        </row>
        <row r="5233">
          <cell r="A5233">
            <v>38902.37809027778</v>
          </cell>
        </row>
        <row r="5234">
          <cell r="A5234">
            <v>38902.459444444445</v>
          </cell>
        </row>
        <row r="5235">
          <cell r="A5235">
            <v>38902.460833333331</v>
          </cell>
        </row>
        <row r="5236">
          <cell r="A5236">
            <v>38902.501111111109</v>
          </cell>
        </row>
        <row r="5237">
          <cell r="A5237">
            <v>38902.502500000002</v>
          </cell>
        </row>
        <row r="5238">
          <cell r="A5238">
            <v>38902.54277777778</v>
          </cell>
        </row>
        <row r="5239">
          <cell r="A5239">
            <v>38902.544166666667</v>
          </cell>
        </row>
        <row r="5240">
          <cell r="A5240">
            <v>38902.584444444445</v>
          </cell>
        </row>
        <row r="5241">
          <cell r="A5241">
            <v>38902.585833333331</v>
          </cell>
        </row>
        <row r="5242">
          <cell r="A5242">
            <v>38902.626111111109</v>
          </cell>
        </row>
        <row r="5243">
          <cell r="A5243">
            <v>38902.627500000002</v>
          </cell>
        </row>
        <row r="5244">
          <cell r="A5244">
            <v>38902.66778935185</v>
          </cell>
        </row>
        <row r="5245">
          <cell r="A5245">
            <v>38902.669166666667</v>
          </cell>
        </row>
        <row r="5246">
          <cell r="A5246">
            <v>38902.709456018521</v>
          </cell>
        </row>
        <row r="5247">
          <cell r="A5247">
            <v>38902.710844907408</v>
          </cell>
        </row>
        <row r="5248">
          <cell r="A5248">
            <v>38902.751122685186</v>
          </cell>
        </row>
        <row r="5249">
          <cell r="A5249">
            <v>38902.752511574072</v>
          </cell>
        </row>
        <row r="5250">
          <cell r="A5250">
            <v>38902.79278935185</v>
          </cell>
        </row>
        <row r="5251">
          <cell r="A5251">
            <v>38902.794178240743</v>
          </cell>
        </row>
        <row r="5252">
          <cell r="A5252">
            <v>38903.376122685186</v>
          </cell>
        </row>
        <row r="5253">
          <cell r="A5253">
            <v>38903.377511574072</v>
          </cell>
        </row>
        <row r="5254">
          <cell r="A5254">
            <v>38903.417523148149</v>
          </cell>
        </row>
        <row r="5255">
          <cell r="A5255">
            <v>38903.418912037036</v>
          </cell>
        </row>
        <row r="5256">
          <cell r="A5256">
            <v>38903.459189814814</v>
          </cell>
        </row>
        <row r="5257">
          <cell r="A5257">
            <v>38903.460578703707</v>
          </cell>
        </row>
        <row r="5258">
          <cell r="A5258">
            <v>38903.500856481478</v>
          </cell>
        </row>
        <row r="5259">
          <cell r="A5259">
            <v>38903.502245370371</v>
          </cell>
        </row>
        <row r="5260">
          <cell r="A5260">
            <v>38903.542523148149</v>
          </cell>
        </row>
        <row r="5261">
          <cell r="A5261">
            <v>38903.543912037036</v>
          </cell>
        </row>
        <row r="5262">
          <cell r="A5262">
            <v>38903.584189814814</v>
          </cell>
        </row>
        <row r="5263">
          <cell r="A5263">
            <v>38903.585578703707</v>
          </cell>
        </row>
        <row r="5264">
          <cell r="A5264">
            <v>38903.625856481478</v>
          </cell>
        </row>
        <row r="5265">
          <cell r="A5265">
            <v>38903.627245370371</v>
          </cell>
        </row>
        <row r="5266">
          <cell r="A5266">
            <v>38903.667523148149</v>
          </cell>
        </row>
        <row r="5267">
          <cell r="A5267">
            <v>38903.668912037036</v>
          </cell>
        </row>
        <row r="5268">
          <cell r="A5268">
            <v>38903.709189814814</v>
          </cell>
        </row>
        <row r="5269">
          <cell r="A5269">
            <v>38903.710578703707</v>
          </cell>
        </row>
        <row r="5270">
          <cell r="A5270">
            <v>38903.750856481478</v>
          </cell>
        </row>
        <row r="5271">
          <cell r="A5271">
            <v>38903.752245370371</v>
          </cell>
        </row>
        <row r="5272">
          <cell r="A5272">
            <v>38903.792523148149</v>
          </cell>
        </row>
        <row r="5273">
          <cell r="A5273">
            <v>38903.793912037036</v>
          </cell>
        </row>
        <row r="5274">
          <cell r="A5274">
            <v>38904.375856481478</v>
          </cell>
        </row>
        <row r="5275">
          <cell r="A5275">
            <v>38904.377245370371</v>
          </cell>
        </row>
        <row r="5276">
          <cell r="A5276">
            <v>38904.417928240742</v>
          </cell>
        </row>
        <row r="5277">
          <cell r="A5277">
            <v>38904.419317129628</v>
          </cell>
        </row>
        <row r="5278">
          <cell r="A5278">
            <v>38904.459594907406</v>
          </cell>
        </row>
        <row r="5279">
          <cell r="A5279">
            <v>38904.4609837963</v>
          </cell>
        </row>
        <row r="5280">
          <cell r="A5280">
            <v>38904.501261574071</v>
          </cell>
        </row>
        <row r="5281">
          <cell r="A5281">
            <v>38904.502650462964</v>
          </cell>
        </row>
        <row r="5282">
          <cell r="A5282">
            <v>38904.542928240742</v>
          </cell>
        </row>
        <row r="5283">
          <cell r="A5283">
            <v>38904.544317129628</v>
          </cell>
        </row>
        <row r="5284">
          <cell r="A5284">
            <v>38904.584594907406</v>
          </cell>
        </row>
        <row r="5285">
          <cell r="A5285">
            <v>38904.5859837963</v>
          </cell>
        </row>
        <row r="5286">
          <cell r="A5286">
            <v>38904.626261574071</v>
          </cell>
        </row>
        <row r="5287">
          <cell r="A5287">
            <v>38904.627650462964</v>
          </cell>
        </row>
        <row r="5288">
          <cell r="A5288">
            <v>38904.667928240742</v>
          </cell>
        </row>
        <row r="5289">
          <cell r="A5289">
            <v>38904.669317129628</v>
          </cell>
        </row>
        <row r="5290">
          <cell r="A5290">
            <v>38904.709594907406</v>
          </cell>
        </row>
        <row r="5291">
          <cell r="A5291">
            <v>38904.7109837963</v>
          </cell>
        </row>
        <row r="5292">
          <cell r="A5292">
            <v>38904.751261574071</v>
          </cell>
        </row>
        <row r="5293">
          <cell r="A5293">
            <v>38904.752650462964</v>
          </cell>
        </row>
        <row r="5294">
          <cell r="A5294">
            <v>38904.792928240742</v>
          </cell>
        </row>
        <row r="5295">
          <cell r="A5295">
            <v>38904.794317129628</v>
          </cell>
        </row>
        <row r="5296">
          <cell r="A5296">
            <v>38905.376261574071</v>
          </cell>
        </row>
        <row r="5297">
          <cell r="A5297">
            <v>38905.377650462964</v>
          </cell>
        </row>
        <row r="5298">
          <cell r="A5298">
            <v>38905.417928240742</v>
          </cell>
        </row>
        <row r="5299">
          <cell r="A5299">
            <v>38905.419317129628</v>
          </cell>
        </row>
        <row r="5300">
          <cell r="A5300">
            <v>38905.459594907406</v>
          </cell>
        </row>
        <row r="5301">
          <cell r="A5301">
            <v>38905.4609837963</v>
          </cell>
        </row>
        <row r="5302">
          <cell r="A5302">
            <v>38905.501261574071</v>
          </cell>
        </row>
        <row r="5303">
          <cell r="A5303">
            <v>38905.502650462964</v>
          </cell>
        </row>
        <row r="5304">
          <cell r="A5304">
            <v>38905.542928240742</v>
          </cell>
        </row>
        <row r="5305">
          <cell r="A5305">
            <v>38905.544317129628</v>
          </cell>
        </row>
        <row r="5306">
          <cell r="A5306">
            <v>38905.584594907406</v>
          </cell>
        </row>
        <row r="5307">
          <cell r="A5307">
            <v>38905.5859837963</v>
          </cell>
        </row>
        <row r="5308">
          <cell r="A5308">
            <v>38905.626261574071</v>
          </cell>
        </row>
        <row r="5309">
          <cell r="A5309">
            <v>38905.627650462964</v>
          </cell>
        </row>
        <row r="5310">
          <cell r="A5310">
            <v>38905.667928240742</v>
          </cell>
        </row>
        <row r="5311">
          <cell r="A5311">
            <v>38905.669317129628</v>
          </cell>
        </row>
        <row r="5312">
          <cell r="A5312">
            <v>38905.709594907406</v>
          </cell>
        </row>
        <row r="5313">
          <cell r="A5313">
            <v>38905.7109837963</v>
          </cell>
        </row>
        <row r="5314">
          <cell r="A5314">
            <v>38905.751261574071</v>
          </cell>
        </row>
        <row r="5315">
          <cell r="A5315">
            <v>38905.752650462964</v>
          </cell>
        </row>
        <row r="5316">
          <cell r="A5316">
            <v>38905.792928240742</v>
          </cell>
        </row>
        <row r="5317">
          <cell r="A5317">
            <v>38905.794317129628</v>
          </cell>
        </row>
        <row r="5318">
          <cell r="A5318">
            <v>38908.376261574071</v>
          </cell>
        </row>
        <row r="5319">
          <cell r="A5319">
            <v>38908.377650462964</v>
          </cell>
        </row>
        <row r="5320">
          <cell r="A5320">
            <v>38908.418043981481</v>
          </cell>
        </row>
        <row r="5321">
          <cell r="A5321">
            <v>38908.419432870367</v>
          </cell>
        </row>
        <row r="5322">
          <cell r="A5322">
            <v>38908.459710648145</v>
          </cell>
        </row>
        <row r="5323">
          <cell r="A5323">
            <v>38908.461099537039</v>
          </cell>
        </row>
        <row r="5324">
          <cell r="A5324">
            <v>38908.501238425924</v>
          </cell>
        </row>
        <row r="5325">
          <cell r="A5325">
            <v>38908.502627314818</v>
          </cell>
        </row>
        <row r="5326">
          <cell r="A5326">
            <v>38908.542870370373</v>
          </cell>
        </row>
        <row r="5327">
          <cell r="A5327">
            <v>38908.544259259259</v>
          </cell>
        </row>
        <row r="5328">
          <cell r="A5328">
            <v>38908.625439814816</v>
          </cell>
        </row>
        <row r="5329">
          <cell r="A5329">
            <v>38908.626828703702</v>
          </cell>
        </row>
        <row r="5330">
          <cell r="A5330">
            <v>38908.628217592595</v>
          </cell>
        </row>
        <row r="5331">
          <cell r="A5331">
            <v>38908.667905092596</v>
          </cell>
        </row>
        <row r="5332">
          <cell r="A5332">
            <v>38908.668495370373</v>
          </cell>
        </row>
        <row r="5333">
          <cell r="A5333">
            <v>38908.66988425926</v>
          </cell>
        </row>
        <row r="5334">
          <cell r="A5334">
            <v>38908.708773148152</v>
          </cell>
        </row>
        <row r="5335">
          <cell r="A5335">
            <v>38908.710393518515</v>
          </cell>
        </row>
        <row r="5336">
          <cell r="A5336">
            <v>38908.711550925924</v>
          </cell>
        </row>
        <row r="5337">
          <cell r="A5337">
            <v>38908.750439814816</v>
          </cell>
        </row>
        <row r="5338">
          <cell r="A5338">
            <v>38908.751828703702</v>
          </cell>
        </row>
        <row r="5339">
          <cell r="A5339">
            <v>38908.753217592595</v>
          </cell>
        </row>
        <row r="5340">
          <cell r="A5340">
            <v>38908.79210648148</v>
          </cell>
        </row>
        <row r="5341">
          <cell r="A5341">
            <v>38908.793495370373</v>
          </cell>
        </row>
        <row r="5342">
          <cell r="A5342">
            <v>38908.79488425926</v>
          </cell>
        </row>
        <row r="5343">
          <cell r="A5343">
            <v>38909.375740740739</v>
          </cell>
        </row>
        <row r="5344">
          <cell r="A5344">
            <v>38909.376828703702</v>
          </cell>
        </row>
        <row r="5345">
          <cell r="A5345">
            <v>38909.378217592595</v>
          </cell>
        </row>
        <row r="5346">
          <cell r="A5346">
            <v>38909.459120370368</v>
          </cell>
        </row>
        <row r="5347">
          <cell r="A5347">
            <v>38909.460509259261</v>
          </cell>
        </row>
        <row r="5348">
          <cell r="A5348">
            <v>38909.500787037039</v>
          </cell>
        </row>
        <row r="5349">
          <cell r="A5349">
            <v>38909.502175925925</v>
          </cell>
        </row>
        <row r="5350">
          <cell r="A5350">
            <v>38909.583425925928</v>
          </cell>
        </row>
        <row r="5351">
          <cell r="A5351">
            <v>38909.584120370368</v>
          </cell>
        </row>
        <row r="5352">
          <cell r="A5352">
            <v>38909.5862037037</v>
          </cell>
        </row>
        <row r="5353">
          <cell r="A5353">
            <v>38909.625787037039</v>
          </cell>
        </row>
        <row r="5354">
          <cell r="A5354">
            <v>38909.627175925925</v>
          </cell>
        </row>
        <row r="5355">
          <cell r="A5355">
            <v>38909.666863425926</v>
          </cell>
        </row>
        <row r="5356">
          <cell r="A5356">
            <v>38909.668217592596</v>
          </cell>
        </row>
        <row r="5357">
          <cell r="A5357">
            <v>38909.669606481482</v>
          </cell>
        </row>
        <row r="5358">
          <cell r="A5358">
            <v>38909.708495370367</v>
          </cell>
        </row>
        <row r="5359">
          <cell r="A5359">
            <v>38909.70988425926</v>
          </cell>
        </row>
        <row r="5360">
          <cell r="A5360">
            <v>38909.711273148147</v>
          </cell>
        </row>
        <row r="5361">
          <cell r="A5361">
            <v>38909.750162037039</v>
          </cell>
        </row>
        <row r="5362">
          <cell r="A5362">
            <v>38909.751550925925</v>
          </cell>
        </row>
        <row r="5363">
          <cell r="A5363">
            <v>38909.752939814818</v>
          </cell>
        </row>
        <row r="5364">
          <cell r="A5364">
            <v>38909.791828703703</v>
          </cell>
        </row>
        <row r="5365">
          <cell r="A5365">
            <v>38909.793217592596</v>
          </cell>
        </row>
        <row r="5366">
          <cell r="A5366">
            <v>38909.794606481482</v>
          </cell>
        </row>
        <row r="5367">
          <cell r="A5367">
            <v>38910.376064814816</v>
          </cell>
        </row>
        <row r="5368">
          <cell r="A5368">
            <v>38910.376550925925</v>
          </cell>
        </row>
        <row r="5369">
          <cell r="A5369">
            <v>38910.377939814818</v>
          </cell>
        </row>
        <row r="5370">
          <cell r="A5370">
            <v>38910.417372685188</v>
          </cell>
        </row>
        <row r="5371">
          <cell r="A5371">
            <v>38910.418761574074</v>
          </cell>
        </row>
        <row r="5372">
          <cell r="A5372">
            <v>38910.459039351852</v>
          </cell>
        </row>
        <row r="5373">
          <cell r="A5373">
            <v>38910.460428240738</v>
          </cell>
        </row>
        <row r="5374">
          <cell r="A5374">
            <v>38910.500694444447</v>
          </cell>
        </row>
        <row r="5375">
          <cell r="A5375">
            <v>38910.502083333333</v>
          </cell>
        </row>
        <row r="5376">
          <cell r="A5376">
            <v>38910.542361111111</v>
          </cell>
        </row>
        <row r="5377">
          <cell r="A5377">
            <v>38910.543749999997</v>
          </cell>
        </row>
        <row r="5378">
          <cell r="A5378">
            <v>38910.583437499998</v>
          </cell>
        </row>
        <row r="5379">
          <cell r="A5379">
            <v>38910.584826388891</v>
          </cell>
        </row>
        <row r="5380">
          <cell r="A5380">
            <v>38910.586215277777</v>
          </cell>
        </row>
        <row r="5381">
          <cell r="A5381">
            <v>38910.625104166669</v>
          </cell>
        </row>
        <row r="5382">
          <cell r="A5382">
            <v>38910.626493055555</v>
          </cell>
        </row>
        <row r="5383">
          <cell r="A5383">
            <v>38910.627881944441</v>
          </cell>
        </row>
        <row r="5384">
          <cell r="A5384">
            <v>38910.666770833333</v>
          </cell>
        </row>
        <row r="5385">
          <cell r="A5385">
            <v>38910.66815972222</v>
          </cell>
        </row>
        <row r="5386">
          <cell r="A5386">
            <v>38910.669548611113</v>
          </cell>
        </row>
        <row r="5387">
          <cell r="A5387">
            <v>38910.708437499998</v>
          </cell>
        </row>
        <row r="5388">
          <cell r="A5388">
            <v>38910.709826388891</v>
          </cell>
        </row>
        <row r="5389">
          <cell r="A5389">
            <v>38910.711215277777</v>
          </cell>
        </row>
        <row r="5390">
          <cell r="A5390">
            <v>38910.750104166669</v>
          </cell>
        </row>
        <row r="5391">
          <cell r="A5391">
            <v>38910.751493055555</v>
          </cell>
        </row>
        <row r="5392">
          <cell r="A5392">
            <v>38910.752881944441</v>
          </cell>
        </row>
        <row r="5393">
          <cell r="A5393">
            <v>38910.791770833333</v>
          </cell>
        </row>
        <row r="5394">
          <cell r="A5394">
            <v>38910.79315972222</v>
          </cell>
        </row>
        <row r="5395">
          <cell r="A5395">
            <v>38910.794548611113</v>
          </cell>
        </row>
        <row r="5396">
          <cell r="A5396">
            <v>38911.375104166669</v>
          </cell>
        </row>
        <row r="5397">
          <cell r="A5397">
            <v>38911.376493055555</v>
          </cell>
        </row>
        <row r="5398">
          <cell r="A5398">
            <v>38911.377881944441</v>
          </cell>
        </row>
        <row r="5399">
          <cell r="A5399">
            <v>38911.417141203703</v>
          </cell>
        </row>
        <row r="5400">
          <cell r="A5400">
            <v>38911.41815972222</v>
          </cell>
        </row>
        <row r="5401">
          <cell r="A5401">
            <v>38911.419548611113</v>
          </cell>
        </row>
        <row r="5402">
          <cell r="A5402">
            <v>38911.459479166668</v>
          </cell>
        </row>
        <row r="5403">
          <cell r="A5403">
            <v>38911.459826388891</v>
          </cell>
        </row>
        <row r="5404">
          <cell r="A5404">
            <v>38911.461215277777</v>
          </cell>
        </row>
        <row r="5405">
          <cell r="A5405">
            <v>38911.500069444446</v>
          </cell>
        </row>
        <row r="5406">
          <cell r="A5406">
            <v>38911.501458333332</v>
          </cell>
        </row>
        <row r="5407">
          <cell r="A5407">
            <v>38911.502847222226</v>
          </cell>
        </row>
        <row r="5408">
          <cell r="A5408">
            <v>38911.54173611111</v>
          </cell>
        </row>
        <row r="5409">
          <cell r="A5409">
            <v>38911.543124999997</v>
          </cell>
        </row>
        <row r="5410">
          <cell r="A5410">
            <v>38911.54451388889</v>
          </cell>
        </row>
        <row r="5411">
          <cell r="A5411">
            <v>38911.583402777775</v>
          </cell>
        </row>
        <row r="5412">
          <cell r="A5412">
            <v>38911.584791666668</v>
          </cell>
        </row>
        <row r="5413">
          <cell r="A5413">
            <v>38911.586180555554</v>
          </cell>
        </row>
        <row r="5414">
          <cell r="A5414">
            <v>38911.625856481478</v>
          </cell>
        </row>
        <row r="5415">
          <cell r="A5415">
            <v>38911.627199074072</v>
          </cell>
        </row>
        <row r="5416">
          <cell r="A5416">
            <v>38911.709143518521</v>
          </cell>
        </row>
        <row r="5417">
          <cell r="A5417">
            <v>38911.710532407407</v>
          </cell>
        </row>
        <row r="5418">
          <cell r="A5418">
            <v>38911.750810185185</v>
          </cell>
        </row>
        <row r="5419">
          <cell r="A5419">
            <v>38911.752199074072</v>
          </cell>
        </row>
        <row r="5420">
          <cell r="A5420">
            <v>38911.79247685185</v>
          </cell>
        </row>
        <row r="5421">
          <cell r="A5421">
            <v>38911.793865740743</v>
          </cell>
        </row>
        <row r="5422">
          <cell r="A5422">
            <v>38912.375810185185</v>
          </cell>
        </row>
        <row r="5423">
          <cell r="A5423">
            <v>38912.377199074072</v>
          </cell>
        </row>
        <row r="5424">
          <cell r="A5424">
            <v>38912.417662037034</v>
          </cell>
        </row>
        <row r="5425">
          <cell r="A5425">
            <v>38912.419050925928</v>
          </cell>
        </row>
        <row r="5426">
          <cell r="A5426">
            <v>38912.459328703706</v>
          </cell>
        </row>
        <row r="5427">
          <cell r="A5427">
            <v>38912.460717592592</v>
          </cell>
        </row>
        <row r="5428">
          <cell r="A5428">
            <v>38912.50099537037</v>
          </cell>
        </row>
        <row r="5429">
          <cell r="A5429">
            <v>38912.502384259256</v>
          </cell>
        </row>
        <row r="5430">
          <cell r="A5430">
            <v>38912.542662037034</v>
          </cell>
        </row>
        <row r="5431">
          <cell r="A5431">
            <v>38912.544050925928</v>
          </cell>
        </row>
        <row r="5432">
          <cell r="A5432">
            <v>38912.584328703706</v>
          </cell>
        </row>
        <row r="5433">
          <cell r="A5433">
            <v>38912.585717592592</v>
          </cell>
        </row>
        <row r="5434">
          <cell r="A5434">
            <v>38912.62599537037</v>
          </cell>
        </row>
        <row r="5435">
          <cell r="A5435">
            <v>38912.627384259256</v>
          </cell>
        </row>
        <row r="5436">
          <cell r="A5436">
            <v>38912.667662037034</v>
          </cell>
        </row>
        <row r="5437">
          <cell r="A5437">
            <v>38912.669050925928</v>
          </cell>
        </row>
        <row r="5438">
          <cell r="A5438">
            <v>38912.709328703706</v>
          </cell>
        </row>
        <row r="5439">
          <cell r="A5439">
            <v>38912.710717592592</v>
          </cell>
        </row>
        <row r="5440">
          <cell r="A5440">
            <v>38912.75099537037</v>
          </cell>
        </row>
        <row r="5441">
          <cell r="A5441">
            <v>38912.752384259256</v>
          </cell>
        </row>
        <row r="5442">
          <cell r="A5442">
            <v>38912.792662037034</v>
          </cell>
        </row>
        <row r="5443">
          <cell r="A5443">
            <v>38912.794050925928</v>
          </cell>
        </row>
        <row r="5444">
          <cell r="A5444">
            <v>38915.376203703701</v>
          </cell>
        </row>
        <row r="5445">
          <cell r="A5445">
            <v>38915.377592592595</v>
          </cell>
        </row>
        <row r="5446">
          <cell r="A5446">
            <v>38915.458854166667</v>
          </cell>
        </row>
        <row r="5447">
          <cell r="A5447">
            <v>38915.460243055553</v>
          </cell>
        </row>
        <row r="5448">
          <cell r="A5448">
            <v>38915.461631944447</v>
          </cell>
        </row>
        <row r="5449">
          <cell r="A5449">
            <v>38915.542187500003</v>
          </cell>
        </row>
        <row r="5450">
          <cell r="A5450">
            <v>38915.543576388889</v>
          </cell>
        </row>
        <row r="5451">
          <cell r="A5451">
            <v>38915.544965277775</v>
          </cell>
        </row>
        <row r="5452">
          <cell r="A5452">
            <v>38915.583854166667</v>
          </cell>
        </row>
        <row r="5453">
          <cell r="A5453">
            <v>38915.585243055553</v>
          </cell>
        </row>
        <row r="5454">
          <cell r="A5454">
            <v>38915.586631944447</v>
          </cell>
        </row>
        <row r="5455">
          <cell r="A5455">
            <v>38915.625520833331</v>
          </cell>
        </row>
        <row r="5456">
          <cell r="A5456">
            <v>38915.626909722225</v>
          </cell>
        </row>
        <row r="5457">
          <cell r="A5457">
            <v>38915.628298611111</v>
          </cell>
        </row>
        <row r="5458">
          <cell r="A5458">
            <v>38915.667187500003</v>
          </cell>
        </row>
        <row r="5459">
          <cell r="A5459">
            <v>38915.668576388889</v>
          </cell>
        </row>
        <row r="5460">
          <cell r="A5460">
            <v>38915.669965277775</v>
          </cell>
        </row>
        <row r="5461">
          <cell r="A5461">
            <v>38915.708854166667</v>
          </cell>
        </row>
        <row r="5462">
          <cell r="A5462">
            <v>38915.710243055553</v>
          </cell>
        </row>
        <row r="5463">
          <cell r="A5463">
            <v>38915.711631944447</v>
          </cell>
        </row>
        <row r="5464">
          <cell r="A5464">
            <v>38915.750520833331</v>
          </cell>
        </row>
        <row r="5465">
          <cell r="A5465">
            <v>38915.751909722225</v>
          </cell>
        </row>
        <row r="5466">
          <cell r="A5466">
            <v>38915.753298611111</v>
          </cell>
        </row>
        <row r="5467">
          <cell r="A5467">
            <v>38915.792187500003</v>
          </cell>
        </row>
        <row r="5468">
          <cell r="A5468">
            <v>38915.793576388889</v>
          </cell>
        </row>
        <row r="5469">
          <cell r="A5469">
            <v>38915.794965277775</v>
          </cell>
        </row>
        <row r="5470">
          <cell r="A5470">
            <v>38916.375520833331</v>
          </cell>
        </row>
        <row r="5471">
          <cell r="A5471">
            <v>38916.376909722225</v>
          </cell>
        </row>
        <row r="5472">
          <cell r="A5472">
            <v>38916.378298611111</v>
          </cell>
        </row>
        <row r="5473">
          <cell r="A5473">
            <v>38916.542303240742</v>
          </cell>
        </row>
        <row r="5474">
          <cell r="A5474">
            <v>38916.543692129628</v>
          </cell>
        </row>
        <row r="5475">
          <cell r="A5475">
            <v>38916.545081018521</v>
          </cell>
        </row>
        <row r="5476">
          <cell r="A5476">
            <v>38916.583969907406</v>
          </cell>
        </row>
        <row r="5477">
          <cell r="A5477">
            <v>38916.585358796299</v>
          </cell>
        </row>
        <row r="5478">
          <cell r="A5478">
            <v>38916.586747685185</v>
          </cell>
        </row>
        <row r="5479">
          <cell r="A5479">
            <v>38916.625648148147</v>
          </cell>
        </row>
        <row r="5480">
          <cell r="A5480">
            <v>38916.627025462964</v>
          </cell>
        </row>
        <row r="5481">
          <cell r="A5481">
            <v>38916.62841435185</v>
          </cell>
        </row>
        <row r="5482">
          <cell r="A5482">
            <v>38916.667372685188</v>
          </cell>
        </row>
        <row r="5483">
          <cell r="A5483">
            <v>38916.668761574074</v>
          </cell>
        </row>
        <row r="5484">
          <cell r="A5484">
            <v>38916.709039351852</v>
          </cell>
        </row>
        <row r="5485">
          <cell r="A5485">
            <v>38916.710428240738</v>
          </cell>
        </row>
        <row r="5486">
          <cell r="A5486">
            <v>38916.750706018516</v>
          </cell>
        </row>
        <row r="5487">
          <cell r="A5487">
            <v>38916.75209490741</v>
          </cell>
        </row>
        <row r="5488">
          <cell r="A5488">
            <v>38916.792372685188</v>
          </cell>
        </row>
        <row r="5489">
          <cell r="A5489">
            <v>38916.793761574074</v>
          </cell>
        </row>
        <row r="5490">
          <cell r="A5490">
            <v>38917.375706018516</v>
          </cell>
        </row>
        <row r="5491">
          <cell r="A5491">
            <v>38917.37709490741</v>
          </cell>
        </row>
        <row r="5492">
          <cell r="A5492">
            <v>38917.459398148145</v>
          </cell>
        </row>
        <row r="5493">
          <cell r="A5493">
            <v>38917.460868055554</v>
          </cell>
        </row>
        <row r="5494">
          <cell r="A5494">
            <v>38917.503101851849</v>
          </cell>
        </row>
        <row r="5495">
          <cell r="A5495">
            <v>38917.542731481481</v>
          </cell>
        </row>
        <row r="5496">
          <cell r="A5496">
            <v>38917.544120370374</v>
          </cell>
        </row>
        <row r="5497">
          <cell r="A5497">
            <v>38917.584398148145</v>
          </cell>
        </row>
        <row r="5498">
          <cell r="A5498">
            <v>38917.585787037038</v>
          </cell>
        </row>
        <row r="5499">
          <cell r="A5499">
            <v>38917.626064814816</v>
          </cell>
        </row>
        <row r="5500">
          <cell r="A5500">
            <v>38917.627453703702</v>
          </cell>
        </row>
        <row r="5501">
          <cell r="A5501">
            <v>38917.669791666667</v>
          </cell>
        </row>
        <row r="5502">
          <cell r="A5502">
            <v>38917.708495370367</v>
          </cell>
        </row>
        <row r="5503">
          <cell r="A5503">
            <v>38917.70988425926</v>
          </cell>
        </row>
        <row r="5504">
          <cell r="A5504">
            <v>38917.711273148147</v>
          </cell>
        </row>
        <row r="5505">
          <cell r="A5505">
            <v>38917.750162037039</v>
          </cell>
        </row>
        <row r="5506">
          <cell r="A5506">
            <v>38917.751550925925</v>
          </cell>
        </row>
        <row r="5507">
          <cell r="A5507">
            <v>38917.752939814818</v>
          </cell>
        </row>
        <row r="5508">
          <cell r="A5508">
            <v>38917.791828703703</v>
          </cell>
        </row>
        <row r="5509">
          <cell r="A5509">
            <v>38917.793217592596</v>
          </cell>
        </row>
        <row r="5510">
          <cell r="A5510">
            <v>38917.794606481482</v>
          </cell>
        </row>
        <row r="5511">
          <cell r="A5511">
            <v>38918.375324074077</v>
          </cell>
        </row>
        <row r="5512">
          <cell r="A5512">
            <v>38918.376550925925</v>
          </cell>
        </row>
        <row r="5513">
          <cell r="A5513">
            <v>38918.377939814818</v>
          </cell>
        </row>
        <row r="5514">
          <cell r="A5514">
            <v>38918.458344907405</v>
          </cell>
        </row>
        <row r="5515">
          <cell r="A5515">
            <v>38918.544525462959</v>
          </cell>
        </row>
        <row r="5516">
          <cell r="A5516">
            <v>38918.584594907406</v>
          </cell>
        </row>
        <row r="5517">
          <cell r="A5517">
            <v>38918.5859837963</v>
          </cell>
        </row>
        <row r="5518">
          <cell r="A5518">
            <v>38918.626261574071</v>
          </cell>
        </row>
        <row r="5519">
          <cell r="A5519">
            <v>38918.627650462964</v>
          </cell>
        </row>
        <row r="5520">
          <cell r="A5520">
            <v>38918.667928240742</v>
          </cell>
        </row>
        <row r="5521">
          <cell r="A5521">
            <v>38918.669317129628</v>
          </cell>
        </row>
        <row r="5522">
          <cell r="A5522">
            <v>38918.709444444445</v>
          </cell>
        </row>
        <row r="5523">
          <cell r="A5523">
            <v>38918.710833333331</v>
          </cell>
        </row>
        <row r="5524">
          <cell r="A5524">
            <v>38918.751111111109</v>
          </cell>
        </row>
        <row r="5525">
          <cell r="A5525">
            <v>38918.752500000002</v>
          </cell>
        </row>
        <row r="5526">
          <cell r="A5526">
            <v>38918.79277777778</v>
          </cell>
        </row>
        <row r="5527">
          <cell r="A5527">
            <v>38918.794166666667</v>
          </cell>
        </row>
        <row r="5528">
          <cell r="A5528">
            <v>38919.376111111109</v>
          </cell>
        </row>
        <row r="5529">
          <cell r="A5529">
            <v>38919.377500000002</v>
          </cell>
        </row>
        <row r="5530">
          <cell r="A5530">
            <v>38919.417847222219</v>
          </cell>
        </row>
        <row r="5531">
          <cell r="A5531">
            <v>38919.419236111113</v>
          </cell>
        </row>
        <row r="5532">
          <cell r="A5532">
            <v>38919.459513888891</v>
          </cell>
        </row>
        <row r="5533">
          <cell r="A5533">
            <v>38919.460416666669</v>
          </cell>
        </row>
        <row r="5534">
          <cell r="A5534">
            <v>38919.461562500001</v>
          </cell>
        </row>
        <row r="5535">
          <cell r="A5535">
            <v>38919.501261574071</v>
          </cell>
        </row>
        <row r="5536">
          <cell r="A5536">
            <v>38919.502650462964</v>
          </cell>
        </row>
        <row r="5537">
          <cell r="A5537">
            <v>38919.543020833335</v>
          </cell>
        </row>
        <row r="5538">
          <cell r="A5538">
            <v>38919.544409722221</v>
          </cell>
        </row>
        <row r="5539">
          <cell r="A5539">
            <v>38919.584687499999</v>
          </cell>
        </row>
        <row r="5540">
          <cell r="A5540">
            <v>38919.586076388892</v>
          </cell>
        </row>
        <row r="5541">
          <cell r="A5541">
            <v>38919.626354166663</v>
          </cell>
        </row>
        <row r="5542">
          <cell r="A5542">
            <v>38919.627743055556</v>
          </cell>
        </row>
        <row r="5543">
          <cell r="A5543">
            <v>38919.667627314811</v>
          </cell>
        </row>
        <row r="5544">
          <cell r="A5544">
            <v>38919.669016203705</v>
          </cell>
        </row>
        <row r="5545">
          <cell r="A5545">
            <v>38919.708865740744</v>
          </cell>
        </row>
        <row r="5546">
          <cell r="A5546">
            <v>38919.71025462963</v>
          </cell>
        </row>
        <row r="5547">
          <cell r="A5547">
            <v>38919.711643518516</v>
          </cell>
        </row>
        <row r="5548">
          <cell r="A5548">
            <v>38919.750532407408</v>
          </cell>
        </row>
        <row r="5549">
          <cell r="A5549">
            <v>38919.751921296294</v>
          </cell>
        </row>
        <row r="5550">
          <cell r="A5550">
            <v>38919.753310185188</v>
          </cell>
        </row>
        <row r="5551">
          <cell r="A5551">
            <v>38919.792199074072</v>
          </cell>
        </row>
        <row r="5552">
          <cell r="A5552">
            <v>38919.793587962966</v>
          </cell>
        </row>
        <row r="5553">
          <cell r="A5553">
            <v>38919.794976851852</v>
          </cell>
        </row>
        <row r="5554">
          <cell r="A5554">
            <v>38922.375543981485</v>
          </cell>
        </row>
        <row r="5555">
          <cell r="A5555">
            <v>38922.376932870371</v>
          </cell>
        </row>
        <row r="5556">
          <cell r="A5556">
            <v>38922.378321759257</v>
          </cell>
        </row>
        <row r="5557">
          <cell r="A5557">
            <v>38922.417210648149</v>
          </cell>
        </row>
        <row r="5558">
          <cell r="A5558">
            <v>38922.418599537035</v>
          </cell>
        </row>
        <row r="5559">
          <cell r="A5559">
            <v>38922.419988425929</v>
          </cell>
        </row>
        <row r="5560">
          <cell r="A5560">
            <v>38922.458877314813</v>
          </cell>
        </row>
        <row r="5561">
          <cell r="A5561">
            <v>38922.460266203707</v>
          </cell>
        </row>
        <row r="5562">
          <cell r="A5562">
            <v>38922.461655092593</v>
          </cell>
        </row>
        <row r="5563">
          <cell r="A5563">
            <v>38922.500543981485</v>
          </cell>
        </row>
        <row r="5564">
          <cell r="A5564">
            <v>38922.501932870371</v>
          </cell>
        </row>
        <row r="5565">
          <cell r="A5565">
            <v>38922.503321759257</v>
          </cell>
        </row>
        <row r="5566">
          <cell r="A5566">
            <v>38922.542210648149</v>
          </cell>
        </row>
        <row r="5567">
          <cell r="A5567">
            <v>38922.543599537035</v>
          </cell>
        </row>
        <row r="5568">
          <cell r="A5568">
            <v>38922.544988425929</v>
          </cell>
        </row>
        <row r="5569">
          <cell r="A5569">
            <v>38922.583877314813</v>
          </cell>
        </row>
        <row r="5570">
          <cell r="A5570">
            <v>38922.585266203707</v>
          </cell>
        </row>
        <row r="5571">
          <cell r="A5571">
            <v>38922.586655092593</v>
          </cell>
        </row>
        <row r="5572">
          <cell r="A5572">
            <v>38922.625543981485</v>
          </cell>
        </row>
        <row r="5573">
          <cell r="A5573">
            <v>38922.626932870371</v>
          </cell>
        </row>
        <row r="5574">
          <cell r="A5574">
            <v>38922.628321759257</v>
          </cell>
        </row>
        <row r="5575">
          <cell r="A5575">
            <v>38922.667210648149</v>
          </cell>
        </row>
        <row r="5576">
          <cell r="A5576">
            <v>38922.668599537035</v>
          </cell>
        </row>
        <row r="5577">
          <cell r="A5577">
            <v>38922.669988425929</v>
          </cell>
        </row>
        <row r="5578">
          <cell r="A5578">
            <v>38922.708877314813</v>
          </cell>
        </row>
        <row r="5579">
          <cell r="A5579">
            <v>38922.710266203707</v>
          </cell>
        </row>
        <row r="5580">
          <cell r="A5580">
            <v>38922.711655092593</v>
          </cell>
        </row>
        <row r="5581">
          <cell r="A5581">
            <v>38922.750543981485</v>
          </cell>
        </row>
        <row r="5582">
          <cell r="A5582">
            <v>38922.751932870371</v>
          </cell>
        </row>
        <row r="5583">
          <cell r="A5583">
            <v>38922.753321759257</v>
          </cell>
        </row>
        <row r="5584">
          <cell r="A5584">
            <v>38922.792210648149</v>
          </cell>
        </row>
        <row r="5585">
          <cell r="A5585">
            <v>38922.793599537035</v>
          </cell>
        </row>
        <row r="5586">
          <cell r="A5586">
            <v>38922.794988425929</v>
          </cell>
        </row>
        <row r="5587">
          <cell r="A5587">
            <v>38923.375543981485</v>
          </cell>
        </row>
        <row r="5588">
          <cell r="A5588">
            <v>38923.376932870371</v>
          </cell>
        </row>
        <row r="5589">
          <cell r="A5589">
            <v>38923.378321759257</v>
          </cell>
        </row>
        <row r="5590">
          <cell r="A5590">
            <v>38923.417210648149</v>
          </cell>
        </row>
        <row r="5591">
          <cell r="A5591">
            <v>38923.418599537035</v>
          </cell>
        </row>
        <row r="5592">
          <cell r="A5592">
            <v>38923.419988425929</v>
          </cell>
        </row>
        <row r="5593">
          <cell r="A5593">
            <v>38923.458877314813</v>
          </cell>
        </row>
        <row r="5594">
          <cell r="A5594">
            <v>38923.460266203707</v>
          </cell>
        </row>
        <row r="5595">
          <cell r="A5595">
            <v>38923.461655092593</v>
          </cell>
        </row>
        <row r="5596">
          <cell r="A5596">
            <v>38923.500543981485</v>
          </cell>
        </row>
        <row r="5597">
          <cell r="A5597">
            <v>38923.501932870371</v>
          </cell>
        </row>
        <row r="5598">
          <cell r="A5598">
            <v>38923.503321759257</v>
          </cell>
        </row>
        <row r="5599">
          <cell r="A5599">
            <v>38923.542210648149</v>
          </cell>
        </row>
        <row r="5600">
          <cell r="A5600">
            <v>38923.543599537035</v>
          </cell>
        </row>
        <row r="5601">
          <cell r="A5601">
            <v>38923.544988425929</v>
          </cell>
        </row>
        <row r="5602">
          <cell r="A5602">
            <v>38923.583877314813</v>
          </cell>
        </row>
        <row r="5603">
          <cell r="A5603">
            <v>38923.585266203707</v>
          </cell>
        </row>
        <row r="5604">
          <cell r="A5604">
            <v>38923.586655092593</v>
          </cell>
        </row>
        <row r="5605">
          <cell r="A5605">
            <v>38923.625543981485</v>
          </cell>
        </row>
        <row r="5606">
          <cell r="A5606">
            <v>38923.626932870371</v>
          </cell>
        </row>
        <row r="5607">
          <cell r="A5607">
            <v>38923.628321759257</v>
          </cell>
        </row>
        <row r="5608">
          <cell r="A5608">
            <v>38923.667210648149</v>
          </cell>
        </row>
        <row r="5609">
          <cell r="A5609">
            <v>38923.668599537035</v>
          </cell>
        </row>
        <row r="5610">
          <cell r="A5610">
            <v>38923.669988425929</v>
          </cell>
        </row>
        <row r="5611">
          <cell r="A5611">
            <v>38923.708877314813</v>
          </cell>
        </row>
        <row r="5612">
          <cell r="A5612">
            <v>38923.710266203707</v>
          </cell>
        </row>
        <row r="5613">
          <cell r="A5613">
            <v>38923.711655092593</v>
          </cell>
        </row>
        <row r="5614">
          <cell r="A5614">
            <v>38923.750543981485</v>
          </cell>
        </row>
        <row r="5615">
          <cell r="A5615">
            <v>38923.751932870371</v>
          </cell>
        </row>
        <row r="5616">
          <cell r="A5616">
            <v>38923.753321759257</v>
          </cell>
        </row>
        <row r="5617">
          <cell r="A5617">
            <v>38923.792210648149</v>
          </cell>
        </row>
        <row r="5618">
          <cell r="A5618">
            <v>38923.793599537035</v>
          </cell>
        </row>
        <row r="5619">
          <cell r="A5619">
            <v>38923.794988425929</v>
          </cell>
        </row>
        <row r="5620">
          <cell r="A5620">
            <v>38924.375543981485</v>
          </cell>
        </row>
        <row r="5621">
          <cell r="A5621">
            <v>38924.376932870371</v>
          </cell>
        </row>
        <row r="5622">
          <cell r="A5622">
            <v>38924.378321759257</v>
          </cell>
        </row>
        <row r="5623">
          <cell r="A5623">
            <v>38924.417210648149</v>
          </cell>
        </row>
        <row r="5624">
          <cell r="A5624">
            <v>38924.418599537035</v>
          </cell>
        </row>
        <row r="5625">
          <cell r="A5625">
            <v>38924.419988425929</v>
          </cell>
        </row>
        <row r="5626">
          <cell r="A5626">
            <v>38924.458877314813</v>
          </cell>
        </row>
        <row r="5627">
          <cell r="A5627">
            <v>38924.460266203707</v>
          </cell>
        </row>
        <row r="5628">
          <cell r="A5628">
            <v>38924.461655092593</v>
          </cell>
        </row>
        <row r="5629">
          <cell r="A5629">
            <v>38924.500543981485</v>
          </cell>
        </row>
        <row r="5630">
          <cell r="A5630">
            <v>38924.501932870371</v>
          </cell>
        </row>
        <row r="5631">
          <cell r="A5631">
            <v>38924.503321759257</v>
          </cell>
        </row>
        <row r="5632">
          <cell r="A5632">
            <v>38924.542210648149</v>
          </cell>
        </row>
        <row r="5633">
          <cell r="A5633">
            <v>38924.543599537035</v>
          </cell>
        </row>
        <row r="5634">
          <cell r="A5634">
            <v>38924.544988425929</v>
          </cell>
        </row>
        <row r="5635">
          <cell r="A5635">
            <v>38924.583877314813</v>
          </cell>
        </row>
        <row r="5636">
          <cell r="A5636">
            <v>38924.585266203707</v>
          </cell>
        </row>
        <row r="5637">
          <cell r="A5637">
            <v>38924.586655092593</v>
          </cell>
        </row>
        <row r="5638">
          <cell r="A5638">
            <v>38924.625543981485</v>
          </cell>
        </row>
        <row r="5639">
          <cell r="A5639">
            <v>38924.627025462964</v>
          </cell>
        </row>
        <row r="5640">
          <cell r="A5640">
            <v>38924.667210648149</v>
          </cell>
        </row>
        <row r="5641">
          <cell r="A5641">
            <v>38924.668599537035</v>
          </cell>
        </row>
        <row r="5642">
          <cell r="A5642">
            <v>38924.669988425929</v>
          </cell>
        </row>
        <row r="5643">
          <cell r="A5643">
            <v>38924.708877314813</v>
          </cell>
        </row>
        <row r="5644">
          <cell r="A5644">
            <v>38924.710266203707</v>
          </cell>
        </row>
        <row r="5645">
          <cell r="A5645">
            <v>38924.711655092593</v>
          </cell>
        </row>
        <row r="5646">
          <cell r="A5646">
            <v>38924.751030092593</v>
          </cell>
        </row>
        <row r="5647">
          <cell r="A5647">
            <v>38924.752418981479</v>
          </cell>
        </row>
        <row r="5648">
          <cell r="A5648">
            <v>38924.792696759258</v>
          </cell>
        </row>
        <row r="5649">
          <cell r="A5649">
            <v>38924.794085648151</v>
          </cell>
        </row>
        <row r="5650">
          <cell r="A5650">
            <v>38925.376030092593</v>
          </cell>
        </row>
        <row r="5651">
          <cell r="A5651">
            <v>38925.377418981479</v>
          </cell>
        </row>
        <row r="5652">
          <cell r="A5652">
            <v>38925.417696759258</v>
          </cell>
        </row>
        <row r="5653">
          <cell r="A5653">
            <v>38925.419085648151</v>
          </cell>
        </row>
        <row r="5654">
          <cell r="A5654">
            <v>38925.459363425929</v>
          </cell>
        </row>
        <row r="5655">
          <cell r="A5655">
            <v>38925.460752314815</v>
          </cell>
        </row>
        <row r="5656">
          <cell r="A5656">
            <v>38925.501030092593</v>
          </cell>
        </row>
        <row r="5657">
          <cell r="A5657">
            <v>38925.502418981479</v>
          </cell>
        </row>
        <row r="5658">
          <cell r="A5658">
            <v>38925.542696759258</v>
          </cell>
        </row>
        <row r="5659">
          <cell r="A5659">
            <v>38925.544085648151</v>
          </cell>
        </row>
        <row r="5660">
          <cell r="A5660">
            <v>38925.584363425929</v>
          </cell>
        </row>
        <row r="5661">
          <cell r="A5661">
            <v>38925.585752314815</v>
          </cell>
        </row>
        <row r="5662">
          <cell r="A5662">
            <v>38925.626030092593</v>
          </cell>
        </row>
        <row r="5663">
          <cell r="A5663">
            <v>38925.627418981479</v>
          </cell>
        </row>
        <row r="5664">
          <cell r="A5664">
            <v>38925.667696759258</v>
          </cell>
        </row>
        <row r="5665">
          <cell r="A5665">
            <v>38925.669085648151</v>
          </cell>
        </row>
        <row r="5666">
          <cell r="A5666">
            <v>38925.709363425929</v>
          </cell>
        </row>
        <row r="5667">
          <cell r="A5667">
            <v>38925.710752314815</v>
          </cell>
        </row>
        <row r="5668">
          <cell r="A5668">
            <v>38925.751030092593</v>
          </cell>
        </row>
        <row r="5669">
          <cell r="A5669">
            <v>38925.752418981479</v>
          </cell>
        </row>
        <row r="5670">
          <cell r="A5670">
            <v>38925.792696759258</v>
          </cell>
        </row>
        <row r="5671">
          <cell r="A5671">
            <v>38925.794085648151</v>
          </cell>
        </row>
        <row r="5672">
          <cell r="A5672">
            <v>38926.376030092593</v>
          </cell>
        </row>
        <row r="5673">
          <cell r="A5673">
            <v>38926.377418981479</v>
          </cell>
        </row>
        <row r="5674">
          <cell r="A5674">
            <v>38926.417696759258</v>
          </cell>
        </row>
        <row r="5675">
          <cell r="A5675">
            <v>38926.419085648151</v>
          </cell>
        </row>
        <row r="5676">
          <cell r="A5676">
            <v>38926.459363425929</v>
          </cell>
        </row>
        <row r="5677">
          <cell r="A5677">
            <v>38926.460752314815</v>
          </cell>
        </row>
        <row r="5678">
          <cell r="A5678">
            <v>38926.501030092593</v>
          </cell>
        </row>
        <row r="5679">
          <cell r="A5679">
            <v>38926.502418981479</v>
          </cell>
        </row>
        <row r="5680">
          <cell r="A5680">
            <v>38926.542696759258</v>
          </cell>
        </row>
        <row r="5681">
          <cell r="A5681">
            <v>38926.544085648151</v>
          </cell>
        </row>
        <row r="5682">
          <cell r="A5682">
            <v>38926.584363425929</v>
          </cell>
        </row>
        <row r="5683">
          <cell r="A5683">
            <v>38926.585752314815</v>
          </cell>
        </row>
        <row r="5684">
          <cell r="A5684">
            <v>38926.626030092593</v>
          </cell>
        </row>
        <row r="5685">
          <cell r="A5685">
            <v>38926.627418981479</v>
          </cell>
        </row>
        <row r="5686">
          <cell r="A5686">
            <v>38926.667696759258</v>
          </cell>
        </row>
        <row r="5687">
          <cell r="A5687">
            <v>38926.669085648151</v>
          </cell>
        </row>
        <row r="5688">
          <cell r="A5688">
            <v>38926.709363425929</v>
          </cell>
        </row>
        <row r="5689">
          <cell r="A5689">
            <v>38926.710752314815</v>
          </cell>
        </row>
        <row r="5690">
          <cell r="A5690">
            <v>38926.751030092593</v>
          </cell>
        </row>
        <row r="5691">
          <cell r="A5691">
            <v>38926.752418981479</v>
          </cell>
        </row>
        <row r="5692">
          <cell r="A5692">
            <v>38926.792696759258</v>
          </cell>
        </row>
        <row r="5693">
          <cell r="A5693">
            <v>38926.794085648151</v>
          </cell>
        </row>
        <row r="5694">
          <cell r="A5694">
            <v>38929.376030092593</v>
          </cell>
        </row>
        <row r="5695">
          <cell r="A5695">
            <v>38929.377418981479</v>
          </cell>
        </row>
        <row r="5696">
          <cell r="A5696">
            <v>38929.417696759258</v>
          </cell>
        </row>
        <row r="5697">
          <cell r="A5697">
            <v>38929.419085648151</v>
          </cell>
        </row>
        <row r="5698">
          <cell r="A5698">
            <v>38929.459363425929</v>
          </cell>
        </row>
        <row r="5699">
          <cell r="A5699">
            <v>38929.460752314815</v>
          </cell>
        </row>
        <row r="5700">
          <cell r="A5700">
            <v>38929.501030092593</v>
          </cell>
        </row>
        <row r="5701">
          <cell r="A5701">
            <v>38929.502418981479</v>
          </cell>
        </row>
        <row r="5702">
          <cell r="A5702">
            <v>38929.542696759258</v>
          </cell>
        </row>
        <row r="5703">
          <cell r="A5703">
            <v>38929.544085648151</v>
          </cell>
        </row>
        <row r="5704">
          <cell r="A5704">
            <v>38929.584363425929</v>
          </cell>
        </row>
        <row r="5705">
          <cell r="A5705">
            <v>38929.585752314815</v>
          </cell>
        </row>
        <row r="5706">
          <cell r="A5706">
            <v>38929.667870370373</v>
          </cell>
        </row>
        <row r="5707">
          <cell r="A5707">
            <v>38929.669259259259</v>
          </cell>
        </row>
        <row r="5708">
          <cell r="A5708">
            <v>38929.709537037037</v>
          </cell>
        </row>
        <row r="5709">
          <cell r="A5709">
            <v>38929.710925925923</v>
          </cell>
        </row>
        <row r="5710">
          <cell r="A5710">
            <v>38929.751203703701</v>
          </cell>
        </row>
        <row r="5711">
          <cell r="A5711">
            <v>38929.752592592595</v>
          </cell>
        </row>
        <row r="5712">
          <cell r="A5712">
            <v>38929.792870370373</v>
          </cell>
        </row>
        <row r="5713">
          <cell r="A5713">
            <v>38929.794259259259</v>
          </cell>
        </row>
        <row r="5714">
          <cell r="A5714">
            <v>38930.376203703701</v>
          </cell>
        </row>
        <row r="5715">
          <cell r="A5715">
            <v>38930.37771990741</v>
          </cell>
        </row>
        <row r="5716">
          <cell r="A5716">
            <v>38930.417731481481</v>
          </cell>
        </row>
        <row r="5717">
          <cell r="A5717">
            <v>38930.419120370374</v>
          </cell>
        </row>
        <row r="5718">
          <cell r="A5718">
            <v>38930.459398148145</v>
          </cell>
        </row>
        <row r="5719">
          <cell r="A5719">
            <v>38930.460787037038</v>
          </cell>
        </row>
        <row r="5720">
          <cell r="A5720">
            <v>38930.501064814816</v>
          </cell>
        </row>
        <row r="5721">
          <cell r="A5721">
            <v>38930.502453703702</v>
          </cell>
        </row>
        <row r="5722">
          <cell r="A5722">
            <v>38930.542731481481</v>
          </cell>
        </row>
        <row r="5723">
          <cell r="A5723">
            <v>38930.544120370374</v>
          </cell>
        </row>
        <row r="5724">
          <cell r="A5724">
            <v>38930.584398148145</v>
          </cell>
        </row>
        <row r="5725">
          <cell r="A5725">
            <v>38930.585787037038</v>
          </cell>
        </row>
        <row r="5726">
          <cell r="A5726">
            <v>38930.626064814816</v>
          </cell>
        </row>
        <row r="5727">
          <cell r="A5727">
            <v>38930.627453703702</v>
          </cell>
        </row>
        <row r="5728">
          <cell r="A5728">
            <v>38930.667731481481</v>
          </cell>
        </row>
        <row r="5729">
          <cell r="A5729">
            <v>38930.669120370374</v>
          </cell>
        </row>
        <row r="5730">
          <cell r="A5730">
            <v>38930.709398148145</v>
          </cell>
        </row>
        <row r="5731">
          <cell r="A5731">
            <v>38930.710787037038</v>
          </cell>
        </row>
        <row r="5732">
          <cell r="A5732">
            <v>38930.751064814816</v>
          </cell>
        </row>
        <row r="5733">
          <cell r="A5733">
            <v>38930.752453703702</v>
          </cell>
        </row>
        <row r="5734">
          <cell r="A5734">
            <v>38930.792731481481</v>
          </cell>
        </row>
        <row r="5735">
          <cell r="A5735">
            <v>38930.794120370374</v>
          </cell>
        </row>
        <row r="5736">
          <cell r="A5736">
            <v>38931.376064814816</v>
          </cell>
        </row>
        <row r="5737">
          <cell r="A5737">
            <v>38931.377453703702</v>
          </cell>
        </row>
        <row r="5738">
          <cell r="A5738">
            <v>38931.417731481481</v>
          </cell>
        </row>
        <row r="5739">
          <cell r="A5739">
            <v>38931.419120370374</v>
          </cell>
        </row>
        <row r="5740">
          <cell r="A5740">
            <v>38931.500543981485</v>
          </cell>
        </row>
        <row r="5741">
          <cell r="A5741">
            <v>38931.501932870371</v>
          </cell>
        </row>
        <row r="5742">
          <cell r="A5742">
            <v>38931.503321759257</v>
          </cell>
        </row>
        <row r="5743">
          <cell r="A5743">
            <v>38931.542210648149</v>
          </cell>
        </row>
        <row r="5744">
          <cell r="A5744">
            <v>38931.543599537035</v>
          </cell>
        </row>
        <row r="5745">
          <cell r="A5745">
            <v>38931.544988425929</v>
          </cell>
        </row>
        <row r="5746">
          <cell r="A5746">
            <v>38931.583877314813</v>
          </cell>
        </row>
        <row r="5747">
          <cell r="A5747">
            <v>38931.585266203707</v>
          </cell>
        </row>
        <row r="5748">
          <cell r="A5748">
            <v>38931.586655092593</v>
          </cell>
        </row>
        <row r="5749">
          <cell r="A5749">
            <v>38931.625543981485</v>
          </cell>
        </row>
        <row r="5750">
          <cell r="A5750">
            <v>38931.626932870371</v>
          </cell>
        </row>
        <row r="5751">
          <cell r="A5751">
            <v>38931.628321759257</v>
          </cell>
        </row>
        <row r="5752">
          <cell r="A5752">
            <v>38931.667210648149</v>
          </cell>
        </row>
        <row r="5753">
          <cell r="A5753">
            <v>38931.668599537035</v>
          </cell>
        </row>
        <row r="5754">
          <cell r="A5754">
            <v>38931.669988425929</v>
          </cell>
        </row>
        <row r="5755">
          <cell r="A5755">
            <v>38931.708877314813</v>
          </cell>
        </row>
        <row r="5756">
          <cell r="A5756">
            <v>38931.710266203707</v>
          </cell>
        </row>
        <row r="5757">
          <cell r="A5757">
            <v>38931.711655092593</v>
          </cell>
        </row>
        <row r="5758">
          <cell r="A5758">
            <v>38931.750543981485</v>
          </cell>
        </row>
        <row r="5759">
          <cell r="A5759">
            <v>38931.751932870371</v>
          </cell>
        </row>
        <row r="5760">
          <cell r="A5760">
            <v>38931.753321759257</v>
          </cell>
        </row>
        <row r="5761">
          <cell r="A5761">
            <v>38931.792210648149</v>
          </cell>
        </row>
        <row r="5762">
          <cell r="A5762">
            <v>38931.793599537035</v>
          </cell>
        </row>
        <row r="5763">
          <cell r="A5763">
            <v>38931.794988425929</v>
          </cell>
        </row>
        <row r="5764">
          <cell r="A5764">
            <v>38932.375543981485</v>
          </cell>
        </row>
        <row r="5765">
          <cell r="A5765">
            <v>38932.376932870371</v>
          </cell>
        </row>
        <row r="5766">
          <cell r="A5766">
            <v>38932.378321759257</v>
          </cell>
        </row>
        <row r="5767">
          <cell r="A5767">
            <v>38932.417210648149</v>
          </cell>
        </row>
        <row r="5768">
          <cell r="A5768">
            <v>38932.418599537035</v>
          </cell>
        </row>
        <row r="5769">
          <cell r="A5769">
            <v>38932.419988425929</v>
          </cell>
        </row>
        <row r="5770">
          <cell r="A5770">
            <v>38932.458877314813</v>
          </cell>
        </row>
        <row r="5771">
          <cell r="A5771">
            <v>38932.460266203707</v>
          </cell>
        </row>
        <row r="5772">
          <cell r="A5772">
            <v>38932.461655092593</v>
          </cell>
        </row>
        <row r="5773">
          <cell r="A5773">
            <v>38932.500543981485</v>
          </cell>
        </row>
        <row r="5774">
          <cell r="A5774">
            <v>38932.501932870371</v>
          </cell>
        </row>
        <row r="5775">
          <cell r="A5775">
            <v>38932.503321759257</v>
          </cell>
        </row>
        <row r="5776">
          <cell r="A5776">
            <v>38932.542210648149</v>
          </cell>
        </row>
        <row r="5777">
          <cell r="A5777">
            <v>38932.543599537035</v>
          </cell>
        </row>
        <row r="5778">
          <cell r="A5778">
            <v>38932.544999999998</v>
          </cell>
        </row>
        <row r="5779">
          <cell r="A5779">
            <v>38932.583877314813</v>
          </cell>
        </row>
        <row r="5780">
          <cell r="A5780">
            <v>38932.585266203707</v>
          </cell>
        </row>
        <row r="5781">
          <cell r="A5781">
            <v>38932.586655092593</v>
          </cell>
        </row>
        <row r="5782">
          <cell r="A5782">
            <v>38932.666944444441</v>
          </cell>
        </row>
        <row r="5783">
          <cell r="A5783">
            <v>38932.668333333335</v>
          </cell>
        </row>
        <row r="5784">
          <cell r="A5784">
            <v>38932.669722222221</v>
          </cell>
        </row>
        <row r="5785">
          <cell r="A5785">
            <v>38932.708611111113</v>
          </cell>
        </row>
        <row r="5786">
          <cell r="A5786">
            <v>38932.71</v>
          </cell>
        </row>
        <row r="5787">
          <cell r="A5787">
            <v>38932.711388888885</v>
          </cell>
        </row>
        <row r="5788">
          <cell r="A5788">
            <v>38932.750277777777</v>
          </cell>
        </row>
        <row r="5789">
          <cell r="A5789">
            <v>38932.751666666663</v>
          </cell>
        </row>
        <row r="5790">
          <cell r="A5790">
            <v>38932.753055555557</v>
          </cell>
        </row>
        <row r="5791">
          <cell r="A5791">
            <v>38932.791944444441</v>
          </cell>
        </row>
        <row r="5792">
          <cell r="A5792">
            <v>38932.793333333335</v>
          </cell>
        </row>
        <row r="5793">
          <cell r="A5793">
            <v>38932.793773148151</v>
          </cell>
        </row>
        <row r="5794">
          <cell r="A5794">
            <v>38932.794722222221</v>
          </cell>
        </row>
        <row r="5795">
          <cell r="A5795">
            <v>38933.375277777777</v>
          </cell>
        </row>
        <row r="5796">
          <cell r="A5796">
            <v>38933.376666666663</v>
          </cell>
        </row>
        <row r="5797">
          <cell r="A5797">
            <v>38933.378055555557</v>
          </cell>
        </row>
        <row r="5798">
          <cell r="A5798">
            <v>38933.416944444441</v>
          </cell>
        </row>
        <row r="5799">
          <cell r="A5799">
            <v>38933.418333333335</v>
          </cell>
        </row>
        <row r="5800">
          <cell r="A5800">
            <v>38933.419722222221</v>
          </cell>
        </row>
        <row r="5801">
          <cell r="A5801">
            <v>38933.458611111113</v>
          </cell>
        </row>
        <row r="5802">
          <cell r="A5802">
            <v>38933.46</v>
          </cell>
        </row>
        <row r="5803">
          <cell r="A5803">
            <v>38933.461388888885</v>
          </cell>
        </row>
        <row r="5804">
          <cell r="A5804">
            <v>38933.500277777777</v>
          </cell>
        </row>
        <row r="5805">
          <cell r="A5805">
            <v>38933.501666666663</v>
          </cell>
        </row>
        <row r="5806">
          <cell r="A5806">
            <v>38933.503055555557</v>
          </cell>
        </row>
        <row r="5807">
          <cell r="A5807">
            <v>38933.541944444441</v>
          </cell>
        </row>
        <row r="5808">
          <cell r="A5808">
            <v>38933.543333333335</v>
          </cell>
        </row>
        <row r="5809">
          <cell r="A5809">
            <v>38933.544722222221</v>
          </cell>
        </row>
        <row r="5810">
          <cell r="A5810">
            <v>38933.583611111113</v>
          </cell>
        </row>
        <row r="5811">
          <cell r="A5811">
            <v>38933.584999999999</v>
          </cell>
        </row>
        <row r="5812">
          <cell r="A5812">
            <v>38933.586388888885</v>
          </cell>
        </row>
        <row r="5813">
          <cell r="A5813">
            <v>38933.625277777777</v>
          </cell>
        </row>
        <row r="5814">
          <cell r="A5814">
            <v>38933.626666666663</v>
          </cell>
        </row>
        <row r="5815">
          <cell r="A5815">
            <v>38933.628055555557</v>
          </cell>
        </row>
        <row r="5816">
          <cell r="A5816">
            <v>38933.666944444441</v>
          </cell>
        </row>
        <row r="5817">
          <cell r="A5817">
            <v>38933.668333333335</v>
          </cell>
        </row>
        <row r="5818">
          <cell r="A5818">
            <v>38933.669722222221</v>
          </cell>
        </row>
        <row r="5819">
          <cell r="A5819">
            <v>38933.708611111113</v>
          </cell>
        </row>
        <row r="5820">
          <cell r="A5820">
            <v>38933.71</v>
          </cell>
        </row>
        <row r="5821">
          <cell r="A5821">
            <v>38933.711388888885</v>
          </cell>
        </row>
        <row r="5822">
          <cell r="A5822">
            <v>38933.750277777777</v>
          </cell>
        </row>
        <row r="5823">
          <cell r="A5823">
            <v>38933.751666666663</v>
          </cell>
        </row>
        <row r="5824">
          <cell r="A5824">
            <v>38933.753055555557</v>
          </cell>
        </row>
        <row r="5825">
          <cell r="A5825">
            <v>38933.791944444441</v>
          </cell>
        </row>
        <row r="5826">
          <cell r="A5826">
            <v>38933.793333333335</v>
          </cell>
        </row>
        <row r="5827">
          <cell r="A5827">
            <v>38933.794722222221</v>
          </cell>
        </row>
        <row r="5828">
          <cell r="A5828">
            <v>38936.375069444446</v>
          </cell>
        </row>
        <row r="5829">
          <cell r="A5829">
            <v>38936.376458333332</v>
          </cell>
        </row>
        <row r="5830">
          <cell r="A5830">
            <v>38936.377847222226</v>
          </cell>
        </row>
        <row r="5831">
          <cell r="A5831">
            <v>38936.416967592595</v>
          </cell>
        </row>
        <row r="5832">
          <cell r="A5832">
            <v>38936.418356481481</v>
          </cell>
        </row>
        <row r="5833">
          <cell r="A5833">
            <v>38936.419745370367</v>
          </cell>
        </row>
        <row r="5834">
          <cell r="A5834">
            <v>38936.458634259259</v>
          </cell>
        </row>
        <row r="5835">
          <cell r="A5835">
            <v>38936.460023148145</v>
          </cell>
        </row>
        <row r="5836">
          <cell r="A5836">
            <v>38936.461412037039</v>
          </cell>
        </row>
        <row r="5837">
          <cell r="A5837">
            <v>38936.500300925924</v>
          </cell>
        </row>
        <row r="5838">
          <cell r="A5838">
            <v>38936.501689814817</v>
          </cell>
        </row>
        <row r="5839">
          <cell r="A5839">
            <v>38936.503078703703</v>
          </cell>
        </row>
        <row r="5840">
          <cell r="A5840">
            <v>38936.541967592595</v>
          </cell>
        </row>
        <row r="5841">
          <cell r="A5841">
            <v>38936.543356481481</v>
          </cell>
        </row>
        <row r="5842">
          <cell r="A5842">
            <v>38936.544745370367</v>
          </cell>
        </row>
        <row r="5843">
          <cell r="A5843">
            <v>38936.583634259259</v>
          </cell>
        </row>
        <row r="5844">
          <cell r="A5844">
            <v>38936.585023148145</v>
          </cell>
        </row>
        <row r="5845">
          <cell r="A5845">
            <v>38936.586412037039</v>
          </cell>
        </row>
        <row r="5846">
          <cell r="A5846">
            <v>38936.625300925924</v>
          </cell>
        </row>
        <row r="5847">
          <cell r="A5847">
            <v>38936.626689814817</v>
          </cell>
        </row>
        <row r="5848">
          <cell r="A5848">
            <v>38936.628078703703</v>
          </cell>
        </row>
        <row r="5849">
          <cell r="A5849">
            <v>38936.666967592595</v>
          </cell>
        </row>
        <row r="5850">
          <cell r="A5850">
            <v>38936.668356481481</v>
          </cell>
        </row>
        <row r="5851">
          <cell r="A5851">
            <v>38936.669745370367</v>
          </cell>
        </row>
        <row r="5852">
          <cell r="A5852">
            <v>38936.710023148145</v>
          </cell>
        </row>
        <row r="5853">
          <cell r="A5853">
            <v>38936.7106712963</v>
          </cell>
        </row>
        <row r="5854">
          <cell r="A5854">
            <v>38936.750787037039</v>
          </cell>
        </row>
        <row r="5855">
          <cell r="A5855">
            <v>38936.752175925925</v>
          </cell>
        </row>
        <row r="5856">
          <cell r="A5856">
            <v>38936.792453703703</v>
          </cell>
        </row>
        <row r="5857">
          <cell r="A5857">
            <v>38936.793842592589</v>
          </cell>
        </row>
        <row r="5858">
          <cell r="A5858">
            <v>38937.375787037039</v>
          </cell>
        </row>
        <row r="5859">
          <cell r="A5859">
            <v>38937.377175925925</v>
          </cell>
        </row>
        <row r="5860">
          <cell r="A5860">
            <v>38937.417453703703</v>
          </cell>
        </row>
        <row r="5861">
          <cell r="A5861">
            <v>38937.418842592589</v>
          </cell>
        </row>
        <row r="5862">
          <cell r="A5862">
            <v>38937.459467592591</v>
          </cell>
        </row>
        <row r="5863">
          <cell r="A5863">
            <v>38937.460509259261</v>
          </cell>
        </row>
        <row r="5864">
          <cell r="A5864">
            <v>38937.500787037039</v>
          </cell>
        </row>
        <row r="5865">
          <cell r="A5865">
            <v>38937.502175925925</v>
          </cell>
        </row>
        <row r="5866">
          <cell r="A5866">
            <v>38937.542453703703</v>
          </cell>
        </row>
        <row r="5867">
          <cell r="A5867">
            <v>38937.543842592589</v>
          </cell>
        </row>
        <row r="5868">
          <cell r="A5868">
            <v>38937.584120370368</v>
          </cell>
        </row>
        <row r="5869">
          <cell r="A5869">
            <v>38937.585509259261</v>
          </cell>
        </row>
        <row r="5870">
          <cell r="A5870">
            <v>38937.625787037039</v>
          </cell>
        </row>
        <row r="5871">
          <cell r="A5871">
            <v>38937.627175925925</v>
          </cell>
        </row>
        <row r="5872">
          <cell r="A5872">
            <v>38937.667453703703</v>
          </cell>
        </row>
        <row r="5873">
          <cell r="A5873">
            <v>38937.668842592589</v>
          </cell>
        </row>
        <row r="5874">
          <cell r="A5874">
            <v>38937.709120370368</v>
          </cell>
        </row>
        <row r="5875">
          <cell r="A5875">
            <v>38937.710509259261</v>
          </cell>
        </row>
        <row r="5876">
          <cell r="A5876">
            <v>38937.750787037039</v>
          </cell>
        </row>
        <row r="5877">
          <cell r="A5877">
            <v>38937.752175925925</v>
          </cell>
        </row>
        <row r="5878">
          <cell r="A5878">
            <v>38937.792453703703</v>
          </cell>
        </row>
        <row r="5879">
          <cell r="A5879">
            <v>38937.793842592589</v>
          </cell>
        </row>
        <row r="5880">
          <cell r="A5880">
            <v>38938.375787037039</v>
          </cell>
        </row>
        <row r="5881">
          <cell r="A5881">
            <v>38938.377175925925</v>
          </cell>
        </row>
        <row r="5882">
          <cell r="A5882">
            <v>38938.417453703703</v>
          </cell>
        </row>
        <row r="5883">
          <cell r="A5883">
            <v>38938.418842592589</v>
          </cell>
        </row>
        <row r="5884">
          <cell r="A5884">
            <v>38938.500787037039</v>
          </cell>
        </row>
        <row r="5885">
          <cell r="A5885">
            <v>38938.502175925925</v>
          </cell>
        </row>
        <row r="5886">
          <cell r="A5886">
            <v>38938.542453703703</v>
          </cell>
        </row>
        <row r="5887">
          <cell r="A5887">
            <v>38938.543842592589</v>
          </cell>
        </row>
        <row r="5888">
          <cell r="A5888">
            <v>38938.584120370368</v>
          </cell>
        </row>
        <row r="5889">
          <cell r="A5889">
            <v>38938.585509259261</v>
          </cell>
        </row>
        <row r="5890">
          <cell r="A5890">
            <v>38938.625787037039</v>
          </cell>
        </row>
        <row r="5891">
          <cell r="A5891">
            <v>38938.627175925925</v>
          </cell>
        </row>
        <row r="5892">
          <cell r="A5892">
            <v>38938.667453703703</v>
          </cell>
        </row>
        <row r="5893">
          <cell r="A5893">
            <v>38938.668842592589</v>
          </cell>
        </row>
        <row r="5894">
          <cell r="A5894">
            <v>38938.709606481483</v>
          </cell>
        </row>
        <row r="5895">
          <cell r="A5895">
            <v>38938.71025462963</v>
          </cell>
        </row>
        <row r="5896">
          <cell r="A5896">
            <v>38938.711643518516</v>
          </cell>
        </row>
        <row r="5897">
          <cell r="A5897">
            <v>38938.750532407408</v>
          </cell>
        </row>
        <row r="5898">
          <cell r="A5898">
            <v>38938.751921296294</v>
          </cell>
        </row>
        <row r="5899">
          <cell r="A5899">
            <v>38938.753310185188</v>
          </cell>
        </row>
        <row r="5900">
          <cell r="A5900">
            <v>38938.792199074072</v>
          </cell>
        </row>
        <row r="5901">
          <cell r="A5901">
            <v>38938.793587962966</v>
          </cell>
        </row>
        <row r="5902">
          <cell r="A5902">
            <v>38938.794976851852</v>
          </cell>
        </row>
        <row r="5903">
          <cell r="A5903">
            <v>38939.375532407408</v>
          </cell>
        </row>
        <row r="5904">
          <cell r="A5904">
            <v>38939.376921296294</v>
          </cell>
        </row>
        <row r="5905">
          <cell r="A5905">
            <v>38939.378310185188</v>
          </cell>
        </row>
        <row r="5906">
          <cell r="A5906">
            <v>38939.417199074072</v>
          </cell>
        </row>
        <row r="5907">
          <cell r="A5907">
            <v>38939.418587962966</v>
          </cell>
        </row>
        <row r="5908">
          <cell r="A5908">
            <v>38939.419976851852</v>
          </cell>
        </row>
        <row r="5909">
          <cell r="A5909">
            <v>38939.458865740744</v>
          </cell>
        </row>
        <row r="5910">
          <cell r="A5910">
            <v>38939.46025462963</v>
          </cell>
        </row>
        <row r="5911">
          <cell r="A5911">
            <v>38939.461643518516</v>
          </cell>
        </row>
        <row r="5912">
          <cell r="A5912">
            <v>38939.500532407408</v>
          </cell>
        </row>
        <row r="5913">
          <cell r="A5913">
            <v>38939.501921296294</v>
          </cell>
        </row>
        <row r="5914">
          <cell r="A5914">
            <v>38939.503310185188</v>
          </cell>
        </row>
        <row r="5915">
          <cell r="A5915">
            <v>38939.542199074072</v>
          </cell>
        </row>
        <row r="5916">
          <cell r="A5916">
            <v>38939.543587962966</v>
          </cell>
        </row>
        <row r="5917">
          <cell r="A5917">
            <v>38939.544976851852</v>
          </cell>
        </row>
        <row r="5918">
          <cell r="A5918">
            <v>38939.583865740744</v>
          </cell>
        </row>
        <row r="5919">
          <cell r="A5919">
            <v>38939.58525462963</v>
          </cell>
        </row>
        <row r="5920">
          <cell r="A5920">
            <v>38939.586643518516</v>
          </cell>
        </row>
        <row r="5921">
          <cell r="A5921">
            <v>38939.625532407408</v>
          </cell>
        </row>
        <row r="5922">
          <cell r="A5922">
            <v>38939.626921296294</v>
          </cell>
        </row>
        <row r="5923">
          <cell r="A5923">
            <v>38939.628310185188</v>
          </cell>
        </row>
        <row r="5924">
          <cell r="A5924">
            <v>38939.667199074072</v>
          </cell>
        </row>
        <row r="5925">
          <cell r="A5925">
            <v>38939.668587962966</v>
          </cell>
        </row>
        <row r="5926">
          <cell r="A5926">
            <v>38939.669976851852</v>
          </cell>
        </row>
        <row r="5927">
          <cell r="A5927">
            <v>38939.708865740744</v>
          </cell>
        </row>
        <row r="5928">
          <cell r="A5928">
            <v>38939.71025462963</v>
          </cell>
        </row>
        <row r="5929">
          <cell r="A5929">
            <v>38939.711643518516</v>
          </cell>
        </row>
        <row r="5930">
          <cell r="A5930">
            <v>38939.750532407408</v>
          </cell>
        </row>
        <row r="5931">
          <cell r="A5931">
            <v>38939.751921296294</v>
          </cell>
        </row>
        <row r="5932">
          <cell r="A5932">
            <v>38939.753310185188</v>
          </cell>
        </row>
        <row r="5933">
          <cell r="A5933">
            <v>38939.792199074072</v>
          </cell>
        </row>
        <row r="5934">
          <cell r="A5934">
            <v>38939.793587962966</v>
          </cell>
        </row>
        <row r="5935">
          <cell r="A5935">
            <v>38939.794976851852</v>
          </cell>
        </row>
        <row r="5936">
          <cell r="A5936">
            <v>38940.375532407408</v>
          </cell>
        </row>
        <row r="5937">
          <cell r="A5937">
            <v>38940.376921296294</v>
          </cell>
        </row>
        <row r="5938">
          <cell r="A5938">
            <v>38940.378310185188</v>
          </cell>
        </row>
        <row r="5939">
          <cell r="A5939">
            <v>38940.417199074072</v>
          </cell>
        </row>
        <row r="5940">
          <cell r="A5940">
            <v>38940.418587962966</v>
          </cell>
        </row>
        <row r="5941">
          <cell r="A5941">
            <v>38940.419976851852</v>
          </cell>
        </row>
        <row r="5942">
          <cell r="A5942">
            <v>38940.459097222221</v>
          </cell>
        </row>
        <row r="5943">
          <cell r="A5943">
            <v>38940.460486111115</v>
          </cell>
        </row>
        <row r="5944">
          <cell r="A5944">
            <v>38940.500763888886</v>
          </cell>
        </row>
        <row r="5945">
          <cell r="A5945">
            <v>38940.502152777779</v>
          </cell>
        </row>
        <row r="5946">
          <cell r="A5946">
            <v>38940.542430555557</v>
          </cell>
        </row>
        <row r="5947">
          <cell r="A5947">
            <v>38940.543819444443</v>
          </cell>
        </row>
        <row r="5948">
          <cell r="A5948">
            <v>38940.583553240744</v>
          </cell>
        </row>
        <row r="5949">
          <cell r="A5949">
            <v>38940.58494212963</v>
          </cell>
        </row>
        <row r="5950">
          <cell r="A5950">
            <v>38940.586331018516</v>
          </cell>
        </row>
        <row r="5951">
          <cell r="A5951">
            <v>38940.625219907408</v>
          </cell>
        </row>
        <row r="5952">
          <cell r="A5952">
            <v>38940.626608796294</v>
          </cell>
        </row>
        <row r="5953">
          <cell r="A5953">
            <v>38940.627997685187</v>
          </cell>
        </row>
        <row r="5954">
          <cell r="A5954">
            <v>38940.666886574072</v>
          </cell>
        </row>
        <row r="5955">
          <cell r="A5955">
            <v>38940.668217592596</v>
          </cell>
        </row>
        <row r="5956">
          <cell r="A5956">
            <v>38940.669444444444</v>
          </cell>
        </row>
        <row r="5957">
          <cell r="A5957">
            <v>38940.708333333336</v>
          </cell>
        </row>
        <row r="5958">
          <cell r="A5958">
            <v>38940.709722222222</v>
          </cell>
        </row>
        <row r="5959">
          <cell r="A5959">
            <v>38940.711111111108</v>
          </cell>
        </row>
        <row r="5960">
          <cell r="A5960">
            <v>38940.75</v>
          </cell>
        </row>
        <row r="5961">
          <cell r="A5961">
            <v>38940.751388888886</v>
          </cell>
        </row>
        <row r="5962">
          <cell r="A5962">
            <v>38940.75277777778</v>
          </cell>
        </row>
        <row r="5963">
          <cell r="A5963">
            <v>38940.791666666664</v>
          </cell>
        </row>
        <row r="5964">
          <cell r="A5964">
            <v>38940.793055555558</v>
          </cell>
        </row>
        <row r="5965">
          <cell r="A5965">
            <v>38940.794444444444</v>
          </cell>
        </row>
        <row r="5966">
          <cell r="A5966">
            <v>38943.376319444447</v>
          </cell>
        </row>
        <row r="5967">
          <cell r="A5967">
            <v>38943.377557870372</v>
          </cell>
        </row>
        <row r="5968">
          <cell r="A5968">
            <v>38943.417245370372</v>
          </cell>
        </row>
        <row r="5969">
          <cell r="A5969">
            <v>38943.418634259258</v>
          </cell>
        </row>
        <row r="5970">
          <cell r="A5970">
            <v>38943.420023148145</v>
          </cell>
        </row>
        <row r="5971">
          <cell r="A5971">
            <v>38943.458912037036</v>
          </cell>
        </row>
        <row r="5972">
          <cell r="A5972">
            <v>38943.460300925923</v>
          </cell>
        </row>
        <row r="5973">
          <cell r="A5973">
            <v>38943.461689814816</v>
          </cell>
        </row>
        <row r="5974">
          <cell r="A5974">
            <v>38943.542245370372</v>
          </cell>
        </row>
        <row r="5975">
          <cell r="A5975">
            <v>38943.543634259258</v>
          </cell>
        </row>
        <row r="5976">
          <cell r="A5976">
            <v>38943.545023148145</v>
          </cell>
        </row>
        <row r="5977">
          <cell r="A5977">
            <v>38943.583912037036</v>
          </cell>
        </row>
        <row r="5978">
          <cell r="A5978">
            <v>38943.585300925923</v>
          </cell>
        </row>
        <row r="5979">
          <cell r="A5979">
            <v>38943.586689814816</v>
          </cell>
        </row>
        <row r="5980">
          <cell r="A5980">
            <v>38943.625578703701</v>
          </cell>
        </row>
        <row r="5981">
          <cell r="A5981">
            <v>38943.626967592594</v>
          </cell>
        </row>
        <row r="5982">
          <cell r="A5982">
            <v>38943.62835648148</v>
          </cell>
        </row>
        <row r="5983">
          <cell r="A5983">
            <v>38943.667245370372</v>
          </cell>
        </row>
        <row r="5984">
          <cell r="A5984">
            <v>38943.668634259258</v>
          </cell>
        </row>
        <row r="5985">
          <cell r="A5985">
            <v>38943.670023148145</v>
          </cell>
        </row>
        <row r="5986">
          <cell r="A5986">
            <v>38943.70894675926</v>
          </cell>
        </row>
        <row r="5987">
          <cell r="A5987">
            <v>38943.710300925923</v>
          </cell>
        </row>
        <row r="5988">
          <cell r="A5988">
            <v>38943.711689814816</v>
          </cell>
        </row>
        <row r="5989">
          <cell r="A5989">
            <v>38943.750578703701</v>
          </cell>
        </row>
        <row r="5990">
          <cell r="A5990">
            <v>38943.751967592594</v>
          </cell>
        </row>
        <row r="5991">
          <cell r="A5991">
            <v>38943.75335648148</v>
          </cell>
        </row>
        <row r="5992">
          <cell r="A5992">
            <v>38943.792245370372</v>
          </cell>
        </row>
        <row r="5993">
          <cell r="A5993">
            <v>38943.793634259258</v>
          </cell>
        </row>
        <row r="5994">
          <cell r="A5994">
            <v>38943.795023148145</v>
          </cell>
        </row>
        <row r="5995">
          <cell r="A5995">
            <v>38944.375578703701</v>
          </cell>
        </row>
        <row r="5996">
          <cell r="A5996">
            <v>38944.376967592594</v>
          </cell>
        </row>
        <row r="5997">
          <cell r="A5997">
            <v>38944.37835648148</v>
          </cell>
        </row>
        <row r="5998">
          <cell r="A5998">
            <v>38944.41783564815</v>
          </cell>
        </row>
        <row r="5999">
          <cell r="A5999">
            <v>38944.419224537036</v>
          </cell>
        </row>
        <row r="6000">
          <cell r="A6000">
            <v>38944.459502314814</v>
          </cell>
        </row>
        <row r="6001">
          <cell r="A6001">
            <v>38944.4608912037</v>
          </cell>
        </row>
        <row r="6002">
          <cell r="A6002">
            <v>38944.501168981478</v>
          </cell>
        </row>
        <row r="6003">
          <cell r="A6003">
            <v>38944.502557870372</v>
          </cell>
        </row>
        <row r="6004">
          <cell r="A6004">
            <v>38944.54283564815</v>
          </cell>
        </row>
        <row r="6005">
          <cell r="A6005">
            <v>38944.544224537036</v>
          </cell>
        </row>
        <row r="6006">
          <cell r="A6006">
            <v>38944.584502314814</v>
          </cell>
        </row>
        <row r="6007">
          <cell r="A6007">
            <v>38944.5858912037</v>
          </cell>
        </row>
        <row r="6008">
          <cell r="A6008">
            <v>38944.626168981478</v>
          </cell>
        </row>
        <row r="6009">
          <cell r="A6009">
            <v>38944.627557870372</v>
          </cell>
        </row>
        <row r="6010">
          <cell r="A6010">
            <v>38944.66783564815</v>
          </cell>
        </row>
        <row r="6011">
          <cell r="A6011">
            <v>38944.669224537036</v>
          </cell>
        </row>
        <row r="6012">
          <cell r="A6012">
            <v>38944.709502314814</v>
          </cell>
        </row>
        <row r="6013">
          <cell r="A6013">
            <v>38944.7108912037</v>
          </cell>
        </row>
        <row r="6014">
          <cell r="A6014">
            <v>38944.751168981478</v>
          </cell>
        </row>
        <row r="6015">
          <cell r="A6015">
            <v>38944.752557870372</v>
          </cell>
        </row>
        <row r="6016">
          <cell r="A6016">
            <v>38944.79283564815</v>
          </cell>
        </row>
        <row r="6017">
          <cell r="A6017">
            <v>38944.794224537036</v>
          </cell>
        </row>
        <row r="6018">
          <cell r="A6018">
            <v>38945.376168981478</v>
          </cell>
        </row>
        <row r="6019">
          <cell r="A6019">
            <v>38945.377557870372</v>
          </cell>
        </row>
        <row r="6020">
          <cell r="A6020">
            <v>38945.458356481482</v>
          </cell>
        </row>
        <row r="6021">
          <cell r="A6021">
            <v>38945.459745370368</v>
          </cell>
        </row>
        <row r="6022">
          <cell r="A6022">
            <v>38945.461134259262</v>
          </cell>
        </row>
        <row r="6023">
          <cell r="A6023">
            <v>38945.500023148146</v>
          </cell>
        </row>
        <row r="6024">
          <cell r="A6024">
            <v>38945.50141203704</v>
          </cell>
        </row>
        <row r="6025">
          <cell r="A6025">
            <v>38945.502800925926</v>
          </cell>
        </row>
        <row r="6026">
          <cell r="A6026">
            <v>38945.541689814818</v>
          </cell>
        </row>
        <row r="6027">
          <cell r="A6027">
            <v>38945.543078703704</v>
          </cell>
        </row>
        <row r="6028">
          <cell r="A6028">
            <v>38945.54446759259</v>
          </cell>
        </row>
        <row r="6029">
          <cell r="A6029">
            <v>38945.583425925928</v>
          </cell>
        </row>
        <row r="6030">
          <cell r="A6030">
            <v>38945.584756944445</v>
          </cell>
        </row>
        <row r="6031">
          <cell r="A6031">
            <v>38945.586134259262</v>
          </cell>
        </row>
        <row r="6032">
          <cell r="A6032">
            <v>38945.626099537039</v>
          </cell>
        </row>
        <row r="6033">
          <cell r="A6033">
            <v>38945.627488425926</v>
          </cell>
        </row>
        <row r="6034">
          <cell r="A6034">
            <v>38945.667766203704</v>
          </cell>
        </row>
        <row r="6035">
          <cell r="A6035">
            <v>38945.66915509259</v>
          </cell>
        </row>
        <row r="6036">
          <cell r="A6036">
            <v>38945.709432870368</v>
          </cell>
        </row>
        <row r="6037">
          <cell r="A6037">
            <v>38945.710821759261</v>
          </cell>
        </row>
        <row r="6038">
          <cell r="A6038">
            <v>38945.751099537039</v>
          </cell>
        </row>
        <row r="6039">
          <cell r="A6039">
            <v>38945.752488425926</v>
          </cell>
        </row>
        <row r="6040">
          <cell r="A6040">
            <v>38945.792766203704</v>
          </cell>
        </row>
        <row r="6041">
          <cell r="A6041">
            <v>38945.79415509259</v>
          </cell>
        </row>
        <row r="6042">
          <cell r="A6042">
            <v>38946.376099537039</v>
          </cell>
        </row>
        <row r="6043">
          <cell r="A6043">
            <v>38946.377488425926</v>
          </cell>
        </row>
        <row r="6044">
          <cell r="A6044">
            <v>38946.417766203704</v>
          </cell>
        </row>
        <row r="6045">
          <cell r="A6045">
            <v>38946.41915509259</v>
          </cell>
        </row>
        <row r="6046">
          <cell r="A6046">
            <v>38946.459432870368</v>
          </cell>
        </row>
        <row r="6047">
          <cell r="A6047">
            <v>38946.460821759261</v>
          </cell>
        </row>
        <row r="6048">
          <cell r="A6048">
            <v>38946.501099537039</v>
          </cell>
        </row>
        <row r="6049">
          <cell r="A6049">
            <v>38946.502488425926</v>
          </cell>
        </row>
        <row r="6050">
          <cell r="A6050">
            <v>38946.542766203704</v>
          </cell>
        </row>
        <row r="6051">
          <cell r="A6051">
            <v>38946.54415509259</v>
          </cell>
        </row>
        <row r="6052">
          <cell r="A6052">
            <v>38946.584432870368</v>
          </cell>
        </row>
        <row r="6053">
          <cell r="A6053">
            <v>38946.585821759261</v>
          </cell>
        </row>
        <row r="6054">
          <cell r="A6054">
            <v>38946.626087962963</v>
          </cell>
        </row>
        <row r="6055">
          <cell r="A6055">
            <v>38946.627337962964</v>
          </cell>
        </row>
        <row r="6056">
          <cell r="A6056">
            <v>38946.667569444442</v>
          </cell>
        </row>
        <row r="6057">
          <cell r="A6057">
            <v>38946.668958333335</v>
          </cell>
        </row>
        <row r="6058">
          <cell r="A6058">
            <v>38946.709236111114</v>
          </cell>
        </row>
        <row r="6059">
          <cell r="A6059">
            <v>38946.710625</v>
          </cell>
        </row>
        <row r="6060">
          <cell r="A6060">
            <v>38946.750902777778</v>
          </cell>
        </row>
        <row r="6061">
          <cell r="A6061">
            <v>38946.752291666664</v>
          </cell>
        </row>
        <row r="6062">
          <cell r="A6062">
            <v>38946.792569444442</v>
          </cell>
        </row>
        <row r="6063">
          <cell r="A6063">
            <v>38946.793958333335</v>
          </cell>
        </row>
        <row r="6064">
          <cell r="A6064">
            <v>38947.375902777778</v>
          </cell>
        </row>
        <row r="6065">
          <cell r="A6065">
            <v>38947.377291666664</v>
          </cell>
        </row>
        <row r="6066">
          <cell r="A6066">
            <v>38947.417569444442</v>
          </cell>
        </row>
        <row r="6067">
          <cell r="A6067">
            <v>38947.418958333335</v>
          </cell>
        </row>
        <row r="6068">
          <cell r="A6068">
            <v>38947.459236111114</v>
          </cell>
        </row>
        <row r="6069">
          <cell r="A6069">
            <v>38947.460625</v>
          </cell>
        </row>
        <row r="6070">
          <cell r="A6070">
            <v>38947.500902777778</v>
          </cell>
        </row>
        <row r="6071">
          <cell r="A6071">
            <v>38947.502291666664</v>
          </cell>
        </row>
        <row r="6072">
          <cell r="A6072">
            <v>38947.542569444442</v>
          </cell>
        </row>
        <row r="6073">
          <cell r="A6073">
            <v>38947.543958333335</v>
          </cell>
        </row>
        <row r="6074">
          <cell r="A6074">
            <v>38947.625902777778</v>
          </cell>
        </row>
        <row r="6075">
          <cell r="A6075">
            <v>38947.627291666664</v>
          </cell>
        </row>
        <row r="6076">
          <cell r="A6076">
            <v>38947.667060185187</v>
          </cell>
        </row>
        <row r="6077">
          <cell r="A6077">
            <v>38947.668449074074</v>
          </cell>
        </row>
        <row r="6078">
          <cell r="A6078">
            <v>38947.66983796296</v>
          </cell>
        </row>
        <row r="6079">
          <cell r="A6079">
            <v>38947.708726851852</v>
          </cell>
        </row>
        <row r="6080">
          <cell r="A6080">
            <v>38947.710115740738</v>
          </cell>
        </row>
        <row r="6081">
          <cell r="A6081">
            <v>38947.711504629631</v>
          </cell>
        </row>
        <row r="6082">
          <cell r="A6082">
            <v>38947.750393518516</v>
          </cell>
        </row>
        <row r="6083">
          <cell r="A6083">
            <v>38947.751782407409</v>
          </cell>
        </row>
        <row r="6084">
          <cell r="A6084">
            <v>38947.753171296295</v>
          </cell>
        </row>
        <row r="6085">
          <cell r="A6085">
            <v>38947.792060185187</v>
          </cell>
        </row>
        <row r="6086">
          <cell r="A6086">
            <v>38947.793449074074</v>
          </cell>
        </row>
        <row r="6087">
          <cell r="A6087">
            <v>38947.79483796296</v>
          </cell>
        </row>
        <row r="6088">
          <cell r="A6088">
            <v>38950.375393518516</v>
          </cell>
        </row>
        <row r="6089">
          <cell r="A6089">
            <v>38950.376782407409</v>
          </cell>
        </row>
        <row r="6090">
          <cell r="A6090">
            <v>38950.378171296295</v>
          </cell>
        </row>
        <row r="6091">
          <cell r="A6091">
            <v>38950.417986111112</v>
          </cell>
        </row>
        <row r="6092">
          <cell r="A6092">
            <v>38950.419374999998</v>
          </cell>
        </row>
        <row r="6093">
          <cell r="A6093">
            <v>38950.459652777776</v>
          </cell>
        </row>
        <row r="6094">
          <cell r="A6094">
            <v>38950.461041666669</v>
          </cell>
        </row>
        <row r="6095">
          <cell r="A6095">
            <v>38950.501319444447</v>
          </cell>
        </row>
        <row r="6096">
          <cell r="A6096">
            <v>38950.502708333333</v>
          </cell>
        </row>
        <row r="6097">
          <cell r="A6097">
            <v>38950.542986111112</v>
          </cell>
        </row>
        <row r="6098">
          <cell r="A6098">
            <v>38950.544374999998</v>
          </cell>
        </row>
        <row r="6099">
          <cell r="A6099">
            <v>38950.584652777776</v>
          </cell>
        </row>
        <row r="6100">
          <cell r="A6100">
            <v>38950.586041666669</v>
          </cell>
        </row>
        <row r="6101">
          <cell r="A6101">
            <v>38950.626319444447</v>
          </cell>
        </row>
        <row r="6102">
          <cell r="A6102">
            <v>38950.627708333333</v>
          </cell>
        </row>
        <row r="6103">
          <cell r="A6103">
            <v>38950.667986111112</v>
          </cell>
        </row>
        <row r="6104">
          <cell r="A6104">
            <v>38950.669374999998</v>
          </cell>
        </row>
        <row r="6105">
          <cell r="A6105">
            <v>38950.709652777776</v>
          </cell>
        </row>
        <row r="6106">
          <cell r="A6106">
            <v>38950.711041666669</v>
          </cell>
        </row>
        <row r="6107">
          <cell r="A6107">
            <v>38950.751319444447</v>
          </cell>
        </row>
        <row r="6108">
          <cell r="A6108">
            <v>38950.752708333333</v>
          </cell>
        </row>
        <row r="6109">
          <cell r="A6109">
            <v>38950.792986111112</v>
          </cell>
        </row>
        <row r="6110">
          <cell r="A6110">
            <v>38950.794374999998</v>
          </cell>
        </row>
        <row r="6111">
          <cell r="A6111">
            <v>38951.376319444447</v>
          </cell>
        </row>
        <row r="6112">
          <cell r="A6112">
            <v>38951.377708333333</v>
          </cell>
        </row>
        <row r="6113">
          <cell r="A6113">
            <v>38951.459479166668</v>
          </cell>
        </row>
        <row r="6114">
          <cell r="A6114">
            <v>38951.460868055554</v>
          </cell>
        </row>
        <row r="6115">
          <cell r="A6115">
            <v>38951.501145833332</v>
          </cell>
        </row>
        <row r="6116">
          <cell r="A6116">
            <v>38951.502534722225</v>
          </cell>
        </row>
        <row r="6117">
          <cell r="A6117">
            <v>38951.542812500003</v>
          </cell>
        </row>
        <row r="6118">
          <cell r="A6118">
            <v>38951.54420138889</v>
          </cell>
        </row>
        <row r="6119">
          <cell r="A6119">
            <v>38951.584479166668</v>
          </cell>
        </row>
        <row r="6120">
          <cell r="A6120">
            <v>38951.585868055554</v>
          </cell>
        </row>
        <row r="6121">
          <cell r="A6121">
            <v>38951.626145833332</v>
          </cell>
        </row>
        <row r="6122">
          <cell r="A6122">
            <v>38951.627534722225</v>
          </cell>
        </row>
        <row r="6123">
          <cell r="A6123">
            <v>38951.667812500003</v>
          </cell>
        </row>
        <row r="6124">
          <cell r="A6124">
            <v>38951.66920138889</v>
          </cell>
        </row>
        <row r="6125">
          <cell r="A6125">
            <v>38951.709479166668</v>
          </cell>
        </row>
        <row r="6126">
          <cell r="A6126">
            <v>38951.710868055554</v>
          </cell>
        </row>
        <row r="6127">
          <cell r="A6127">
            <v>38951.751145833332</v>
          </cell>
        </row>
        <row r="6128">
          <cell r="A6128">
            <v>38951.752534722225</v>
          </cell>
        </row>
        <row r="6129">
          <cell r="A6129">
            <v>38951.792812500003</v>
          </cell>
        </row>
        <row r="6130">
          <cell r="A6130">
            <v>38951.79420138889</v>
          </cell>
        </row>
        <row r="6131">
          <cell r="A6131">
            <v>38952.376145833332</v>
          </cell>
        </row>
        <row r="6132">
          <cell r="A6132">
            <v>38952.377534722225</v>
          </cell>
        </row>
        <row r="6133">
          <cell r="A6133">
            <v>38952.417812500003</v>
          </cell>
        </row>
        <row r="6134">
          <cell r="A6134">
            <v>38952.41920138889</v>
          </cell>
        </row>
        <row r="6135">
          <cell r="A6135">
            <v>38952.458877314813</v>
          </cell>
        </row>
        <row r="6136">
          <cell r="A6136">
            <v>38952.460266203707</v>
          </cell>
        </row>
        <row r="6137">
          <cell r="A6137">
            <v>38952.461655092593</v>
          </cell>
        </row>
        <row r="6138">
          <cell r="A6138">
            <v>38952.500543981485</v>
          </cell>
        </row>
        <row r="6139">
          <cell r="A6139">
            <v>38952.501932870371</v>
          </cell>
        </row>
        <row r="6140">
          <cell r="A6140">
            <v>38952.503321759257</v>
          </cell>
        </row>
        <row r="6141">
          <cell r="A6141">
            <v>38952.542210648149</v>
          </cell>
        </row>
        <row r="6142">
          <cell r="A6142">
            <v>38952.543599537035</v>
          </cell>
        </row>
        <row r="6143">
          <cell r="A6143">
            <v>38952.544988425929</v>
          </cell>
        </row>
        <row r="6144">
          <cell r="A6144">
            <v>38952.583877314813</v>
          </cell>
        </row>
        <row r="6145">
          <cell r="A6145">
            <v>38952.585266203707</v>
          </cell>
        </row>
        <row r="6146">
          <cell r="A6146">
            <v>38952.586655092593</v>
          </cell>
        </row>
        <row r="6147">
          <cell r="A6147">
            <v>38952.625543981485</v>
          </cell>
        </row>
        <row r="6148">
          <cell r="A6148">
            <v>38952.626932870371</v>
          </cell>
        </row>
        <row r="6149">
          <cell r="A6149">
            <v>38952.628321759257</v>
          </cell>
        </row>
        <row r="6150">
          <cell r="A6150">
            <v>38952.667210648149</v>
          </cell>
        </row>
        <row r="6151">
          <cell r="A6151">
            <v>38952.668599537035</v>
          </cell>
        </row>
        <row r="6152">
          <cell r="A6152">
            <v>38952.669988425929</v>
          </cell>
        </row>
        <row r="6153">
          <cell r="A6153">
            <v>38952.708877314813</v>
          </cell>
        </row>
        <row r="6154">
          <cell r="A6154">
            <v>38952.710266203707</v>
          </cell>
        </row>
        <row r="6155">
          <cell r="A6155">
            <v>38952.711655092593</v>
          </cell>
        </row>
        <row r="6156">
          <cell r="A6156">
            <v>38952.750543981485</v>
          </cell>
        </row>
        <row r="6157">
          <cell r="A6157">
            <v>38952.751932870371</v>
          </cell>
        </row>
        <row r="6158">
          <cell r="A6158">
            <v>38952.753321759257</v>
          </cell>
        </row>
        <row r="6159">
          <cell r="A6159">
            <v>38952.792210648149</v>
          </cell>
        </row>
        <row r="6160">
          <cell r="A6160">
            <v>38952.793599537035</v>
          </cell>
        </row>
        <row r="6161">
          <cell r="A6161">
            <v>38952.794988425929</v>
          </cell>
        </row>
        <row r="6162">
          <cell r="A6162">
            <v>38953.375543981485</v>
          </cell>
        </row>
        <row r="6163">
          <cell r="A6163">
            <v>38953.376932870371</v>
          </cell>
        </row>
        <row r="6164">
          <cell r="A6164">
            <v>38953.378321759257</v>
          </cell>
        </row>
        <row r="6165">
          <cell r="A6165">
            <v>38953.417210648149</v>
          </cell>
        </row>
        <row r="6166">
          <cell r="A6166">
            <v>38953.418599537035</v>
          </cell>
        </row>
        <row r="6167">
          <cell r="A6167">
            <v>38953.419988425929</v>
          </cell>
        </row>
        <row r="6168">
          <cell r="A6168">
            <v>38953.458877314813</v>
          </cell>
        </row>
        <row r="6169">
          <cell r="A6169">
            <v>38953.460266203707</v>
          </cell>
        </row>
        <row r="6170">
          <cell r="A6170">
            <v>38953.461655092593</v>
          </cell>
        </row>
        <row r="6171">
          <cell r="A6171">
            <v>38953.500543981485</v>
          </cell>
        </row>
        <row r="6172">
          <cell r="A6172">
            <v>38953.501932870371</v>
          </cell>
        </row>
        <row r="6173">
          <cell r="A6173">
            <v>38953.503321759257</v>
          </cell>
        </row>
        <row r="6174">
          <cell r="A6174">
            <v>38953.542210648149</v>
          </cell>
        </row>
        <row r="6175">
          <cell r="A6175">
            <v>38953.543599537035</v>
          </cell>
        </row>
        <row r="6176">
          <cell r="A6176">
            <v>38953.544988425929</v>
          </cell>
        </row>
        <row r="6177">
          <cell r="A6177">
            <v>38953.583877314813</v>
          </cell>
        </row>
        <row r="6178">
          <cell r="A6178">
            <v>38953.585266203707</v>
          </cell>
        </row>
        <row r="6179">
          <cell r="A6179">
            <v>38953.586655092593</v>
          </cell>
        </row>
        <row r="6180">
          <cell r="A6180">
            <v>38953.666724537034</v>
          </cell>
        </row>
        <row r="6181">
          <cell r="A6181">
            <v>38953.668113425927</v>
          </cell>
        </row>
        <row r="6182">
          <cell r="A6182">
            <v>38953.669502314813</v>
          </cell>
        </row>
        <row r="6183">
          <cell r="A6183">
            <v>38953.708391203705</v>
          </cell>
        </row>
        <row r="6184">
          <cell r="A6184">
            <v>38953.709780092591</v>
          </cell>
        </row>
        <row r="6185">
          <cell r="A6185">
            <v>38953.711168981485</v>
          </cell>
        </row>
        <row r="6186">
          <cell r="A6186">
            <v>38953.750057870369</v>
          </cell>
        </row>
        <row r="6187">
          <cell r="A6187">
            <v>38953.751446759263</v>
          </cell>
        </row>
        <row r="6188">
          <cell r="A6188">
            <v>38953.752835648149</v>
          </cell>
        </row>
        <row r="6189">
          <cell r="A6189">
            <v>38953.791724537034</v>
          </cell>
        </row>
        <row r="6190">
          <cell r="A6190">
            <v>38953.793113425927</v>
          </cell>
        </row>
        <row r="6191">
          <cell r="A6191">
            <v>38953.794502314813</v>
          </cell>
        </row>
        <row r="6192">
          <cell r="A6192">
            <v>38954.375057870369</v>
          </cell>
        </row>
        <row r="6193">
          <cell r="A6193">
            <v>38954.376446759263</v>
          </cell>
        </row>
        <row r="6194">
          <cell r="A6194">
            <v>38954.377835648149</v>
          </cell>
        </row>
        <row r="6195">
          <cell r="A6195">
            <v>38954.417442129627</v>
          </cell>
        </row>
        <row r="6196">
          <cell r="A6196">
            <v>38954.41883101852</v>
          </cell>
        </row>
        <row r="6197">
          <cell r="A6197">
            <v>38954.459108796298</v>
          </cell>
        </row>
        <row r="6198">
          <cell r="A6198">
            <v>38954.460497685184</v>
          </cell>
        </row>
        <row r="6199">
          <cell r="A6199">
            <v>38954.500023148146</v>
          </cell>
        </row>
        <row r="6200">
          <cell r="A6200">
            <v>38954.50141203704</v>
          </cell>
        </row>
        <row r="6201">
          <cell r="A6201">
            <v>38954.502800925926</v>
          </cell>
        </row>
        <row r="6202">
          <cell r="A6202">
            <v>38954.541689814818</v>
          </cell>
        </row>
        <row r="6203">
          <cell r="A6203">
            <v>38954.543078703704</v>
          </cell>
        </row>
        <row r="6204">
          <cell r="A6204">
            <v>38954.54446759259</v>
          </cell>
        </row>
        <row r="6205">
          <cell r="A6205">
            <v>38954.583356481482</v>
          </cell>
        </row>
        <row r="6206">
          <cell r="A6206">
            <v>38954.584745370368</v>
          </cell>
        </row>
        <row r="6207">
          <cell r="A6207">
            <v>38954.586134259262</v>
          </cell>
        </row>
        <row r="6208">
          <cell r="A6208">
            <v>38954.625023148146</v>
          </cell>
        </row>
        <row r="6209">
          <cell r="A6209">
            <v>38954.62641203704</v>
          </cell>
        </row>
        <row r="6210">
          <cell r="A6210">
            <v>38954.627800925926</v>
          </cell>
        </row>
        <row r="6211">
          <cell r="A6211">
            <v>38954.666689814818</v>
          </cell>
        </row>
        <row r="6212">
          <cell r="A6212">
            <v>38954.668078703704</v>
          </cell>
        </row>
        <row r="6213">
          <cell r="A6213">
            <v>38954.66946759259</v>
          </cell>
        </row>
        <row r="6214">
          <cell r="A6214">
            <v>38954.708356481482</v>
          </cell>
        </row>
        <row r="6215">
          <cell r="A6215">
            <v>38954.709745370368</v>
          </cell>
        </row>
        <row r="6216">
          <cell r="A6216">
            <v>38954.711134259262</v>
          </cell>
        </row>
        <row r="6217">
          <cell r="A6217">
            <v>38954.750023148146</v>
          </cell>
        </row>
        <row r="6218">
          <cell r="A6218">
            <v>38954.75141203704</v>
          </cell>
        </row>
        <row r="6219">
          <cell r="A6219">
            <v>38954.752800925926</v>
          </cell>
        </row>
        <row r="6220">
          <cell r="A6220">
            <v>38954.791689814818</v>
          </cell>
        </row>
        <row r="6221">
          <cell r="A6221">
            <v>38954.793078703704</v>
          </cell>
        </row>
        <row r="6222">
          <cell r="A6222">
            <v>38954.79446759259</v>
          </cell>
        </row>
        <row r="6223">
          <cell r="A6223">
            <v>38957.375023148146</v>
          </cell>
        </row>
        <row r="6224">
          <cell r="A6224">
            <v>38957.37641203704</v>
          </cell>
        </row>
        <row r="6225">
          <cell r="A6225">
            <v>38957.377800925926</v>
          </cell>
        </row>
        <row r="6226">
          <cell r="A6226">
            <v>38957.417928240742</v>
          </cell>
        </row>
        <row r="6227">
          <cell r="A6227">
            <v>38957.419317129628</v>
          </cell>
        </row>
        <row r="6228">
          <cell r="A6228">
            <v>38957.459594907406</v>
          </cell>
        </row>
        <row r="6229">
          <cell r="A6229">
            <v>38957.4609837963</v>
          </cell>
        </row>
        <row r="6230">
          <cell r="A6230">
            <v>38957.501261574071</v>
          </cell>
        </row>
        <row r="6231">
          <cell r="A6231">
            <v>38957.502650462964</v>
          </cell>
        </row>
        <row r="6232">
          <cell r="A6232">
            <v>38957.542928240742</v>
          </cell>
        </row>
        <row r="6233">
          <cell r="A6233">
            <v>38957.544317129628</v>
          </cell>
        </row>
        <row r="6234">
          <cell r="A6234">
            <v>38957.584594907406</v>
          </cell>
        </row>
        <row r="6235">
          <cell r="A6235">
            <v>38957.5859837963</v>
          </cell>
        </row>
        <row r="6236">
          <cell r="A6236">
            <v>38957.626261574071</v>
          </cell>
        </row>
        <row r="6237">
          <cell r="A6237">
            <v>38957.627650462964</v>
          </cell>
        </row>
        <row r="6238">
          <cell r="A6238">
            <v>38957.667928240742</v>
          </cell>
        </row>
        <row r="6239">
          <cell r="A6239">
            <v>38957.669317129628</v>
          </cell>
        </row>
        <row r="6240">
          <cell r="A6240">
            <v>38957.709594907406</v>
          </cell>
        </row>
        <row r="6241">
          <cell r="A6241">
            <v>38957.7109837963</v>
          </cell>
        </row>
        <row r="6242">
          <cell r="A6242">
            <v>38957.751261574071</v>
          </cell>
        </row>
        <row r="6243">
          <cell r="A6243">
            <v>38957.752650462964</v>
          </cell>
        </row>
        <row r="6244">
          <cell r="A6244">
            <v>38957.792928240742</v>
          </cell>
        </row>
        <row r="6245">
          <cell r="A6245">
            <v>38957.794317129628</v>
          </cell>
        </row>
        <row r="6246">
          <cell r="A6246">
            <v>38958.376261574071</v>
          </cell>
        </row>
        <row r="6247">
          <cell r="A6247">
            <v>38958.377650462964</v>
          </cell>
        </row>
        <row r="6248">
          <cell r="A6248">
            <v>38958.417928240742</v>
          </cell>
        </row>
        <row r="6249">
          <cell r="A6249">
            <v>38958.419317129628</v>
          </cell>
        </row>
        <row r="6250">
          <cell r="A6250">
            <v>38958.459594907406</v>
          </cell>
        </row>
        <row r="6251">
          <cell r="A6251">
            <v>38958.4609837963</v>
          </cell>
        </row>
        <row r="6252">
          <cell r="A6252">
            <v>38958.501261574071</v>
          </cell>
        </row>
        <row r="6253">
          <cell r="A6253">
            <v>38958.502650462964</v>
          </cell>
        </row>
        <row r="6254">
          <cell r="A6254">
            <v>38958.542928240742</v>
          </cell>
        </row>
        <row r="6255">
          <cell r="A6255">
            <v>38958.544317129628</v>
          </cell>
        </row>
        <row r="6256">
          <cell r="A6256">
            <v>38958.584594907406</v>
          </cell>
        </row>
        <row r="6257">
          <cell r="A6257">
            <v>38958.5859837963</v>
          </cell>
        </row>
        <row r="6258">
          <cell r="A6258">
            <v>38958.626261574071</v>
          </cell>
        </row>
        <row r="6259">
          <cell r="A6259">
            <v>38958.627650462964</v>
          </cell>
        </row>
        <row r="6260">
          <cell r="A6260">
            <v>38958.667928240742</v>
          </cell>
        </row>
        <row r="6261">
          <cell r="A6261">
            <v>38958.669317129628</v>
          </cell>
        </row>
        <row r="6262">
          <cell r="A6262">
            <v>38958.709594907406</v>
          </cell>
        </row>
        <row r="6263">
          <cell r="A6263">
            <v>38958.7109837963</v>
          </cell>
        </row>
        <row r="6264">
          <cell r="A6264">
            <v>38958.751261574071</v>
          </cell>
        </row>
        <row r="6265">
          <cell r="A6265">
            <v>38958.752650462964</v>
          </cell>
        </row>
        <row r="6266">
          <cell r="A6266">
            <v>38958.792928240742</v>
          </cell>
        </row>
        <row r="6267">
          <cell r="A6267">
            <v>38958.794317129628</v>
          </cell>
        </row>
        <row r="6268">
          <cell r="A6268">
            <v>38959.376261574071</v>
          </cell>
        </row>
        <row r="6269">
          <cell r="A6269">
            <v>38959.377650462964</v>
          </cell>
        </row>
        <row r="6270">
          <cell r="A6270">
            <v>38959.417928240742</v>
          </cell>
        </row>
        <row r="6271">
          <cell r="A6271">
            <v>38959.419317129628</v>
          </cell>
        </row>
        <row r="6272">
          <cell r="A6272">
            <v>38959.459594907406</v>
          </cell>
        </row>
        <row r="6273">
          <cell r="A6273">
            <v>38959.4609837963</v>
          </cell>
        </row>
        <row r="6274">
          <cell r="A6274">
            <v>38959.500486111108</v>
          </cell>
        </row>
        <row r="6275">
          <cell r="A6275">
            <v>38959.501875000002</v>
          </cell>
        </row>
        <row r="6276">
          <cell r="A6276">
            <v>38959.503263888888</v>
          </cell>
        </row>
        <row r="6277">
          <cell r="A6277">
            <v>38959.542164351849</v>
          </cell>
        </row>
        <row r="6278">
          <cell r="A6278">
            <v>38959.543553240743</v>
          </cell>
        </row>
        <row r="6279">
          <cell r="A6279">
            <v>38959.544942129629</v>
          </cell>
        </row>
        <row r="6280">
          <cell r="A6280">
            <v>38959.583819444444</v>
          </cell>
        </row>
        <row r="6281">
          <cell r="A6281">
            <v>38959.58520833333</v>
          </cell>
        </row>
        <row r="6282">
          <cell r="A6282">
            <v>38959.586597222224</v>
          </cell>
        </row>
        <row r="6283">
          <cell r="A6283">
            <v>38959.625497685185</v>
          </cell>
        </row>
        <row r="6284">
          <cell r="A6284">
            <v>38959.626875000002</v>
          </cell>
        </row>
        <row r="6285">
          <cell r="A6285">
            <v>38959.628263888888</v>
          </cell>
        </row>
        <row r="6286">
          <cell r="A6286">
            <v>38959.667164351849</v>
          </cell>
        </row>
        <row r="6287">
          <cell r="A6287">
            <v>38959.668553240743</v>
          </cell>
        </row>
        <row r="6288">
          <cell r="A6288">
            <v>38959.669942129629</v>
          </cell>
        </row>
        <row r="6289">
          <cell r="A6289">
            <v>38959.708831018521</v>
          </cell>
        </row>
        <row r="6290">
          <cell r="A6290">
            <v>38959.710219907407</v>
          </cell>
        </row>
        <row r="6291">
          <cell r="A6291">
            <v>38959.711608796293</v>
          </cell>
        </row>
        <row r="6292">
          <cell r="A6292">
            <v>38959.750486111108</v>
          </cell>
        </row>
        <row r="6293">
          <cell r="A6293">
            <v>38959.751886574071</v>
          </cell>
        </row>
        <row r="6294">
          <cell r="A6294">
            <v>38959.753275462965</v>
          </cell>
        </row>
        <row r="6295">
          <cell r="A6295">
            <v>38959.792164351849</v>
          </cell>
        </row>
        <row r="6296">
          <cell r="A6296">
            <v>38959.793553240743</v>
          </cell>
        </row>
        <row r="6297">
          <cell r="A6297">
            <v>38959.794942129629</v>
          </cell>
        </row>
        <row r="6298">
          <cell r="A6298">
            <v>38960.375497685185</v>
          </cell>
        </row>
        <row r="6299">
          <cell r="A6299">
            <v>38960.376875000002</v>
          </cell>
        </row>
        <row r="6300">
          <cell r="A6300">
            <v>38960.378275462965</v>
          </cell>
        </row>
        <row r="6301">
          <cell r="A6301">
            <v>38960.417164351849</v>
          </cell>
        </row>
        <row r="6302">
          <cell r="A6302">
            <v>38960.418553240743</v>
          </cell>
        </row>
        <row r="6303">
          <cell r="A6303">
            <v>38960.419942129629</v>
          </cell>
        </row>
        <row r="6304">
          <cell r="A6304">
            <v>38960.458854166667</v>
          </cell>
        </row>
        <row r="6305">
          <cell r="A6305">
            <v>38960.460231481484</v>
          </cell>
        </row>
        <row r="6306">
          <cell r="A6306">
            <v>38960.46162037037</v>
          </cell>
        </row>
        <row r="6307">
          <cell r="A6307">
            <v>38960.500497685185</v>
          </cell>
        </row>
        <row r="6308">
          <cell r="A6308">
            <v>38960.501886574071</v>
          </cell>
        </row>
        <row r="6309">
          <cell r="A6309">
            <v>38960.503275462965</v>
          </cell>
        </row>
        <row r="6310">
          <cell r="A6310">
            <v>38960.542175925926</v>
          </cell>
        </row>
        <row r="6311">
          <cell r="A6311">
            <v>38960.543564814812</v>
          </cell>
        </row>
        <row r="6312">
          <cell r="A6312">
            <v>38960.544942129629</v>
          </cell>
        </row>
        <row r="6313">
          <cell r="A6313">
            <v>38960.58384259259</v>
          </cell>
        </row>
        <row r="6314">
          <cell r="A6314">
            <v>38960.585231481484</v>
          </cell>
        </row>
        <row r="6315">
          <cell r="A6315">
            <v>38960.58662037037</v>
          </cell>
        </row>
        <row r="6316">
          <cell r="A6316">
            <v>38960.625173611108</v>
          </cell>
        </row>
        <row r="6317">
          <cell r="A6317">
            <v>38960.626562500001</v>
          </cell>
        </row>
        <row r="6318">
          <cell r="A6318">
            <v>38960.627951388888</v>
          </cell>
        </row>
        <row r="6319">
          <cell r="A6319">
            <v>38960.66684027778</v>
          </cell>
        </row>
        <row r="6320">
          <cell r="A6320">
            <v>38960.668217592596</v>
          </cell>
        </row>
        <row r="6321">
          <cell r="A6321">
            <v>38960.669618055559</v>
          </cell>
        </row>
        <row r="6322">
          <cell r="A6322">
            <v>38960.708506944444</v>
          </cell>
        </row>
        <row r="6323">
          <cell r="A6323">
            <v>38960.70989583333</v>
          </cell>
        </row>
        <row r="6324">
          <cell r="A6324">
            <v>38960.711284722223</v>
          </cell>
        </row>
        <row r="6325">
          <cell r="A6325">
            <v>38960.750185185185</v>
          </cell>
        </row>
        <row r="6326">
          <cell r="A6326">
            <v>38960.751574074071</v>
          </cell>
        </row>
        <row r="6327">
          <cell r="A6327">
            <v>38960.752962962964</v>
          </cell>
        </row>
        <row r="6328">
          <cell r="A6328">
            <v>38960.79184027778</v>
          </cell>
        </row>
        <row r="6329">
          <cell r="A6329">
            <v>38960.793229166666</v>
          </cell>
        </row>
        <row r="6330">
          <cell r="A6330">
            <v>38960.794618055559</v>
          </cell>
        </row>
        <row r="6331">
          <cell r="A6331">
            <v>38961.376238425924</v>
          </cell>
        </row>
        <row r="6332">
          <cell r="A6332">
            <v>38961.377627314818</v>
          </cell>
        </row>
        <row r="6333">
          <cell r="A6333">
            <v>38961.417685185188</v>
          </cell>
        </row>
        <row r="6334">
          <cell r="A6334">
            <v>38961.419074074074</v>
          </cell>
        </row>
        <row r="6335">
          <cell r="A6335">
            <v>38961.459351851852</v>
          </cell>
        </row>
        <row r="6336">
          <cell r="A6336">
            <v>38961.460740740738</v>
          </cell>
        </row>
        <row r="6337">
          <cell r="A6337">
            <v>38961.501018518517</v>
          </cell>
        </row>
        <row r="6338">
          <cell r="A6338">
            <v>38961.50240740741</v>
          </cell>
        </row>
        <row r="6339">
          <cell r="A6339">
            <v>38961.542685185188</v>
          </cell>
        </row>
        <row r="6340">
          <cell r="A6340">
            <v>38961.544074074074</v>
          </cell>
        </row>
        <row r="6341">
          <cell r="A6341">
            <v>38961.584351851852</v>
          </cell>
        </row>
        <row r="6342">
          <cell r="A6342">
            <v>38961.585740740738</v>
          </cell>
        </row>
        <row r="6343">
          <cell r="A6343">
            <v>38961.626018518517</v>
          </cell>
        </row>
        <row r="6344">
          <cell r="A6344">
            <v>38961.62740740741</v>
          </cell>
        </row>
        <row r="6345">
          <cell r="A6345">
            <v>38961.667685185188</v>
          </cell>
        </row>
        <row r="6346">
          <cell r="A6346">
            <v>38961.669074074074</v>
          </cell>
        </row>
        <row r="6347">
          <cell r="A6347">
            <v>38961.709351851852</v>
          </cell>
        </row>
        <row r="6348">
          <cell r="A6348">
            <v>38961.710740740738</v>
          </cell>
        </row>
        <row r="6349">
          <cell r="A6349">
            <v>38961.751018518517</v>
          </cell>
        </row>
        <row r="6350">
          <cell r="A6350">
            <v>38961.75240740741</v>
          </cell>
        </row>
        <row r="6351">
          <cell r="A6351">
            <v>38961.792685185188</v>
          </cell>
        </row>
        <row r="6352">
          <cell r="A6352">
            <v>38961.794074074074</v>
          </cell>
        </row>
        <row r="6353">
          <cell r="A6353">
            <v>38964.376018518517</v>
          </cell>
        </row>
        <row r="6354">
          <cell r="A6354">
            <v>38964.37740740741</v>
          </cell>
        </row>
        <row r="6355">
          <cell r="A6355">
            <v>38964.417685185188</v>
          </cell>
        </row>
        <row r="6356">
          <cell r="A6356">
            <v>38964.419074074074</v>
          </cell>
        </row>
        <row r="6357">
          <cell r="A6357">
            <v>38964.459351851852</v>
          </cell>
        </row>
        <row r="6358">
          <cell r="A6358">
            <v>38964.460740740738</v>
          </cell>
        </row>
        <row r="6359">
          <cell r="A6359">
            <v>38964.501018518517</v>
          </cell>
        </row>
        <row r="6360">
          <cell r="A6360">
            <v>38964.50240740741</v>
          </cell>
        </row>
        <row r="6361">
          <cell r="A6361">
            <v>38964.543206018519</v>
          </cell>
        </row>
        <row r="6362">
          <cell r="A6362">
            <v>38964.544374999998</v>
          </cell>
        </row>
        <row r="6363">
          <cell r="A6363">
            <v>38964.584652777776</v>
          </cell>
        </row>
        <row r="6364">
          <cell r="A6364">
            <v>38964.586041666669</v>
          </cell>
        </row>
        <row r="6365">
          <cell r="A6365">
            <v>38964.626319444447</v>
          </cell>
        </row>
        <row r="6366">
          <cell r="A6366">
            <v>38964.627708333333</v>
          </cell>
        </row>
        <row r="6367">
          <cell r="A6367">
            <v>38964.667986111112</v>
          </cell>
        </row>
        <row r="6368">
          <cell r="A6368">
            <v>38964.669374999998</v>
          </cell>
        </row>
        <row r="6369">
          <cell r="A6369">
            <v>38964.709652777776</v>
          </cell>
        </row>
        <row r="6370">
          <cell r="A6370">
            <v>38964.711041666669</v>
          </cell>
        </row>
        <row r="6371">
          <cell r="A6371">
            <v>38964.751319444447</v>
          </cell>
        </row>
        <row r="6372">
          <cell r="A6372">
            <v>38964.752708333333</v>
          </cell>
        </row>
        <row r="6373">
          <cell r="A6373">
            <v>38964.792986111112</v>
          </cell>
        </row>
        <row r="6374">
          <cell r="A6374">
            <v>38964.794374999998</v>
          </cell>
        </row>
        <row r="6375">
          <cell r="A6375">
            <v>38965.376319444447</v>
          </cell>
        </row>
        <row r="6376">
          <cell r="A6376">
            <v>38965.377708333333</v>
          </cell>
        </row>
        <row r="6377">
          <cell r="A6377">
            <v>38965.417986111112</v>
          </cell>
        </row>
        <row r="6378">
          <cell r="A6378">
            <v>38965.419374999998</v>
          </cell>
        </row>
        <row r="6379">
          <cell r="A6379">
            <v>38965.458935185183</v>
          </cell>
        </row>
        <row r="6380">
          <cell r="A6380">
            <v>38965.460324074076</v>
          </cell>
        </row>
        <row r="6381">
          <cell r="A6381">
            <v>38965.461712962962</v>
          </cell>
        </row>
        <row r="6382">
          <cell r="A6382">
            <v>38965.500601851854</v>
          </cell>
        </row>
        <row r="6383">
          <cell r="A6383">
            <v>38965.50199074074</v>
          </cell>
        </row>
        <row r="6384">
          <cell r="A6384">
            <v>38965.503379629627</v>
          </cell>
        </row>
        <row r="6385">
          <cell r="A6385">
            <v>38965.542268518519</v>
          </cell>
        </row>
        <row r="6386">
          <cell r="A6386">
            <v>38965.543657407405</v>
          </cell>
        </row>
        <row r="6387">
          <cell r="A6387">
            <v>38965.545046296298</v>
          </cell>
        </row>
        <row r="6388">
          <cell r="A6388">
            <v>38965.583935185183</v>
          </cell>
        </row>
        <row r="6389">
          <cell r="A6389">
            <v>38965.585324074076</v>
          </cell>
        </row>
        <row r="6390">
          <cell r="A6390">
            <v>38965.586712962962</v>
          </cell>
        </row>
        <row r="6391">
          <cell r="A6391">
            <v>38965.625671296293</v>
          </cell>
        </row>
        <row r="6392">
          <cell r="A6392">
            <v>38965.62699074074</v>
          </cell>
        </row>
        <row r="6393">
          <cell r="A6393">
            <v>38965.628379629627</v>
          </cell>
        </row>
        <row r="6394">
          <cell r="A6394">
            <v>38965.667268518519</v>
          </cell>
        </row>
        <row r="6395">
          <cell r="A6395">
            <v>38965.668657407405</v>
          </cell>
        </row>
        <row r="6396">
          <cell r="A6396">
            <v>38965.670046296298</v>
          </cell>
        </row>
        <row r="6397">
          <cell r="A6397">
            <v>38965.708935185183</v>
          </cell>
        </row>
        <row r="6398">
          <cell r="A6398">
            <v>38965.710324074076</v>
          </cell>
        </row>
        <row r="6399">
          <cell r="A6399">
            <v>38965.711712962962</v>
          </cell>
        </row>
        <row r="6400">
          <cell r="A6400">
            <v>38965.750601851854</v>
          </cell>
        </row>
        <row r="6401">
          <cell r="A6401">
            <v>38965.75199074074</v>
          </cell>
        </row>
        <row r="6402">
          <cell r="A6402">
            <v>38965.753379629627</v>
          </cell>
        </row>
        <row r="6403">
          <cell r="A6403">
            <v>38965.792268518519</v>
          </cell>
        </row>
        <row r="6404">
          <cell r="A6404">
            <v>38965.793657407405</v>
          </cell>
        </row>
        <row r="6405">
          <cell r="A6405">
            <v>38965.795046296298</v>
          </cell>
        </row>
        <row r="6406">
          <cell r="A6406">
            <v>38966.375601851854</v>
          </cell>
        </row>
        <row r="6407">
          <cell r="A6407">
            <v>38966.37699074074</v>
          </cell>
        </row>
        <row r="6408">
          <cell r="A6408">
            <v>38966.378379629627</v>
          </cell>
        </row>
        <row r="6409">
          <cell r="A6409">
            <v>38966.417268518519</v>
          </cell>
        </row>
        <row r="6410">
          <cell r="A6410">
            <v>38966.418657407405</v>
          </cell>
        </row>
        <row r="6411">
          <cell r="A6411">
            <v>38966.420046296298</v>
          </cell>
        </row>
        <row r="6412">
          <cell r="A6412">
            <v>38966.459467592591</v>
          </cell>
        </row>
        <row r="6413">
          <cell r="A6413">
            <v>38966.460856481484</v>
          </cell>
        </row>
        <row r="6414">
          <cell r="A6414">
            <v>38966.501134259262</v>
          </cell>
        </row>
        <row r="6415">
          <cell r="A6415">
            <v>38966.502523148149</v>
          </cell>
        </row>
        <row r="6416">
          <cell r="A6416">
            <v>38966.542800925927</v>
          </cell>
        </row>
        <row r="6417">
          <cell r="A6417">
            <v>38966.544189814813</v>
          </cell>
        </row>
        <row r="6418">
          <cell r="A6418">
            <v>38966.584467592591</v>
          </cell>
        </row>
        <row r="6419">
          <cell r="A6419">
            <v>38966.585856481484</v>
          </cell>
        </row>
        <row r="6420">
          <cell r="A6420">
            <v>38966.626134259262</v>
          </cell>
        </row>
        <row r="6421">
          <cell r="A6421">
            <v>38966.627523148149</v>
          </cell>
        </row>
        <row r="6422">
          <cell r="A6422">
            <v>38966.667800925927</v>
          </cell>
        </row>
        <row r="6423">
          <cell r="A6423">
            <v>38966.669189814813</v>
          </cell>
        </row>
        <row r="6424">
          <cell r="A6424">
            <v>38966.709467592591</v>
          </cell>
        </row>
        <row r="6425">
          <cell r="A6425">
            <v>38966.710856481484</v>
          </cell>
        </row>
        <row r="6426">
          <cell r="A6426">
            <v>38966.751134259262</v>
          </cell>
        </row>
        <row r="6427">
          <cell r="A6427">
            <v>38966.752523148149</v>
          </cell>
        </row>
        <row r="6428">
          <cell r="A6428">
            <v>38966.792800925927</v>
          </cell>
        </row>
        <row r="6429">
          <cell r="A6429">
            <v>38966.794189814813</v>
          </cell>
        </row>
        <row r="6430">
          <cell r="A6430">
            <v>38967.376134259262</v>
          </cell>
        </row>
        <row r="6431">
          <cell r="A6431">
            <v>38967.377523148149</v>
          </cell>
        </row>
        <row r="6432">
          <cell r="A6432">
            <v>38967.417800925927</v>
          </cell>
        </row>
        <row r="6433">
          <cell r="A6433">
            <v>38967.419189814813</v>
          </cell>
        </row>
        <row r="6434">
          <cell r="A6434">
            <v>38967.459467592591</v>
          </cell>
        </row>
        <row r="6435">
          <cell r="A6435">
            <v>38967.460856481484</v>
          </cell>
        </row>
        <row r="6436">
          <cell r="A6436">
            <v>38967.501134259262</v>
          </cell>
        </row>
        <row r="6437">
          <cell r="A6437">
            <v>38967.502523148149</v>
          </cell>
        </row>
        <row r="6438">
          <cell r="A6438">
            <v>38967.542800925927</v>
          </cell>
        </row>
        <row r="6439">
          <cell r="A6439">
            <v>38967.544189814813</v>
          </cell>
        </row>
        <row r="6440">
          <cell r="A6440">
            <v>38967.584467592591</v>
          </cell>
        </row>
        <row r="6441">
          <cell r="A6441">
            <v>38967.585856481484</v>
          </cell>
        </row>
        <row r="6442">
          <cell r="A6442">
            <v>38967.626134259262</v>
          </cell>
        </row>
        <row r="6443">
          <cell r="A6443">
            <v>38967.627523148149</v>
          </cell>
        </row>
        <row r="6444">
          <cell r="A6444">
            <v>38967.667800925927</v>
          </cell>
        </row>
        <row r="6445">
          <cell r="A6445">
            <v>38967.669189814813</v>
          </cell>
        </row>
        <row r="6446">
          <cell r="A6446">
            <v>38967.709467592591</v>
          </cell>
        </row>
        <row r="6447">
          <cell r="A6447">
            <v>38967.710856481484</v>
          </cell>
        </row>
        <row r="6448">
          <cell r="A6448">
            <v>38967.751134259262</v>
          </cell>
        </row>
        <row r="6449">
          <cell r="A6449">
            <v>38967.752523148149</v>
          </cell>
        </row>
        <row r="6450">
          <cell r="A6450">
            <v>38967.792800925927</v>
          </cell>
        </row>
        <row r="6451">
          <cell r="A6451">
            <v>38967.794189814813</v>
          </cell>
        </row>
        <row r="6452">
          <cell r="A6452">
            <v>38968.37605324074</v>
          </cell>
        </row>
        <row r="6453">
          <cell r="A6453">
            <v>38968.377442129633</v>
          </cell>
        </row>
        <row r="6454">
          <cell r="A6454">
            <v>38968.417719907404</v>
          </cell>
        </row>
        <row r="6455">
          <cell r="A6455">
            <v>38968.419108796297</v>
          </cell>
        </row>
        <row r="6456">
          <cell r="A6456">
            <v>38968.459386574075</v>
          </cell>
        </row>
        <row r="6457">
          <cell r="A6457">
            <v>38968.460775462961</v>
          </cell>
        </row>
        <row r="6458">
          <cell r="A6458">
            <v>38968.50105324074</v>
          </cell>
        </row>
        <row r="6459">
          <cell r="A6459">
            <v>38968.502442129633</v>
          </cell>
        </row>
        <row r="6460">
          <cell r="A6460">
            <v>38968.542719907404</v>
          </cell>
        </row>
        <row r="6461">
          <cell r="A6461">
            <v>38968.544108796297</v>
          </cell>
        </row>
        <row r="6462">
          <cell r="A6462">
            <v>38968.584386574075</v>
          </cell>
        </row>
        <row r="6463">
          <cell r="A6463">
            <v>38968.585775462961</v>
          </cell>
        </row>
        <row r="6464">
          <cell r="A6464">
            <v>38968.62605324074</v>
          </cell>
        </row>
        <row r="6465">
          <cell r="A6465">
            <v>38968.627442129633</v>
          </cell>
        </row>
        <row r="6466">
          <cell r="A6466">
            <v>38968.667719907404</v>
          </cell>
        </row>
        <row r="6467">
          <cell r="A6467">
            <v>38968.669108796297</v>
          </cell>
        </row>
        <row r="6468">
          <cell r="A6468">
            <v>38968.709502314814</v>
          </cell>
        </row>
        <row r="6469">
          <cell r="A6469">
            <v>38968.7108912037</v>
          </cell>
        </row>
        <row r="6470">
          <cell r="A6470">
            <v>38968.751168981478</v>
          </cell>
        </row>
        <row r="6471">
          <cell r="A6471">
            <v>38968.752557870372</v>
          </cell>
        </row>
        <row r="6472">
          <cell r="A6472">
            <v>38968.79283564815</v>
          </cell>
        </row>
        <row r="6473">
          <cell r="A6473">
            <v>38968.794224537036</v>
          </cell>
        </row>
        <row r="6474">
          <cell r="A6474">
            <v>38971.376168981478</v>
          </cell>
        </row>
        <row r="6475">
          <cell r="A6475">
            <v>38971.377557870372</v>
          </cell>
        </row>
        <row r="6476">
          <cell r="A6476">
            <v>38971.41783564815</v>
          </cell>
        </row>
        <row r="6477">
          <cell r="A6477">
            <v>38971.419224537036</v>
          </cell>
        </row>
        <row r="6478">
          <cell r="A6478">
            <v>38971.459502314814</v>
          </cell>
        </row>
        <row r="6479">
          <cell r="A6479">
            <v>38971.4608912037</v>
          </cell>
        </row>
        <row r="6480">
          <cell r="A6480">
            <v>38971.501168981478</v>
          </cell>
        </row>
        <row r="6481">
          <cell r="A6481">
            <v>38971.502557870372</v>
          </cell>
        </row>
        <row r="6482">
          <cell r="A6482">
            <v>38971.54283564815</v>
          </cell>
        </row>
        <row r="6483">
          <cell r="A6483">
            <v>38971.544224537036</v>
          </cell>
        </row>
        <row r="6484">
          <cell r="A6484">
            <v>38971.584502314814</v>
          </cell>
        </row>
        <row r="6485">
          <cell r="A6485">
            <v>38971.5858912037</v>
          </cell>
        </row>
        <row r="6486">
          <cell r="A6486">
            <v>38971.626168981478</v>
          </cell>
        </row>
        <row r="6487">
          <cell r="A6487">
            <v>38971.627557870372</v>
          </cell>
        </row>
        <row r="6488">
          <cell r="A6488">
            <v>38971.66783564815</v>
          </cell>
        </row>
        <row r="6489">
          <cell r="A6489">
            <v>38971.669224537036</v>
          </cell>
        </row>
        <row r="6490">
          <cell r="A6490">
            <v>38971.709502314814</v>
          </cell>
        </row>
        <row r="6491">
          <cell r="A6491">
            <v>38971.7108912037</v>
          </cell>
        </row>
        <row r="6492">
          <cell r="A6492">
            <v>38971.751168981478</v>
          </cell>
        </row>
        <row r="6493">
          <cell r="A6493">
            <v>38971.752557870372</v>
          </cell>
        </row>
        <row r="6494">
          <cell r="A6494">
            <v>38971.79283564815</v>
          </cell>
        </row>
        <row r="6495">
          <cell r="A6495">
            <v>38971.794224537036</v>
          </cell>
        </row>
        <row r="6496">
          <cell r="A6496">
            <v>38972.376168981478</v>
          </cell>
        </row>
        <row r="6497">
          <cell r="A6497">
            <v>38972.377557870372</v>
          </cell>
        </row>
        <row r="6498">
          <cell r="A6498">
            <v>38972.417337962965</v>
          </cell>
        </row>
        <row r="6499">
          <cell r="A6499">
            <v>38972.418611111112</v>
          </cell>
        </row>
        <row r="6500">
          <cell r="A6500">
            <v>38972.42</v>
          </cell>
        </row>
        <row r="6501">
          <cell r="A6501">
            <v>38972.45888888889</v>
          </cell>
        </row>
        <row r="6502">
          <cell r="A6502">
            <v>38972.460277777776</v>
          </cell>
        </row>
        <row r="6503">
          <cell r="A6503">
            <v>38972.46166666667</v>
          </cell>
        </row>
        <row r="6504">
          <cell r="A6504">
            <v>38972.500555555554</v>
          </cell>
        </row>
        <row r="6505">
          <cell r="A6505">
            <v>38972.501944444448</v>
          </cell>
        </row>
        <row r="6506">
          <cell r="A6506">
            <v>38972.503333333334</v>
          </cell>
        </row>
        <row r="6507">
          <cell r="A6507">
            <v>38972.542222222219</v>
          </cell>
        </row>
        <row r="6508">
          <cell r="A6508">
            <v>38972.543611111112</v>
          </cell>
        </row>
        <row r="6509">
          <cell r="A6509">
            <v>38972.544999999998</v>
          </cell>
        </row>
        <row r="6510">
          <cell r="A6510">
            <v>38972.58388888889</v>
          </cell>
        </row>
        <row r="6511">
          <cell r="A6511">
            <v>38972.585277777776</v>
          </cell>
        </row>
        <row r="6512">
          <cell r="A6512">
            <v>38972.58666666667</v>
          </cell>
        </row>
        <row r="6513">
          <cell r="A6513">
            <v>38972.625555555554</v>
          </cell>
        </row>
        <row r="6514">
          <cell r="A6514">
            <v>38972.626944444448</v>
          </cell>
        </row>
        <row r="6515">
          <cell r="A6515">
            <v>38972.628333333334</v>
          </cell>
        </row>
        <row r="6516">
          <cell r="A6516">
            <v>38972.667222222219</v>
          </cell>
        </row>
        <row r="6517">
          <cell r="A6517">
            <v>38972.668611111112</v>
          </cell>
        </row>
        <row r="6518">
          <cell r="A6518">
            <v>38972.67</v>
          </cell>
        </row>
        <row r="6519">
          <cell r="A6519">
            <v>38972.70888888889</v>
          </cell>
        </row>
        <row r="6520">
          <cell r="A6520">
            <v>38972.710277777776</v>
          </cell>
        </row>
        <row r="6521">
          <cell r="A6521">
            <v>38972.71166666667</v>
          </cell>
        </row>
        <row r="6522">
          <cell r="A6522">
            <v>38972.750555555554</v>
          </cell>
        </row>
        <row r="6523">
          <cell r="A6523">
            <v>38972.751944444448</v>
          </cell>
        </row>
        <row r="6524">
          <cell r="A6524">
            <v>38972.753333333334</v>
          </cell>
        </row>
        <row r="6525">
          <cell r="A6525">
            <v>38972.792222222219</v>
          </cell>
        </row>
        <row r="6526">
          <cell r="A6526">
            <v>38972.793611111112</v>
          </cell>
        </row>
        <row r="6527">
          <cell r="A6527">
            <v>38972.794999999998</v>
          </cell>
        </row>
        <row r="6528">
          <cell r="A6528">
            <v>38973.375555555554</v>
          </cell>
        </row>
        <row r="6529">
          <cell r="A6529">
            <v>38973.376944444448</v>
          </cell>
        </row>
        <row r="6530">
          <cell r="A6530">
            <v>38973.378333333334</v>
          </cell>
        </row>
        <row r="6531">
          <cell r="A6531">
            <v>38973.417222222219</v>
          </cell>
        </row>
        <row r="6532">
          <cell r="A6532">
            <v>38973.418611111112</v>
          </cell>
        </row>
        <row r="6533">
          <cell r="A6533">
            <v>38973.42</v>
          </cell>
        </row>
        <row r="6534">
          <cell r="A6534">
            <v>38973.45888888889</v>
          </cell>
        </row>
        <row r="6535">
          <cell r="A6535">
            <v>38973.460277777776</v>
          </cell>
        </row>
        <row r="6536">
          <cell r="A6536">
            <v>38973.46166666667</v>
          </cell>
        </row>
        <row r="6537">
          <cell r="A6537">
            <v>38973.500555555554</v>
          </cell>
        </row>
        <row r="6538">
          <cell r="A6538">
            <v>38973.501944444448</v>
          </cell>
        </row>
        <row r="6539">
          <cell r="A6539">
            <v>38973.503333333334</v>
          </cell>
        </row>
        <row r="6540">
          <cell r="A6540">
            <v>38973.542222222219</v>
          </cell>
        </row>
        <row r="6541">
          <cell r="A6541">
            <v>38973.543611111112</v>
          </cell>
        </row>
        <row r="6542">
          <cell r="A6542">
            <v>38973.544999999998</v>
          </cell>
        </row>
        <row r="6543">
          <cell r="A6543">
            <v>38973.58388888889</v>
          </cell>
        </row>
        <row r="6544">
          <cell r="A6544">
            <v>38973.585277777776</v>
          </cell>
        </row>
        <row r="6545">
          <cell r="A6545">
            <v>38973.58666666667</v>
          </cell>
        </row>
        <row r="6546">
          <cell r="A6546">
            <v>38973.625555555554</v>
          </cell>
        </row>
        <row r="6547">
          <cell r="A6547">
            <v>38973.626944444448</v>
          </cell>
        </row>
        <row r="6548">
          <cell r="A6548">
            <v>38973.628333333334</v>
          </cell>
        </row>
        <row r="6549">
          <cell r="A6549">
            <v>38973.667222222219</v>
          </cell>
        </row>
        <row r="6550">
          <cell r="A6550">
            <v>38973.668611111112</v>
          </cell>
        </row>
        <row r="6551">
          <cell r="A6551">
            <v>38973.67</v>
          </cell>
        </row>
        <row r="6552">
          <cell r="A6552">
            <v>38973.70888888889</v>
          </cell>
        </row>
        <row r="6553">
          <cell r="A6553">
            <v>38973.710277777776</v>
          </cell>
        </row>
        <row r="6554">
          <cell r="A6554">
            <v>38973.71166666667</v>
          </cell>
        </row>
        <row r="6555">
          <cell r="A6555">
            <v>38973.750555555554</v>
          </cell>
        </row>
        <row r="6556">
          <cell r="A6556">
            <v>38973.751944444448</v>
          </cell>
        </row>
        <row r="6557">
          <cell r="A6557">
            <v>38973.753333333334</v>
          </cell>
        </row>
        <row r="6558">
          <cell r="A6558">
            <v>38973.792222222219</v>
          </cell>
        </row>
        <row r="6559">
          <cell r="A6559">
            <v>38973.793611111112</v>
          </cell>
        </row>
        <row r="6560">
          <cell r="A6560">
            <v>38973.794999999998</v>
          </cell>
        </row>
        <row r="6561">
          <cell r="A6561">
            <v>38974.375555555554</v>
          </cell>
        </row>
        <row r="6562">
          <cell r="A6562">
            <v>38974.376944444448</v>
          </cell>
        </row>
        <row r="6563">
          <cell r="A6563">
            <v>38974.378333333334</v>
          </cell>
        </row>
        <row r="6564">
          <cell r="A6564">
            <v>38974.416956018518</v>
          </cell>
        </row>
        <row r="6565">
          <cell r="A6565">
            <v>38974.418344907404</v>
          </cell>
        </row>
        <row r="6566">
          <cell r="A6566">
            <v>38974.419733796298</v>
          </cell>
        </row>
        <row r="6567">
          <cell r="A6567">
            <v>38974.458622685182</v>
          </cell>
        </row>
        <row r="6568">
          <cell r="A6568">
            <v>38974.460011574076</v>
          </cell>
        </row>
        <row r="6569">
          <cell r="A6569">
            <v>38974.461400462962</v>
          </cell>
        </row>
        <row r="6570">
          <cell r="A6570">
            <v>38974.500289351854</v>
          </cell>
        </row>
        <row r="6571">
          <cell r="A6571">
            <v>38974.50167824074</v>
          </cell>
        </row>
        <row r="6572">
          <cell r="A6572">
            <v>38974.503067129626</v>
          </cell>
        </row>
        <row r="6573">
          <cell r="A6573">
            <v>38974.541956018518</v>
          </cell>
        </row>
        <row r="6574">
          <cell r="A6574">
            <v>38974.543344907404</v>
          </cell>
        </row>
        <row r="6575">
          <cell r="A6575">
            <v>38974.544733796298</v>
          </cell>
        </row>
        <row r="6576">
          <cell r="A6576">
            <v>38974.583622685182</v>
          </cell>
        </row>
        <row r="6577">
          <cell r="A6577">
            <v>38974.585011574076</v>
          </cell>
        </row>
        <row r="6578">
          <cell r="A6578">
            <v>38974.586400462962</v>
          </cell>
        </row>
        <row r="6579">
          <cell r="A6579">
            <v>38974.625289351854</v>
          </cell>
        </row>
        <row r="6580">
          <cell r="A6580">
            <v>38974.62667824074</v>
          </cell>
        </row>
        <row r="6581">
          <cell r="A6581">
            <v>38974.628067129626</v>
          </cell>
        </row>
        <row r="6582">
          <cell r="A6582">
            <v>38974.666956018518</v>
          </cell>
        </row>
        <row r="6583">
          <cell r="A6583">
            <v>38974.668344907404</v>
          </cell>
        </row>
        <row r="6584">
          <cell r="A6584">
            <v>38974.669733796298</v>
          </cell>
        </row>
        <row r="6585">
          <cell r="A6585">
            <v>38974.708622685182</v>
          </cell>
        </row>
        <row r="6586">
          <cell r="A6586">
            <v>38974.710011574076</v>
          </cell>
        </row>
        <row r="6587">
          <cell r="A6587">
            <v>38974.711400462962</v>
          </cell>
        </row>
        <row r="6588">
          <cell r="A6588">
            <v>38974.750289351854</v>
          </cell>
        </row>
        <row r="6589">
          <cell r="A6589">
            <v>38974.75167824074</v>
          </cell>
        </row>
        <row r="6590">
          <cell r="A6590">
            <v>38974.753067129626</v>
          </cell>
        </row>
        <row r="6591">
          <cell r="A6591">
            <v>38974.791956018518</v>
          </cell>
        </row>
        <row r="6592">
          <cell r="A6592">
            <v>38974.793344907404</v>
          </cell>
        </row>
        <row r="6593">
          <cell r="A6593">
            <v>38974.794733796298</v>
          </cell>
        </row>
        <row r="6594">
          <cell r="A6594">
            <v>38975.375289351854</v>
          </cell>
        </row>
        <row r="6595">
          <cell r="A6595">
            <v>38975.37667824074</v>
          </cell>
        </row>
        <row r="6596">
          <cell r="A6596">
            <v>38975.378067129626</v>
          </cell>
        </row>
        <row r="6597">
          <cell r="A6597">
            <v>38975.416701388887</v>
          </cell>
        </row>
        <row r="6598">
          <cell r="A6598">
            <v>38975.418090277781</v>
          </cell>
        </row>
        <row r="6599">
          <cell r="A6599">
            <v>38975.419479166667</v>
          </cell>
        </row>
        <row r="6600">
          <cell r="A6600">
            <v>38975.458368055559</v>
          </cell>
        </row>
        <row r="6601">
          <cell r="A6601">
            <v>38975.459756944445</v>
          </cell>
        </row>
        <row r="6602">
          <cell r="A6602">
            <v>38975.461145833331</v>
          </cell>
        </row>
        <row r="6603">
          <cell r="A6603">
            <v>38975.500034722223</v>
          </cell>
        </row>
        <row r="6604">
          <cell r="A6604">
            <v>38975.501423611109</v>
          </cell>
        </row>
        <row r="6605">
          <cell r="A6605">
            <v>38975.502812500003</v>
          </cell>
        </row>
        <row r="6606">
          <cell r="A6606">
            <v>38975.541701388887</v>
          </cell>
        </row>
        <row r="6607">
          <cell r="A6607">
            <v>38975.543090277781</v>
          </cell>
        </row>
        <row r="6608">
          <cell r="A6608">
            <v>38975.544479166667</v>
          </cell>
        </row>
        <row r="6609">
          <cell r="A6609">
            <v>38975.583368055559</v>
          </cell>
        </row>
        <row r="6610">
          <cell r="A6610">
            <v>38975.584756944445</v>
          </cell>
        </row>
        <row r="6611">
          <cell r="A6611">
            <v>38975.586145833331</v>
          </cell>
        </row>
        <row r="6612">
          <cell r="A6612">
            <v>38975.625034722223</v>
          </cell>
        </row>
        <row r="6613">
          <cell r="A6613">
            <v>38975.626423611109</v>
          </cell>
        </row>
        <row r="6614">
          <cell r="A6614">
            <v>38975.627812500003</v>
          </cell>
        </row>
        <row r="6615">
          <cell r="A6615">
            <v>38975.666701388887</v>
          </cell>
        </row>
        <row r="6616">
          <cell r="A6616">
            <v>38975.668090277781</v>
          </cell>
        </row>
        <row r="6617">
          <cell r="A6617">
            <v>38975.669479166667</v>
          </cell>
        </row>
        <row r="6618">
          <cell r="A6618">
            <v>38975.708368055559</v>
          </cell>
        </row>
        <row r="6619">
          <cell r="A6619">
            <v>38975.709756944445</v>
          </cell>
        </row>
        <row r="6620">
          <cell r="A6620">
            <v>38975.711145833331</v>
          </cell>
        </row>
        <row r="6621">
          <cell r="A6621">
            <v>38975.750034722223</v>
          </cell>
        </row>
        <row r="6622">
          <cell r="A6622">
            <v>38975.751423611109</v>
          </cell>
        </row>
        <row r="6623">
          <cell r="A6623">
            <v>38975.752812500003</v>
          </cell>
        </row>
        <row r="6624">
          <cell r="A6624">
            <v>38975.791701388887</v>
          </cell>
        </row>
        <row r="6625">
          <cell r="A6625">
            <v>38975.793090277781</v>
          </cell>
        </row>
        <row r="6626">
          <cell r="A6626">
            <v>38975.794479166667</v>
          </cell>
        </row>
        <row r="6627">
          <cell r="A6627">
            <v>38978.375706018516</v>
          </cell>
        </row>
        <row r="6628">
          <cell r="A6628">
            <v>38978.37709490741</v>
          </cell>
        </row>
        <row r="6629">
          <cell r="A6629">
            <v>38978.417372685188</v>
          </cell>
        </row>
        <row r="6630">
          <cell r="A6630">
            <v>38978.418761574074</v>
          </cell>
        </row>
        <row r="6631">
          <cell r="A6631">
            <v>38978.459039351852</v>
          </cell>
        </row>
        <row r="6632">
          <cell r="A6632">
            <v>38978.460428240738</v>
          </cell>
        </row>
        <row r="6633">
          <cell r="A6633">
            <v>38978.500706018516</v>
          </cell>
        </row>
        <row r="6634">
          <cell r="A6634">
            <v>38978.501805555556</v>
          </cell>
        </row>
        <row r="6635">
          <cell r="A6635">
            <v>38978.503067129626</v>
          </cell>
        </row>
        <row r="6636">
          <cell r="A6636">
            <v>38978.541956018518</v>
          </cell>
        </row>
        <row r="6637">
          <cell r="A6637">
            <v>38978.543344907404</v>
          </cell>
        </row>
        <row r="6638">
          <cell r="A6638">
            <v>38978.544733796298</v>
          </cell>
        </row>
        <row r="6639">
          <cell r="A6639">
            <v>38978.584456018521</v>
          </cell>
        </row>
        <row r="6640">
          <cell r="A6640">
            <v>38978.585844907408</v>
          </cell>
        </row>
        <row r="6641">
          <cell r="A6641">
            <v>38978.667060185187</v>
          </cell>
        </row>
        <row r="6642">
          <cell r="A6642">
            <v>38978.668449074074</v>
          </cell>
        </row>
        <row r="6643">
          <cell r="A6643">
            <v>38978.66983796296</v>
          </cell>
        </row>
        <row r="6644">
          <cell r="A6644">
            <v>38978.708726851852</v>
          </cell>
        </row>
        <row r="6645">
          <cell r="A6645">
            <v>38978.710115740738</v>
          </cell>
        </row>
        <row r="6646">
          <cell r="A6646">
            <v>38978.711504629631</v>
          </cell>
        </row>
        <row r="6647">
          <cell r="A6647">
            <v>38978.750393518516</v>
          </cell>
        </row>
        <row r="6648">
          <cell r="A6648">
            <v>38978.751782407409</v>
          </cell>
        </row>
        <row r="6649">
          <cell r="A6649">
            <v>38978.753171296295</v>
          </cell>
        </row>
        <row r="6650">
          <cell r="A6650">
            <v>38978.792060185187</v>
          </cell>
        </row>
        <row r="6651">
          <cell r="A6651">
            <v>38978.793449074074</v>
          </cell>
        </row>
        <row r="6652">
          <cell r="A6652">
            <v>38978.79483796296</v>
          </cell>
        </row>
        <row r="6653">
          <cell r="A6653">
            <v>38979.375393518516</v>
          </cell>
        </row>
        <row r="6654">
          <cell r="A6654">
            <v>38979.376782407409</v>
          </cell>
        </row>
        <row r="6655">
          <cell r="A6655">
            <v>38979.378171296295</v>
          </cell>
        </row>
        <row r="6656">
          <cell r="A6656">
            <v>38979.417395833334</v>
          </cell>
        </row>
        <row r="6657">
          <cell r="A6657">
            <v>38979.41878472222</v>
          </cell>
        </row>
        <row r="6658">
          <cell r="A6658">
            <v>38979.459062499998</v>
          </cell>
        </row>
        <row r="6659">
          <cell r="A6659">
            <v>38979.460451388892</v>
          </cell>
        </row>
        <row r="6660">
          <cell r="A6660">
            <v>38979.500833333332</v>
          </cell>
        </row>
        <row r="6661">
          <cell r="A6661">
            <v>38979.502222222225</v>
          </cell>
        </row>
        <row r="6662">
          <cell r="A6662">
            <v>38979.542500000003</v>
          </cell>
        </row>
        <row r="6663">
          <cell r="A6663">
            <v>38979.543888888889</v>
          </cell>
        </row>
        <row r="6664">
          <cell r="A6664">
            <v>38979.584166666667</v>
          </cell>
        </row>
        <row r="6665">
          <cell r="A6665">
            <v>38979.585555555554</v>
          </cell>
        </row>
        <row r="6666">
          <cell r="A6666">
            <v>38979.627986111111</v>
          </cell>
        </row>
        <row r="6667">
          <cell r="A6667">
            <v>38979.666724537034</v>
          </cell>
        </row>
        <row r="6668">
          <cell r="A6668">
            <v>38979.66810185185</v>
          </cell>
        </row>
        <row r="6669">
          <cell r="A6669">
            <v>38979.669490740744</v>
          </cell>
        </row>
        <row r="6670">
          <cell r="A6670">
            <v>38979.708379629628</v>
          </cell>
        </row>
        <row r="6671">
          <cell r="A6671">
            <v>38979.709768518522</v>
          </cell>
        </row>
        <row r="6672">
          <cell r="A6672">
            <v>38979.711157407408</v>
          </cell>
        </row>
        <row r="6673">
          <cell r="A6673">
            <v>38979.7500462963</v>
          </cell>
        </row>
        <row r="6674">
          <cell r="A6674">
            <v>38979.751435185186</v>
          </cell>
        </row>
        <row r="6675">
          <cell r="A6675">
            <v>38979.752824074072</v>
          </cell>
        </row>
        <row r="6676">
          <cell r="A6676">
            <v>38979.791712962964</v>
          </cell>
        </row>
        <row r="6677">
          <cell r="A6677">
            <v>38980.376006944447</v>
          </cell>
        </row>
        <row r="6678">
          <cell r="A6678">
            <v>38980.377395833333</v>
          </cell>
        </row>
        <row r="6679">
          <cell r="A6679">
            <v>38980.417743055557</v>
          </cell>
        </row>
        <row r="6680">
          <cell r="A6680">
            <v>38980.419131944444</v>
          </cell>
        </row>
        <row r="6681">
          <cell r="A6681">
            <v>38980.459409722222</v>
          </cell>
        </row>
        <row r="6682">
          <cell r="A6682">
            <v>38980.460798611108</v>
          </cell>
        </row>
        <row r="6683">
          <cell r="A6683">
            <v>38980.501076388886</v>
          </cell>
        </row>
        <row r="6684">
          <cell r="A6684">
            <v>38980.502465277779</v>
          </cell>
        </row>
        <row r="6685">
          <cell r="A6685">
            <v>38980.542743055557</v>
          </cell>
        </row>
        <row r="6686">
          <cell r="A6686">
            <v>38980.544131944444</v>
          </cell>
        </row>
        <row r="6687">
          <cell r="A6687">
            <v>38980.584409722222</v>
          </cell>
        </row>
        <row r="6688">
          <cell r="A6688">
            <v>38980.585798611108</v>
          </cell>
        </row>
        <row r="6689">
          <cell r="A6689">
            <v>38980.627303240741</v>
          </cell>
        </row>
        <row r="6690">
          <cell r="A6690">
            <v>38980.628217592595</v>
          </cell>
        </row>
        <row r="6691">
          <cell r="A6691">
            <v>38980.667025462964</v>
          </cell>
        </row>
        <row r="6692">
          <cell r="A6692">
            <v>38980.668298611112</v>
          </cell>
        </row>
        <row r="6693">
          <cell r="A6693">
            <v>38980.669687499998</v>
          </cell>
        </row>
        <row r="6694">
          <cell r="A6694">
            <v>38980.70857638889</v>
          </cell>
        </row>
        <row r="6695">
          <cell r="A6695">
            <v>38980.709965277776</v>
          </cell>
        </row>
        <row r="6696">
          <cell r="A6696">
            <v>38980.711354166669</v>
          </cell>
        </row>
        <row r="6697">
          <cell r="A6697">
            <v>38980.750243055554</v>
          </cell>
        </row>
        <row r="6698">
          <cell r="A6698">
            <v>38980.751631944448</v>
          </cell>
        </row>
        <row r="6699">
          <cell r="A6699">
            <v>38980.753020833334</v>
          </cell>
        </row>
        <row r="6700">
          <cell r="A6700">
            <v>38980.791909722226</v>
          </cell>
        </row>
        <row r="6701">
          <cell r="A6701">
            <v>38980.793298611112</v>
          </cell>
        </row>
        <row r="6702">
          <cell r="A6702">
            <v>38980.794687499998</v>
          </cell>
        </row>
        <row r="6703">
          <cell r="A6703">
            <v>38981.375243055554</v>
          </cell>
        </row>
        <row r="6704">
          <cell r="A6704">
            <v>38981.376631944448</v>
          </cell>
        </row>
        <row r="6705">
          <cell r="A6705">
            <v>38981.378020833334</v>
          </cell>
        </row>
        <row r="6706">
          <cell r="A6706">
            <v>38981.416944444441</v>
          </cell>
        </row>
        <row r="6707">
          <cell r="A6707">
            <v>38981.418333333335</v>
          </cell>
        </row>
        <row r="6708">
          <cell r="A6708">
            <v>38981.419722222221</v>
          </cell>
        </row>
        <row r="6709">
          <cell r="A6709">
            <v>38981.458611111113</v>
          </cell>
        </row>
        <row r="6710">
          <cell r="A6710">
            <v>38981.46</v>
          </cell>
        </row>
        <row r="6711">
          <cell r="A6711">
            <v>38981.461388888885</v>
          </cell>
        </row>
        <row r="6712">
          <cell r="A6712">
            <v>38981.500277777777</v>
          </cell>
        </row>
        <row r="6713">
          <cell r="A6713">
            <v>38981.501666666663</v>
          </cell>
        </row>
        <row r="6714">
          <cell r="A6714">
            <v>38981.503055555557</v>
          </cell>
        </row>
        <row r="6715">
          <cell r="A6715">
            <v>38981.541944444441</v>
          </cell>
        </row>
        <row r="6716">
          <cell r="A6716">
            <v>38981.543333333335</v>
          </cell>
        </row>
        <row r="6717">
          <cell r="A6717">
            <v>38981.544722222221</v>
          </cell>
        </row>
        <row r="6718">
          <cell r="A6718">
            <v>38981.583611111113</v>
          </cell>
        </row>
        <row r="6719">
          <cell r="A6719">
            <v>38981.584999999999</v>
          </cell>
        </row>
        <row r="6720">
          <cell r="A6720">
            <v>38981.586388888885</v>
          </cell>
        </row>
        <row r="6721">
          <cell r="A6721">
            <v>38981.625416666669</v>
          </cell>
        </row>
        <row r="6722">
          <cell r="A6722">
            <v>38981.626805555556</v>
          </cell>
        </row>
        <row r="6723">
          <cell r="A6723">
            <v>38981.628194444442</v>
          </cell>
        </row>
        <row r="6724">
          <cell r="A6724">
            <v>38981.667488425926</v>
          </cell>
        </row>
        <row r="6725">
          <cell r="A6725">
            <v>38981.66847222222</v>
          </cell>
        </row>
        <row r="6726">
          <cell r="A6726">
            <v>38981.669861111113</v>
          </cell>
        </row>
        <row r="6727">
          <cell r="A6727">
            <v>38981.708749999998</v>
          </cell>
        </row>
        <row r="6728">
          <cell r="A6728">
            <v>38981.710138888891</v>
          </cell>
        </row>
        <row r="6729">
          <cell r="A6729">
            <v>38981.711527777778</v>
          </cell>
        </row>
        <row r="6730">
          <cell r="A6730">
            <v>38981.750416666669</v>
          </cell>
        </row>
        <row r="6731">
          <cell r="A6731">
            <v>38981.751805555556</v>
          </cell>
        </row>
        <row r="6732">
          <cell r="A6732">
            <v>38981.753194444442</v>
          </cell>
        </row>
        <row r="6733">
          <cell r="A6733">
            <v>38981.792083333334</v>
          </cell>
        </row>
        <row r="6734">
          <cell r="A6734">
            <v>38981.79347222222</v>
          </cell>
        </row>
        <row r="6735">
          <cell r="A6735">
            <v>38981.794861111113</v>
          </cell>
        </row>
        <row r="6736">
          <cell r="A6736">
            <v>38982.375416666669</v>
          </cell>
        </row>
        <row r="6737">
          <cell r="A6737">
            <v>38982.376805555556</v>
          </cell>
        </row>
        <row r="6738">
          <cell r="A6738">
            <v>38982.378194444442</v>
          </cell>
        </row>
        <row r="6739">
          <cell r="A6739">
            <v>38982.417118055557</v>
          </cell>
        </row>
        <row r="6740">
          <cell r="A6740">
            <v>38982.418506944443</v>
          </cell>
        </row>
        <row r="6741">
          <cell r="A6741">
            <v>38982.419895833336</v>
          </cell>
        </row>
        <row r="6742">
          <cell r="A6742">
            <v>38982.45957175926</v>
          </cell>
        </row>
        <row r="6743">
          <cell r="A6743">
            <v>38982.460960648146</v>
          </cell>
        </row>
        <row r="6744">
          <cell r="A6744">
            <v>38982.501238425924</v>
          </cell>
        </row>
        <row r="6745">
          <cell r="A6745">
            <v>38982.502627314818</v>
          </cell>
        </row>
        <row r="6746">
          <cell r="A6746">
            <v>38982.542905092596</v>
          </cell>
        </row>
        <row r="6747">
          <cell r="A6747">
            <v>38982.544293981482</v>
          </cell>
        </row>
        <row r="6748">
          <cell r="A6748">
            <v>38982.58457175926</v>
          </cell>
        </row>
        <row r="6749">
          <cell r="A6749">
            <v>38982.585960648146</v>
          </cell>
        </row>
        <row r="6750">
          <cell r="A6750">
            <v>38982.626238425924</v>
          </cell>
        </row>
        <row r="6751">
          <cell r="A6751">
            <v>38982.627627314818</v>
          </cell>
        </row>
        <row r="6752">
          <cell r="A6752">
            <v>38982.667905092596</v>
          </cell>
        </row>
        <row r="6753">
          <cell r="A6753">
            <v>38982.669293981482</v>
          </cell>
        </row>
        <row r="6754">
          <cell r="A6754">
            <v>38982.70957175926</v>
          </cell>
        </row>
        <row r="6755">
          <cell r="A6755">
            <v>38982.710960648146</v>
          </cell>
        </row>
        <row r="6756">
          <cell r="A6756">
            <v>38982.751238425924</v>
          </cell>
        </row>
        <row r="6757">
          <cell r="A6757">
            <v>38982.752627314818</v>
          </cell>
        </row>
        <row r="6758">
          <cell r="A6758">
            <v>38982.792905092596</v>
          </cell>
        </row>
        <row r="6759">
          <cell r="A6759">
            <v>38982.794293981482</v>
          </cell>
        </row>
        <row r="6760">
          <cell r="A6760">
            <v>38985.376238425924</v>
          </cell>
        </row>
        <row r="6761">
          <cell r="A6761">
            <v>38985.377627314818</v>
          </cell>
        </row>
        <row r="6762">
          <cell r="A6762">
            <v>38985.417905092596</v>
          </cell>
        </row>
        <row r="6763">
          <cell r="A6763">
            <v>38985.419293981482</v>
          </cell>
        </row>
        <row r="6764">
          <cell r="A6764">
            <v>38985.45957175926</v>
          </cell>
        </row>
        <row r="6765">
          <cell r="A6765">
            <v>38985.460960648146</v>
          </cell>
        </row>
        <row r="6766">
          <cell r="A6766">
            <v>38985.501238425924</v>
          </cell>
        </row>
        <row r="6767">
          <cell r="A6767">
            <v>38985.502627314818</v>
          </cell>
        </row>
        <row r="6768">
          <cell r="A6768">
            <v>38985.542905092596</v>
          </cell>
        </row>
        <row r="6769">
          <cell r="A6769">
            <v>38985.544293981482</v>
          </cell>
        </row>
        <row r="6770">
          <cell r="A6770">
            <v>38985.58457175926</v>
          </cell>
        </row>
        <row r="6771">
          <cell r="A6771">
            <v>38985.585960648146</v>
          </cell>
        </row>
        <row r="6772">
          <cell r="A6772">
            <v>38985.626238425924</v>
          </cell>
        </row>
        <row r="6773">
          <cell r="A6773">
            <v>38985.627627314818</v>
          </cell>
        </row>
        <row r="6774">
          <cell r="A6774">
            <v>38985.667905092596</v>
          </cell>
        </row>
        <row r="6775">
          <cell r="A6775">
            <v>38985.669293981482</v>
          </cell>
        </row>
        <row r="6776">
          <cell r="A6776">
            <v>38985.70957175926</v>
          </cell>
        </row>
        <row r="6777">
          <cell r="A6777">
            <v>38985.710960648146</v>
          </cell>
        </row>
        <row r="6778">
          <cell r="A6778">
            <v>38985.751238425924</v>
          </cell>
        </row>
        <row r="6779">
          <cell r="A6779">
            <v>38985.752627314818</v>
          </cell>
        </row>
        <row r="6780">
          <cell r="A6780">
            <v>38985.792905092596</v>
          </cell>
        </row>
        <row r="6781">
          <cell r="A6781">
            <v>38985.794293981482</v>
          </cell>
        </row>
        <row r="6782">
          <cell r="A6782">
            <v>38986.376238425924</v>
          </cell>
        </row>
        <row r="6783">
          <cell r="A6783">
            <v>38986.377627314818</v>
          </cell>
        </row>
        <row r="6784">
          <cell r="A6784">
            <v>38986.417905092596</v>
          </cell>
        </row>
        <row r="6785">
          <cell r="A6785">
            <v>38986.419293981482</v>
          </cell>
        </row>
        <row r="6786">
          <cell r="A6786">
            <v>38986.45957175926</v>
          </cell>
        </row>
        <row r="6787">
          <cell r="A6787">
            <v>38986.460960648146</v>
          </cell>
        </row>
        <row r="6788">
          <cell r="A6788">
            <v>38986.501238425924</v>
          </cell>
        </row>
        <row r="6789">
          <cell r="A6789">
            <v>38986.502627314818</v>
          </cell>
        </row>
        <row r="6790">
          <cell r="A6790">
            <v>38986.542905092596</v>
          </cell>
        </row>
        <row r="6791">
          <cell r="A6791">
            <v>38986.544293981482</v>
          </cell>
        </row>
        <row r="6792">
          <cell r="A6792">
            <v>38986.58457175926</v>
          </cell>
        </row>
        <row r="6793">
          <cell r="A6793">
            <v>38986.585960648146</v>
          </cell>
        </row>
        <row r="6794">
          <cell r="A6794">
            <v>38986.626238425924</v>
          </cell>
        </row>
        <row r="6795">
          <cell r="A6795">
            <v>38986.627627314818</v>
          </cell>
        </row>
        <row r="6796">
          <cell r="A6796">
            <v>38986.667905092596</v>
          </cell>
        </row>
        <row r="6797">
          <cell r="A6797">
            <v>38986.669293981482</v>
          </cell>
        </row>
        <row r="6798">
          <cell r="A6798">
            <v>38986.708981481483</v>
          </cell>
        </row>
        <row r="6799">
          <cell r="A6799">
            <v>38986.710370370369</v>
          </cell>
        </row>
        <row r="6800">
          <cell r="A6800">
            <v>38986.711759259262</v>
          </cell>
        </row>
        <row r="6801">
          <cell r="A6801">
            <v>38986.750648148147</v>
          </cell>
        </row>
        <row r="6802">
          <cell r="A6802">
            <v>38986.75203703704</v>
          </cell>
        </row>
        <row r="6803">
          <cell r="A6803">
            <v>38986.753425925926</v>
          </cell>
        </row>
        <row r="6804">
          <cell r="A6804">
            <v>38986.792314814818</v>
          </cell>
        </row>
        <row r="6805">
          <cell r="A6805">
            <v>38986.793703703705</v>
          </cell>
        </row>
        <row r="6806">
          <cell r="A6806">
            <v>38986.795092592591</v>
          </cell>
        </row>
        <row r="6807">
          <cell r="A6807">
            <v>38987.375648148147</v>
          </cell>
        </row>
        <row r="6808">
          <cell r="A6808">
            <v>38987.37703703704</v>
          </cell>
        </row>
        <row r="6809">
          <cell r="A6809">
            <v>38987.378425925926</v>
          </cell>
        </row>
        <row r="6810">
          <cell r="A6810">
            <v>38987.417314814818</v>
          </cell>
        </row>
        <row r="6811">
          <cell r="A6811">
            <v>38987.418703703705</v>
          </cell>
        </row>
        <row r="6812">
          <cell r="A6812">
            <v>38987.420092592591</v>
          </cell>
        </row>
        <row r="6813">
          <cell r="A6813">
            <v>38987.459594907406</v>
          </cell>
        </row>
        <row r="6814">
          <cell r="A6814">
            <v>38987.4609837963</v>
          </cell>
        </row>
        <row r="6815">
          <cell r="A6815">
            <v>38987.501261574071</v>
          </cell>
        </row>
        <row r="6816">
          <cell r="A6816">
            <v>38987.502650462964</v>
          </cell>
        </row>
        <row r="6817">
          <cell r="A6817">
            <v>38987.542928240742</v>
          </cell>
        </row>
        <row r="6818">
          <cell r="A6818">
            <v>38987.544317129628</v>
          </cell>
        </row>
        <row r="6819">
          <cell r="A6819">
            <v>38987.584594907406</v>
          </cell>
        </row>
        <row r="6820">
          <cell r="A6820">
            <v>38987.5859837963</v>
          </cell>
        </row>
        <row r="6821">
          <cell r="A6821">
            <v>38987.626261574071</v>
          </cell>
        </row>
        <row r="6822">
          <cell r="A6822">
            <v>38987.627650462964</v>
          </cell>
        </row>
        <row r="6823">
          <cell r="A6823">
            <v>38987.667928240742</v>
          </cell>
        </row>
        <row r="6824">
          <cell r="A6824">
            <v>38987.669317129628</v>
          </cell>
        </row>
        <row r="6825">
          <cell r="A6825">
            <v>38987.709594907406</v>
          </cell>
        </row>
        <row r="6826">
          <cell r="A6826">
            <v>38987.7109837963</v>
          </cell>
        </row>
        <row r="6827">
          <cell r="A6827">
            <v>38987.751261574071</v>
          </cell>
        </row>
        <row r="6828">
          <cell r="A6828">
            <v>38987.752650462964</v>
          </cell>
        </row>
        <row r="6829">
          <cell r="A6829">
            <v>38987.792928240742</v>
          </cell>
        </row>
        <row r="6830">
          <cell r="A6830">
            <v>38987.794317129628</v>
          </cell>
        </row>
        <row r="6831">
          <cell r="A6831">
            <v>38988.376261574071</v>
          </cell>
        </row>
        <row r="6832">
          <cell r="A6832">
            <v>38988.377650462964</v>
          </cell>
        </row>
        <row r="6833">
          <cell r="A6833">
            <v>38988.417928240742</v>
          </cell>
        </row>
        <row r="6834">
          <cell r="A6834">
            <v>38988.419317129628</v>
          </cell>
        </row>
        <row r="6835">
          <cell r="A6835">
            <v>38988.458356481482</v>
          </cell>
        </row>
        <row r="6836">
          <cell r="A6836">
            <v>38988.500520833331</v>
          </cell>
        </row>
        <row r="6837">
          <cell r="A6837">
            <v>38988.501909722225</v>
          </cell>
        </row>
        <row r="6838">
          <cell r="A6838">
            <v>38988.503298611111</v>
          </cell>
        </row>
        <row r="6839">
          <cell r="A6839">
            <v>38988.542187500003</v>
          </cell>
        </row>
        <row r="6840">
          <cell r="A6840">
            <v>38988.543576388889</v>
          </cell>
        </row>
        <row r="6841">
          <cell r="A6841">
            <v>38988.544965277775</v>
          </cell>
        </row>
        <row r="6842">
          <cell r="A6842">
            <v>38988.583854166667</v>
          </cell>
        </row>
        <row r="6843">
          <cell r="A6843">
            <v>38988.585243055553</v>
          </cell>
        </row>
        <row r="6844">
          <cell r="A6844">
            <v>38988.586631944447</v>
          </cell>
        </row>
        <row r="6845">
          <cell r="A6845">
            <v>38988.625520833331</v>
          </cell>
        </row>
        <row r="6846">
          <cell r="A6846">
            <v>38988.626909722225</v>
          </cell>
        </row>
        <row r="6847">
          <cell r="A6847">
            <v>38988.628298611111</v>
          </cell>
        </row>
        <row r="6848">
          <cell r="A6848">
            <v>38988.667650462965</v>
          </cell>
        </row>
        <row r="6849">
          <cell r="A6849">
            <v>38988.669039351851</v>
          </cell>
        </row>
        <row r="6850">
          <cell r="A6850">
            <v>38988.709317129629</v>
          </cell>
        </row>
        <row r="6851">
          <cell r="A6851">
            <v>38988.710706018515</v>
          </cell>
        </row>
        <row r="6852">
          <cell r="A6852">
            <v>38988.750983796293</v>
          </cell>
        </row>
        <row r="6853">
          <cell r="A6853">
            <v>38988.752372685187</v>
          </cell>
        </row>
        <row r="6854">
          <cell r="A6854">
            <v>38988.792650462965</v>
          </cell>
        </row>
        <row r="6855">
          <cell r="A6855">
            <v>38988.794039351851</v>
          </cell>
        </row>
        <row r="6856">
          <cell r="A6856">
            <v>38989.375983796293</v>
          </cell>
        </row>
        <row r="6857">
          <cell r="A6857">
            <v>38989.377372685187</v>
          </cell>
        </row>
        <row r="6858">
          <cell r="A6858">
            <v>38989.417650462965</v>
          </cell>
        </row>
        <row r="6859">
          <cell r="A6859">
            <v>38989.419039351851</v>
          </cell>
        </row>
        <row r="6860">
          <cell r="A6860">
            <v>38989.459317129629</v>
          </cell>
        </row>
        <row r="6861">
          <cell r="A6861">
            <v>38989.460717592592</v>
          </cell>
        </row>
        <row r="6862">
          <cell r="A6862">
            <v>38989.500983796293</v>
          </cell>
        </row>
        <row r="6863">
          <cell r="A6863">
            <v>38989.502372685187</v>
          </cell>
        </row>
        <row r="6864">
          <cell r="A6864">
            <v>38989.542650462965</v>
          </cell>
        </row>
        <row r="6865">
          <cell r="A6865">
            <v>38989.544039351851</v>
          </cell>
        </row>
        <row r="6866">
          <cell r="A6866">
            <v>38989.584317129629</v>
          </cell>
        </row>
        <row r="6867">
          <cell r="A6867">
            <v>38989.585706018515</v>
          </cell>
        </row>
        <row r="6868">
          <cell r="A6868">
            <v>38989.627812500003</v>
          </cell>
        </row>
        <row r="6869">
          <cell r="A6869">
            <v>38989.667939814812</v>
          </cell>
        </row>
        <row r="6870">
          <cell r="A6870">
            <v>38989.669328703705</v>
          </cell>
        </row>
        <row r="6871">
          <cell r="A6871">
            <v>38989.709606481483</v>
          </cell>
        </row>
        <row r="6872">
          <cell r="A6872">
            <v>38989.710995370369</v>
          </cell>
        </row>
        <row r="6873">
          <cell r="A6873">
            <v>38989.751273148147</v>
          </cell>
        </row>
        <row r="6874">
          <cell r="A6874">
            <v>38989.752662037034</v>
          </cell>
        </row>
        <row r="6875">
          <cell r="A6875">
            <v>38989.792939814812</v>
          </cell>
        </row>
        <row r="6876">
          <cell r="A6876">
            <v>38989.794328703705</v>
          </cell>
        </row>
        <row r="6877">
          <cell r="A6877">
            <v>38992.375300925924</v>
          </cell>
        </row>
        <row r="6878">
          <cell r="A6878">
            <v>38992.376689814817</v>
          </cell>
        </row>
        <row r="6879">
          <cell r="A6879">
            <v>38992.378078703703</v>
          </cell>
        </row>
        <row r="6880">
          <cell r="A6880">
            <v>38992.416967592595</v>
          </cell>
        </row>
        <row r="6881">
          <cell r="A6881">
            <v>38992.418356481481</v>
          </cell>
        </row>
        <row r="6882">
          <cell r="A6882">
            <v>38992.419745370367</v>
          </cell>
        </row>
        <row r="6883">
          <cell r="A6883">
            <v>38992.458634259259</v>
          </cell>
        </row>
        <row r="6884">
          <cell r="A6884">
            <v>38992.460023148145</v>
          </cell>
        </row>
        <row r="6885">
          <cell r="A6885">
            <v>38992.461412037039</v>
          </cell>
        </row>
        <row r="6886">
          <cell r="A6886">
            <v>38992.500300925924</v>
          </cell>
        </row>
        <row r="6887">
          <cell r="A6887">
            <v>38992.501689814817</v>
          </cell>
        </row>
        <row r="6888">
          <cell r="A6888">
            <v>38992.503078703703</v>
          </cell>
        </row>
        <row r="6889">
          <cell r="A6889">
            <v>38992.541967592595</v>
          </cell>
        </row>
        <row r="6890">
          <cell r="A6890">
            <v>38992.543356481481</v>
          </cell>
        </row>
        <row r="6891">
          <cell r="A6891">
            <v>38992.544745370367</v>
          </cell>
        </row>
        <row r="6892">
          <cell r="A6892">
            <v>38992.583634259259</v>
          </cell>
        </row>
        <row r="6893">
          <cell r="A6893">
            <v>38992.585023148145</v>
          </cell>
        </row>
        <row r="6894">
          <cell r="A6894">
            <v>38992.586412037039</v>
          </cell>
        </row>
        <row r="6895">
          <cell r="A6895">
            <v>38992.625300925924</v>
          </cell>
        </row>
        <row r="6896">
          <cell r="A6896">
            <v>38992.626689814817</v>
          </cell>
        </row>
        <row r="6897">
          <cell r="A6897">
            <v>38992.628078703703</v>
          </cell>
        </row>
        <row r="6898">
          <cell r="A6898">
            <v>38992.666967592595</v>
          </cell>
        </row>
        <row r="6899">
          <cell r="A6899">
            <v>38992.668356481481</v>
          </cell>
        </row>
        <row r="6900">
          <cell r="A6900">
            <v>38992.669745370367</v>
          </cell>
        </row>
        <row r="6901">
          <cell r="A6901">
            <v>38992.708645833336</v>
          </cell>
        </row>
        <row r="6902">
          <cell r="A6902">
            <v>38992.710023148145</v>
          </cell>
        </row>
        <row r="6903">
          <cell r="A6903">
            <v>38992.711412037039</v>
          </cell>
        </row>
        <row r="6904">
          <cell r="A6904">
            <v>38992.750300925924</v>
          </cell>
        </row>
        <row r="6905">
          <cell r="A6905">
            <v>38992.751689814817</v>
          </cell>
        </row>
        <row r="6906">
          <cell r="A6906">
            <v>38992.753078703703</v>
          </cell>
        </row>
        <row r="6907">
          <cell r="A6907">
            <v>38992.791967592595</v>
          </cell>
        </row>
        <row r="6908">
          <cell r="A6908">
            <v>38992.793356481481</v>
          </cell>
        </row>
        <row r="6909">
          <cell r="A6909">
            <v>38992.794745370367</v>
          </cell>
        </row>
        <row r="6910">
          <cell r="A6910">
            <v>38993.375300925924</v>
          </cell>
        </row>
        <row r="6911">
          <cell r="A6911">
            <v>38993.376689814817</v>
          </cell>
        </row>
        <row r="6912">
          <cell r="A6912">
            <v>38993.378078703703</v>
          </cell>
        </row>
        <row r="6913">
          <cell r="A6913">
            <v>38993.417604166665</v>
          </cell>
        </row>
        <row r="6914">
          <cell r="A6914">
            <v>38993.418969907405</v>
          </cell>
        </row>
        <row r="6915">
          <cell r="A6915">
            <v>38993.459305555552</v>
          </cell>
        </row>
        <row r="6916">
          <cell r="A6916">
            <v>38993.460636574076</v>
          </cell>
        </row>
        <row r="6917">
          <cell r="A6917">
            <v>38993.500914351855</v>
          </cell>
        </row>
        <row r="6918">
          <cell r="A6918">
            <v>38993.502303240741</v>
          </cell>
        </row>
        <row r="6919">
          <cell r="A6919">
            <v>38993.542581018519</v>
          </cell>
        </row>
        <row r="6920">
          <cell r="A6920">
            <v>38993.543969907405</v>
          </cell>
        </row>
        <row r="6921">
          <cell r="A6921">
            <v>38993.584247685183</v>
          </cell>
        </row>
        <row r="6922">
          <cell r="A6922">
            <v>38993.585636574076</v>
          </cell>
        </row>
        <row r="6923">
          <cell r="A6923">
            <v>38993.625914351855</v>
          </cell>
        </row>
        <row r="6924">
          <cell r="A6924">
            <v>38993.627303240741</v>
          </cell>
        </row>
        <row r="6925">
          <cell r="A6925">
            <v>38993.667581018519</v>
          </cell>
        </row>
        <row r="6926">
          <cell r="A6926">
            <v>38993.668969907405</v>
          </cell>
        </row>
        <row r="6927">
          <cell r="A6927">
            <v>38993.709247685183</v>
          </cell>
        </row>
        <row r="6928">
          <cell r="A6928">
            <v>38993.710636574076</v>
          </cell>
        </row>
        <row r="6929">
          <cell r="A6929">
            <v>38993.750914351855</v>
          </cell>
        </row>
        <row r="6930">
          <cell r="A6930">
            <v>38993.752303240741</v>
          </cell>
        </row>
        <row r="6931">
          <cell r="A6931">
            <v>38993.792581018519</v>
          </cell>
        </row>
        <row r="6932">
          <cell r="A6932">
            <v>38993.793969907405</v>
          </cell>
        </row>
        <row r="6933">
          <cell r="A6933">
            <v>38994.375914351855</v>
          </cell>
        </row>
        <row r="6934">
          <cell r="A6934">
            <v>38994.377303240741</v>
          </cell>
        </row>
        <row r="6935">
          <cell r="A6935">
            <v>38994.41847222222</v>
          </cell>
        </row>
        <row r="6936">
          <cell r="A6936">
            <v>38994.419212962966</v>
          </cell>
        </row>
        <row r="6937">
          <cell r="A6937">
            <v>38994.459236111114</v>
          </cell>
        </row>
        <row r="6938">
          <cell r="A6938">
            <v>38994.460625</v>
          </cell>
        </row>
        <row r="6939">
          <cell r="A6939">
            <v>38994.500902777778</v>
          </cell>
        </row>
        <row r="6940">
          <cell r="A6940">
            <v>38994.502291666664</v>
          </cell>
        </row>
        <row r="6941">
          <cell r="A6941">
            <v>38994.542569444442</v>
          </cell>
        </row>
        <row r="6942">
          <cell r="A6942">
            <v>38994.543958333335</v>
          </cell>
        </row>
        <row r="6943">
          <cell r="A6943">
            <v>38994.584236111114</v>
          </cell>
        </row>
        <row r="6944">
          <cell r="A6944">
            <v>38994.585625</v>
          </cell>
        </row>
        <row r="6945">
          <cell r="A6945">
            <v>38994.625902777778</v>
          </cell>
        </row>
        <row r="6946">
          <cell r="A6946">
            <v>38994.627291666664</v>
          </cell>
        </row>
        <row r="6947">
          <cell r="A6947">
            <v>38994.667569444442</v>
          </cell>
        </row>
        <row r="6948">
          <cell r="A6948">
            <v>38994.668958333335</v>
          </cell>
        </row>
        <row r="6949">
          <cell r="A6949">
            <v>38994.709236111114</v>
          </cell>
        </row>
        <row r="6950">
          <cell r="A6950">
            <v>38994.710625</v>
          </cell>
        </row>
        <row r="6951">
          <cell r="A6951">
            <v>38994.750902777778</v>
          </cell>
        </row>
        <row r="6952">
          <cell r="A6952">
            <v>38994.752291666664</v>
          </cell>
        </row>
        <row r="6953">
          <cell r="A6953">
            <v>38994.792569444442</v>
          </cell>
        </row>
        <row r="6954">
          <cell r="A6954">
            <v>38994.793958333335</v>
          </cell>
        </row>
        <row r="6955">
          <cell r="A6955">
            <v>38995.375902777778</v>
          </cell>
        </row>
        <row r="6956">
          <cell r="A6956">
            <v>38995.377291666664</v>
          </cell>
        </row>
        <row r="6957">
          <cell r="A6957">
            <v>38995.459050925929</v>
          </cell>
        </row>
        <row r="6958">
          <cell r="A6958">
            <v>38995.460439814815</v>
          </cell>
        </row>
        <row r="6959">
          <cell r="A6959">
            <v>38995.500717592593</v>
          </cell>
        </row>
        <row r="6960">
          <cell r="A6960">
            <v>38995.502106481479</v>
          </cell>
        </row>
        <row r="6961">
          <cell r="A6961">
            <v>38995.542384259257</v>
          </cell>
        </row>
        <row r="6962">
          <cell r="A6962">
            <v>38995.543773148151</v>
          </cell>
        </row>
        <row r="6963">
          <cell r="A6963">
            <v>38995.584050925929</v>
          </cell>
        </row>
        <row r="6964">
          <cell r="A6964">
            <v>38995.585439814815</v>
          </cell>
        </row>
        <row r="6965">
          <cell r="A6965">
            <v>38995.625717592593</v>
          </cell>
        </row>
        <row r="6966">
          <cell r="A6966">
            <v>38995.627106481479</v>
          </cell>
        </row>
        <row r="6967">
          <cell r="A6967">
            <v>38995.667199074072</v>
          </cell>
        </row>
        <row r="6968">
          <cell r="A6968">
            <v>38995.668587962966</v>
          </cell>
        </row>
        <row r="6969">
          <cell r="A6969">
            <v>38995.669976851852</v>
          </cell>
        </row>
        <row r="6970">
          <cell r="A6970">
            <v>38995.708865740744</v>
          </cell>
        </row>
        <row r="6971">
          <cell r="A6971">
            <v>38995.71025462963</v>
          </cell>
        </row>
        <row r="6972">
          <cell r="A6972">
            <v>38995.711643518516</v>
          </cell>
        </row>
        <row r="6973">
          <cell r="A6973">
            <v>38995.750532407408</v>
          </cell>
        </row>
        <row r="6974">
          <cell r="A6974">
            <v>38995.751921296294</v>
          </cell>
        </row>
        <row r="6975">
          <cell r="A6975">
            <v>38995.753310185188</v>
          </cell>
        </row>
        <row r="6976">
          <cell r="A6976">
            <v>38995.792199074072</v>
          </cell>
        </row>
        <row r="6977">
          <cell r="A6977">
            <v>38995.793587962966</v>
          </cell>
        </row>
        <row r="6978">
          <cell r="A6978">
            <v>38995.794976851852</v>
          </cell>
        </row>
        <row r="6979">
          <cell r="A6979">
            <v>38996.375532407408</v>
          </cell>
        </row>
        <row r="6980">
          <cell r="A6980">
            <v>38996.376921296294</v>
          </cell>
        </row>
        <row r="6981">
          <cell r="A6981">
            <v>38996.378310185188</v>
          </cell>
        </row>
        <row r="6982">
          <cell r="A6982">
            <v>38996.41777777778</v>
          </cell>
        </row>
        <row r="6983">
          <cell r="A6983">
            <v>38996.419166666667</v>
          </cell>
        </row>
        <row r="6984">
          <cell r="A6984">
            <v>38996.459444444445</v>
          </cell>
        </row>
        <row r="6985">
          <cell r="A6985">
            <v>38996.460833333331</v>
          </cell>
        </row>
        <row r="6986">
          <cell r="A6986">
            <v>38996.501111111109</v>
          </cell>
        </row>
        <row r="6987">
          <cell r="A6987">
            <v>38996.502500000002</v>
          </cell>
        </row>
        <row r="6988">
          <cell r="A6988">
            <v>38996.54277777778</v>
          </cell>
        </row>
        <row r="6989">
          <cell r="A6989">
            <v>38996.544166666667</v>
          </cell>
        </row>
        <row r="6990">
          <cell r="A6990">
            <v>38996.584444444445</v>
          </cell>
        </row>
        <row r="6991">
          <cell r="A6991">
            <v>38996.585833333331</v>
          </cell>
        </row>
        <row r="6992">
          <cell r="A6992">
            <v>38996.626111111109</v>
          </cell>
        </row>
        <row r="6993">
          <cell r="A6993">
            <v>38996.627500000002</v>
          </cell>
        </row>
        <row r="6994">
          <cell r="A6994">
            <v>38996.66777777778</v>
          </cell>
        </row>
        <row r="6995">
          <cell r="A6995">
            <v>38996.669166666667</v>
          </cell>
        </row>
        <row r="6996">
          <cell r="A6996">
            <v>38996.709444444445</v>
          </cell>
        </row>
        <row r="6997">
          <cell r="A6997">
            <v>38996.710833333331</v>
          </cell>
        </row>
        <row r="6998">
          <cell r="A6998">
            <v>38996.751111111109</v>
          </cell>
        </row>
        <row r="6999">
          <cell r="A6999">
            <v>38996.752500000002</v>
          </cell>
        </row>
        <row r="7000">
          <cell r="A7000">
            <v>38996.79277777778</v>
          </cell>
        </row>
        <row r="7001">
          <cell r="A7001">
            <v>38996.794166666667</v>
          </cell>
        </row>
        <row r="7002">
          <cell r="A7002">
            <v>38999.376111111109</v>
          </cell>
        </row>
        <row r="7003">
          <cell r="A7003">
            <v>38999.377500000002</v>
          </cell>
        </row>
        <row r="7004">
          <cell r="A7004">
            <v>38999.41777777778</v>
          </cell>
        </row>
        <row r="7005">
          <cell r="A7005">
            <v>38999.419166666667</v>
          </cell>
        </row>
        <row r="7006">
          <cell r="A7006">
            <v>38999.459444444445</v>
          </cell>
        </row>
        <row r="7007">
          <cell r="A7007">
            <v>38999.460833333331</v>
          </cell>
        </row>
        <row r="7008">
          <cell r="A7008">
            <v>38999.501111111109</v>
          </cell>
        </row>
        <row r="7009">
          <cell r="A7009">
            <v>38999.502500000002</v>
          </cell>
        </row>
        <row r="7010">
          <cell r="A7010">
            <v>38999.54277777778</v>
          </cell>
        </row>
        <row r="7011">
          <cell r="A7011">
            <v>38999.544166666667</v>
          </cell>
        </row>
        <row r="7012">
          <cell r="A7012">
            <v>38999.584444444445</v>
          </cell>
        </row>
        <row r="7013">
          <cell r="A7013">
            <v>38999.585833333331</v>
          </cell>
        </row>
        <row r="7014">
          <cell r="A7014">
            <v>38999.626111111109</v>
          </cell>
        </row>
        <row r="7015">
          <cell r="A7015">
            <v>38999.627500000002</v>
          </cell>
        </row>
        <row r="7016">
          <cell r="A7016">
            <v>38999.66777777778</v>
          </cell>
        </row>
        <row r="7017">
          <cell r="A7017">
            <v>38999.669166666667</v>
          </cell>
        </row>
        <row r="7018">
          <cell r="A7018">
            <v>38999.709444444445</v>
          </cell>
        </row>
        <row r="7019">
          <cell r="A7019">
            <v>38999.710833333331</v>
          </cell>
        </row>
        <row r="7020">
          <cell r="A7020">
            <v>38999.751111111109</v>
          </cell>
        </row>
        <row r="7021">
          <cell r="A7021">
            <v>38999.751701388886</v>
          </cell>
        </row>
        <row r="7022">
          <cell r="A7022">
            <v>38999.752500000002</v>
          </cell>
        </row>
        <row r="7023">
          <cell r="A7023">
            <v>38999.79277777778</v>
          </cell>
        </row>
        <row r="7024">
          <cell r="A7024">
            <v>38999.794166666667</v>
          </cell>
        </row>
        <row r="7025">
          <cell r="A7025">
            <v>39000.376111111109</v>
          </cell>
        </row>
        <row r="7026">
          <cell r="A7026">
            <v>39000.377800925926</v>
          </cell>
        </row>
        <row r="7027">
          <cell r="A7027">
            <v>39000.459560185183</v>
          </cell>
        </row>
        <row r="7028">
          <cell r="A7028">
            <v>39000.460949074077</v>
          </cell>
        </row>
        <row r="7029">
          <cell r="A7029">
            <v>39000.501226851855</v>
          </cell>
        </row>
        <row r="7030">
          <cell r="A7030">
            <v>39000.502615740741</v>
          </cell>
        </row>
        <row r="7031">
          <cell r="A7031">
            <v>39000.542893518519</v>
          </cell>
        </row>
        <row r="7032">
          <cell r="A7032">
            <v>39000.544282407405</v>
          </cell>
        </row>
        <row r="7033">
          <cell r="A7033">
            <v>39000.584560185183</v>
          </cell>
        </row>
        <row r="7034">
          <cell r="A7034">
            <v>39000.585949074077</v>
          </cell>
        </row>
        <row r="7035">
          <cell r="A7035">
            <v>39000.626226851855</v>
          </cell>
        </row>
        <row r="7036">
          <cell r="A7036">
            <v>39000.627615740741</v>
          </cell>
        </row>
        <row r="7037">
          <cell r="A7037">
            <v>39000.667893518519</v>
          </cell>
        </row>
        <row r="7038">
          <cell r="A7038">
            <v>39000.669282407405</v>
          </cell>
        </row>
        <row r="7039">
          <cell r="A7039">
            <v>39000.709560185183</v>
          </cell>
        </row>
        <row r="7040">
          <cell r="A7040">
            <v>39000.710949074077</v>
          </cell>
        </row>
        <row r="7041">
          <cell r="A7041">
            <v>39000.751226851855</v>
          </cell>
        </row>
        <row r="7042">
          <cell r="A7042">
            <v>39000.752615740741</v>
          </cell>
        </row>
        <row r="7043">
          <cell r="A7043">
            <v>39000.792893518519</v>
          </cell>
        </row>
        <row r="7044">
          <cell r="A7044">
            <v>39000.794282407405</v>
          </cell>
        </row>
        <row r="7045">
          <cell r="A7045">
            <v>39001.376226851855</v>
          </cell>
        </row>
        <row r="7046">
          <cell r="A7046">
            <v>39001.377615740741</v>
          </cell>
        </row>
        <row r="7047">
          <cell r="A7047">
            <v>39001.417893518519</v>
          </cell>
        </row>
        <row r="7048">
          <cell r="A7048">
            <v>39001.419282407405</v>
          </cell>
        </row>
        <row r="7049">
          <cell r="A7049">
            <v>39001.460682870369</v>
          </cell>
        </row>
        <row r="7050">
          <cell r="A7050">
            <v>39001.460960648146</v>
          </cell>
        </row>
        <row r="7051">
          <cell r="A7051">
            <v>39001.501226851855</v>
          </cell>
        </row>
        <row r="7052">
          <cell r="A7052">
            <v>39001.502615740741</v>
          </cell>
        </row>
        <row r="7053">
          <cell r="A7053">
            <v>39001.542893518519</v>
          </cell>
        </row>
        <row r="7054">
          <cell r="A7054">
            <v>39001.544282407405</v>
          </cell>
        </row>
        <row r="7055">
          <cell r="A7055">
            <v>39001.584560185183</v>
          </cell>
        </row>
        <row r="7056">
          <cell r="A7056">
            <v>39001.585949074077</v>
          </cell>
        </row>
        <row r="7057">
          <cell r="A7057">
            <v>39001.625983796293</v>
          </cell>
        </row>
        <row r="7058">
          <cell r="A7058">
            <v>39001.627372685187</v>
          </cell>
        </row>
        <row r="7059">
          <cell r="A7059">
            <v>39001.667650462965</v>
          </cell>
        </row>
        <row r="7060">
          <cell r="A7060">
            <v>39001.669039351851</v>
          </cell>
        </row>
        <row r="7061">
          <cell r="A7061">
            <v>39001.709317129629</v>
          </cell>
        </row>
        <row r="7062">
          <cell r="A7062">
            <v>39001.710706018515</v>
          </cell>
        </row>
        <row r="7063">
          <cell r="A7063">
            <v>39001.750983796293</v>
          </cell>
        </row>
        <row r="7064">
          <cell r="A7064">
            <v>39001.752372685187</v>
          </cell>
        </row>
        <row r="7065">
          <cell r="A7065">
            <v>39001.792662037034</v>
          </cell>
        </row>
        <row r="7066">
          <cell r="A7066">
            <v>39001.794050925928</v>
          </cell>
        </row>
        <row r="7067">
          <cell r="A7067">
            <v>39002.37599537037</v>
          </cell>
        </row>
        <row r="7068">
          <cell r="A7068">
            <v>39002.377384259256</v>
          </cell>
        </row>
        <row r="7069">
          <cell r="A7069">
            <v>39002.417662037034</v>
          </cell>
        </row>
        <row r="7070">
          <cell r="A7070">
            <v>39002.419050925928</v>
          </cell>
        </row>
        <row r="7071">
          <cell r="A7071">
            <v>39002.459328703706</v>
          </cell>
        </row>
        <row r="7072">
          <cell r="A7072">
            <v>39002.460717592592</v>
          </cell>
        </row>
        <row r="7073">
          <cell r="A7073">
            <v>39002.50099537037</v>
          </cell>
        </row>
        <row r="7074">
          <cell r="A7074">
            <v>39002.502384259256</v>
          </cell>
        </row>
        <row r="7075">
          <cell r="A7075">
            <v>39002.542673611111</v>
          </cell>
        </row>
        <row r="7076">
          <cell r="A7076">
            <v>39002.544050925928</v>
          </cell>
        </row>
        <row r="7077">
          <cell r="A7077">
            <v>39002.584340277775</v>
          </cell>
        </row>
        <row r="7078">
          <cell r="A7078">
            <v>39002.585717592592</v>
          </cell>
        </row>
        <row r="7079">
          <cell r="A7079">
            <v>39002.626006944447</v>
          </cell>
        </row>
        <row r="7080">
          <cell r="A7080">
            <v>39002.627395833333</v>
          </cell>
        </row>
        <row r="7081">
          <cell r="A7081">
            <v>39002.667673611111</v>
          </cell>
        </row>
        <row r="7082">
          <cell r="A7082">
            <v>39002.669062499997</v>
          </cell>
        </row>
        <row r="7083">
          <cell r="A7083">
            <v>39002.708831018521</v>
          </cell>
        </row>
        <row r="7084">
          <cell r="A7084">
            <v>39002.709398148145</v>
          </cell>
        </row>
        <row r="7085">
          <cell r="A7085">
            <v>39002.7106712963</v>
          </cell>
        </row>
        <row r="7086">
          <cell r="A7086">
            <v>39002.750949074078</v>
          </cell>
        </row>
        <row r="7087">
          <cell r="A7087">
            <v>39002.752337962964</v>
          </cell>
        </row>
        <row r="7088">
          <cell r="A7088">
            <v>39002.792615740742</v>
          </cell>
        </row>
        <row r="7089">
          <cell r="A7089">
            <v>39002.794004629628</v>
          </cell>
        </row>
        <row r="7090">
          <cell r="A7090">
            <v>39003.375949074078</v>
          </cell>
        </row>
        <row r="7091">
          <cell r="A7091">
            <v>39003.377337962964</v>
          </cell>
        </row>
        <row r="7092">
          <cell r="A7092">
            <v>39003.417615740742</v>
          </cell>
        </row>
        <row r="7093">
          <cell r="A7093">
            <v>39003.419004629628</v>
          </cell>
        </row>
        <row r="7094">
          <cell r="A7094">
            <v>39003.459282407406</v>
          </cell>
        </row>
        <row r="7095">
          <cell r="A7095">
            <v>39003.4606712963</v>
          </cell>
        </row>
        <row r="7096">
          <cell r="A7096">
            <v>39003.500949074078</v>
          </cell>
        </row>
        <row r="7097">
          <cell r="A7097">
            <v>39003.502337962964</v>
          </cell>
        </row>
        <row r="7098">
          <cell r="A7098">
            <v>39003.542615740742</v>
          </cell>
        </row>
        <row r="7099">
          <cell r="A7099">
            <v>39003.544004629628</v>
          </cell>
        </row>
        <row r="7100">
          <cell r="A7100">
            <v>39003.584282407406</v>
          </cell>
        </row>
        <row r="7101">
          <cell r="A7101">
            <v>39003.5856712963</v>
          </cell>
        </row>
        <row r="7102">
          <cell r="A7102">
            <v>39003.625949074078</v>
          </cell>
        </row>
        <row r="7103">
          <cell r="A7103">
            <v>39003.627337962964</v>
          </cell>
        </row>
        <row r="7104">
          <cell r="A7104">
            <v>39003.667615740742</v>
          </cell>
        </row>
        <row r="7105">
          <cell r="A7105">
            <v>39003.669004629628</v>
          </cell>
        </row>
        <row r="7106">
          <cell r="A7106">
            <v>39006.375960648147</v>
          </cell>
        </row>
        <row r="7107">
          <cell r="A7107">
            <v>39006.377349537041</v>
          </cell>
        </row>
        <row r="7108">
          <cell r="A7108">
            <v>39006.417627314811</v>
          </cell>
        </row>
        <row r="7109">
          <cell r="A7109">
            <v>39006.419016203705</v>
          </cell>
        </row>
        <row r="7110">
          <cell r="A7110">
            <v>39006.459293981483</v>
          </cell>
        </row>
        <row r="7111">
          <cell r="A7111">
            <v>39006.460682870369</v>
          </cell>
        </row>
        <row r="7112">
          <cell r="A7112">
            <v>39006.500069444446</v>
          </cell>
        </row>
        <row r="7113">
          <cell r="A7113">
            <v>39006.501250000001</v>
          </cell>
        </row>
        <row r="7114">
          <cell r="A7114">
            <v>39006.502638888887</v>
          </cell>
        </row>
        <row r="7115">
          <cell r="A7115">
            <v>39006.542916666665</v>
          </cell>
        </row>
        <row r="7116">
          <cell r="A7116">
            <v>39006.544305555559</v>
          </cell>
        </row>
        <row r="7117">
          <cell r="A7117">
            <v>39006.584583333337</v>
          </cell>
        </row>
        <row r="7118">
          <cell r="A7118">
            <v>39006.585972222223</v>
          </cell>
        </row>
        <row r="7119">
          <cell r="A7119">
            <v>39006.626250000001</v>
          </cell>
        </row>
        <row r="7120">
          <cell r="A7120">
            <v>39006.627638888887</v>
          </cell>
        </row>
        <row r="7121">
          <cell r="A7121">
            <v>39006.667199074072</v>
          </cell>
        </row>
        <row r="7122">
          <cell r="A7122">
            <v>39006.668587962966</v>
          </cell>
        </row>
        <row r="7123">
          <cell r="A7123">
            <v>39006.669976851852</v>
          </cell>
        </row>
        <row r="7124">
          <cell r="A7124">
            <v>39006.708865740744</v>
          </cell>
        </row>
        <row r="7125">
          <cell r="A7125">
            <v>39006.71025462963</v>
          </cell>
        </row>
        <row r="7126">
          <cell r="A7126">
            <v>39006.711643518516</v>
          </cell>
        </row>
        <row r="7127">
          <cell r="A7127">
            <v>39006.750532407408</v>
          </cell>
        </row>
        <row r="7128">
          <cell r="A7128">
            <v>39006.751921296294</v>
          </cell>
        </row>
        <row r="7129">
          <cell r="A7129">
            <v>39006.753310185188</v>
          </cell>
        </row>
        <row r="7130">
          <cell r="A7130">
            <v>39006.792199074072</v>
          </cell>
        </row>
        <row r="7131">
          <cell r="A7131">
            <v>39006.793587962966</v>
          </cell>
        </row>
        <row r="7132">
          <cell r="A7132">
            <v>39006.794976851852</v>
          </cell>
        </row>
        <row r="7133">
          <cell r="A7133">
            <v>39007.375532407408</v>
          </cell>
        </row>
        <row r="7134">
          <cell r="A7134">
            <v>39007.376921296294</v>
          </cell>
        </row>
        <row r="7135">
          <cell r="A7135">
            <v>39007.378310185188</v>
          </cell>
        </row>
        <row r="7136">
          <cell r="A7136">
            <v>39007.417199074072</v>
          </cell>
        </row>
        <row r="7137">
          <cell r="A7137">
            <v>39007.418587962966</v>
          </cell>
        </row>
        <row r="7138">
          <cell r="A7138">
            <v>39007.419976851852</v>
          </cell>
        </row>
        <row r="7139">
          <cell r="A7139">
            <v>39007.458865740744</v>
          </cell>
        </row>
        <row r="7140">
          <cell r="A7140">
            <v>39007.46025462963</v>
          </cell>
        </row>
        <row r="7141">
          <cell r="A7141">
            <v>39007.461643518516</v>
          </cell>
        </row>
        <row r="7142">
          <cell r="A7142">
            <v>39007.500532407408</v>
          </cell>
        </row>
        <row r="7143">
          <cell r="A7143">
            <v>39007.501921296294</v>
          </cell>
        </row>
        <row r="7144">
          <cell r="A7144">
            <v>39007.503310185188</v>
          </cell>
        </row>
        <row r="7145">
          <cell r="A7145">
            <v>39007.542199074072</v>
          </cell>
        </row>
        <row r="7146">
          <cell r="A7146">
            <v>39007.543587962966</v>
          </cell>
        </row>
        <row r="7147">
          <cell r="A7147">
            <v>39007.544976851852</v>
          </cell>
        </row>
        <row r="7148">
          <cell r="A7148">
            <v>39007.583865740744</v>
          </cell>
        </row>
        <row r="7149">
          <cell r="A7149">
            <v>39007.58525462963</v>
          </cell>
        </row>
        <row r="7150">
          <cell r="A7150">
            <v>39007.586643518516</v>
          </cell>
        </row>
        <row r="7151">
          <cell r="A7151">
            <v>39007.625532407408</v>
          </cell>
        </row>
        <row r="7152">
          <cell r="A7152">
            <v>39007.626921296294</v>
          </cell>
        </row>
        <row r="7153">
          <cell r="A7153">
            <v>39007.628310185188</v>
          </cell>
        </row>
        <row r="7154">
          <cell r="A7154">
            <v>39007.667199074072</v>
          </cell>
        </row>
        <row r="7155">
          <cell r="A7155">
            <v>39007.668587962966</v>
          </cell>
        </row>
        <row r="7156">
          <cell r="A7156">
            <v>39007.669976851852</v>
          </cell>
        </row>
        <row r="7157">
          <cell r="A7157">
            <v>39007.708865740744</v>
          </cell>
        </row>
        <row r="7158">
          <cell r="A7158">
            <v>39007.71025462963</v>
          </cell>
        </row>
        <row r="7159">
          <cell r="A7159">
            <v>39007.711643518516</v>
          </cell>
        </row>
        <row r="7160">
          <cell r="A7160">
            <v>39007.750532407408</v>
          </cell>
        </row>
        <row r="7161">
          <cell r="A7161">
            <v>39007.751921296294</v>
          </cell>
        </row>
        <row r="7162">
          <cell r="A7162">
            <v>39007.753310185188</v>
          </cell>
        </row>
        <row r="7163">
          <cell r="A7163">
            <v>39007.792199074072</v>
          </cell>
        </row>
        <row r="7164">
          <cell r="A7164">
            <v>39007.793587962966</v>
          </cell>
        </row>
        <row r="7165">
          <cell r="A7165">
            <v>39007.794976851852</v>
          </cell>
        </row>
        <row r="7166">
          <cell r="A7166">
            <v>39008.375532407408</v>
          </cell>
        </row>
        <row r="7167">
          <cell r="A7167">
            <v>39008.376921296294</v>
          </cell>
        </row>
        <row r="7168">
          <cell r="A7168">
            <v>39008.378310185188</v>
          </cell>
        </row>
        <row r="7169">
          <cell r="A7169">
            <v>39008.417199074072</v>
          </cell>
        </row>
        <row r="7170">
          <cell r="A7170">
            <v>39008.418587962966</v>
          </cell>
        </row>
        <row r="7171">
          <cell r="A7171">
            <v>39008.419976851852</v>
          </cell>
        </row>
        <row r="7172">
          <cell r="A7172">
            <v>39008.458865740744</v>
          </cell>
        </row>
        <row r="7173">
          <cell r="A7173">
            <v>39008.46025462963</v>
          </cell>
        </row>
        <row r="7174">
          <cell r="A7174">
            <v>39008.461643518516</v>
          </cell>
        </row>
        <row r="7175">
          <cell r="A7175">
            <v>39008.500532407408</v>
          </cell>
        </row>
        <row r="7176">
          <cell r="A7176">
            <v>39008.501921296294</v>
          </cell>
        </row>
        <row r="7177">
          <cell r="A7177">
            <v>39008.503310185188</v>
          </cell>
        </row>
        <row r="7178">
          <cell r="A7178">
            <v>39008.542199074072</v>
          </cell>
        </row>
        <row r="7179">
          <cell r="A7179">
            <v>39008.543587962966</v>
          </cell>
        </row>
        <row r="7180">
          <cell r="A7180">
            <v>39008.544976851852</v>
          </cell>
        </row>
        <row r="7181">
          <cell r="A7181">
            <v>39008.583865740744</v>
          </cell>
        </row>
        <row r="7182">
          <cell r="A7182">
            <v>39008.58525462963</v>
          </cell>
        </row>
        <row r="7183">
          <cell r="A7183">
            <v>39008.586643518516</v>
          </cell>
        </row>
        <row r="7184">
          <cell r="A7184">
            <v>39008.625532407408</v>
          </cell>
        </row>
        <row r="7185">
          <cell r="A7185">
            <v>39008.626921296294</v>
          </cell>
        </row>
        <row r="7186">
          <cell r="A7186">
            <v>39008.628310185188</v>
          </cell>
        </row>
        <row r="7187">
          <cell r="A7187">
            <v>39008.667199074072</v>
          </cell>
        </row>
        <row r="7188">
          <cell r="A7188">
            <v>39008.668587962966</v>
          </cell>
        </row>
        <row r="7189">
          <cell r="A7189">
            <v>39008.669976851852</v>
          </cell>
        </row>
        <row r="7190">
          <cell r="A7190">
            <v>39008.709618055553</v>
          </cell>
        </row>
        <row r="7191">
          <cell r="A7191">
            <v>39008.709965277776</v>
          </cell>
        </row>
        <row r="7192">
          <cell r="A7192">
            <v>39008.711215277777</v>
          </cell>
        </row>
        <row r="7193">
          <cell r="A7193">
            <v>39008.750104166669</v>
          </cell>
        </row>
        <row r="7194">
          <cell r="A7194">
            <v>39008.751493055555</v>
          </cell>
        </row>
        <row r="7195">
          <cell r="A7195">
            <v>39008.752881944441</v>
          </cell>
        </row>
        <row r="7196">
          <cell r="A7196">
            <v>39008.791770833333</v>
          </cell>
        </row>
        <row r="7197">
          <cell r="A7197">
            <v>39008.79315972222</v>
          </cell>
        </row>
        <row r="7198">
          <cell r="A7198">
            <v>39008.794548611113</v>
          </cell>
        </row>
        <row r="7199">
          <cell r="A7199">
            <v>39009.375104166669</v>
          </cell>
        </row>
        <row r="7200">
          <cell r="A7200">
            <v>39009.376493055555</v>
          </cell>
        </row>
        <row r="7201">
          <cell r="A7201">
            <v>39009.377881944441</v>
          </cell>
        </row>
        <row r="7202">
          <cell r="A7202">
            <v>39009.416770833333</v>
          </cell>
        </row>
        <row r="7203">
          <cell r="A7203">
            <v>39009.41815972222</v>
          </cell>
        </row>
        <row r="7204">
          <cell r="A7204">
            <v>39009.419548611113</v>
          </cell>
        </row>
        <row r="7205">
          <cell r="A7205">
            <v>39009.458437499998</v>
          </cell>
        </row>
        <row r="7206">
          <cell r="A7206">
            <v>39009.459872685184</v>
          </cell>
        </row>
        <row r="7207">
          <cell r="A7207">
            <v>39009.461215277777</v>
          </cell>
        </row>
        <row r="7208">
          <cell r="A7208">
            <v>39009.500104166669</v>
          </cell>
        </row>
        <row r="7209">
          <cell r="A7209">
            <v>39009.501493055555</v>
          </cell>
        </row>
        <row r="7210">
          <cell r="A7210">
            <v>39009.502881944441</v>
          </cell>
        </row>
        <row r="7211">
          <cell r="A7211">
            <v>39009.541770833333</v>
          </cell>
        </row>
        <row r="7212">
          <cell r="A7212">
            <v>39009.54315972222</v>
          </cell>
        </row>
        <row r="7213">
          <cell r="A7213">
            <v>39009.544548611113</v>
          </cell>
        </row>
        <row r="7214">
          <cell r="A7214">
            <v>39009.583437499998</v>
          </cell>
        </row>
        <row r="7215">
          <cell r="A7215">
            <v>39009.584826388891</v>
          </cell>
        </row>
        <row r="7216">
          <cell r="A7216">
            <v>39009.586215277777</v>
          </cell>
        </row>
        <row r="7217">
          <cell r="A7217">
            <v>39009.625104166669</v>
          </cell>
        </row>
        <row r="7218">
          <cell r="A7218">
            <v>39009.626493055555</v>
          </cell>
        </row>
        <row r="7219">
          <cell r="A7219">
            <v>39009.627881944441</v>
          </cell>
        </row>
        <row r="7220">
          <cell r="A7220">
            <v>39009.666770833333</v>
          </cell>
        </row>
        <row r="7221">
          <cell r="A7221">
            <v>39009.66815972222</v>
          </cell>
        </row>
        <row r="7222">
          <cell r="A7222">
            <v>39009.669548611113</v>
          </cell>
        </row>
        <row r="7223">
          <cell r="A7223">
            <v>39009.708773148152</v>
          </cell>
        </row>
        <row r="7224">
          <cell r="A7224">
            <v>39009.710162037038</v>
          </cell>
        </row>
        <row r="7225">
          <cell r="A7225">
            <v>39009.711550925924</v>
          </cell>
        </row>
        <row r="7226">
          <cell r="A7226">
            <v>39009.750439814816</v>
          </cell>
        </row>
        <row r="7227">
          <cell r="A7227">
            <v>39009.751828703702</v>
          </cell>
        </row>
        <row r="7228">
          <cell r="A7228">
            <v>39009.753217592595</v>
          </cell>
        </row>
        <row r="7229">
          <cell r="A7229">
            <v>39009.79210648148</v>
          </cell>
        </row>
        <row r="7230">
          <cell r="A7230">
            <v>39009.793495370373</v>
          </cell>
        </row>
        <row r="7231">
          <cell r="A7231">
            <v>39009.79488425926</v>
          </cell>
        </row>
        <row r="7232">
          <cell r="A7232">
            <v>39010.375439814816</v>
          </cell>
        </row>
        <row r="7233">
          <cell r="A7233">
            <v>39010.376828703702</v>
          </cell>
        </row>
        <row r="7234">
          <cell r="A7234">
            <v>39010.378217592595</v>
          </cell>
        </row>
        <row r="7235">
          <cell r="A7235">
            <v>39010.41710648148</v>
          </cell>
        </row>
        <row r="7236">
          <cell r="A7236">
            <v>39010.418495370373</v>
          </cell>
        </row>
        <row r="7237">
          <cell r="A7237">
            <v>39010.41988425926</v>
          </cell>
        </row>
        <row r="7238">
          <cell r="A7238">
            <v>39010.458773148152</v>
          </cell>
        </row>
        <row r="7239">
          <cell r="A7239">
            <v>39010.460162037038</v>
          </cell>
        </row>
        <row r="7240">
          <cell r="A7240">
            <v>39010.461550925924</v>
          </cell>
        </row>
        <row r="7241">
          <cell r="A7241">
            <v>39010.500439814816</v>
          </cell>
        </row>
        <row r="7242">
          <cell r="A7242">
            <v>39010.501828703702</v>
          </cell>
        </row>
        <row r="7243">
          <cell r="A7243">
            <v>39010.503217592595</v>
          </cell>
        </row>
        <row r="7244">
          <cell r="A7244">
            <v>39010.54210648148</v>
          </cell>
        </row>
        <row r="7245">
          <cell r="A7245">
            <v>39010.543495370373</v>
          </cell>
        </row>
        <row r="7246">
          <cell r="A7246">
            <v>39010.54488425926</v>
          </cell>
        </row>
        <row r="7247">
          <cell r="A7247">
            <v>39010.583773148152</v>
          </cell>
        </row>
        <row r="7248">
          <cell r="A7248">
            <v>39010.585162037038</v>
          </cell>
        </row>
        <row r="7249">
          <cell r="A7249">
            <v>39010.586550925924</v>
          </cell>
        </row>
        <row r="7250">
          <cell r="A7250">
            <v>39010.625439814816</v>
          </cell>
        </row>
        <row r="7251">
          <cell r="A7251">
            <v>39010.626828703702</v>
          </cell>
        </row>
        <row r="7252">
          <cell r="A7252">
            <v>39010.628217592595</v>
          </cell>
        </row>
        <row r="7253">
          <cell r="A7253">
            <v>39010.66710648148</v>
          </cell>
        </row>
        <row r="7254">
          <cell r="A7254">
            <v>39010.668495370373</v>
          </cell>
        </row>
        <row r="7255">
          <cell r="A7255">
            <v>39010.66988425926</v>
          </cell>
        </row>
        <row r="7256">
          <cell r="A7256">
            <v>39014.375752314816</v>
          </cell>
        </row>
        <row r="7257">
          <cell r="A7257">
            <v>39014.377141203702</v>
          </cell>
        </row>
        <row r="7258">
          <cell r="A7258">
            <v>39014.41741898148</v>
          </cell>
        </row>
        <row r="7259">
          <cell r="A7259">
            <v>39014.418807870374</v>
          </cell>
        </row>
        <row r="7260">
          <cell r="A7260">
            <v>39014.459085648145</v>
          </cell>
        </row>
        <row r="7261">
          <cell r="A7261">
            <v>39014.460474537038</v>
          </cell>
        </row>
        <row r="7262">
          <cell r="A7262">
            <v>39014.500752314816</v>
          </cell>
        </row>
        <row r="7263">
          <cell r="A7263">
            <v>39014.502141203702</v>
          </cell>
        </row>
        <row r="7264">
          <cell r="A7264">
            <v>39014.54241898148</v>
          </cell>
        </row>
        <row r="7265">
          <cell r="A7265">
            <v>39014.543807870374</v>
          </cell>
        </row>
        <row r="7266">
          <cell r="A7266">
            <v>39014.584085648145</v>
          </cell>
        </row>
        <row r="7267">
          <cell r="A7267">
            <v>39014.585474537038</v>
          </cell>
        </row>
        <row r="7268">
          <cell r="A7268">
            <v>39014.625752314816</v>
          </cell>
        </row>
        <row r="7269">
          <cell r="A7269">
            <v>39014.627141203702</v>
          </cell>
        </row>
        <row r="7270">
          <cell r="A7270">
            <v>39014.66741898148</v>
          </cell>
        </row>
        <row r="7271">
          <cell r="A7271">
            <v>39014.668807870374</v>
          </cell>
        </row>
        <row r="7272">
          <cell r="A7272">
            <v>39014.709085648145</v>
          </cell>
        </row>
        <row r="7273">
          <cell r="A7273">
            <v>39014.710474537038</v>
          </cell>
        </row>
        <row r="7274">
          <cell r="A7274">
            <v>39014.750752314816</v>
          </cell>
        </row>
        <row r="7275">
          <cell r="A7275">
            <v>39014.752141203702</v>
          </cell>
        </row>
        <row r="7276">
          <cell r="A7276">
            <v>39014.79241898148</v>
          </cell>
        </row>
        <row r="7277">
          <cell r="A7277">
            <v>39014.793807870374</v>
          </cell>
        </row>
        <row r="7278">
          <cell r="A7278">
            <v>39015.375752314816</v>
          </cell>
        </row>
        <row r="7279">
          <cell r="A7279">
            <v>39015.377141203702</v>
          </cell>
        </row>
        <row r="7280">
          <cell r="A7280">
            <v>39015.41741898148</v>
          </cell>
        </row>
        <row r="7281">
          <cell r="A7281">
            <v>39015.418807870374</v>
          </cell>
        </row>
        <row r="7282">
          <cell r="A7282">
            <v>39015.459085648145</v>
          </cell>
        </row>
        <row r="7283">
          <cell r="A7283">
            <v>39015.460474537038</v>
          </cell>
        </row>
        <row r="7284">
          <cell r="A7284">
            <v>39015.500752314816</v>
          </cell>
        </row>
        <row r="7285">
          <cell r="A7285">
            <v>39015.502141203702</v>
          </cell>
        </row>
        <row r="7286">
          <cell r="A7286">
            <v>39015.54241898148</v>
          </cell>
        </row>
        <row r="7287">
          <cell r="A7287">
            <v>39015.543807870374</v>
          </cell>
        </row>
        <row r="7288">
          <cell r="A7288">
            <v>39015.584317129629</v>
          </cell>
        </row>
        <row r="7289">
          <cell r="A7289">
            <v>39015.585706018515</v>
          </cell>
        </row>
        <row r="7290">
          <cell r="A7290">
            <v>39015.625983796293</v>
          </cell>
        </row>
        <row r="7291">
          <cell r="A7291">
            <v>39015.627372685187</v>
          </cell>
        </row>
        <row r="7292">
          <cell r="A7292">
            <v>39015.667650462965</v>
          </cell>
        </row>
        <row r="7293">
          <cell r="A7293">
            <v>39015.669039351851</v>
          </cell>
        </row>
        <row r="7294">
          <cell r="A7294">
            <v>39015.709317129629</v>
          </cell>
        </row>
        <row r="7295">
          <cell r="A7295">
            <v>39015.710706018515</v>
          </cell>
        </row>
        <row r="7296">
          <cell r="A7296">
            <v>39015.750983796293</v>
          </cell>
        </row>
        <row r="7297">
          <cell r="A7297">
            <v>39015.752372685187</v>
          </cell>
        </row>
        <row r="7298">
          <cell r="A7298">
            <v>39015.792650462965</v>
          </cell>
        </row>
        <row r="7299">
          <cell r="A7299">
            <v>39015.794039351851</v>
          </cell>
        </row>
        <row r="7300">
          <cell r="A7300">
            <v>39016.375983796293</v>
          </cell>
        </row>
        <row r="7301">
          <cell r="A7301">
            <v>39016.377372685187</v>
          </cell>
        </row>
        <row r="7302">
          <cell r="A7302">
            <v>39016.417650462965</v>
          </cell>
        </row>
        <row r="7303">
          <cell r="A7303">
            <v>39016.419039351851</v>
          </cell>
        </row>
        <row r="7304">
          <cell r="A7304">
            <v>39016.459317129629</v>
          </cell>
        </row>
        <row r="7305">
          <cell r="A7305">
            <v>39016.460706018515</v>
          </cell>
        </row>
        <row r="7306">
          <cell r="A7306">
            <v>39016.500983796293</v>
          </cell>
        </row>
        <row r="7307">
          <cell r="A7307">
            <v>39016.502372685187</v>
          </cell>
        </row>
        <row r="7308">
          <cell r="A7308">
            <v>39016.542650462965</v>
          </cell>
        </row>
        <row r="7309">
          <cell r="A7309">
            <v>39016.544039351851</v>
          </cell>
        </row>
        <row r="7310">
          <cell r="A7310">
            <v>39016.584317129629</v>
          </cell>
        </row>
        <row r="7311">
          <cell r="A7311">
            <v>39016.585706018515</v>
          </cell>
        </row>
        <row r="7312">
          <cell r="A7312">
            <v>39016.625983796293</v>
          </cell>
        </row>
        <row r="7313">
          <cell r="A7313">
            <v>39016.627372685187</v>
          </cell>
        </row>
        <row r="7314">
          <cell r="A7314">
            <v>39016.667650462965</v>
          </cell>
        </row>
        <row r="7315">
          <cell r="A7315">
            <v>39016.669039351851</v>
          </cell>
        </row>
        <row r="7316">
          <cell r="A7316">
            <v>39017.376018518517</v>
          </cell>
        </row>
        <row r="7317">
          <cell r="A7317">
            <v>39017.37740740741</v>
          </cell>
        </row>
        <row r="7318">
          <cell r="A7318">
            <v>39017.41783564815</v>
          </cell>
        </row>
        <row r="7319">
          <cell r="A7319">
            <v>39017.419224537036</v>
          </cell>
        </row>
        <row r="7320">
          <cell r="A7320">
            <v>39017.458587962959</v>
          </cell>
        </row>
        <row r="7321">
          <cell r="A7321">
            <v>39017.459976851853</v>
          </cell>
        </row>
        <row r="7322">
          <cell r="A7322">
            <v>39017.461365740739</v>
          </cell>
        </row>
        <row r="7323">
          <cell r="A7323">
            <v>39017.500254629631</v>
          </cell>
        </row>
        <row r="7324">
          <cell r="A7324">
            <v>39017.501643518517</v>
          </cell>
        </row>
        <row r="7325">
          <cell r="A7325">
            <v>39017.503032407411</v>
          </cell>
        </row>
        <row r="7326">
          <cell r="A7326">
            <v>39017.541921296295</v>
          </cell>
        </row>
        <row r="7327">
          <cell r="A7327">
            <v>39017.543310185189</v>
          </cell>
        </row>
        <row r="7328">
          <cell r="A7328">
            <v>39017.544699074075</v>
          </cell>
        </row>
        <row r="7329">
          <cell r="A7329">
            <v>39017.583587962959</v>
          </cell>
        </row>
        <row r="7330">
          <cell r="A7330">
            <v>39017.584976851853</v>
          </cell>
        </row>
        <row r="7331">
          <cell r="A7331">
            <v>39017.586365740739</v>
          </cell>
        </row>
        <row r="7332">
          <cell r="A7332">
            <v>39017.625254629631</v>
          </cell>
        </row>
        <row r="7333">
          <cell r="A7333">
            <v>39017.626643518517</v>
          </cell>
        </row>
        <row r="7334">
          <cell r="A7334">
            <v>39017.628032407411</v>
          </cell>
        </row>
        <row r="7335">
          <cell r="A7335">
            <v>39017.666921296295</v>
          </cell>
        </row>
        <row r="7336">
          <cell r="A7336">
            <v>39017.668310185189</v>
          </cell>
        </row>
        <row r="7337">
          <cell r="A7337">
            <v>39017.669699074075</v>
          </cell>
        </row>
        <row r="7338">
          <cell r="A7338">
            <v>39017.708587962959</v>
          </cell>
        </row>
        <row r="7339">
          <cell r="A7339">
            <v>39017.709976851853</v>
          </cell>
        </row>
        <row r="7340">
          <cell r="A7340">
            <v>39017.711365740739</v>
          </cell>
        </row>
        <row r="7341">
          <cell r="A7341">
            <v>39017.750254629631</v>
          </cell>
        </row>
        <row r="7342">
          <cell r="A7342">
            <v>39017.751643518517</v>
          </cell>
        </row>
        <row r="7343">
          <cell r="A7343">
            <v>39017.753032407411</v>
          </cell>
        </row>
        <row r="7344">
          <cell r="A7344">
            <v>39017.791921296295</v>
          </cell>
        </row>
        <row r="7345">
          <cell r="A7345">
            <v>39017.793310185189</v>
          </cell>
        </row>
        <row r="7346">
          <cell r="A7346">
            <v>39017.794699074075</v>
          </cell>
        </row>
        <row r="7347">
          <cell r="A7347">
            <v>39020.375277777777</v>
          </cell>
        </row>
        <row r="7348">
          <cell r="A7348">
            <v>39020.376643518517</v>
          </cell>
        </row>
        <row r="7349">
          <cell r="A7349">
            <v>39020.378032407411</v>
          </cell>
        </row>
        <row r="7350">
          <cell r="A7350">
            <v>39020.416921296295</v>
          </cell>
        </row>
        <row r="7351">
          <cell r="A7351">
            <v>39020.418298611112</v>
          </cell>
        </row>
        <row r="7352">
          <cell r="A7352">
            <v>39020.419363425928</v>
          </cell>
        </row>
        <row r="7353">
          <cell r="A7353">
            <v>39020.459641203706</v>
          </cell>
        </row>
        <row r="7354">
          <cell r="A7354">
            <v>39020.461030092592</v>
          </cell>
        </row>
        <row r="7355">
          <cell r="A7355">
            <v>39020.501307870371</v>
          </cell>
        </row>
        <row r="7356">
          <cell r="A7356">
            <v>39020.502696759257</v>
          </cell>
        </row>
        <row r="7357">
          <cell r="A7357">
            <v>39020.542974537035</v>
          </cell>
        </row>
        <row r="7358">
          <cell r="A7358">
            <v>39020.544363425928</v>
          </cell>
        </row>
        <row r="7359">
          <cell r="A7359">
            <v>39020.584641203706</v>
          </cell>
        </row>
        <row r="7360">
          <cell r="A7360">
            <v>39020.586030092592</v>
          </cell>
        </row>
        <row r="7361">
          <cell r="A7361">
            <v>39020.626307870371</v>
          </cell>
        </row>
        <row r="7362">
          <cell r="A7362">
            <v>39020.627696759257</v>
          </cell>
        </row>
        <row r="7363">
          <cell r="A7363">
            <v>39020.667974537035</v>
          </cell>
        </row>
        <row r="7364">
          <cell r="A7364">
            <v>39020.669363425928</v>
          </cell>
        </row>
        <row r="7365">
          <cell r="A7365">
            <v>39020.709641203706</v>
          </cell>
        </row>
        <row r="7366">
          <cell r="A7366">
            <v>39020.711030092592</v>
          </cell>
        </row>
        <row r="7367">
          <cell r="A7367">
            <v>39020.750347222223</v>
          </cell>
        </row>
        <row r="7368">
          <cell r="A7368">
            <v>39020.751736111109</v>
          </cell>
        </row>
        <row r="7369">
          <cell r="A7369">
            <v>39020.753125000003</v>
          </cell>
        </row>
        <row r="7370">
          <cell r="A7370">
            <v>39020.792013888888</v>
          </cell>
        </row>
        <row r="7371">
          <cell r="A7371">
            <v>39020.793402777781</v>
          </cell>
        </row>
        <row r="7372">
          <cell r="A7372">
            <v>39020.794791666667</v>
          </cell>
        </row>
        <row r="7373">
          <cell r="A7373">
            <v>39021.375347222223</v>
          </cell>
        </row>
        <row r="7374">
          <cell r="A7374">
            <v>39021.376736111109</v>
          </cell>
        </row>
        <row r="7375">
          <cell r="A7375">
            <v>39021.378125000003</v>
          </cell>
        </row>
        <row r="7376">
          <cell r="A7376">
            <v>39021.417013888888</v>
          </cell>
        </row>
        <row r="7377">
          <cell r="A7377">
            <v>39021.418402777781</v>
          </cell>
        </row>
        <row r="7378">
          <cell r="A7378">
            <v>39021.419791666667</v>
          </cell>
        </row>
        <row r="7379">
          <cell r="A7379">
            <v>39021.458680555559</v>
          </cell>
        </row>
        <row r="7380">
          <cell r="A7380">
            <v>39021.460069444445</v>
          </cell>
        </row>
        <row r="7381">
          <cell r="A7381">
            <v>39021.461458333331</v>
          </cell>
        </row>
        <row r="7382">
          <cell r="A7382">
            <v>39021.500347222223</v>
          </cell>
        </row>
        <row r="7383">
          <cell r="A7383">
            <v>39021.501736111109</v>
          </cell>
        </row>
        <row r="7384">
          <cell r="A7384">
            <v>39021.503125000003</v>
          </cell>
        </row>
        <row r="7385">
          <cell r="A7385">
            <v>39021.542013888888</v>
          </cell>
        </row>
        <row r="7386">
          <cell r="A7386">
            <v>39021.543402777781</v>
          </cell>
        </row>
        <row r="7387">
          <cell r="A7387">
            <v>39021.544791666667</v>
          </cell>
        </row>
        <row r="7388">
          <cell r="A7388">
            <v>39021.583680555559</v>
          </cell>
        </row>
        <row r="7389">
          <cell r="A7389">
            <v>39021.585069444445</v>
          </cell>
        </row>
        <row r="7390">
          <cell r="A7390">
            <v>39021.586458333331</v>
          </cell>
        </row>
        <row r="7391">
          <cell r="A7391">
            <v>39021.625347222223</v>
          </cell>
        </row>
        <row r="7392">
          <cell r="A7392">
            <v>39021.626736111109</v>
          </cell>
        </row>
        <row r="7393">
          <cell r="A7393">
            <v>39021.628125000003</v>
          </cell>
        </row>
        <row r="7394">
          <cell r="A7394">
            <v>39021.667025462964</v>
          </cell>
        </row>
        <row r="7395">
          <cell r="A7395">
            <v>39021.668402777781</v>
          </cell>
        </row>
        <row r="7396">
          <cell r="A7396">
            <v>39021.669791666667</v>
          </cell>
        </row>
        <row r="7397">
          <cell r="A7397">
            <v>39021.708749999998</v>
          </cell>
        </row>
        <row r="7398">
          <cell r="A7398">
            <v>39021.710069444445</v>
          </cell>
        </row>
        <row r="7399">
          <cell r="A7399">
            <v>39021.711458333331</v>
          </cell>
        </row>
        <row r="7400">
          <cell r="A7400">
            <v>39021.750347222223</v>
          </cell>
        </row>
        <row r="7401">
          <cell r="A7401">
            <v>39021.751736111109</v>
          </cell>
        </row>
        <row r="7402">
          <cell r="A7402">
            <v>39021.753125000003</v>
          </cell>
        </row>
        <row r="7403">
          <cell r="A7403">
            <v>39021.792013888888</v>
          </cell>
        </row>
        <row r="7404">
          <cell r="A7404">
            <v>39021.793402777781</v>
          </cell>
        </row>
        <row r="7405">
          <cell r="A7405">
            <v>39021.794791666667</v>
          </cell>
        </row>
        <row r="7406">
          <cell r="A7406">
            <v>39022.375416666669</v>
          </cell>
        </row>
        <row r="7407">
          <cell r="A7407">
            <v>39022.376736111109</v>
          </cell>
        </row>
        <row r="7408">
          <cell r="A7408">
            <v>39022.378125000003</v>
          </cell>
        </row>
        <row r="7409">
          <cell r="A7409">
            <v>39022.417060185187</v>
          </cell>
        </row>
        <row r="7410">
          <cell r="A7410">
            <v>39022.418402777781</v>
          </cell>
        </row>
        <row r="7411">
          <cell r="A7411">
            <v>39022.419791666667</v>
          </cell>
        </row>
        <row r="7412">
          <cell r="A7412">
            <v>39022.458680555559</v>
          </cell>
        </row>
        <row r="7413">
          <cell r="A7413">
            <v>39022.460069444445</v>
          </cell>
        </row>
        <row r="7414">
          <cell r="A7414">
            <v>39022.461458333331</v>
          </cell>
        </row>
        <row r="7415">
          <cell r="A7415">
            <v>39022.50037037037</v>
          </cell>
        </row>
        <row r="7416">
          <cell r="A7416">
            <v>39022.501736111109</v>
          </cell>
        </row>
        <row r="7417">
          <cell r="A7417">
            <v>39022.503125000003</v>
          </cell>
        </row>
        <row r="7418">
          <cell r="A7418">
            <v>39022.542048611111</v>
          </cell>
        </row>
        <row r="7419">
          <cell r="A7419">
            <v>39022.543402777781</v>
          </cell>
        </row>
        <row r="7420">
          <cell r="A7420">
            <v>39022.544791666667</v>
          </cell>
        </row>
        <row r="7421">
          <cell r="A7421">
            <v>39022.583680555559</v>
          </cell>
        </row>
        <row r="7422">
          <cell r="A7422">
            <v>39022.585069444445</v>
          </cell>
        </row>
        <row r="7423">
          <cell r="A7423">
            <v>39022.586458333331</v>
          </cell>
        </row>
        <row r="7424">
          <cell r="A7424">
            <v>39022.625405092593</v>
          </cell>
        </row>
        <row r="7425">
          <cell r="A7425">
            <v>39022.626736111109</v>
          </cell>
        </row>
        <row r="7426">
          <cell r="A7426">
            <v>39022.628125000003</v>
          </cell>
        </row>
        <row r="7427">
          <cell r="A7427">
            <v>39022.667013888888</v>
          </cell>
        </row>
        <row r="7428">
          <cell r="A7428">
            <v>39022.668402777781</v>
          </cell>
        </row>
        <row r="7429">
          <cell r="A7429">
            <v>39022.669791666667</v>
          </cell>
        </row>
        <row r="7430">
          <cell r="A7430">
            <v>39022.708680555559</v>
          </cell>
        </row>
        <row r="7431">
          <cell r="A7431">
            <v>39022.710069444445</v>
          </cell>
        </row>
        <row r="7432">
          <cell r="A7432">
            <v>39022.711458333331</v>
          </cell>
        </row>
        <row r="7433">
          <cell r="A7433">
            <v>39023.375150462962</v>
          </cell>
        </row>
        <row r="7434">
          <cell r="A7434">
            <v>39023.376388888886</v>
          </cell>
        </row>
        <row r="7435">
          <cell r="A7435">
            <v>39023.37777777778</v>
          </cell>
        </row>
        <row r="7436">
          <cell r="A7436">
            <v>39023.417650462965</v>
          </cell>
        </row>
        <row r="7437">
          <cell r="A7437">
            <v>39023.419039351851</v>
          </cell>
        </row>
        <row r="7438">
          <cell r="A7438">
            <v>39023.458796296298</v>
          </cell>
        </row>
        <row r="7439">
          <cell r="A7439">
            <v>39023.460185185184</v>
          </cell>
        </row>
        <row r="7440">
          <cell r="A7440">
            <v>39023.461574074077</v>
          </cell>
        </row>
        <row r="7441">
          <cell r="A7441">
            <v>39023.500439814816</v>
          </cell>
        </row>
        <row r="7442">
          <cell r="A7442">
            <v>39023.503055555557</v>
          </cell>
        </row>
        <row r="7443">
          <cell r="A7443">
            <v>39023.542083333334</v>
          </cell>
        </row>
        <row r="7444">
          <cell r="A7444">
            <v>39023.54347222222</v>
          </cell>
        </row>
        <row r="7445">
          <cell r="A7445">
            <v>39023.544861111113</v>
          </cell>
        </row>
        <row r="7446">
          <cell r="A7446">
            <v>39023.583749999998</v>
          </cell>
        </row>
        <row r="7447">
          <cell r="A7447">
            <v>39023.585138888891</v>
          </cell>
        </row>
        <row r="7448">
          <cell r="A7448">
            <v>39023.586527777778</v>
          </cell>
        </row>
        <row r="7449">
          <cell r="A7449">
            <v>39023.625173611108</v>
          </cell>
        </row>
        <row r="7450">
          <cell r="A7450">
            <v>39023.626666666663</v>
          </cell>
        </row>
        <row r="7451">
          <cell r="A7451">
            <v>39023.627951388888</v>
          </cell>
        </row>
        <row r="7452">
          <cell r="A7452">
            <v>39023.667013888888</v>
          </cell>
        </row>
        <row r="7453">
          <cell r="A7453">
            <v>39023.668229166666</v>
          </cell>
        </row>
        <row r="7454">
          <cell r="A7454">
            <v>39023.669618055559</v>
          </cell>
        </row>
        <row r="7455">
          <cell r="A7455">
            <v>39023.708749999998</v>
          </cell>
        </row>
        <row r="7456">
          <cell r="A7456">
            <v>39023.70989583333</v>
          </cell>
        </row>
        <row r="7457">
          <cell r="A7457">
            <v>39023.711284722223</v>
          </cell>
        </row>
        <row r="7458">
          <cell r="A7458">
            <v>39023.750173611108</v>
          </cell>
        </row>
        <row r="7459">
          <cell r="A7459">
            <v>39023.751562500001</v>
          </cell>
        </row>
        <row r="7460">
          <cell r="A7460">
            <v>39023.752951388888</v>
          </cell>
        </row>
        <row r="7461">
          <cell r="A7461">
            <v>39024.417037037034</v>
          </cell>
        </row>
        <row r="7462">
          <cell r="A7462">
            <v>39024.418298611112</v>
          </cell>
        </row>
        <row r="7463">
          <cell r="A7463">
            <v>39024.419675925928</v>
          </cell>
        </row>
        <row r="7464">
          <cell r="A7464">
            <v>39024.458564814813</v>
          </cell>
        </row>
        <row r="7465">
          <cell r="A7465">
            <v>39024.459953703707</v>
          </cell>
        </row>
        <row r="7466">
          <cell r="A7466">
            <v>39024.461342592593</v>
          </cell>
        </row>
        <row r="7467">
          <cell r="A7467">
            <v>39024.500231481485</v>
          </cell>
        </row>
        <row r="7468">
          <cell r="A7468">
            <v>39024.501620370371</v>
          </cell>
        </row>
        <row r="7469">
          <cell r="A7469">
            <v>39024.503009259257</v>
          </cell>
        </row>
        <row r="7470">
          <cell r="A7470">
            <v>39024.541898148149</v>
          </cell>
        </row>
        <row r="7471">
          <cell r="A7471">
            <v>39024.543287037035</v>
          </cell>
        </row>
        <row r="7472">
          <cell r="A7472">
            <v>39024.544675925928</v>
          </cell>
        </row>
        <row r="7473">
          <cell r="A7473">
            <v>39024.583564814813</v>
          </cell>
        </row>
        <row r="7474">
          <cell r="A7474">
            <v>39024.584953703707</v>
          </cell>
        </row>
        <row r="7475">
          <cell r="A7475">
            <v>39024.586342592593</v>
          </cell>
        </row>
        <row r="7476">
          <cell r="A7476">
            <v>39024.625231481485</v>
          </cell>
        </row>
        <row r="7477">
          <cell r="A7477">
            <v>39024.626620370371</v>
          </cell>
        </row>
        <row r="7478">
          <cell r="A7478">
            <v>39024.628009259257</v>
          </cell>
        </row>
        <row r="7479">
          <cell r="A7479">
            <v>39024.666898148149</v>
          </cell>
        </row>
        <row r="7480">
          <cell r="A7480">
            <v>39024.668287037035</v>
          </cell>
        </row>
        <row r="7481">
          <cell r="A7481">
            <v>39024.669675925928</v>
          </cell>
        </row>
        <row r="7482">
          <cell r="A7482">
            <v>39024.708564814813</v>
          </cell>
        </row>
        <row r="7483">
          <cell r="A7483">
            <v>39024.709953703707</v>
          </cell>
        </row>
        <row r="7484">
          <cell r="A7484">
            <v>39024.711342592593</v>
          </cell>
        </row>
        <row r="7485">
          <cell r="A7485">
            <v>39024.750231481485</v>
          </cell>
        </row>
        <row r="7486">
          <cell r="A7486">
            <v>39024.751620370371</v>
          </cell>
        </row>
        <row r="7487">
          <cell r="A7487">
            <v>39024.753009259257</v>
          </cell>
        </row>
        <row r="7488">
          <cell r="A7488">
            <v>39024.791898148149</v>
          </cell>
        </row>
        <row r="7489">
          <cell r="A7489">
            <v>39024.793287037035</v>
          </cell>
        </row>
        <row r="7490">
          <cell r="A7490">
            <v>39024.794675925928</v>
          </cell>
        </row>
        <row r="7491">
          <cell r="A7491">
            <v>39027.377824074072</v>
          </cell>
        </row>
        <row r="7492">
          <cell r="A7492">
            <v>39027.417951388888</v>
          </cell>
        </row>
        <row r="7493">
          <cell r="A7493">
            <v>39027.419340277775</v>
          </cell>
        </row>
        <row r="7494">
          <cell r="A7494">
            <v>39027.459618055553</v>
          </cell>
        </row>
        <row r="7495">
          <cell r="A7495">
            <v>39027.461006944446</v>
          </cell>
        </row>
        <row r="7496">
          <cell r="A7496">
            <v>39027.501284722224</v>
          </cell>
        </row>
        <row r="7497">
          <cell r="A7497">
            <v>39027.50267361111</v>
          </cell>
        </row>
        <row r="7498">
          <cell r="A7498">
            <v>39027.542951388888</v>
          </cell>
        </row>
        <row r="7499">
          <cell r="A7499">
            <v>39027.544340277775</v>
          </cell>
        </row>
        <row r="7500">
          <cell r="A7500">
            <v>39027.584618055553</v>
          </cell>
        </row>
        <row r="7501">
          <cell r="A7501">
            <v>39027.586006944446</v>
          </cell>
        </row>
        <row r="7502">
          <cell r="A7502">
            <v>39027.626284722224</v>
          </cell>
        </row>
        <row r="7503">
          <cell r="A7503">
            <v>39027.62767361111</v>
          </cell>
        </row>
        <row r="7504">
          <cell r="A7504">
            <v>39027.667951388888</v>
          </cell>
        </row>
        <row r="7505">
          <cell r="A7505">
            <v>39027.669340277775</v>
          </cell>
        </row>
        <row r="7506">
          <cell r="A7506">
            <v>39027.709618055553</v>
          </cell>
        </row>
        <row r="7507">
          <cell r="A7507">
            <v>39027.711006944446</v>
          </cell>
        </row>
        <row r="7508">
          <cell r="A7508">
            <v>39027.751284722224</v>
          </cell>
        </row>
        <row r="7509">
          <cell r="A7509">
            <v>39027.75267361111</v>
          </cell>
        </row>
        <row r="7510">
          <cell r="A7510">
            <v>39027.792951388888</v>
          </cell>
        </row>
        <row r="7511">
          <cell r="A7511">
            <v>39027.794340277775</v>
          </cell>
        </row>
        <row r="7512">
          <cell r="A7512">
            <v>39028.376284722224</v>
          </cell>
        </row>
        <row r="7513">
          <cell r="A7513">
            <v>39028.37767361111</v>
          </cell>
        </row>
        <row r="7514">
          <cell r="A7514">
            <v>39028.417951388888</v>
          </cell>
        </row>
        <row r="7515">
          <cell r="A7515">
            <v>39028.419340277775</v>
          </cell>
        </row>
        <row r="7516">
          <cell r="A7516">
            <v>39028.459618055553</v>
          </cell>
        </row>
        <row r="7517">
          <cell r="A7517">
            <v>39028.461006944446</v>
          </cell>
        </row>
        <row r="7518">
          <cell r="A7518">
            <v>39028.501284722224</v>
          </cell>
        </row>
        <row r="7519">
          <cell r="A7519">
            <v>39028.50267361111</v>
          </cell>
        </row>
        <row r="7520">
          <cell r="A7520">
            <v>39028.542951388888</v>
          </cell>
        </row>
        <row r="7521">
          <cell r="A7521">
            <v>39028.544340277775</v>
          </cell>
        </row>
        <row r="7522">
          <cell r="A7522">
            <v>39028.584618055553</v>
          </cell>
        </row>
        <row r="7523">
          <cell r="A7523">
            <v>39028.586006944446</v>
          </cell>
        </row>
        <row r="7524">
          <cell r="A7524">
            <v>39028.626284722224</v>
          </cell>
        </row>
        <row r="7525">
          <cell r="A7525">
            <v>39028.62767361111</v>
          </cell>
        </row>
        <row r="7526">
          <cell r="A7526">
            <v>39028.667025462964</v>
          </cell>
        </row>
        <row r="7527">
          <cell r="A7527">
            <v>39028.668414351851</v>
          </cell>
        </row>
        <row r="7528">
          <cell r="A7528">
            <v>39028.669803240744</v>
          </cell>
        </row>
        <row r="7529">
          <cell r="A7529">
            <v>39028.708692129629</v>
          </cell>
        </row>
        <row r="7530">
          <cell r="A7530">
            <v>39028.710081018522</v>
          </cell>
        </row>
        <row r="7531">
          <cell r="A7531">
            <v>39028.711469907408</v>
          </cell>
        </row>
        <row r="7532">
          <cell r="A7532">
            <v>39028.750358796293</v>
          </cell>
        </row>
        <row r="7533">
          <cell r="A7533">
            <v>39028.751747685186</v>
          </cell>
        </row>
        <row r="7534">
          <cell r="A7534">
            <v>39028.753136574072</v>
          </cell>
        </row>
        <row r="7535">
          <cell r="A7535">
            <v>39028.792025462964</v>
          </cell>
        </row>
        <row r="7536">
          <cell r="A7536">
            <v>39028.793414351851</v>
          </cell>
        </row>
        <row r="7537">
          <cell r="A7537">
            <v>39028.794803240744</v>
          </cell>
        </row>
        <row r="7538">
          <cell r="A7538">
            <v>39029.375671296293</v>
          </cell>
        </row>
        <row r="7539">
          <cell r="A7539">
            <v>39029.377060185187</v>
          </cell>
        </row>
        <row r="7540">
          <cell r="A7540">
            <v>39029.378449074073</v>
          </cell>
        </row>
        <row r="7541">
          <cell r="A7541">
            <v>39029.417337962965</v>
          </cell>
        </row>
        <row r="7542">
          <cell r="A7542">
            <v>39029.418726851851</v>
          </cell>
        </row>
        <row r="7543">
          <cell r="A7543">
            <v>39029.420115740744</v>
          </cell>
        </row>
        <row r="7544">
          <cell r="A7544">
            <v>39029.459004629629</v>
          </cell>
        </row>
        <row r="7545">
          <cell r="A7545">
            <v>39029.460393518515</v>
          </cell>
        </row>
        <row r="7546">
          <cell r="A7546">
            <v>39029.461782407408</v>
          </cell>
        </row>
        <row r="7547">
          <cell r="A7547">
            <v>39029.500671296293</v>
          </cell>
        </row>
        <row r="7548">
          <cell r="A7548">
            <v>39029.502060185187</v>
          </cell>
        </row>
        <row r="7549">
          <cell r="A7549">
            <v>39029.503449074073</v>
          </cell>
        </row>
        <row r="7550">
          <cell r="A7550">
            <v>39029.541863425926</v>
          </cell>
        </row>
        <row r="7551">
          <cell r="A7551">
            <v>39029.542337962965</v>
          </cell>
        </row>
        <row r="7552">
          <cell r="A7552">
            <v>39029.543726851851</v>
          </cell>
        </row>
        <row r="7553">
          <cell r="A7553">
            <v>39029.545115740744</v>
          </cell>
        </row>
        <row r="7554">
          <cell r="A7554">
            <v>39029.584004629629</v>
          </cell>
        </row>
        <row r="7555">
          <cell r="A7555">
            <v>39029.585393518515</v>
          </cell>
        </row>
        <row r="7556">
          <cell r="A7556">
            <v>39029.586782407408</v>
          </cell>
        </row>
        <row r="7557">
          <cell r="A7557">
            <v>39029.625671296293</v>
          </cell>
        </row>
        <row r="7558">
          <cell r="A7558">
            <v>39029.627060185187</v>
          </cell>
        </row>
        <row r="7559">
          <cell r="A7559">
            <v>39029.628449074073</v>
          </cell>
        </row>
        <row r="7560">
          <cell r="A7560">
            <v>39029.667337962965</v>
          </cell>
        </row>
        <row r="7561">
          <cell r="A7561">
            <v>39029.668726851851</v>
          </cell>
        </row>
        <row r="7562">
          <cell r="A7562">
            <v>39029.670115740744</v>
          </cell>
        </row>
        <row r="7563">
          <cell r="A7563">
            <v>39029.709004629629</v>
          </cell>
        </row>
        <row r="7564">
          <cell r="A7564">
            <v>39029.710393518515</v>
          </cell>
        </row>
        <row r="7565">
          <cell r="A7565">
            <v>39029.711782407408</v>
          </cell>
        </row>
        <row r="7566">
          <cell r="A7566">
            <v>39029.750671296293</v>
          </cell>
        </row>
        <row r="7567">
          <cell r="A7567">
            <v>39029.752060185187</v>
          </cell>
        </row>
        <row r="7568">
          <cell r="A7568">
            <v>39029.753449074073</v>
          </cell>
        </row>
        <row r="7569">
          <cell r="A7569">
            <v>39029.792337962965</v>
          </cell>
        </row>
        <row r="7570">
          <cell r="A7570">
            <v>39029.793726851851</v>
          </cell>
        </row>
        <row r="7571">
          <cell r="A7571">
            <v>39029.795115740744</v>
          </cell>
        </row>
        <row r="7572">
          <cell r="A7572">
            <v>39030.375254629631</v>
          </cell>
        </row>
        <row r="7573">
          <cell r="A7573">
            <v>39030.376655092594</v>
          </cell>
        </row>
        <row r="7574">
          <cell r="A7574">
            <v>39030.378032407411</v>
          </cell>
        </row>
        <row r="7575">
          <cell r="A7575">
            <v>39030.416921296295</v>
          </cell>
        </row>
        <row r="7576">
          <cell r="A7576">
            <v>39030.418310185189</v>
          </cell>
        </row>
        <row r="7577">
          <cell r="A7577">
            <v>39030.419699074075</v>
          </cell>
        </row>
        <row r="7578">
          <cell r="A7578">
            <v>39030.458599537036</v>
          </cell>
        </row>
        <row r="7579">
          <cell r="A7579">
            <v>39030.459988425922</v>
          </cell>
        </row>
        <row r="7580">
          <cell r="A7580">
            <v>39030.461365740739</v>
          </cell>
        </row>
        <row r="7581">
          <cell r="A7581">
            <v>39030.5002662037</v>
          </cell>
        </row>
        <row r="7582">
          <cell r="A7582">
            <v>39030.501655092594</v>
          </cell>
        </row>
        <row r="7583">
          <cell r="A7583">
            <v>39030.50304398148</v>
          </cell>
        </row>
        <row r="7584">
          <cell r="A7584">
            <v>39030.541932870372</v>
          </cell>
        </row>
        <row r="7585">
          <cell r="A7585">
            <v>39030.543321759258</v>
          </cell>
        </row>
        <row r="7586">
          <cell r="A7586">
            <v>39030.544722222221</v>
          </cell>
        </row>
        <row r="7587">
          <cell r="A7587">
            <v>39030.583599537036</v>
          </cell>
        </row>
        <row r="7588">
          <cell r="A7588">
            <v>39030.584988425922</v>
          </cell>
        </row>
        <row r="7589">
          <cell r="A7589">
            <v>39030.586377314816</v>
          </cell>
        </row>
        <row r="7590">
          <cell r="A7590">
            <v>39030.6252662037</v>
          </cell>
        </row>
        <row r="7591">
          <cell r="A7591">
            <v>39030.626655092594</v>
          </cell>
        </row>
        <row r="7592">
          <cell r="A7592">
            <v>39030.62804398148</v>
          </cell>
        </row>
        <row r="7593">
          <cell r="A7593">
            <v>39030.666932870372</v>
          </cell>
        </row>
        <row r="7594">
          <cell r="A7594">
            <v>39030.668321759258</v>
          </cell>
        </row>
        <row r="7595">
          <cell r="A7595">
            <v>39030.669710648152</v>
          </cell>
        </row>
        <row r="7596">
          <cell r="A7596">
            <v>39030.708622685182</v>
          </cell>
        </row>
        <row r="7597">
          <cell r="A7597">
            <v>39030.709988425922</v>
          </cell>
        </row>
        <row r="7598">
          <cell r="A7598">
            <v>39030.711377314816</v>
          </cell>
        </row>
        <row r="7599">
          <cell r="A7599">
            <v>39030.750277777777</v>
          </cell>
        </row>
        <row r="7600">
          <cell r="A7600">
            <v>39030.751666666663</v>
          </cell>
        </row>
        <row r="7601">
          <cell r="A7601">
            <v>39030.753055555557</v>
          </cell>
        </row>
        <row r="7602">
          <cell r="A7602">
            <v>39030.791944444441</v>
          </cell>
        </row>
        <row r="7603">
          <cell r="A7603">
            <v>39030.793333333335</v>
          </cell>
        </row>
        <row r="7604">
          <cell r="A7604">
            <v>39030.794722222221</v>
          </cell>
        </row>
        <row r="7605">
          <cell r="A7605">
            <v>39031.375277777777</v>
          </cell>
        </row>
        <row r="7606">
          <cell r="A7606">
            <v>39031.376666666663</v>
          </cell>
        </row>
        <row r="7607">
          <cell r="A7607">
            <v>39031.378055555557</v>
          </cell>
        </row>
        <row r="7608">
          <cell r="A7608">
            <v>39031.416678240741</v>
          </cell>
        </row>
        <row r="7609">
          <cell r="A7609">
            <v>39031.418067129627</v>
          </cell>
        </row>
        <row r="7610">
          <cell r="A7610">
            <v>39031.419456018521</v>
          </cell>
        </row>
        <row r="7611">
          <cell r="A7611">
            <v>39031.458344907405</v>
          </cell>
        </row>
        <row r="7612">
          <cell r="A7612">
            <v>39031.459733796299</v>
          </cell>
        </row>
        <row r="7613">
          <cell r="A7613">
            <v>39031.461122685185</v>
          </cell>
        </row>
        <row r="7614">
          <cell r="A7614">
            <v>39031.500011574077</v>
          </cell>
        </row>
        <row r="7615">
          <cell r="A7615">
            <v>39031.501400462963</v>
          </cell>
        </row>
        <row r="7616">
          <cell r="A7616">
            <v>39031.502789351849</v>
          </cell>
        </row>
        <row r="7617">
          <cell r="A7617">
            <v>39031.541678240741</v>
          </cell>
        </row>
        <row r="7618">
          <cell r="A7618">
            <v>39031.543067129627</v>
          </cell>
        </row>
        <row r="7619">
          <cell r="A7619">
            <v>39031.544456018521</v>
          </cell>
        </row>
        <row r="7620">
          <cell r="A7620">
            <v>39031.583344907405</v>
          </cell>
        </row>
        <row r="7621">
          <cell r="A7621">
            <v>39031.584733796299</v>
          </cell>
        </row>
        <row r="7622">
          <cell r="A7622">
            <v>39031.586122685185</v>
          </cell>
        </row>
        <row r="7623">
          <cell r="A7623">
            <v>39031.625011574077</v>
          </cell>
        </row>
        <row r="7624">
          <cell r="A7624">
            <v>39031.626400462963</v>
          </cell>
        </row>
        <row r="7625">
          <cell r="A7625">
            <v>39031.627789351849</v>
          </cell>
        </row>
        <row r="7626">
          <cell r="A7626">
            <v>39031.666712962964</v>
          </cell>
        </row>
        <row r="7627">
          <cell r="A7627">
            <v>39031.668067129627</v>
          </cell>
        </row>
        <row r="7628">
          <cell r="A7628">
            <v>39031.669456018521</v>
          </cell>
        </row>
        <row r="7629">
          <cell r="A7629">
            <v>39031.708356481482</v>
          </cell>
        </row>
        <row r="7630">
          <cell r="A7630">
            <v>39031.709733796299</v>
          </cell>
        </row>
        <row r="7631">
          <cell r="A7631">
            <v>39031.711122685185</v>
          </cell>
        </row>
        <row r="7632">
          <cell r="A7632">
            <v>39031.750011574077</v>
          </cell>
        </row>
        <row r="7633">
          <cell r="A7633">
            <v>39031.751400462963</v>
          </cell>
        </row>
        <row r="7634">
          <cell r="A7634">
            <v>39031.752789351849</v>
          </cell>
        </row>
        <row r="7635">
          <cell r="A7635">
            <v>39031.791678240741</v>
          </cell>
        </row>
        <row r="7636">
          <cell r="A7636">
            <v>39031.793067129627</v>
          </cell>
        </row>
        <row r="7637">
          <cell r="A7637">
            <v>39031.794456018521</v>
          </cell>
        </row>
        <row r="7638">
          <cell r="A7638">
            <v>39034.3750462963</v>
          </cell>
        </row>
        <row r="7639">
          <cell r="A7639">
            <v>39034.376400462963</v>
          </cell>
        </row>
        <row r="7640">
          <cell r="A7640">
            <v>39034.377789351849</v>
          </cell>
        </row>
        <row r="7641">
          <cell r="A7641">
            <v>39034.416678240741</v>
          </cell>
        </row>
        <row r="7642">
          <cell r="A7642">
            <v>39034.418067129627</v>
          </cell>
        </row>
        <row r="7643">
          <cell r="A7643">
            <v>39034.419456018521</v>
          </cell>
        </row>
        <row r="7644">
          <cell r="A7644">
            <v>39034.458344907405</v>
          </cell>
        </row>
        <row r="7645">
          <cell r="A7645">
            <v>39034.459733796299</v>
          </cell>
        </row>
        <row r="7646">
          <cell r="A7646">
            <v>39034.461122685185</v>
          </cell>
        </row>
        <row r="7647">
          <cell r="A7647">
            <v>39034.500011574077</v>
          </cell>
        </row>
        <row r="7648">
          <cell r="A7648">
            <v>39034.501400462963</v>
          </cell>
        </row>
        <row r="7649">
          <cell r="A7649">
            <v>39034.502789351849</v>
          </cell>
        </row>
        <row r="7650">
          <cell r="A7650">
            <v>39034.541678240741</v>
          </cell>
        </row>
        <row r="7651">
          <cell r="A7651">
            <v>39034.543067129627</v>
          </cell>
        </row>
        <row r="7652">
          <cell r="A7652">
            <v>39034.544456018521</v>
          </cell>
        </row>
        <row r="7653">
          <cell r="A7653">
            <v>39034.583344907405</v>
          </cell>
        </row>
        <row r="7654">
          <cell r="A7654">
            <v>39034.584733796299</v>
          </cell>
        </row>
        <row r="7655">
          <cell r="A7655">
            <v>39034.586122685185</v>
          </cell>
        </row>
        <row r="7656">
          <cell r="A7656">
            <v>39034.625011574077</v>
          </cell>
        </row>
        <row r="7657">
          <cell r="A7657">
            <v>39034.626400462963</v>
          </cell>
        </row>
        <row r="7658">
          <cell r="A7658">
            <v>39034.627789351849</v>
          </cell>
        </row>
        <row r="7659">
          <cell r="A7659">
            <v>39034.666712962964</v>
          </cell>
        </row>
        <row r="7660">
          <cell r="A7660">
            <v>39034.668067129627</v>
          </cell>
        </row>
        <row r="7661">
          <cell r="A7661">
            <v>39034.669456018521</v>
          </cell>
        </row>
        <row r="7662">
          <cell r="A7662">
            <v>39034.708368055559</v>
          </cell>
        </row>
        <row r="7663">
          <cell r="A7663">
            <v>39034.709733796299</v>
          </cell>
        </row>
        <row r="7664">
          <cell r="A7664">
            <v>39034.711122685185</v>
          </cell>
        </row>
        <row r="7665">
          <cell r="A7665">
            <v>39035.376284722224</v>
          </cell>
        </row>
        <row r="7666">
          <cell r="A7666">
            <v>39035.37767361111</v>
          </cell>
        </row>
        <row r="7667">
          <cell r="A7667">
            <v>39035.417951388888</v>
          </cell>
        </row>
        <row r="7668">
          <cell r="A7668">
            <v>39035.419340277775</v>
          </cell>
        </row>
        <row r="7669">
          <cell r="A7669">
            <v>39035.459618055553</v>
          </cell>
        </row>
        <row r="7670">
          <cell r="A7670">
            <v>39035.461006944446</v>
          </cell>
        </row>
        <row r="7671">
          <cell r="A7671">
            <v>39035.501284722224</v>
          </cell>
        </row>
        <row r="7672">
          <cell r="A7672">
            <v>39035.50267361111</v>
          </cell>
        </row>
        <row r="7673">
          <cell r="A7673">
            <v>39035.542951388888</v>
          </cell>
        </row>
        <row r="7674">
          <cell r="A7674">
            <v>39035.544340277775</v>
          </cell>
        </row>
        <row r="7675">
          <cell r="A7675">
            <v>39035.584618055553</v>
          </cell>
        </row>
        <row r="7676">
          <cell r="A7676">
            <v>39035.586006944446</v>
          </cell>
        </row>
        <row r="7677">
          <cell r="A7677">
            <v>39035.626284722224</v>
          </cell>
        </row>
        <row r="7678">
          <cell r="A7678">
            <v>39035.62767361111</v>
          </cell>
        </row>
        <row r="7679">
          <cell r="A7679">
            <v>39035.667951388888</v>
          </cell>
        </row>
        <row r="7680">
          <cell r="A7680">
            <v>39035.669340277775</v>
          </cell>
        </row>
        <row r="7681">
          <cell r="A7681">
            <v>39035.709618055553</v>
          </cell>
        </row>
        <row r="7682">
          <cell r="A7682">
            <v>39035.711006944446</v>
          </cell>
        </row>
        <row r="7683">
          <cell r="A7683">
            <v>39035.751284722224</v>
          </cell>
        </row>
        <row r="7684">
          <cell r="A7684">
            <v>39035.75267361111</v>
          </cell>
        </row>
        <row r="7685">
          <cell r="A7685">
            <v>39035.792951388888</v>
          </cell>
        </row>
        <row r="7686">
          <cell r="A7686">
            <v>39035.794340277775</v>
          </cell>
        </row>
        <row r="7687">
          <cell r="A7687">
            <v>39036.376284722224</v>
          </cell>
        </row>
        <row r="7688">
          <cell r="A7688">
            <v>39036.37767361111</v>
          </cell>
        </row>
        <row r="7689">
          <cell r="A7689">
            <v>39036.417951388888</v>
          </cell>
        </row>
        <row r="7690">
          <cell r="A7690">
            <v>39036.419340277775</v>
          </cell>
        </row>
        <row r="7691">
          <cell r="A7691">
            <v>39036.459618055553</v>
          </cell>
        </row>
        <row r="7692">
          <cell r="A7692">
            <v>39036.461006944446</v>
          </cell>
        </row>
        <row r="7693">
          <cell r="A7693">
            <v>39036.501284722224</v>
          </cell>
        </row>
        <row r="7694">
          <cell r="A7694">
            <v>39036.50267361111</v>
          </cell>
        </row>
        <row r="7695">
          <cell r="A7695">
            <v>39036.542951388888</v>
          </cell>
        </row>
        <row r="7696">
          <cell r="A7696">
            <v>39036.544340277775</v>
          </cell>
        </row>
        <row r="7697">
          <cell r="A7697">
            <v>39036.584618055553</v>
          </cell>
        </row>
        <row r="7698">
          <cell r="A7698">
            <v>39036.586006944446</v>
          </cell>
        </row>
        <row r="7699">
          <cell r="A7699">
            <v>39036.626284722224</v>
          </cell>
        </row>
        <row r="7700">
          <cell r="A7700">
            <v>39036.62767361111</v>
          </cell>
        </row>
        <row r="7701">
          <cell r="A7701">
            <v>39036.667951388888</v>
          </cell>
        </row>
        <row r="7702">
          <cell r="A7702">
            <v>39036.669340277775</v>
          </cell>
        </row>
        <row r="7703">
          <cell r="A7703">
            <v>39036.751064814816</v>
          </cell>
        </row>
        <row r="7704">
          <cell r="A7704">
            <v>39036.752453703702</v>
          </cell>
        </row>
        <row r="7705">
          <cell r="A7705">
            <v>39036.792731481481</v>
          </cell>
        </row>
        <row r="7706">
          <cell r="A7706">
            <v>39036.794120370374</v>
          </cell>
        </row>
        <row r="7707">
          <cell r="A7707">
            <v>39037.376064814816</v>
          </cell>
        </row>
        <row r="7708">
          <cell r="A7708">
            <v>39037.377453703702</v>
          </cell>
        </row>
        <row r="7709">
          <cell r="A7709">
            <v>39037.417731481481</v>
          </cell>
        </row>
        <row r="7710">
          <cell r="A7710">
            <v>39037.419120370374</v>
          </cell>
        </row>
        <row r="7711">
          <cell r="A7711">
            <v>39037.459398148145</v>
          </cell>
        </row>
        <row r="7712">
          <cell r="A7712">
            <v>39037.460787037038</v>
          </cell>
        </row>
        <row r="7713">
          <cell r="A7713">
            <v>39037.501064814816</v>
          </cell>
        </row>
        <row r="7714">
          <cell r="A7714">
            <v>39037.502453703702</v>
          </cell>
        </row>
        <row r="7715">
          <cell r="A7715">
            <v>39037.542731481481</v>
          </cell>
        </row>
        <row r="7716">
          <cell r="A7716">
            <v>39037.544120370374</v>
          </cell>
        </row>
        <row r="7717">
          <cell r="A7717">
            <v>39037.584398148145</v>
          </cell>
        </row>
        <row r="7718">
          <cell r="A7718">
            <v>39037.585787037038</v>
          </cell>
        </row>
        <row r="7719">
          <cell r="A7719">
            <v>39037.626064814816</v>
          </cell>
        </row>
        <row r="7720">
          <cell r="A7720">
            <v>39037.627453703702</v>
          </cell>
        </row>
        <row r="7721">
          <cell r="A7721">
            <v>39037.667731481481</v>
          </cell>
        </row>
        <row r="7722">
          <cell r="A7722">
            <v>39037.669120370374</v>
          </cell>
        </row>
        <row r="7723">
          <cell r="A7723">
            <v>39037.709398148145</v>
          </cell>
        </row>
        <row r="7724">
          <cell r="A7724">
            <v>39037.710787037038</v>
          </cell>
        </row>
        <row r="7725">
          <cell r="A7725">
            <v>39037.7503125</v>
          </cell>
        </row>
        <row r="7726">
          <cell r="A7726">
            <v>39037.751701388886</v>
          </cell>
        </row>
        <row r="7727">
          <cell r="A7727">
            <v>39037.75309027778</v>
          </cell>
        </row>
        <row r="7728">
          <cell r="A7728">
            <v>39037.791979166665</v>
          </cell>
        </row>
        <row r="7729">
          <cell r="A7729">
            <v>39037.793368055558</v>
          </cell>
        </row>
        <row r="7730">
          <cell r="A7730">
            <v>39037.794756944444</v>
          </cell>
        </row>
        <row r="7731">
          <cell r="A7731">
            <v>39038.3753125</v>
          </cell>
        </row>
        <row r="7732">
          <cell r="A7732">
            <v>39038.376701388886</v>
          </cell>
        </row>
        <row r="7733">
          <cell r="A7733">
            <v>39038.37809027778</v>
          </cell>
        </row>
        <row r="7734">
          <cell r="A7734">
            <v>39038.416979166665</v>
          </cell>
        </row>
        <row r="7735">
          <cell r="A7735">
            <v>39038.418368055558</v>
          </cell>
        </row>
        <row r="7736">
          <cell r="A7736">
            <v>39038.419756944444</v>
          </cell>
        </row>
        <row r="7737">
          <cell r="A7737">
            <v>39038.458645833336</v>
          </cell>
        </row>
        <row r="7738">
          <cell r="A7738">
            <v>39038.460034722222</v>
          </cell>
        </row>
        <row r="7739">
          <cell r="A7739">
            <v>39038.461423611108</v>
          </cell>
        </row>
        <row r="7740">
          <cell r="A7740">
            <v>39038.5003125</v>
          </cell>
        </row>
        <row r="7741">
          <cell r="A7741">
            <v>39038.501701388886</v>
          </cell>
        </row>
        <row r="7742">
          <cell r="A7742">
            <v>39038.50309027778</v>
          </cell>
        </row>
        <row r="7743">
          <cell r="A7743">
            <v>39038.541979166665</v>
          </cell>
        </row>
        <row r="7744">
          <cell r="A7744">
            <v>39038.543368055558</v>
          </cell>
        </row>
        <row r="7745">
          <cell r="A7745">
            <v>39038.544756944444</v>
          </cell>
        </row>
        <row r="7746">
          <cell r="A7746">
            <v>39038.583645833336</v>
          </cell>
        </row>
        <row r="7747">
          <cell r="A7747">
            <v>39038.585034722222</v>
          </cell>
        </row>
        <row r="7748">
          <cell r="A7748">
            <v>39038.586423611108</v>
          </cell>
        </row>
        <row r="7749">
          <cell r="A7749">
            <v>39038.6253125</v>
          </cell>
        </row>
        <row r="7750">
          <cell r="A7750">
            <v>39038.626701388886</v>
          </cell>
        </row>
        <row r="7751">
          <cell r="A7751">
            <v>39038.62809027778</v>
          </cell>
        </row>
        <row r="7752">
          <cell r="A7752">
            <v>39038.666979166665</v>
          </cell>
        </row>
        <row r="7753">
          <cell r="A7753">
            <v>39038.668368055558</v>
          </cell>
        </row>
        <row r="7754">
          <cell r="A7754">
            <v>39038.669756944444</v>
          </cell>
        </row>
        <row r="7755">
          <cell r="A7755">
            <v>39038.708391203705</v>
          </cell>
        </row>
        <row r="7756">
          <cell r="A7756">
            <v>39038.709780092591</v>
          </cell>
        </row>
        <row r="7757">
          <cell r="A7757">
            <v>39038.711168981485</v>
          </cell>
        </row>
        <row r="7758">
          <cell r="A7758">
            <v>39038.750879629632</v>
          </cell>
        </row>
        <row r="7759">
          <cell r="A7759">
            <v>39038.752268518518</v>
          </cell>
        </row>
        <row r="7760">
          <cell r="A7760">
            <v>39038.792546296296</v>
          </cell>
        </row>
        <row r="7761">
          <cell r="A7761">
            <v>39038.793935185182</v>
          </cell>
        </row>
        <row r="7762">
          <cell r="A7762">
            <v>39041.375879629632</v>
          </cell>
        </row>
        <row r="7763">
          <cell r="A7763">
            <v>39041.377268518518</v>
          </cell>
        </row>
        <row r="7764">
          <cell r="A7764">
            <v>39041.417361111111</v>
          </cell>
        </row>
        <row r="7765">
          <cell r="A7765">
            <v>39041.418749999997</v>
          </cell>
        </row>
        <row r="7766">
          <cell r="A7766">
            <v>39041.459027777775</v>
          </cell>
        </row>
        <row r="7767">
          <cell r="A7767">
            <v>39041.460416666669</v>
          </cell>
        </row>
        <row r="7768">
          <cell r="A7768">
            <v>39041.500694444447</v>
          </cell>
        </row>
        <row r="7769">
          <cell r="A7769">
            <v>39041.502083333333</v>
          </cell>
        </row>
        <row r="7770">
          <cell r="A7770">
            <v>39041.542361111111</v>
          </cell>
        </row>
        <row r="7771">
          <cell r="A7771">
            <v>39041.543749999997</v>
          </cell>
        </row>
        <row r="7772">
          <cell r="A7772">
            <v>39041.584027777775</v>
          </cell>
        </row>
        <row r="7773">
          <cell r="A7773">
            <v>39041.585416666669</v>
          </cell>
        </row>
        <row r="7774">
          <cell r="A7774">
            <v>39041.625694444447</v>
          </cell>
        </row>
        <row r="7775">
          <cell r="A7775">
            <v>39041.627083333333</v>
          </cell>
        </row>
        <row r="7776">
          <cell r="A7776">
            <v>39041.667361111111</v>
          </cell>
        </row>
        <row r="7777">
          <cell r="A7777">
            <v>39041.668749999997</v>
          </cell>
        </row>
        <row r="7778">
          <cell r="A7778">
            <v>39041.709027777775</v>
          </cell>
        </row>
        <row r="7779">
          <cell r="A7779">
            <v>39041.710416666669</v>
          </cell>
        </row>
        <row r="7780">
          <cell r="A7780">
            <v>39041.750694444447</v>
          </cell>
        </row>
        <row r="7781">
          <cell r="A7781">
            <v>39041.752083333333</v>
          </cell>
        </row>
        <row r="7782">
          <cell r="A7782">
            <v>39041.792361111111</v>
          </cell>
        </row>
        <row r="7783">
          <cell r="A7783">
            <v>39041.793749999997</v>
          </cell>
        </row>
        <row r="7784">
          <cell r="A7784">
            <v>39042.375694444447</v>
          </cell>
        </row>
        <row r="7785">
          <cell r="A7785">
            <v>39042.377083333333</v>
          </cell>
        </row>
        <row r="7786">
          <cell r="A7786">
            <v>39042.417361111111</v>
          </cell>
        </row>
        <row r="7787">
          <cell r="A7787">
            <v>39042.418749999997</v>
          </cell>
        </row>
        <row r="7788">
          <cell r="A7788">
            <v>39042.459027777775</v>
          </cell>
        </row>
        <row r="7789">
          <cell r="A7789">
            <v>39042.460416666669</v>
          </cell>
        </row>
        <row r="7790">
          <cell r="A7790">
            <v>39042.5</v>
          </cell>
        </row>
        <row r="7791">
          <cell r="A7791">
            <v>39042.501388888886</v>
          </cell>
        </row>
        <row r="7792">
          <cell r="A7792">
            <v>39042.50277777778</v>
          </cell>
        </row>
        <row r="7793">
          <cell r="A7793">
            <v>39042.541666666664</v>
          </cell>
        </row>
        <row r="7794">
          <cell r="A7794">
            <v>39042.543055555558</v>
          </cell>
        </row>
        <row r="7795">
          <cell r="A7795">
            <v>39042.544444444444</v>
          </cell>
        </row>
        <row r="7796">
          <cell r="A7796">
            <v>39042.583333333336</v>
          </cell>
        </row>
        <row r="7797">
          <cell r="A7797">
            <v>39042.584722222222</v>
          </cell>
        </row>
        <row r="7798">
          <cell r="A7798">
            <v>39042.586111111108</v>
          </cell>
        </row>
        <row r="7799">
          <cell r="A7799">
            <v>39042.625</v>
          </cell>
        </row>
        <row r="7800">
          <cell r="A7800">
            <v>39042.626388888886</v>
          </cell>
        </row>
        <row r="7801">
          <cell r="A7801">
            <v>39042.62777777778</v>
          </cell>
        </row>
        <row r="7802">
          <cell r="A7802">
            <v>39042.666666666664</v>
          </cell>
        </row>
        <row r="7803">
          <cell r="A7803">
            <v>39042.668055555558</v>
          </cell>
        </row>
        <row r="7804">
          <cell r="A7804">
            <v>39042.669444444444</v>
          </cell>
        </row>
        <row r="7805">
          <cell r="A7805">
            <v>39042.708333333336</v>
          </cell>
        </row>
        <row r="7806">
          <cell r="A7806">
            <v>39042.709722222222</v>
          </cell>
        </row>
        <row r="7807">
          <cell r="A7807">
            <v>39042.711111111108</v>
          </cell>
        </row>
        <row r="7808">
          <cell r="A7808">
            <v>39042.75</v>
          </cell>
        </row>
        <row r="7809">
          <cell r="A7809">
            <v>39042.751388888886</v>
          </cell>
        </row>
        <row r="7810">
          <cell r="A7810">
            <v>39042.75277777778</v>
          </cell>
        </row>
        <row r="7811">
          <cell r="A7811">
            <v>39042.791666666664</v>
          </cell>
        </row>
        <row r="7812">
          <cell r="A7812">
            <v>39042.793055555558</v>
          </cell>
        </row>
        <row r="7813">
          <cell r="A7813">
            <v>39042.794444444444</v>
          </cell>
        </row>
        <row r="7814">
          <cell r="A7814">
            <v>39043.375</v>
          </cell>
        </row>
        <row r="7815">
          <cell r="A7815">
            <v>39043.376388888886</v>
          </cell>
        </row>
        <row r="7816">
          <cell r="A7816">
            <v>39043.37777777778</v>
          </cell>
        </row>
        <row r="7817">
          <cell r="A7817">
            <v>39043.416666666664</v>
          </cell>
        </row>
        <row r="7818">
          <cell r="A7818">
            <v>39043.418055555558</v>
          </cell>
        </row>
        <row r="7819">
          <cell r="A7819">
            <v>39043.419444444444</v>
          </cell>
        </row>
        <row r="7820">
          <cell r="A7820">
            <v>39043.458333333336</v>
          </cell>
        </row>
        <row r="7821">
          <cell r="A7821">
            <v>39043.459722222222</v>
          </cell>
        </row>
        <row r="7822">
          <cell r="A7822">
            <v>39043.461111111108</v>
          </cell>
        </row>
        <row r="7823">
          <cell r="A7823">
            <v>39043.5</v>
          </cell>
        </row>
        <row r="7824">
          <cell r="A7824">
            <v>39043.501388888886</v>
          </cell>
        </row>
        <row r="7825">
          <cell r="A7825">
            <v>39043.50277777778</v>
          </cell>
        </row>
        <row r="7826">
          <cell r="A7826">
            <v>39043.541666666664</v>
          </cell>
        </row>
        <row r="7827">
          <cell r="A7827">
            <v>39043.543055555558</v>
          </cell>
        </row>
        <row r="7828">
          <cell r="A7828">
            <v>39043.544444444444</v>
          </cell>
        </row>
        <row r="7829">
          <cell r="A7829">
            <v>39043.583333333336</v>
          </cell>
        </row>
        <row r="7830">
          <cell r="A7830">
            <v>39043.584722222222</v>
          </cell>
        </row>
        <row r="7831">
          <cell r="A7831">
            <v>39043.586111111108</v>
          </cell>
        </row>
        <row r="7832">
          <cell r="A7832">
            <v>39043.625</v>
          </cell>
        </row>
        <row r="7833">
          <cell r="A7833">
            <v>39043.626388888886</v>
          </cell>
        </row>
        <row r="7834">
          <cell r="A7834">
            <v>39043.62777777778</v>
          </cell>
        </row>
        <row r="7835">
          <cell r="A7835">
            <v>39043.666666666664</v>
          </cell>
        </row>
        <row r="7836">
          <cell r="A7836">
            <v>39043.668055555558</v>
          </cell>
        </row>
        <row r="7837">
          <cell r="A7837">
            <v>39043.669444444444</v>
          </cell>
        </row>
        <row r="7838">
          <cell r="A7838">
            <v>39043.708333333336</v>
          </cell>
        </row>
        <row r="7839">
          <cell r="A7839">
            <v>39043.751192129632</v>
          </cell>
        </row>
        <row r="7840">
          <cell r="A7840">
            <v>39043.752581018518</v>
          </cell>
        </row>
        <row r="7841">
          <cell r="A7841">
            <v>39043.792858796296</v>
          </cell>
        </row>
        <row r="7842">
          <cell r="A7842">
            <v>39043.794247685182</v>
          </cell>
        </row>
        <row r="7843">
          <cell r="A7843">
            <v>39044.376192129632</v>
          </cell>
        </row>
        <row r="7844">
          <cell r="A7844">
            <v>39044.377581018518</v>
          </cell>
        </row>
        <row r="7845">
          <cell r="A7845">
            <v>39044.417858796296</v>
          </cell>
        </row>
        <row r="7846">
          <cell r="A7846">
            <v>39044.419247685182</v>
          </cell>
        </row>
        <row r="7847">
          <cell r="A7847">
            <v>39044.45952546296</v>
          </cell>
        </row>
        <row r="7848">
          <cell r="A7848">
            <v>39044.460914351854</v>
          </cell>
        </row>
        <row r="7849">
          <cell r="A7849">
            <v>39044.542858796296</v>
          </cell>
        </row>
        <row r="7850">
          <cell r="A7850">
            <v>39044.544247685182</v>
          </cell>
        </row>
        <row r="7851">
          <cell r="A7851">
            <v>39044.58452546296</v>
          </cell>
        </row>
        <row r="7852">
          <cell r="A7852">
            <v>39044.585914351854</v>
          </cell>
        </row>
        <row r="7853">
          <cell r="A7853">
            <v>39044.626192129632</v>
          </cell>
        </row>
        <row r="7854">
          <cell r="A7854">
            <v>39044.627581018518</v>
          </cell>
        </row>
        <row r="7855">
          <cell r="A7855">
            <v>39044.667858796296</v>
          </cell>
        </row>
        <row r="7856">
          <cell r="A7856">
            <v>39044.669247685182</v>
          </cell>
        </row>
        <row r="7857">
          <cell r="A7857">
            <v>39044.709074074075</v>
          </cell>
        </row>
        <row r="7858">
          <cell r="A7858">
            <v>39044.709618055553</v>
          </cell>
        </row>
        <row r="7859">
          <cell r="A7859">
            <v>39044.710856481484</v>
          </cell>
        </row>
        <row r="7860">
          <cell r="A7860">
            <v>39044.751134259262</v>
          </cell>
        </row>
        <row r="7861">
          <cell r="A7861">
            <v>39044.752523148149</v>
          </cell>
        </row>
        <row r="7862">
          <cell r="A7862">
            <v>39044.792800925927</v>
          </cell>
        </row>
        <row r="7863">
          <cell r="A7863">
            <v>39044.794189814813</v>
          </cell>
        </row>
        <row r="7864">
          <cell r="A7864">
            <v>39045.376134259262</v>
          </cell>
        </row>
        <row r="7865">
          <cell r="A7865">
            <v>39045.377523148149</v>
          </cell>
        </row>
        <row r="7866">
          <cell r="A7866">
            <v>39045.417800925927</v>
          </cell>
        </row>
        <row r="7867">
          <cell r="A7867">
            <v>39045.419189814813</v>
          </cell>
        </row>
        <row r="7868">
          <cell r="A7868">
            <v>39045.459467592591</v>
          </cell>
        </row>
        <row r="7869">
          <cell r="A7869">
            <v>39045.460856481484</v>
          </cell>
        </row>
        <row r="7870">
          <cell r="A7870">
            <v>39045.501134259262</v>
          </cell>
        </row>
        <row r="7871">
          <cell r="A7871">
            <v>39045.502523148149</v>
          </cell>
        </row>
        <row r="7872">
          <cell r="A7872">
            <v>39045.542800925927</v>
          </cell>
        </row>
        <row r="7873">
          <cell r="A7873">
            <v>39045.544189814813</v>
          </cell>
        </row>
        <row r="7874">
          <cell r="A7874">
            <v>39045.584467592591</v>
          </cell>
        </row>
        <row r="7875">
          <cell r="A7875">
            <v>39045.585856481484</v>
          </cell>
        </row>
        <row r="7876">
          <cell r="A7876">
            <v>39045.626134259262</v>
          </cell>
        </row>
        <row r="7877">
          <cell r="A7877">
            <v>39045.627523148149</v>
          </cell>
        </row>
        <row r="7878">
          <cell r="A7878">
            <v>39045.667800925927</v>
          </cell>
        </row>
        <row r="7879">
          <cell r="A7879">
            <v>39045.669189814813</v>
          </cell>
        </row>
        <row r="7880">
          <cell r="A7880">
            <v>39045.751203703701</v>
          </cell>
        </row>
        <row r="7881">
          <cell r="A7881">
            <v>39045.752592592595</v>
          </cell>
        </row>
        <row r="7882">
          <cell r="A7882">
            <v>39045.792870370373</v>
          </cell>
        </row>
        <row r="7883">
          <cell r="A7883">
            <v>39045.794259259259</v>
          </cell>
        </row>
        <row r="7884">
          <cell r="A7884">
            <v>39048.375335648147</v>
          </cell>
        </row>
        <row r="7885">
          <cell r="A7885">
            <v>39048.37672453704</v>
          </cell>
        </row>
        <row r="7886">
          <cell r="A7886">
            <v>39048.378113425926</v>
          </cell>
        </row>
        <row r="7887">
          <cell r="A7887">
            <v>39048.417002314818</v>
          </cell>
        </row>
        <row r="7888">
          <cell r="A7888">
            <v>39048.418391203704</v>
          </cell>
        </row>
        <row r="7889">
          <cell r="A7889">
            <v>39048.41978009259</v>
          </cell>
        </row>
        <row r="7890">
          <cell r="A7890">
            <v>39048.458668981482</v>
          </cell>
        </row>
        <row r="7891">
          <cell r="A7891">
            <v>39048.460057870368</v>
          </cell>
        </row>
        <row r="7892">
          <cell r="A7892">
            <v>39048.461446759262</v>
          </cell>
        </row>
        <row r="7893">
          <cell r="A7893">
            <v>39048.500335648147</v>
          </cell>
        </row>
        <row r="7894">
          <cell r="A7894">
            <v>39048.50172453704</v>
          </cell>
        </row>
        <row r="7895">
          <cell r="A7895">
            <v>39048.503113425926</v>
          </cell>
        </row>
        <row r="7896">
          <cell r="A7896">
            <v>39048.584641203706</v>
          </cell>
        </row>
        <row r="7897">
          <cell r="A7897">
            <v>39048.586030092592</v>
          </cell>
        </row>
        <row r="7898">
          <cell r="A7898">
            <v>39048.626701388886</v>
          </cell>
        </row>
        <row r="7899">
          <cell r="A7899">
            <v>39048.627696759257</v>
          </cell>
        </row>
        <row r="7900">
          <cell r="A7900">
            <v>39048.667974537035</v>
          </cell>
        </row>
        <row r="7901">
          <cell r="A7901">
            <v>39048.669363425928</v>
          </cell>
        </row>
        <row r="7902">
          <cell r="A7902">
            <v>39048.709641203706</v>
          </cell>
        </row>
        <row r="7903">
          <cell r="A7903">
            <v>39048.711030092592</v>
          </cell>
        </row>
        <row r="7904">
          <cell r="A7904">
            <v>39048.751307870371</v>
          </cell>
        </row>
        <row r="7905">
          <cell r="A7905">
            <v>39048.752696759257</v>
          </cell>
        </row>
        <row r="7906">
          <cell r="A7906">
            <v>39048.792974537035</v>
          </cell>
        </row>
        <row r="7907">
          <cell r="A7907">
            <v>39048.794363425928</v>
          </cell>
        </row>
        <row r="7908">
          <cell r="A7908">
            <v>39049.376307870371</v>
          </cell>
        </row>
        <row r="7909">
          <cell r="A7909">
            <v>39049.377696759257</v>
          </cell>
        </row>
        <row r="7910">
          <cell r="A7910">
            <v>39049.417974537035</v>
          </cell>
        </row>
        <row r="7911">
          <cell r="A7911">
            <v>39049.419363425928</v>
          </cell>
        </row>
        <row r="7912">
          <cell r="A7912">
            <v>39049.459641203706</v>
          </cell>
        </row>
        <row r="7913">
          <cell r="A7913">
            <v>39049.461030092592</v>
          </cell>
        </row>
        <row r="7914">
          <cell r="A7914">
            <v>39049.501307870371</v>
          </cell>
        </row>
        <row r="7915">
          <cell r="A7915">
            <v>39049.502696759257</v>
          </cell>
        </row>
        <row r="7916">
          <cell r="A7916">
            <v>39049.542974537035</v>
          </cell>
        </row>
        <row r="7917">
          <cell r="A7917">
            <v>39049.544363425928</v>
          </cell>
        </row>
        <row r="7918">
          <cell r="A7918">
            <v>39049.584641203706</v>
          </cell>
        </row>
        <row r="7919">
          <cell r="A7919">
            <v>39049.586030092592</v>
          </cell>
        </row>
        <row r="7920">
          <cell r="A7920">
            <v>39049.626307870371</v>
          </cell>
        </row>
        <row r="7921">
          <cell r="A7921">
            <v>39049.627696759257</v>
          </cell>
        </row>
        <row r="7922">
          <cell r="A7922">
            <v>39049.667974537035</v>
          </cell>
        </row>
        <row r="7923">
          <cell r="A7923">
            <v>39049.669363425928</v>
          </cell>
        </row>
        <row r="7924">
          <cell r="A7924">
            <v>39049.710555555554</v>
          </cell>
        </row>
        <row r="7925">
          <cell r="A7925">
            <v>39049.750694444447</v>
          </cell>
        </row>
        <row r="7926">
          <cell r="A7926">
            <v>39049.752083333333</v>
          </cell>
        </row>
        <row r="7927">
          <cell r="A7927">
            <v>39049.792361111111</v>
          </cell>
        </row>
        <row r="7928">
          <cell r="A7928">
            <v>39049.793749999997</v>
          </cell>
        </row>
        <row r="7929">
          <cell r="A7929">
            <v>39050.375694444447</v>
          </cell>
        </row>
        <row r="7930">
          <cell r="A7930">
            <v>39050.377083333333</v>
          </cell>
        </row>
        <row r="7931">
          <cell r="A7931">
            <v>39050.417361111111</v>
          </cell>
        </row>
        <row r="7932">
          <cell r="A7932">
            <v>39050.418749999997</v>
          </cell>
        </row>
        <row r="7933">
          <cell r="A7933">
            <v>39050.500138888892</v>
          </cell>
        </row>
        <row r="7934">
          <cell r="A7934">
            <v>39050.501527777778</v>
          </cell>
        </row>
        <row r="7935">
          <cell r="A7935">
            <v>39050.502916666665</v>
          </cell>
        </row>
        <row r="7936">
          <cell r="A7936">
            <v>39050.541805555556</v>
          </cell>
        </row>
        <row r="7937">
          <cell r="A7937">
            <v>39050.543194444443</v>
          </cell>
        </row>
        <row r="7938">
          <cell r="A7938">
            <v>39050.544583333336</v>
          </cell>
        </row>
        <row r="7939">
          <cell r="A7939">
            <v>39050.583472222221</v>
          </cell>
        </row>
        <row r="7940">
          <cell r="A7940">
            <v>39050.584861111114</v>
          </cell>
        </row>
        <row r="7941">
          <cell r="A7941">
            <v>39050.58625</v>
          </cell>
        </row>
        <row r="7942">
          <cell r="A7942">
            <v>39050.625138888892</v>
          </cell>
        </row>
        <row r="7943">
          <cell r="A7943">
            <v>39050.626527777778</v>
          </cell>
        </row>
        <row r="7944">
          <cell r="A7944">
            <v>39050.627916666665</v>
          </cell>
        </row>
        <row r="7945">
          <cell r="A7945">
            <v>39050.666805555556</v>
          </cell>
        </row>
        <row r="7946">
          <cell r="A7946">
            <v>39050.668194444443</v>
          </cell>
        </row>
        <row r="7947">
          <cell r="A7947">
            <v>39050.669583333336</v>
          </cell>
        </row>
        <row r="7948">
          <cell r="A7948">
            <v>39050.708472222221</v>
          </cell>
        </row>
        <row r="7949">
          <cell r="A7949">
            <v>39050.709861111114</v>
          </cell>
        </row>
        <row r="7950">
          <cell r="A7950">
            <v>39050.71125</v>
          </cell>
        </row>
        <row r="7951">
          <cell r="A7951">
            <v>39050.750138888892</v>
          </cell>
        </row>
        <row r="7952">
          <cell r="A7952">
            <v>39050.751527777778</v>
          </cell>
        </row>
        <row r="7953">
          <cell r="A7953">
            <v>39050.752916666665</v>
          </cell>
        </row>
        <row r="7954">
          <cell r="A7954">
            <v>39050.791805555556</v>
          </cell>
        </row>
        <row r="7955">
          <cell r="A7955">
            <v>39050.793194444443</v>
          </cell>
        </row>
        <row r="7956">
          <cell r="A7956">
            <v>39050.794583333336</v>
          </cell>
        </row>
        <row r="7957">
          <cell r="A7957">
            <v>39051.417523148149</v>
          </cell>
        </row>
        <row r="7958">
          <cell r="A7958">
            <v>39051.418912037036</v>
          </cell>
        </row>
        <row r="7959">
          <cell r="A7959">
            <v>39051.459189814814</v>
          </cell>
        </row>
        <row r="7960">
          <cell r="A7960">
            <v>39051.460578703707</v>
          </cell>
        </row>
        <row r="7961">
          <cell r="A7961">
            <v>39051.500856481478</v>
          </cell>
        </row>
        <row r="7962">
          <cell r="A7962">
            <v>39051.502245370371</v>
          </cell>
        </row>
        <row r="7963">
          <cell r="A7963">
            <v>39051.542523148149</v>
          </cell>
        </row>
        <row r="7964">
          <cell r="A7964">
            <v>39051.543912037036</v>
          </cell>
        </row>
        <row r="7965">
          <cell r="A7965">
            <v>39051.584189814814</v>
          </cell>
        </row>
        <row r="7966">
          <cell r="A7966">
            <v>39051.585578703707</v>
          </cell>
        </row>
        <row r="7967">
          <cell r="A7967">
            <v>39051.625856481478</v>
          </cell>
        </row>
        <row r="7968">
          <cell r="A7968">
            <v>39051.627245370371</v>
          </cell>
        </row>
        <row r="7969">
          <cell r="A7969">
            <v>39051.667523148149</v>
          </cell>
        </row>
        <row r="7970">
          <cell r="A7970">
            <v>39051.668912037036</v>
          </cell>
        </row>
        <row r="7971">
          <cell r="A7971">
            <v>39051.709189814814</v>
          </cell>
        </row>
        <row r="7972">
          <cell r="A7972">
            <v>39051.710578703707</v>
          </cell>
        </row>
        <row r="7973">
          <cell r="A7973">
            <v>39051.750856481478</v>
          </cell>
        </row>
        <row r="7974">
          <cell r="A7974">
            <v>39051.752245370371</v>
          </cell>
        </row>
        <row r="7975">
          <cell r="A7975">
            <v>39051.792523148149</v>
          </cell>
        </row>
        <row r="7976">
          <cell r="A7976">
            <v>39051.793912037036</v>
          </cell>
        </row>
        <row r="7977">
          <cell r="A7977">
            <v>39052.375856481478</v>
          </cell>
        </row>
        <row r="7978">
          <cell r="A7978">
            <v>39052.377245370371</v>
          </cell>
        </row>
        <row r="7979">
          <cell r="A7979">
            <v>39052.417523148149</v>
          </cell>
        </row>
        <row r="7980">
          <cell r="A7980">
            <v>39052.418912037036</v>
          </cell>
        </row>
        <row r="7981">
          <cell r="A7981">
            <v>39052.459189814814</v>
          </cell>
        </row>
        <row r="7982">
          <cell r="A7982">
            <v>39052.460578703707</v>
          </cell>
        </row>
        <row r="7983">
          <cell r="A7983">
            <v>39052.500856481478</v>
          </cell>
        </row>
        <row r="7984">
          <cell r="A7984">
            <v>39052.502245370371</v>
          </cell>
        </row>
        <row r="7985">
          <cell r="A7985">
            <v>39052.542523148149</v>
          </cell>
        </row>
        <row r="7986">
          <cell r="A7986">
            <v>39052.543912037036</v>
          </cell>
        </row>
        <row r="7987">
          <cell r="A7987">
            <v>39052.584189814814</v>
          </cell>
        </row>
        <row r="7988">
          <cell r="A7988">
            <v>39052.585578703707</v>
          </cell>
        </row>
        <row r="7989">
          <cell r="A7989">
            <v>39052.625856481478</v>
          </cell>
        </row>
        <row r="7990">
          <cell r="A7990">
            <v>39052.627245370371</v>
          </cell>
        </row>
        <row r="7991">
          <cell r="A7991">
            <v>39052.667523148149</v>
          </cell>
        </row>
        <row r="7992">
          <cell r="A7992">
            <v>39052.668912037036</v>
          </cell>
        </row>
        <row r="7993">
          <cell r="A7993">
            <v>39055.375983796293</v>
          </cell>
        </row>
        <row r="7994">
          <cell r="A7994">
            <v>39055.377372685187</v>
          </cell>
        </row>
        <row r="7995">
          <cell r="A7995">
            <v>39055.417650462965</v>
          </cell>
        </row>
        <row r="7996">
          <cell r="A7996">
            <v>39055.419039351851</v>
          </cell>
        </row>
        <row r="7997">
          <cell r="A7997">
            <v>39055.459317129629</v>
          </cell>
        </row>
        <row r="7998">
          <cell r="A7998">
            <v>39055.460706018515</v>
          </cell>
        </row>
        <row r="7999">
          <cell r="A7999">
            <v>39055.500983796293</v>
          </cell>
        </row>
        <row r="8000">
          <cell r="A8000">
            <v>39055.502372685187</v>
          </cell>
        </row>
        <row r="8001">
          <cell r="A8001">
            <v>39055.542650462965</v>
          </cell>
        </row>
        <row r="8002">
          <cell r="A8002">
            <v>39055.544039351851</v>
          </cell>
        </row>
        <row r="8003">
          <cell r="A8003">
            <v>39055.584317129629</v>
          </cell>
        </row>
        <row r="8004">
          <cell r="A8004">
            <v>39055.585706018515</v>
          </cell>
        </row>
        <row r="8005">
          <cell r="A8005">
            <v>39055.625983796293</v>
          </cell>
        </row>
        <row r="8006">
          <cell r="A8006">
            <v>39055.627372685187</v>
          </cell>
        </row>
        <row r="8007">
          <cell r="A8007">
            <v>39055.667650462965</v>
          </cell>
        </row>
        <row r="8008">
          <cell r="A8008">
            <v>39055.669039351851</v>
          </cell>
        </row>
        <row r="8009">
          <cell r="A8009">
            <v>39055.709317129629</v>
          </cell>
        </row>
        <row r="8010">
          <cell r="A8010">
            <v>39055.710706018515</v>
          </cell>
        </row>
        <row r="8011">
          <cell r="A8011">
            <v>39055.750983796293</v>
          </cell>
        </row>
        <row r="8012">
          <cell r="A8012">
            <v>39055.752372685187</v>
          </cell>
        </row>
        <row r="8013">
          <cell r="A8013">
            <v>39055.792650462965</v>
          </cell>
        </row>
        <row r="8014">
          <cell r="A8014">
            <v>39055.794039351851</v>
          </cell>
        </row>
        <row r="8015">
          <cell r="A8015">
            <v>39056.375983796293</v>
          </cell>
        </row>
        <row r="8016">
          <cell r="A8016">
            <v>39056.377372685187</v>
          </cell>
        </row>
        <row r="8017">
          <cell r="A8017">
            <v>39056.417430555557</v>
          </cell>
        </row>
        <row r="8018">
          <cell r="A8018">
            <v>39056.417650462965</v>
          </cell>
        </row>
        <row r="8019">
          <cell r="A8019">
            <v>39056.419039351851</v>
          </cell>
        </row>
        <row r="8020">
          <cell r="A8020">
            <v>39056.459317129629</v>
          </cell>
        </row>
        <row r="8021">
          <cell r="A8021">
            <v>39056.460706018515</v>
          </cell>
        </row>
        <row r="8022">
          <cell r="A8022">
            <v>39056.542650462965</v>
          </cell>
        </row>
        <row r="8023">
          <cell r="A8023">
            <v>39056.544039351851</v>
          </cell>
        </row>
        <row r="8024">
          <cell r="A8024">
            <v>39056.625983796293</v>
          </cell>
        </row>
        <row r="8025">
          <cell r="A8025">
            <v>39056.627372685187</v>
          </cell>
        </row>
        <row r="8026">
          <cell r="A8026">
            <v>39056.667847222219</v>
          </cell>
        </row>
        <row r="8027">
          <cell r="A8027">
            <v>39056.669236111113</v>
          </cell>
        </row>
        <row r="8028">
          <cell r="A8028">
            <v>39056.709513888891</v>
          </cell>
        </row>
        <row r="8029">
          <cell r="A8029">
            <v>39056.710902777777</v>
          </cell>
        </row>
        <row r="8030">
          <cell r="A8030">
            <v>39056.751180555555</v>
          </cell>
        </row>
        <row r="8031">
          <cell r="A8031">
            <v>39056.752569444441</v>
          </cell>
        </row>
        <row r="8032">
          <cell r="A8032">
            <v>39057.417847222219</v>
          </cell>
        </row>
        <row r="8033">
          <cell r="A8033">
            <v>39057.419236111113</v>
          </cell>
        </row>
        <row r="8034">
          <cell r="A8034">
            <v>39057.459583333337</v>
          </cell>
        </row>
        <row r="8035">
          <cell r="A8035">
            <v>39057.460972222223</v>
          </cell>
        </row>
        <row r="8036">
          <cell r="A8036">
            <v>39057.501250000001</v>
          </cell>
        </row>
        <row r="8037">
          <cell r="A8037">
            <v>39057.502638888887</v>
          </cell>
        </row>
        <row r="8038">
          <cell r="A8038">
            <v>39057.542916666665</v>
          </cell>
        </row>
        <row r="8039">
          <cell r="A8039">
            <v>39057.544305555559</v>
          </cell>
        </row>
        <row r="8040">
          <cell r="A8040">
            <v>39057.584583333337</v>
          </cell>
        </row>
        <row r="8041">
          <cell r="A8041">
            <v>39057.585972222223</v>
          </cell>
        </row>
        <row r="8042">
          <cell r="A8042">
            <v>39057.626250000001</v>
          </cell>
        </row>
        <row r="8043">
          <cell r="A8043">
            <v>39057.627638888887</v>
          </cell>
        </row>
        <row r="8044">
          <cell r="A8044">
            <v>39057.667916666665</v>
          </cell>
        </row>
        <row r="8045">
          <cell r="A8045">
            <v>39057.669305555559</v>
          </cell>
        </row>
        <row r="8046">
          <cell r="A8046">
            <v>39057.709583333337</v>
          </cell>
        </row>
        <row r="8047">
          <cell r="A8047">
            <v>39057.710972222223</v>
          </cell>
        </row>
        <row r="8048">
          <cell r="A8048">
            <v>39057.751250000001</v>
          </cell>
        </row>
        <row r="8049">
          <cell r="A8049">
            <v>39057.752638888887</v>
          </cell>
        </row>
        <row r="8050">
          <cell r="A8050">
            <v>39057.792916666665</v>
          </cell>
        </row>
        <row r="8051">
          <cell r="A8051">
            <v>39057.794305555559</v>
          </cell>
        </row>
        <row r="8052">
          <cell r="A8052">
            <v>39058.376250000001</v>
          </cell>
        </row>
        <row r="8053">
          <cell r="A8053">
            <v>39058.377638888887</v>
          </cell>
        </row>
        <row r="8054">
          <cell r="A8054">
            <v>39058.417916666665</v>
          </cell>
        </row>
        <row r="8055">
          <cell r="A8055">
            <v>39058.419305555559</v>
          </cell>
        </row>
        <row r="8056">
          <cell r="A8056">
            <v>39058.459583333337</v>
          </cell>
        </row>
        <row r="8057">
          <cell r="A8057">
            <v>39058.460972222223</v>
          </cell>
        </row>
        <row r="8058">
          <cell r="A8058">
            <v>39058.501250000001</v>
          </cell>
        </row>
        <row r="8059">
          <cell r="A8059">
            <v>39058.502638888887</v>
          </cell>
        </row>
        <row r="8060">
          <cell r="A8060">
            <v>39058.584583333337</v>
          </cell>
        </row>
        <row r="8061">
          <cell r="A8061">
            <v>39058.585972222223</v>
          </cell>
        </row>
        <row r="8062">
          <cell r="A8062">
            <v>39058.626250000001</v>
          </cell>
        </row>
        <row r="8063">
          <cell r="A8063">
            <v>39058.627638888887</v>
          </cell>
        </row>
        <row r="8064">
          <cell r="A8064">
            <v>39058.667916666665</v>
          </cell>
        </row>
        <row r="8065">
          <cell r="A8065">
            <v>39058.669305555559</v>
          </cell>
        </row>
        <row r="8066">
          <cell r="A8066">
            <v>39058.709583333337</v>
          </cell>
        </row>
        <row r="8067">
          <cell r="A8067">
            <v>39058.710972222223</v>
          </cell>
        </row>
        <row r="8068">
          <cell r="A8068">
            <v>39058.751250000001</v>
          </cell>
        </row>
        <row r="8069">
          <cell r="A8069">
            <v>39058.752638888887</v>
          </cell>
        </row>
        <row r="8070">
          <cell r="A8070">
            <v>39058.792916666665</v>
          </cell>
        </row>
        <row r="8071">
          <cell r="A8071">
            <v>39058.794305555559</v>
          </cell>
        </row>
        <row r="8072">
          <cell r="A8072">
            <v>39059.376250000001</v>
          </cell>
        </row>
        <row r="8073">
          <cell r="A8073">
            <v>39059.417766203704</v>
          </cell>
        </row>
        <row r="8074">
          <cell r="A8074">
            <v>39059.41915509259</v>
          </cell>
        </row>
        <row r="8075">
          <cell r="A8075">
            <v>39059.459432870368</v>
          </cell>
        </row>
        <row r="8076">
          <cell r="A8076">
            <v>39059.460821759261</v>
          </cell>
        </row>
        <row r="8077">
          <cell r="A8077">
            <v>39059.501099537039</v>
          </cell>
        </row>
        <row r="8078">
          <cell r="A8078">
            <v>39059.502488425926</v>
          </cell>
        </row>
        <row r="8079">
          <cell r="A8079">
            <v>39059.542997685188</v>
          </cell>
        </row>
        <row r="8080">
          <cell r="A8080">
            <v>39059.544386574074</v>
          </cell>
        </row>
        <row r="8081">
          <cell r="A8081">
            <v>39059.584664351853</v>
          </cell>
        </row>
        <row r="8082">
          <cell r="A8082">
            <v>39059.586053240739</v>
          </cell>
        </row>
        <row r="8083">
          <cell r="A8083">
            <v>39059.626331018517</v>
          </cell>
        </row>
        <row r="8084">
          <cell r="A8084">
            <v>39059.62771990741</v>
          </cell>
        </row>
        <row r="8085">
          <cell r="A8085">
            <v>39059.667997685188</v>
          </cell>
        </row>
        <row r="8086">
          <cell r="A8086">
            <v>39059.669386574074</v>
          </cell>
        </row>
        <row r="8087">
          <cell r="A8087">
            <v>39059.709664351853</v>
          </cell>
        </row>
        <row r="8088">
          <cell r="A8088">
            <v>39059.711053240739</v>
          </cell>
        </row>
        <row r="8089">
          <cell r="A8089">
            <v>39059.751331018517</v>
          </cell>
        </row>
        <row r="8090">
          <cell r="A8090">
            <v>39059.75271990741</v>
          </cell>
        </row>
        <row r="8091">
          <cell r="A8091">
            <v>39059.792997685188</v>
          </cell>
        </row>
        <row r="8092">
          <cell r="A8092">
            <v>39059.794386574074</v>
          </cell>
        </row>
        <row r="8093">
          <cell r="A8093">
            <v>39062.376331018517</v>
          </cell>
        </row>
        <row r="8094">
          <cell r="A8094">
            <v>39062.37771990741</v>
          </cell>
        </row>
        <row r="8095">
          <cell r="A8095">
            <v>39062.417997685188</v>
          </cell>
        </row>
        <row r="8096">
          <cell r="A8096">
            <v>39062.419386574074</v>
          </cell>
        </row>
        <row r="8097">
          <cell r="A8097">
            <v>39062.459664351853</v>
          </cell>
        </row>
        <row r="8098">
          <cell r="A8098">
            <v>39062.461099537039</v>
          </cell>
        </row>
        <row r="8099">
          <cell r="A8099">
            <v>39062.501331018517</v>
          </cell>
        </row>
        <row r="8100">
          <cell r="A8100">
            <v>39062.50271990741</v>
          </cell>
        </row>
        <row r="8101">
          <cell r="A8101">
            <v>39062.542997685188</v>
          </cell>
        </row>
        <row r="8102">
          <cell r="A8102">
            <v>39062.544386574074</v>
          </cell>
        </row>
        <row r="8103">
          <cell r="A8103">
            <v>39062.584664351853</v>
          </cell>
        </row>
        <row r="8104">
          <cell r="A8104">
            <v>39062.586053240739</v>
          </cell>
        </row>
        <row r="8105">
          <cell r="A8105">
            <v>39062.626331018517</v>
          </cell>
        </row>
        <row r="8106">
          <cell r="A8106">
            <v>39062.62771990741</v>
          </cell>
        </row>
        <row r="8107">
          <cell r="A8107">
            <v>39062.667314814818</v>
          </cell>
        </row>
        <row r="8108">
          <cell r="A8108">
            <v>39062.667997685188</v>
          </cell>
        </row>
        <row r="8109">
          <cell r="A8109">
            <v>39062.669386574074</v>
          </cell>
        </row>
        <row r="8110">
          <cell r="A8110">
            <v>39062.709664351853</v>
          </cell>
        </row>
        <row r="8111">
          <cell r="A8111">
            <v>39062.711053240739</v>
          </cell>
        </row>
        <row r="8112">
          <cell r="A8112">
            <v>39063.375277777777</v>
          </cell>
        </row>
        <row r="8113">
          <cell r="A8113">
            <v>39063.376666666663</v>
          </cell>
        </row>
        <row r="8114">
          <cell r="A8114">
            <v>39063.378055555557</v>
          </cell>
        </row>
        <row r="8115">
          <cell r="A8115">
            <v>39063.416944444441</v>
          </cell>
        </row>
        <row r="8116">
          <cell r="A8116">
            <v>39063.418333333335</v>
          </cell>
        </row>
        <row r="8117">
          <cell r="A8117">
            <v>39063.419722222221</v>
          </cell>
        </row>
        <row r="8118">
          <cell r="A8118">
            <v>39063.458611111113</v>
          </cell>
        </row>
        <row r="8119">
          <cell r="A8119">
            <v>39063.46</v>
          </cell>
        </row>
        <row r="8120">
          <cell r="A8120">
            <v>39063.461388888885</v>
          </cell>
        </row>
        <row r="8121">
          <cell r="A8121">
            <v>39063.500277777777</v>
          </cell>
        </row>
        <row r="8122">
          <cell r="A8122">
            <v>39063.501666666663</v>
          </cell>
        </row>
        <row r="8123">
          <cell r="A8123">
            <v>39063.503055555557</v>
          </cell>
        </row>
        <row r="8124">
          <cell r="A8124">
            <v>39063.541944444441</v>
          </cell>
        </row>
        <row r="8125">
          <cell r="A8125">
            <v>39063.543333333335</v>
          </cell>
        </row>
        <row r="8126">
          <cell r="A8126">
            <v>39063.544722222221</v>
          </cell>
        </row>
        <row r="8127">
          <cell r="A8127">
            <v>39063.583611111113</v>
          </cell>
        </row>
        <row r="8128">
          <cell r="A8128">
            <v>39063.584999999999</v>
          </cell>
        </row>
        <row r="8129">
          <cell r="A8129">
            <v>39063.586388888885</v>
          </cell>
        </row>
        <row r="8130">
          <cell r="A8130">
            <v>39063.708680555559</v>
          </cell>
        </row>
        <row r="8131">
          <cell r="A8131">
            <v>39063.710069444445</v>
          </cell>
        </row>
        <row r="8132">
          <cell r="A8132">
            <v>39063.750347222223</v>
          </cell>
        </row>
        <row r="8133">
          <cell r="A8133">
            <v>39063.751736111109</v>
          </cell>
        </row>
        <row r="8134">
          <cell r="A8134">
            <v>39063.753125000003</v>
          </cell>
        </row>
        <row r="8135">
          <cell r="A8135">
            <v>39063.792013888888</v>
          </cell>
        </row>
        <row r="8136">
          <cell r="A8136">
            <v>39063.793402777781</v>
          </cell>
        </row>
        <row r="8137">
          <cell r="A8137">
            <v>39063.794791666667</v>
          </cell>
        </row>
        <row r="8138">
          <cell r="A8138">
            <v>39064.375347222223</v>
          </cell>
        </row>
        <row r="8139">
          <cell r="A8139">
            <v>39064.376736111109</v>
          </cell>
        </row>
        <row r="8140">
          <cell r="A8140">
            <v>39064.378125000003</v>
          </cell>
        </row>
        <row r="8141">
          <cell r="A8141">
            <v>39064.417013888888</v>
          </cell>
        </row>
        <row r="8142">
          <cell r="A8142">
            <v>39064.418402777781</v>
          </cell>
        </row>
        <row r="8143">
          <cell r="A8143">
            <v>39064.419791666667</v>
          </cell>
        </row>
        <row r="8144">
          <cell r="A8144">
            <v>39064.458680555559</v>
          </cell>
        </row>
        <row r="8145">
          <cell r="A8145">
            <v>39064.460069444445</v>
          </cell>
        </row>
        <row r="8146">
          <cell r="A8146">
            <v>39064.461458333331</v>
          </cell>
        </row>
        <row r="8147">
          <cell r="A8147">
            <v>39064.500347222223</v>
          </cell>
        </row>
        <row r="8148">
          <cell r="A8148">
            <v>39064.501736111109</v>
          </cell>
        </row>
        <row r="8149">
          <cell r="A8149">
            <v>39064.503125000003</v>
          </cell>
        </row>
        <row r="8150">
          <cell r="A8150">
            <v>39064.542013888888</v>
          </cell>
        </row>
        <row r="8151">
          <cell r="A8151">
            <v>39064.543402777781</v>
          </cell>
        </row>
        <row r="8152">
          <cell r="A8152">
            <v>39064.544791666667</v>
          </cell>
        </row>
        <row r="8153">
          <cell r="A8153">
            <v>39064.583680555559</v>
          </cell>
        </row>
        <row r="8154">
          <cell r="A8154">
            <v>39064.585069444445</v>
          </cell>
        </row>
        <row r="8155">
          <cell r="A8155">
            <v>39064.586458333331</v>
          </cell>
        </row>
        <row r="8156">
          <cell r="A8156">
            <v>39064.625347222223</v>
          </cell>
        </row>
        <row r="8157">
          <cell r="A8157">
            <v>39064.626736111109</v>
          </cell>
        </row>
        <row r="8158">
          <cell r="A8158">
            <v>39064.628125000003</v>
          </cell>
        </row>
        <row r="8159">
          <cell r="A8159">
            <v>39064.667013888888</v>
          </cell>
        </row>
        <row r="8160">
          <cell r="A8160">
            <v>39064.668402777781</v>
          </cell>
        </row>
        <row r="8161">
          <cell r="A8161">
            <v>39064.669791666667</v>
          </cell>
        </row>
        <row r="8162">
          <cell r="A8162">
            <v>39064.750659722224</v>
          </cell>
        </row>
        <row r="8163">
          <cell r="A8163">
            <v>39064.75204861111</v>
          </cell>
        </row>
        <row r="8164">
          <cell r="A8164">
            <v>39064.753437500003</v>
          </cell>
        </row>
        <row r="8165">
          <cell r="A8165">
            <v>39064.792326388888</v>
          </cell>
        </row>
        <row r="8166">
          <cell r="A8166">
            <v>39064.793715277781</v>
          </cell>
        </row>
        <row r="8167">
          <cell r="A8167">
            <v>39064.795104166667</v>
          </cell>
        </row>
        <row r="8168">
          <cell r="A8168">
            <v>39065.375659722224</v>
          </cell>
        </row>
        <row r="8169">
          <cell r="A8169">
            <v>39065.37704861111</v>
          </cell>
        </row>
        <row r="8170">
          <cell r="A8170">
            <v>39065.378437500003</v>
          </cell>
        </row>
        <row r="8171">
          <cell r="A8171">
            <v>39065.417326388888</v>
          </cell>
        </row>
        <row r="8172">
          <cell r="A8172">
            <v>39065.418715277781</v>
          </cell>
        </row>
        <row r="8173">
          <cell r="A8173">
            <v>39065.420104166667</v>
          </cell>
        </row>
        <row r="8174">
          <cell r="A8174">
            <v>39065.458993055552</v>
          </cell>
        </row>
        <row r="8175">
          <cell r="A8175">
            <v>39065.460381944446</v>
          </cell>
        </row>
        <row r="8176">
          <cell r="A8176">
            <v>39065.461770833332</v>
          </cell>
        </row>
        <row r="8177">
          <cell r="A8177">
            <v>39065.500659722224</v>
          </cell>
        </row>
        <row r="8178">
          <cell r="A8178">
            <v>39065.50204861111</v>
          </cell>
        </row>
        <row r="8179">
          <cell r="A8179">
            <v>39065.503437500003</v>
          </cell>
        </row>
        <row r="8180">
          <cell r="A8180">
            <v>39065.542326388888</v>
          </cell>
        </row>
        <row r="8181">
          <cell r="A8181">
            <v>39065.543715277781</v>
          </cell>
        </row>
        <row r="8182">
          <cell r="A8182">
            <v>39065.545104166667</v>
          </cell>
        </row>
        <row r="8183">
          <cell r="A8183">
            <v>39065.583993055552</v>
          </cell>
        </row>
        <row r="8184">
          <cell r="A8184">
            <v>39065.585381944446</v>
          </cell>
        </row>
        <row r="8185">
          <cell r="A8185">
            <v>39065.586770833332</v>
          </cell>
        </row>
        <row r="8186">
          <cell r="A8186">
            <v>39065.625659722224</v>
          </cell>
        </row>
        <row r="8187">
          <cell r="A8187">
            <v>39065.62704861111</v>
          </cell>
        </row>
        <row r="8188">
          <cell r="A8188">
            <v>39065.628437500003</v>
          </cell>
        </row>
        <row r="8189">
          <cell r="A8189">
            <v>39065.667326388888</v>
          </cell>
        </row>
        <row r="8190">
          <cell r="A8190">
            <v>39065.668715277781</v>
          </cell>
        </row>
        <row r="8191">
          <cell r="A8191">
            <v>39065.670104166667</v>
          </cell>
        </row>
        <row r="8192">
          <cell r="A8192">
            <v>39065.750474537039</v>
          </cell>
        </row>
        <row r="8193">
          <cell r="A8193">
            <v>39065.751863425925</v>
          </cell>
        </row>
        <row r="8194">
          <cell r="A8194">
            <v>39065.753252314818</v>
          </cell>
        </row>
        <row r="8195">
          <cell r="A8195">
            <v>39065.792141203703</v>
          </cell>
        </row>
        <row r="8196">
          <cell r="A8196">
            <v>39065.793530092589</v>
          </cell>
        </row>
        <row r="8197">
          <cell r="A8197">
            <v>39065.794918981483</v>
          </cell>
        </row>
        <row r="8198">
          <cell r="A8198">
            <v>39066.375474537039</v>
          </cell>
        </row>
        <row r="8199">
          <cell r="A8199">
            <v>39066.376863425925</v>
          </cell>
        </row>
        <row r="8200">
          <cell r="A8200">
            <v>39066.378252314818</v>
          </cell>
        </row>
        <row r="8201">
          <cell r="A8201">
            <v>39066.417141203703</v>
          </cell>
        </row>
        <row r="8202">
          <cell r="A8202">
            <v>39066.418530092589</v>
          </cell>
        </row>
        <row r="8203">
          <cell r="A8203">
            <v>39066.419918981483</v>
          </cell>
        </row>
        <row r="8204">
          <cell r="A8204">
            <v>39066.458807870367</v>
          </cell>
        </row>
        <row r="8205">
          <cell r="A8205">
            <v>39066.460196759261</v>
          </cell>
        </row>
        <row r="8206">
          <cell r="A8206">
            <v>39066.461585648147</v>
          </cell>
        </row>
        <row r="8207">
          <cell r="A8207">
            <v>39066.500474537039</v>
          </cell>
        </row>
        <row r="8208">
          <cell r="A8208">
            <v>39066.501863425925</v>
          </cell>
        </row>
        <row r="8209">
          <cell r="A8209">
            <v>39066.503252314818</v>
          </cell>
        </row>
        <row r="8210">
          <cell r="A8210">
            <v>39066.542141203703</v>
          </cell>
        </row>
        <row r="8211">
          <cell r="A8211">
            <v>39066.543530092589</v>
          </cell>
        </row>
        <row r="8212">
          <cell r="A8212">
            <v>39066.544918981483</v>
          </cell>
        </row>
        <row r="8213">
          <cell r="A8213">
            <v>39066.583807870367</v>
          </cell>
        </row>
        <row r="8214">
          <cell r="A8214">
            <v>39066.585196759261</v>
          </cell>
        </row>
        <row r="8215">
          <cell r="A8215">
            <v>39066.586585648147</v>
          </cell>
        </row>
        <row r="8216">
          <cell r="A8216">
            <v>39066.625474537039</v>
          </cell>
        </row>
        <row r="8217">
          <cell r="A8217">
            <v>39066.626863425925</v>
          </cell>
        </row>
        <row r="8218">
          <cell r="A8218">
            <v>39066.628252314818</v>
          </cell>
        </row>
        <row r="8219">
          <cell r="A8219">
            <v>39066.667141203703</v>
          </cell>
        </row>
        <row r="8220">
          <cell r="A8220">
            <v>39066.668530092589</v>
          </cell>
        </row>
        <row r="8221">
          <cell r="A8221">
            <v>39066.669918981483</v>
          </cell>
        </row>
        <row r="8222">
          <cell r="A8222">
            <v>39066.708807870367</v>
          </cell>
        </row>
        <row r="8223">
          <cell r="A8223">
            <v>39066.710196759261</v>
          </cell>
        </row>
        <row r="8224">
          <cell r="A8224">
            <v>39066.711585648147</v>
          </cell>
        </row>
        <row r="8225">
          <cell r="A8225">
            <v>39066.750474537039</v>
          </cell>
        </row>
        <row r="8226">
          <cell r="A8226">
            <v>39066.751863425925</v>
          </cell>
        </row>
        <row r="8227">
          <cell r="A8227">
            <v>39066.753252314818</v>
          </cell>
        </row>
        <row r="8228">
          <cell r="A8228">
            <v>39066.792141203703</v>
          </cell>
        </row>
        <row r="8229">
          <cell r="A8229">
            <v>39066.793530092589</v>
          </cell>
        </row>
        <row r="8230">
          <cell r="A8230">
            <v>39066.794918981483</v>
          </cell>
        </row>
        <row r="8231">
          <cell r="A8231">
            <v>39069.376087962963</v>
          </cell>
        </row>
        <row r="8232">
          <cell r="A8232">
            <v>39069.377476851849</v>
          </cell>
        </row>
        <row r="8233">
          <cell r="A8233">
            <v>39069.417754629627</v>
          </cell>
        </row>
        <row r="8234">
          <cell r="A8234">
            <v>39069.41914351852</v>
          </cell>
        </row>
        <row r="8235">
          <cell r="A8235">
            <v>39069.459421296298</v>
          </cell>
        </row>
        <row r="8236">
          <cell r="A8236">
            <v>39069.460810185185</v>
          </cell>
        </row>
        <row r="8237">
          <cell r="A8237">
            <v>39069.501087962963</v>
          </cell>
        </row>
        <row r="8238">
          <cell r="A8238">
            <v>39069.502476851849</v>
          </cell>
        </row>
        <row r="8239">
          <cell r="A8239">
            <v>39069.542754629627</v>
          </cell>
        </row>
        <row r="8240">
          <cell r="A8240">
            <v>39069.54414351852</v>
          </cell>
        </row>
        <row r="8241">
          <cell r="A8241">
            <v>39069.626087962963</v>
          </cell>
        </row>
        <row r="8242">
          <cell r="A8242">
            <v>39069.627476851849</v>
          </cell>
        </row>
        <row r="8243">
          <cell r="A8243">
            <v>39069.667754629627</v>
          </cell>
        </row>
        <row r="8244">
          <cell r="A8244">
            <v>39069.66914351852</v>
          </cell>
        </row>
        <row r="8245">
          <cell r="A8245">
            <v>39069.709421296298</v>
          </cell>
        </row>
        <row r="8246">
          <cell r="A8246">
            <v>39069.710810185185</v>
          </cell>
        </row>
        <row r="8247">
          <cell r="A8247">
            <v>39069.751087962963</v>
          </cell>
        </row>
        <row r="8248">
          <cell r="A8248">
            <v>39069.752476851849</v>
          </cell>
        </row>
        <row r="8249">
          <cell r="A8249">
            <v>39069.792754629627</v>
          </cell>
        </row>
        <row r="8250">
          <cell r="A8250">
            <v>39069.79414351852</v>
          </cell>
        </row>
        <row r="8251">
          <cell r="A8251">
            <v>39070.376087962963</v>
          </cell>
        </row>
        <row r="8252">
          <cell r="A8252">
            <v>39070.377476851849</v>
          </cell>
        </row>
        <row r="8253">
          <cell r="A8253">
            <v>39070.417754629627</v>
          </cell>
        </row>
        <row r="8254">
          <cell r="A8254">
            <v>39070.41914351852</v>
          </cell>
        </row>
        <row r="8255">
          <cell r="A8255">
            <v>39070.459421296298</v>
          </cell>
        </row>
        <row r="8256">
          <cell r="A8256">
            <v>39070.460810185185</v>
          </cell>
        </row>
        <row r="8257">
          <cell r="A8257">
            <v>39070.501087962963</v>
          </cell>
        </row>
        <row r="8258">
          <cell r="A8258">
            <v>39070.502476851849</v>
          </cell>
        </row>
        <row r="8259">
          <cell r="A8259">
            <v>39070.542754629627</v>
          </cell>
        </row>
        <row r="8260">
          <cell r="A8260">
            <v>39070.54414351852</v>
          </cell>
        </row>
        <row r="8261">
          <cell r="A8261">
            <v>39070.584421296298</v>
          </cell>
        </row>
        <row r="8262">
          <cell r="A8262">
            <v>39070.585810185185</v>
          </cell>
        </row>
        <row r="8263">
          <cell r="A8263">
            <v>39070.626087962963</v>
          </cell>
        </row>
        <row r="8264">
          <cell r="A8264">
            <v>39070.627476851849</v>
          </cell>
        </row>
        <row r="8265">
          <cell r="A8265">
            <v>39070.667754629627</v>
          </cell>
        </row>
        <row r="8266">
          <cell r="A8266">
            <v>39070.66914351852</v>
          </cell>
        </row>
        <row r="8267">
          <cell r="A8267">
            <v>39070.751006944447</v>
          </cell>
        </row>
        <row r="8268">
          <cell r="A8268">
            <v>39070.752395833333</v>
          </cell>
        </row>
        <row r="8269">
          <cell r="A8269">
            <v>39070.792673611111</v>
          </cell>
        </row>
        <row r="8270">
          <cell r="A8270">
            <v>39070.794062499997</v>
          </cell>
        </row>
        <row r="8271">
          <cell r="A8271">
            <v>39071.416701388887</v>
          </cell>
        </row>
        <row r="8272">
          <cell r="A8272">
            <v>39071.418090277781</v>
          </cell>
        </row>
        <row r="8273">
          <cell r="A8273">
            <v>39071.419479166667</v>
          </cell>
        </row>
        <row r="8274">
          <cell r="A8274">
            <v>39071.458368055559</v>
          </cell>
        </row>
        <row r="8275">
          <cell r="A8275">
            <v>39071.459756944445</v>
          </cell>
        </row>
        <row r="8276">
          <cell r="A8276">
            <v>39071.461145833331</v>
          </cell>
        </row>
        <row r="8277">
          <cell r="A8277">
            <v>39071.500034722223</v>
          </cell>
        </row>
        <row r="8278">
          <cell r="A8278">
            <v>39071.501423611109</v>
          </cell>
        </row>
        <row r="8279">
          <cell r="A8279">
            <v>39071.502812500003</v>
          </cell>
        </row>
        <row r="8280">
          <cell r="A8280">
            <v>39071.541701388887</v>
          </cell>
        </row>
        <row r="8281">
          <cell r="A8281">
            <v>39071.543090277781</v>
          </cell>
        </row>
        <row r="8282">
          <cell r="A8282">
            <v>39071.544479166667</v>
          </cell>
        </row>
        <row r="8283">
          <cell r="A8283">
            <v>39071.583368055559</v>
          </cell>
        </row>
        <row r="8284">
          <cell r="A8284">
            <v>39071.584756944445</v>
          </cell>
        </row>
        <row r="8285">
          <cell r="A8285">
            <v>39071.586145833331</v>
          </cell>
        </row>
        <row r="8286">
          <cell r="A8286">
            <v>39071.625034722223</v>
          </cell>
        </row>
        <row r="8287">
          <cell r="A8287">
            <v>39071.626423611109</v>
          </cell>
        </row>
        <row r="8288">
          <cell r="A8288">
            <v>39071.627812500003</v>
          </cell>
        </row>
        <row r="8289">
          <cell r="A8289">
            <v>39071.666724537034</v>
          </cell>
        </row>
        <row r="8290">
          <cell r="A8290">
            <v>39071.668090277781</v>
          </cell>
        </row>
        <row r="8291">
          <cell r="A8291">
            <v>39071.669479166667</v>
          </cell>
        </row>
        <row r="8292">
          <cell r="A8292">
            <v>39071.708368055559</v>
          </cell>
        </row>
        <row r="8293">
          <cell r="A8293">
            <v>39071.709756944445</v>
          </cell>
        </row>
        <row r="8294">
          <cell r="A8294">
            <v>39071.711145833331</v>
          </cell>
        </row>
        <row r="8295">
          <cell r="A8295">
            <v>39071.750034722223</v>
          </cell>
        </row>
        <row r="8296">
          <cell r="A8296">
            <v>39071.751423611109</v>
          </cell>
        </row>
        <row r="8297">
          <cell r="A8297">
            <v>39071.752812500003</v>
          </cell>
        </row>
        <row r="8298">
          <cell r="A8298">
            <v>39071.791701388887</v>
          </cell>
        </row>
        <row r="8299">
          <cell r="A8299">
            <v>39071.793090277781</v>
          </cell>
        </row>
        <row r="8300">
          <cell r="A8300">
            <v>39071.794479166667</v>
          </cell>
        </row>
        <row r="8301">
          <cell r="A8301">
            <v>39072.3750462963</v>
          </cell>
        </row>
        <row r="8302">
          <cell r="A8302">
            <v>39072.376423611109</v>
          </cell>
        </row>
        <row r="8303">
          <cell r="A8303">
            <v>39072.377812500003</v>
          </cell>
        </row>
        <row r="8304">
          <cell r="A8304">
            <v>39072.458368055559</v>
          </cell>
        </row>
        <row r="8305">
          <cell r="A8305">
            <v>39072.500868055555</v>
          </cell>
        </row>
        <row r="8306">
          <cell r="A8306">
            <v>39072.502256944441</v>
          </cell>
        </row>
        <row r="8307">
          <cell r="A8307">
            <v>39072.542534722219</v>
          </cell>
        </row>
        <row r="8308">
          <cell r="A8308">
            <v>39072.543923611112</v>
          </cell>
        </row>
        <row r="8309">
          <cell r="A8309">
            <v>39072.584201388891</v>
          </cell>
        </row>
        <row r="8310">
          <cell r="A8310">
            <v>39072.585590277777</v>
          </cell>
        </row>
        <row r="8311">
          <cell r="A8311">
            <v>39072.625868055555</v>
          </cell>
        </row>
        <row r="8312">
          <cell r="A8312">
            <v>39072.627256944441</v>
          </cell>
        </row>
        <row r="8313">
          <cell r="A8313">
            <v>39072.667534722219</v>
          </cell>
        </row>
        <row r="8314">
          <cell r="A8314">
            <v>39072.668923611112</v>
          </cell>
        </row>
        <row r="8315">
          <cell r="A8315">
            <v>39072.709201388891</v>
          </cell>
        </row>
        <row r="8316">
          <cell r="A8316">
            <v>39072.710590277777</v>
          </cell>
        </row>
        <row r="8317">
          <cell r="A8317">
            <v>39072.750868055555</v>
          </cell>
        </row>
        <row r="8318">
          <cell r="A8318">
            <v>39072.752256944441</v>
          </cell>
        </row>
        <row r="8319">
          <cell r="A8319">
            <v>39072.792534722219</v>
          </cell>
        </row>
        <row r="8320">
          <cell r="A8320">
            <v>39072.793923611112</v>
          </cell>
        </row>
        <row r="8321">
          <cell r="A8321">
            <v>39073.375868055555</v>
          </cell>
        </row>
        <row r="8322">
          <cell r="A8322">
            <v>39073.377256944441</v>
          </cell>
        </row>
        <row r="8323">
          <cell r="A8323">
            <v>39073.417557870373</v>
          </cell>
        </row>
        <row r="8324">
          <cell r="A8324">
            <v>39073.418946759259</v>
          </cell>
        </row>
        <row r="8325">
          <cell r="A8325">
            <v>39073.459224537037</v>
          </cell>
        </row>
        <row r="8326">
          <cell r="A8326">
            <v>39073.460613425923</v>
          </cell>
        </row>
        <row r="8327">
          <cell r="A8327">
            <v>39073.500891203701</v>
          </cell>
        </row>
        <row r="8328">
          <cell r="A8328">
            <v>39073.502280092594</v>
          </cell>
        </row>
        <row r="8329">
          <cell r="A8329">
            <v>39073.542557870373</v>
          </cell>
        </row>
        <row r="8330">
          <cell r="A8330">
            <v>39073.543946759259</v>
          </cell>
        </row>
        <row r="8331">
          <cell r="A8331">
            <v>39073.584224537037</v>
          </cell>
        </row>
        <row r="8332">
          <cell r="A8332">
            <v>39073.585613425923</v>
          </cell>
        </row>
        <row r="8333">
          <cell r="A8333">
            <v>39073.625891203701</v>
          </cell>
        </row>
        <row r="8334">
          <cell r="A8334">
            <v>39073.627280092594</v>
          </cell>
        </row>
        <row r="8335">
          <cell r="A8335">
            <v>39073.667557870373</v>
          </cell>
        </row>
        <row r="8336">
          <cell r="A8336">
            <v>39073.668946759259</v>
          </cell>
        </row>
        <row r="8337">
          <cell r="A8337">
            <v>39073.709224537037</v>
          </cell>
        </row>
        <row r="8338">
          <cell r="A8338">
            <v>39073.710613425923</v>
          </cell>
        </row>
        <row r="8339">
          <cell r="A8339">
            <v>39073.750891203701</v>
          </cell>
        </row>
        <row r="8340">
          <cell r="A8340">
            <v>39073.752280092594</v>
          </cell>
        </row>
        <row r="8341">
          <cell r="A8341">
            <v>39073.792557870373</v>
          </cell>
        </row>
        <row r="8342">
          <cell r="A8342">
            <v>39073.793946759259</v>
          </cell>
        </row>
        <row r="8343">
          <cell r="A8343">
            <v>39078.375694444447</v>
          </cell>
        </row>
        <row r="8344">
          <cell r="A8344">
            <v>39078.377083333333</v>
          </cell>
        </row>
        <row r="8345">
          <cell r="A8345">
            <v>39078.417361111111</v>
          </cell>
        </row>
        <row r="8346">
          <cell r="A8346">
            <v>39078.418749999997</v>
          </cell>
        </row>
        <row r="8347">
          <cell r="A8347">
            <v>39078.459386574075</v>
          </cell>
        </row>
        <row r="8348">
          <cell r="A8348">
            <v>39078.46</v>
          </cell>
        </row>
        <row r="8349">
          <cell r="A8349">
            <v>39078.461238425924</v>
          </cell>
        </row>
        <row r="8350">
          <cell r="A8350">
            <v>39078.500127314815</v>
          </cell>
        </row>
        <row r="8351">
          <cell r="A8351">
            <v>39078.501516203702</v>
          </cell>
        </row>
        <row r="8352">
          <cell r="A8352">
            <v>39078.502905092595</v>
          </cell>
        </row>
        <row r="8353">
          <cell r="A8353">
            <v>39078.54179398148</v>
          </cell>
        </row>
        <row r="8354">
          <cell r="A8354">
            <v>39078.543182870373</v>
          </cell>
        </row>
        <row r="8355">
          <cell r="A8355">
            <v>39078.544571759259</v>
          </cell>
        </row>
        <row r="8356">
          <cell r="A8356">
            <v>39078.583460648151</v>
          </cell>
        </row>
        <row r="8357">
          <cell r="A8357">
            <v>39078.584849537037</v>
          </cell>
        </row>
        <row r="8358">
          <cell r="A8358">
            <v>39078.586238425924</v>
          </cell>
        </row>
        <row r="8359">
          <cell r="A8359">
            <v>39078.625127314815</v>
          </cell>
        </row>
        <row r="8360">
          <cell r="A8360">
            <v>39078.626516203702</v>
          </cell>
        </row>
        <row r="8361">
          <cell r="A8361">
            <v>39078.627905092595</v>
          </cell>
        </row>
        <row r="8362">
          <cell r="A8362">
            <v>39078.66679398148</v>
          </cell>
        </row>
        <row r="8363">
          <cell r="A8363">
            <v>39078.668182870373</v>
          </cell>
        </row>
        <row r="8364">
          <cell r="A8364">
            <v>39078.669571759259</v>
          </cell>
        </row>
        <row r="8365">
          <cell r="A8365">
            <v>39078.708460648151</v>
          </cell>
        </row>
        <row r="8366">
          <cell r="A8366">
            <v>39078.709849537037</v>
          </cell>
        </row>
        <row r="8367">
          <cell r="A8367">
            <v>39078.711238425924</v>
          </cell>
        </row>
        <row r="8368">
          <cell r="A8368">
            <v>39078.750127314815</v>
          </cell>
        </row>
        <row r="8369">
          <cell r="A8369">
            <v>39078.751516203702</v>
          </cell>
        </row>
        <row r="8370">
          <cell r="A8370">
            <v>39078.752905092595</v>
          </cell>
        </row>
        <row r="8371">
          <cell r="A8371">
            <v>39078.79179398148</v>
          </cell>
        </row>
        <row r="8372">
          <cell r="A8372">
            <v>39078.793182870373</v>
          </cell>
        </row>
        <row r="8373">
          <cell r="A8373">
            <v>39078.794571759259</v>
          </cell>
        </row>
        <row r="8374">
          <cell r="A8374">
            <v>39079.375127314815</v>
          </cell>
        </row>
        <row r="8375">
          <cell r="A8375">
            <v>39079.376516203702</v>
          </cell>
        </row>
        <row r="8376">
          <cell r="A8376">
            <v>39079.377905092595</v>
          </cell>
        </row>
        <row r="8377">
          <cell r="A8377">
            <v>39079.41679398148</v>
          </cell>
        </row>
        <row r="8378">
          <cell r="A8378">
            <v>39079.418182870373</v>
          </cell>
        </row>
        <row r="8379">
          <cell r="A8379">
            <v>39079.419571759259</v>
          </cell>
        </row>
        <row r="8380">
          <cell r="A8380">
            <v>39079.458460648151</v>
          </cell>
        </row>
        <row r="8381">
          <cell r="A8381">
            <v>39079.459849537037</v>
          </cell>
        </row>
        <row r="8382">
          <cell r="A8382">
            <v>39079.461238425924</v>
          </cell>
        </row>
        <row r="8383">
          <cell r="A8383">
            <v>39079.500127314815</v>
          </cell>
        </row>
        <row r="8384">
          <cell r="A8384">
            <v>39079.501516203702</v>
          </cell>
        </row>
        <row r="8385">
          <cell r="A8385">
            <v>39079.502905092595</v>
          </cell>
        </row>
        <row r="8386">
          <cell r="A8386">
            <v>39079.54179398148</v>
          </cell>
        </row>
        <row r="8387">
          <cell r="A8387">
            <v>39079.543182870373</v>
          </cell>
        </row>
        <row r="8388">
          <cell r="A8388">
            <v>39079.544571759259</v>
          </cell>
        </row>
        <row r="8389">
          <cell r="A8389">
            <v>39079.583611111113</v>
          </cell>
        </row>
        <row r="8390">
          <cell r="A8390">
            <v>39079.584999999999</v>
          </cell>
        </row>
        <row r="8391">
          <cell r="A8391">
            <v>39079.586388888885</v>
          </cell>
        </row>
        <row r="8392">
          <cell r="A8392">
            <v>39079.625277777777</v>
          </cell>
        </row>
        <row r="8393">
          <cell r="A8393">
            <v>39079.626666666663</v>
          </cell>
        </row>
        <row r="8394">
          <cell r="A8394">
            <v>39079.628055555557</v>
          </cell>
        </row>
        <row r="8395">
          <cell r="A8395">
            <v>39079.666944444441</v>
          </cell>
        </row>
        <row r="8396">
          <cell r="A8396">
            <v>39079.668333333335</v>
          </cell>
        </row>
        <row r="8397">
          <cell r="A8397">
            <v>39079.669722222221</v>
          </cell>
        </row>
        <row r="8398">
          <cell r="A8398">
            <v>39079.708622685182</v>
          </cell>
        </row>
        <row r="8399">
          <cell r="A8399">
            <v>39079.71</v>
          </cell>
        </row>
        <row r="8400">
          <cell r="A8400">
            <v>39079.711388888885</v>
          </cell>
        </row>
        <row r="8401">
          <cell r="A8401">
            <v>39079.750277777777</v>
          </cell>
        </row>
        <row r="8402">
          <cell r="A8402">
            <v>39079.751666666663</v>
          </cell>
        </row>
        <row r="8403">
          <cell r="A8403">
            <v>39079.753055555557</v>
          </cell>
        </row>
        <row r="8404">
          <cell r="A8404">
            <v>39079.791944444441</v>
          </cell>
        </row>
        <row r="8405">
          <cell r="A8405">
            <v>39079.793333333335</v>
          </cell>
        </row>
        <row r="8406">
          <cell r="A8406">
            <v>39079.794722222221</v>
          </cell>
        </row>
        <row r="8407">
          <cell r="A8407">
            <v>39080.375277777777</v>
          </cell>
        </row>
        <row r="8408">
          <cell r="A8408">
            <v>39080.376666666663</v>
          </cell>
        </row>
        <row r="8409">
          <cell r="A8409">
            <v>39080.378055555557</v>
          </cell>
        </row>
        <row r="8410">
          <cell r="A8410">
            <v>39080.416944444441</v>
          </cell>
        </row>
        <row r="8411">
          <cell r="A8411">
            <v>39080.418333333335</v>
          </cell>
        </row>
        <row r="8412">
          <cell r="A8412">
            <v>39080.419756944444</v>
          </cell>
        </row>
        <row r="8413">
          <cell r="A8413">
            <v>39080.459710648145</v>
          </cell>
        </row>
        <row r="8414">
          <cell r="A8414">
            <v>39080.461099537039</v>
          </cell>
        </row>
        <row r="8415">
          <cell r="A8415">
            <v>39080.501377314817</v>
          </cell>
        </row>
        <row r="8416">
          <cell r="A8416">
            <v>39080.502766203703</v>
          </cell>
        </row>
        <row r="8417">
          <cell r="A8417">
            <v>39080.543043981481</v>
          </cell>
        </row>
        <row r="8418">
          <cell r="A8418">
            <v>39080.544432870367</v>
          </cell>
        </row>
        <row r="8419">
          <cell r="A8419">
            <v>39080.584710648145</v>
          </cell>
        </row>
        <row r="8420">
          <cell r="A8420">
            <v>39080.586099537039</v>
          </cell>
        </row>
        <row r="8421">
          <cell r="A8421">
            <v>39080.626377314817</v>
          </cell>
        </row>
        <row r="8422">
          <cell r="A8422">
            <v>39080.627766203703</v>
          </cell>
        </row>
        <row r="8423">
          <cell r="A8423">
            <v>39080.668043981481</v>
          </cell>
        </row>
        <row r="8424">
          <cell r="A8424">
            <v>39080.669432870367</v>
          </cell>
        </row>
        <row r="8425">
          <cell r="A8425">
            <v>39080.709710648145</v>
          </cell>
        </row>
        <row r="8426">
          <cell r="A8426">
            <v>39080.711099537039</v>
          </cell>
        </row>
        <row r="8427">
          <cell r="A8427">
            <v>39080.751377314817</v>
          </cell>
        </row>
        <row r="8428">
          <cell r="A8428">
            <v>39080.752766203703</v>
          </cell>
        </row>
        <row r="8429">
          <cell r="A8429">
            <v>39080.793043981481</v>
          </cell>
        </row>
        <row r="8430">
          <cell r="A8430">
            <v>39080.794432870367</v>
          </cell>
        </row>
        <row r="8431">
          <cell r="A8431">
            <v>39084.376377314817</v>
          </cell>
        </row>
        <row r="8432">
          <cell r="A8432">
            <v>39084.377766203703</v>
          </cell>
        </row>
        <row r="8433">
          <cell r="A8433">
            <v>39084.418043981481</v>
          </cell>
        </row>
        <row r="8434">
          <cell r="A8434">
            <v>39084.419432870367</v>
          </cell>
        </row>
        <row r="8435">
          <cell r="A8435">
            <v>39084.459710648145</v>
          </cell>
        </row>
        <row r="8436">
          <cell r="A8436">
            <v>39084.461099537039</v>
          </cell>
        </row>
        <row r="8437">
          <cell r="A8437">
            <v>39084.543043981481</v>
          </cell>
        </row>
        <row r="8438">
          <cell r="A8438">
            <v>39084.544432870367</v>
          </cell>
        </row>
        <row r="8439">
          <cell r="A8439">
            <v>39084.584710648145</v>
          </cell>
        </row>
        <row r="8440">
          <cell r="A8440">
            <v>39084.586099537039</v>
          </cell>
        </row>
        <row r="8441">
          <cell r="A8441">
            <v>39084.626377314817</v>
          </cell>
        </row>
        <row r="8442">
          <cell r="A8442">
            <v>39084.627766203703</v>
          </cell>
        </row>
        <row r="8443">
          <cell r="A8443">
            <v>39084.668043981481</v>
          </cell>
        </row>
        <row r="8444">
          <cell r="A8444">
            <v>39084.669432870367</v>
          </cell>
        </row>
        <row r="8445">
          <cell r="A8445">
            <v>39084.709710648145</v>
          </cell>
        </row>
        <row r="8446">
          <cell r="A8446">
            <v>39084.711099537039</v>
          </cell>
        </row>
        <row r="8447">
          <cell r="A8447">
            <v>39084.751342592594</v>
          </cell>
        </row>
        <row r="8448">
          <cell r="A8448">
            <v>39084.75273148148</v>
          </cell>
        </row>
        <row r="8449">
          <cell r="A8449">
            <v>39084.793009259258</v>
          </cell>
        </row>
        <row r="8450">
          <cell r="A8450">
            <v>39084.794398148151</v>
          </cell>
        </row>
        <row r="8451">
          <cell r="A8451">
            <v>39085.376342592594</v>
          </cell>
        </row>
        <row r="8452">
          <cell r="A8452">
            <v>39085.37773148148</v>
          </cell>
        </row>
        <row r="8453">
          <cell r="A8453">
            <v>39085.418009259258</v>
          </cell>
        </row>
        <row r="8454">
          <cell r="A8454">
            <v>39085.419398148151</v>
          </cell>
        </row>
        <row r="8455">
          <cell r="A8455">
            <v>39085.459675925929</v>
          </cell>
        </row>
        <row r="8456">
          <cell r="A8456">
            <v>39085.461064814815</v>
          </cell>
        </row>
        <row r="8457">
          <cell r="A8457">
            <v>39085.501342592594</v>
          </cell>
        </row>
        <row r="8458">
          <cell r="A8458">
            <v>39085.50273148148</v>
          </cell>
        </row>
        <row r="8459">
          <cell r="A8459">
            <v>39085.543009259258</v>
          </cell>
        </row>
        <row r="8460">
          <cell r="A8460">
            <v>39085.544398148151</v>
          </cell>
        </row>
        <row r="8461">
          <cell r="A8461">
            <v>39085.584675925929</v>
          </cell>
        </row>
        <row r="8462">
          <cell r="A8462">
            <v>39085.586064814815</v>
          </cell>
        </row>
        <row r="8463">
          <cell r="A8463">
            <v>39085.626342592594</v>
          </cell>
        </row>
        <row r="8464">
          <cell r="A8464">
            <v>39085.62773148148</v>
          </cell>
        </row>
        <row r="8465">
          <cell r="A8465">
            <v>39085.668009259258</v>
          </cell>
        </row>
        <row r="8466">
          <cell r="A8466">
            <v>39085.669398148151</v>
          </cell>
        </row>
        <row r="8467">
          <cell r="A8467">
            <v>39085.709675925929</v>
          </cell>
        </row>
        <row r="8468">
          <cell r="A8468">
            <v>39085.711064814815</v>
          </cell>
        </row>
        <row r="8469">
          <cell r="A8469">
            <v>39085.750416666669</v>
          </cell>
        </row>
        <row r="8470">
          <cell r="A8470">
            <v>39085.751805555556</v>
          </cell>
        </row>
        <row r="8471">
          <cell r="A8471">
            <v>39085.753194444442</v>
          </cell>
        </row>
        <row r="8472">
          <cell r="A8472">
            <v>39085.792083333334</v>
          </cell>
        </row>
        <row r="8473">
          <cell r="A8473">
            <v>39085.79347222222</v>
          </cell>
        </row>
        <row r="8474">
          <cell r="A8474">
            <v>39085.794861111113</v>
          </cell>
        </row>
        <row r="8475">
          <cell r="A8475">
            <v>39086.375416666669</v>
          </cell>
        </row>
        <row r="8476">
          <cell r="A8476">
            <v>39086.376805555556</v>
          </cell>
        </row>
        <row r="8477">
          <cell r="A8477">
            <v>39086.378194444442</v>
          </cell>
        </row>
        <row r="8478">
          <cell r="A8478">
            <v>39086.417083333334</v>
          </cell>
        </row>
        <row r="8479">
          <cell r="A8479">
            <v>39086.41847222222</v>
          </cell>
        </row>
        <row r="8480">
          <cell r="A8480">
            <v>39086.419861111113</v>
          </cell>
        </row>
        <row r="8481">
          <cell r="A8481">
            <v>39086.458749999998</v>
          </cell>
        </row>
        <row r="8482">
          <cell r="A8482">
            <v>39086.460138888891</v>
          </cell>
        </row>
        <row r="8483">
          <cell r="A8483">
            <v>39086.461527777778</v>
          </cell>
        </row>
        <row r="8484">
          <cell r="A8484">
            <v>39086.500416666669</v>
          </cell>
        </row>
        <row r="8485">
          <cell r="A8485">
            <v>39086.501805555556</v>
          </cell>
        </row>
        <row r="8486">
          <cell r="A8486">
            <v>39086.503194444442</v>
          </cell>
        </row>
        <row r="8487">
          <cell r="A8487">
            <v>39086.542083333334</v>
          </cell>
        </row>
        <row r="8488">
          <cell r="A8488">
            <v>39086.54347222222</v>
          </cell>
        </row>
        <row r="8489">
          <cell r="A8489">
            <v>39086.544861111113</v>
          </cell>
        </row>
        <row r="8490">
          <cell r="A8490">
            <v>39086.583749999998</v>
          </cell>
        </row>
        <row r="8491">
          <cell r="A8491">
            <v>39086.585138888891</v>
          </cell>
        </row>
        <row r="8492">
          <cell r="A8492">
            <v>39086.586527777778</v>
          </cell>
        </row>
        <row r="8493">
          <cell r="A8493">
            <v>39086.625416666669</v>
          </cell>
        </row>
        <row r="8494">
          <cell r="A8494">
            <v>39086.626805555556</v>
          </cell>
        </row>
        <row r="8495">
          <cell r="A8495">
            <v>39086.628194444442</v>
          </cell>
        </row>
        <row r="8496">
          <cell r="A8496">
            <v>39086.667083333334</v>
          </cell>
        </row>
        <row r="8497">
          <cell r="A8497">
            <v>39086.66847222222</v>
          </cell>
        </row>
        <row r="8498">
          <cell r="A8498">
            <v>39086.669861111113</v>
          </cell>
        </row>
        <row r="8499">
          <cell r="A8499">
            <v>39086.793009259258</v>
          </cell>
        </row>
        <row r="8500">
          <cell r="A8500">
            <v>39086.794398148151</v>
          </cell>
        </row>
        <row r="8501">
          <cell r="A8501">
            <v>39087.376342592594</v>
          </cell>
        </row>
        <row r="8502">
          <cell r="A8502">
            <v>39087.37773148148</v>
          </cell>
        </row>
        <row r="8503">
          <cell r="A8503">
            <v>39087.417256944442</v>
          </cell>
        </row>
        <row r="8504">
          <cell r="A8504">
            <v>39087.418645833335</v>
          </cell>
        </row>
        <row r="8505">
          <cell r="A8505">
            <v>39087.420034722221</v>
          </cell>
        </row>
        <row r="8506">
          <cell r="A8506">
            <v>39087.459027777775</v>
          </cell>
        </row>
        <row r="8507">
          <cell r="A8507">
            <v>39087.460312499999</v>
          </cell>
        </row>
        <row r="8508">
          <cell r="A8508">
            <v>39087.461701388886</v>
          </cell>
        </row>
        <row r="8509">
          <cell r="A8509">
            <v>39087.500590277778</v>
          </cell>
        </row>
        <row r="8510">
          <cell r="A8510">
            <v>39087.501979166664</v>
          </cell>
        </row>
        <row r="8511">
          <cell r="A8511">
            <v>39087.503368055557</v>
          </cell>
        </row>
        <row r="8512">
          <cell r="A8512">
            <v>39087.542256944442</v>
          </cell>
        </row>
        <row r="8513">
          <cell r="A8513">
            <v>39087.543645833335</v>
          </cell>
        </row>
        <row r="8514">
          <cell r="A8514">
            <v>39087.545034722221</v>
          </cell>
        </row>
        <row r="8515">
          <cell r="A8515">
            <v>39087.583923611113</v>
          </cell>
        </row>
        <row r="8516">
          <cell r="A8516">
            <v>39087.585312499999</v>
          </cell>
        </row>
        <row r="8517">
          <cell r="A8517">
            <v>39087.586701388886</v>
          </cell>
        </row>
        <row r="8518">
          <cell r="A8518">
            <v>39087.625590277778</v>
          </cell>
        </row>
        <row r="8519">
          <cell r="A8519">
            <v>39087.626979166664</v>
          </cell>
        </row>
        <row r="8520">
          <cell r="A8520">
            <v>39087.628368055557</v>
          </cell>
        </row>
        <row r="8521">
          <cell r="A8521">
            <v>39087.667256944442</v>
          </cell>
        </row>
        <row r="8522">
          <cell r="A8522">
            <v>39087.668645833335</v>
          </cell>
        </row>
        <row r="8523">
          <cell r="A8523">
            <v>39087.670034722221</v>
          </cell>
        </row>
        <row r="8524">
          <cell r="A8524">
            <v>39087.708923611113</v>
          </cell>
        </row>
        <row r="8525">
          <cell r="A8525">
            <v>39087.710312499999</v>
          </cell>
        </row>
        <row r="8526">
          <cell r="A8526">
            <v>39087.711701388886</v>
          </cell>
        </row>
        <row r="8527">
          <cell r="A8527">
            <v>39087.750590277778</v>
          </cell>
        </row>
        <row r="8528">
          <cell r="A8528">
            <v>39087.751979166664</v>
          </cell>
        </row>
        <row r="8529">
          <cell r="A8529">
            <v>39087.753368055557</v>
          </cell>
        </row>
        <row r="8530">
          <cell r="A8530">
            <v>39087.792256944442</v>
          </cell>
        </row>
        <row r="8531">
          <cell r="A8531">
            <v>39087.793645833335</v>
          </cell>
        </row>
        <row r="8532">
          <cell r="A8532">
            <v>39087.795034722221</v>
          </cell>
        </row>
        <row r="8533">
          <cell r="A8533">
            <v>39090.375590277778</v>
          </cell>
        </row>
        <row r="8534">
          <cell r="A8534">
            <v>39090.376979166664</v>
          </cell>
        </row>
        <row r="8535">
          <cell r="A8535">
            <v>39090.378368055557</v>
          </cell>
        </row>
        <row r="8536">
          <cell r="A8536">
            <v>39090.417256944442</v>
          </cell>
        </row>
        <row r="8537">
          <cell r="A8537">
            <v>39090.418645833335</v>
          </cell>
        </row>
        <row r="8538">
          <cell r="A8538">
            <v>39090.420034722221</v>
          </cell>
        </row>
        <row r="8539">
          <cell r="A8539">
            <v>39090.458923611113</v>
          </cell>
        </row>
        <row r="8540">
          <cell r="A8540">
            <v>39090.460312499999</v>
          </cell>
        </row>
        <row r="8541">
          <cell r="A8541">
            <v>39090.461701388886</v>
          </cell>
        </row>
        <row r="8542">
          <cell r="A8542">
            <v>39090.500590277778</v>
          </cell>
        </row>
        <row r="8543">
          <cell r="A8543">
            <v>39090.501979166664</v>
          </cell>
        </row>
        <row r="8544">
          <cell r="A8544">
            <v>39090.503368055557</v>
          </cell>
        </row>
        <row r="8545">
          <cell r="A8545">
            <v>39090.542256944442</v>
          </cell>
        </row>
        <row r="8546">
          <cell r="A8546">
            <v>39090.543645833335</v>
          </cell>
        </row>
        <row r="8547">
          <cell r="A8547">
            <v>39090.545034722221</v>
          </cell>
        </row>
        <row r="8548">
          <cell r="A8548">
            <v>39090.583923611113</v>
          </cell>
        </row>
        <row r="8549">
          <cell r="A8549">
            <v>39090.585312499999</v>
          </cell>
        </row>
        <row r="8550">
          <cell r="A8550">
            <v>39090.586701388886</v>
          </cell>
        </row>
        <row r="8551">
          <cell r="A8551">
            <v>39090.625590277778</v>
          </cell>
        </row>
        <row r="8552">
          <cell r="A8552">
            <v>39090.626979166664</v>
          </cell>
        </row>
        <row r="8553">
          <cell r="A8553">
            <v>39090.628368055557</v>
          </cell>
        </row>
        <row r="8554">
          <cell r="A8554">
            <v>39090.667256944442</v>
          </cell>
        </row>
        <row r="8555">
          <cell r="A8555">
            <v>39090.668645833335</v>
          </cell>
        </row>
        <row r="8556">
          <cell r="A8556">
            <v>39090.670034722221</v>
          </cell>
        </row>
        <row r="8557">
          <cell r="A8557">
            <v>39090.708923611113</v>
          </cell>
        </row>
        <row r="8558">
          <cell r="A8558">
            <v>39090.710312499999</v>
          </cell>
        </row>
        <row r="8559">
          <cell r="A8559">
            <v>39090.711701388886</v>
          </cell>
        </row>
        <row r="8560">
          <cell r="A8560">
            <v>39090.750173611108</v>
          </cell>
        </row>
        <row r="8561">
          <cell r="A8561">
            <v>39090.751562500001</v>
          </cell>
        </row>
        <row r="8562">
          <cell r="A8562">
            <v>39090.752951388888</v>
          </cell>
        </row>
        <row r="8563">
          <cell r="A8563">
            <v>39090.79184027778</v>
          </cell>
        </row>
        <row r="8564">
          <cell r="A8564">
            <v>39090.793229166666</v>
          </cell>
        </row>
        <row r="8565">
          <cell r="A8565">
            <v>39090.794618055559</v>
          </cell>
        </row>
        <row r="8566">
          <cell r="A8566">
            <v>39091.375196759262</v>
          </cell>
        </row>
        <row r="8567">
          <cell r="A8567">
            <v>39091.376562500001</v>
          </cell>
        </row>
        <row r="8568">
          <cell r="A8568">
            <v>39091.377951388888</v>
          </cell>
        </row>
        <row r="8569">
          <cell r="A8569">
            <v>39091.41684027778</v>
          </cell>
        </row>
        <row r="8570">
          <cell r="A8570">
            <v>39091.418229166666</v>
          </cell>
        </row>
        <row r="8571">
          <cell r="A8571">
            <v>39091.419618055559</v>
          </cell>
        </row>
        <row r="8572">
          <cell r="A8572">
            <v>39091.458506944444</v>
          </cell>
        </row>
        <row r="8573">
          <cell r="A8573">
            <v>39091.45989583333</v>
          </cell>
        </row>
        <row r="8574">
          <cell r="A8574">
            <v>39091.461284722223</v>
          </cell>
        </row>
        <row r="8575">
          <cell r="A8575">
            <v>39091.500173611108</v>
          </cell>
        </row>
        <row r="8576">
          <cell r="A8576">
            <v>39091.501562500001</v>
          </cell>
        </row>
        <row r="8577">
          <cell r="A8577">
            <v>39091.502951388888</v>
          </cell>
        </row>
        <row r="8578">
          <cell r="A8578">
            <v>39091.54184027778</v>
          </cell>
        </row>
        <row r="8579">
          <cell r="A8579">
            <v>39091.543229166666</v>
          </cell>
        </row>
        <row r="8580">
          <cell r="A8580">
            <v>39091.544618055559</v>
          </cell>
        </row>
        <row r="8581">
          <cell r="A8581">
            <v>39091.583506944444</v>
          </cell>
        </row>
        <row r="8582">
          <cell r="A8582">
            <v>39091.58489583333</v>
          </cell>
        </row>
        <row r="8583">
          <cell r="A8583">
            <v>39091.586284722223</v>
          </cell>
        </row>
        <row r="8584">
          <cell r="A8584">
            <v>39091.625173611108</v>
          </cell>
        </row>
        <row r="8585">
          <cell r="A8585">
            <v>39091.626562500001</v>
          </cell>
        </row>
        <row r="8586">
          <cell r="A8586">
            <v>39091.627951388888</v>
          </cell>
        </row>
        <row r="8587">
          <cell r="A8587">
            <v>39091.66684027778</v>
          </cell>
        </row>
        <row r="8588">
          <cell r="A8588">
            <v>39091.668229166666</v>
          </cell>
        </row>
        <row r="8589">
          <cell r="A8589">
            <v>39091.669618055559</v>
          </cell>
        </row>
        <row r="8590">
          <cell r="A8590">
            <v>39091.70890046296</v>
          </cell>
        </row>
        <row r="8591">
          <cell r="A8591">
            <v>39091.710162037038</v>
          </cell>
        </row>
        <row r="8592">
          <cell r="A8592">
            <v>39091.711550925924</v>
          </cell>
        </row>
        <row r="8593">
          <cell r="A8593">
            <v>39091.750439814816</v>
          </cell>
        </row>
        <row r="8594">
          <cell r="A8594">
            <v>39091.751828703702</v>
          </cell>
        </row>
        <row r="8595">
          <cell r="A8595">
            <v>39091.753217592595</v>
          </cell>
        </row>
        <row r="8596">
          <cell r="A8596">
            <v>39091.79210648148</v>
          </cell>
        </row>
        <row r="8597">
          <cell r="A8597">
            <v>39091.793495370373</v>
          </cell>
        </row>
        <row r="8598">
          <cell r="A8598">
            <v>39091.79488425926</v>
          </cell>
        </row>
        <row r="8599">
          <cell r="A8599">
            <v>39092.375439814816</v>
          </cell>
        </row>
        <row r="8600">
          <cell r="A8600">
            <v>39092.376828703702</v>
          </cell>
        </row>
        <row r="8601">
          <cell r="A8601">
            <v>39092.378217592595</v>
          </cell>
        </row>
        <row r="8602">
          <cell r="A8602">
            <v>39092.41710648148</v>
          </cell>
        </row>
        <row r="8603">
          <cell r="A8603">
            <v>39092.418495370373</v>
          </cell>
        </row>
        <row r="8604">
          <cell r="A8604">
            <v>39092.41988425926</v>
          </cell>
        </row>
        <row r="8605">
          <cell r="A8605">
            <v>39092.458773148152</v>
          </cell>
        </row>
        <row r="8606">
          <cell r="A8606">
            <v>39092.460162037038</v>
          </cell>
        </row>
        <row r="8607">
          <cell r="A8607">
            <v>39092.461550925924</v>
          </cell>
        </row>
        <row r="8608">
          <cell r="A8608">
            <v>39092.500439814816</v>
          </cell>
        </row>
        <row r="8609">
          <cell r="A8609">
            <v>39092.501828703702</v>
          </cell>
        </row>
        <row r="8610">
          <cell r="A8610">
            <v>39092.503217592595</v>
          </cell>
        </row>
        <row r="8611">
          <cell r="A8611">
            <v>39092.54210648148</v>
          </cell>
        </row>
        <row r="8612">
          <cell r="A8612">
            <v>39092.543495370373</v>
          </cell>
        </row>
        <row r="8613">
          <cell r="A8613">
            <v>39092.54488425926</v>
          </cell>
        </row>
        <row r="8614">
          <cell r="A8614">
            <v>39092.583773148152</v>
          </cell>
        </row>
        <row r="8615">
          <cell r="A8615">
            <v>39092.585162037038</v>
          </cell>
        </row>
        <row r="8616">
          <cell r="A8616">
            <v>39092.586550925924</v>
          </cell>
        </row>
        <row r="8617">
          <cell r="A8617">
            <v>39092.625439814816</v>
          </cell>
        </row>
        <row r="8618">
          <cell r="A8618">
            <v>39092.626828703702</v>
          </cell>
        </row>
        <row r="8619">
          <cell r="A8619">
            <v>39092.628217592595</v>
          </cell>
        </row>
        <row r="8620">
          <cell r="A8620">
            <v>39092.667291666665</v>
          </cell>
        </row>
        <row r="8621">
          <cell r="A8621">
            <v>39092.668680555558</v>
          </cell>
        </row>
        <row r="8622">
          <cell r="A8622">
            <v>39092.670069444444</v>
          </cell>
        </row>
        <row r="8623">
          <cell r="A8623">
            <v>39092.708958333336</v>
          </cell>
        </row>
        <row r="8624">
          <cell r="A8624">
            <v>39092.710347222222</v>
          </cell>
        </row>
        <row r="8625">
          <cell r="A8625">
            <v>39092.711736111109</v>
          </cell>
        </row>
        <row r="8626">
          <cell r="A8626">
            <v>39092.750625000001</v>
          </cell>
        </row>
        <row r="8627">
          <cell r="A8627">
            <v>39092.752013888887</v>
          </cell>
        </row>
        <row r="8628">
          <cell r="A8628">
            <v>39092.75340277778</v>
          </cell>
        </row>
        <row r="8629">
          <cell r="A8629">
            <v>39092.792291666665</v>
          </cell>
        </row>
        <row r="8630">
          <cell r="A8630">
            <v>39092.793680555558</v>
          </cell>
        </row>
        <row r="8631">
          <cell r="A8631">
            <v>39092.795069444444</v>
          </cell>
        </row>
        <row r="8632">
          <cell r="A8632">
            <v>39093.375625000001</v>
          </cell>
        </row>
        <row r="8633">
          <cell r="A8633">
            <v>39093.377013888887</v>
          </cell>
        </row>
        <row r="8634">
          <cell r="A8634">
            <v>39093.37840277778</v>
          </cell>
        </row>
        <row r="8635">
          <cell r="A8635">
            <v>39093.417291666665</v>
          </cell>
        </row>
        <row r="8636">
          <cell r="A8636">
            <v>39093.418680555558</v>
          </cell>
        </row>
        <row r="8637">
          <cell r="A8637">
            <v>39093.420069444444</v>
          </cell>
        </row>
        <row r="8638">
          <cell r="A8638">
            <v>39093.458958333336</v>
          </cell>
        </row>
        <row r="8639">
          <cell r="A8639">
            <v>39093.460347222222</v>
          </cell>
        </row>
        <row r="8640">
          <cell r="A8640">
            <v>39093.461736111109</v>
          </cell>
        </row>
        <row r="8641">
          <cell r="A8641">
            <v>39093.500625000001</v>
          </cell>
        </row>
        <row r="8642">
          <cell r="A8642">
            <v>39093.502013888887</v>
          </cell>
        </row>
        <row r="8643">
          <cell r="A8643">
            <v>39093.50340277778</v>
          </cell>
        </row>
        <row r="8644">
          <cell r="A8644">
            <v>39093.542291666665</v>
          </cell>
        </row>
        <row r="8645">
          <cell r="A8645">
            <v>39093.543680555558</v>
          </cell>
        </row>
        <row r="8646">
          <cell r="A8646">
            <v>39093.545069444444</v>
          </cell>
        </row>
        <row r="8647">
          <cell r="A8647">
            <v>39093.583958333336</v>
          </cell>
        </row>
        <row r="8648">
          <cell r="A8648">
            <v>39093.585347222222</v>
          </cell>
        </row>
        <row r="8649">
          <cell r="A8649">
            <v>39093.586736111109</v>
          </cell>
        </row>
        <row r="8650">
          <cell r="A8650">
            <v>39093.625625000001</v>
          </cell>
        </row>
        <row r="8651">
          <cell r="A8651">
            <v>39093.627013888887</v>
          </cell>
        </row>
        <row r="8652">
          <cell r="A8652">
            <v>39093.62840277778</v>
          </cell>
        </row>
        <row r="8653">
          <cell r="A8653">
            <v>39093.667291666665</v>
          </cell>
        </row>
        <row r="8654">
          <cell r="A8654">
            <v>39093.668680555558</v>
          </cell>
        </row>
        <row r="8655">
          <cell r="A8655">
            <v>39093.670069444444</v>
          </cell>
        </row>
        <row r="8656">
          <cell r="A8656">
            <v>39093.709953703707</v>
          </cell>
        </row>
        <row r="8657">
          <cell r="A8657">
            <v>39093.711134259262</v>
          </cell>
        </row>
        <row r="8658">
          <cell r="A8658">
            <v>39093.750023148146</v>
          </cell>
        </row>
        <row r="8659">
          <cell r="A8659">
            <v>39093.75141203704</v>
          </cell>
        </row>
        <row r="8660">
          <cell r="A8660">
            <v>39093.752800925926</v>
          </cell>
        </row>
        <row r="8661">
          <cell r="A8661">
            <v>39093.791689814818</v>
          </cell>
        </row>
        <row r="8662">
          <cell r="A8662">
            <v>39093.793078703704</v>
          </cell>
        </row>
        <row r="8663">
          <cell r="A8663">
            <v>39093.79446759259</v>
          </cell>
        </row>
        <row r="8664">
          <cell r="A8664">
            <v>39094.3750462963</v>
          </cell>
        </row>
        <row r="8665">
          <cell r="A8665">
            <v>39094.37641203704</v>
          </cell>
        </row>
        <row r="8666">
          <cell r="A8666">
            <v>39094.377800925926</v>
          </cell>
        </row>
        <row r="8667">
          <cell r="A8667">
            <v>39094.416689814818</v>
          </cell>
        </row>
        <row r="8668">
          <cell r="A8668">
            <v>39094.418078703704</v>
          </cell>
        </row>
        <row r="8669">
          <cell r="A8669">
            <v>39094.41946759259</v>
          </cell>
        </row>
        <row r="8670">
          <cell r="A8670">
            <v>39094.458356481482</v>
          </cell>
        </row>
        <row r="8671">
          <cell r="A8671">
            <v>39094.459745370368</v>
          </cell>
        </row>
        <row r="8672">
          <cell r="A8672">
            <v>39094.461134259262</v>
          </cell>
        </row>
        <row r="8673">
          <cell r="A8673">
            <v>39094.500023148146</v>
          </cell>
        </row>
        <row r="8674">
          <cell r="A8674">
            <v>39094.50141203704</v>
          </cell>
        </row>
        <row r="8675">
          <cell r="A8675">
            <v>39094.502800925926</v>
          </cell>
        </row>
        <row r="8676">
          <cell r="A8676">
            <v>39094.541689814818</v>
          </cell>
        </row>
        <row r="8677">
          <cell r="A8677">
            <v>39094.543078703704</v>
          </cell>
        </row>
        <row r="8678">
          <cell r="A8678">
            <v>39094.54446759259</v>
          </cell>
        </row>
        <row r="8679">
          <cell r="A8679">
            <v>39094.583356481482</v>
          </cell>
        </row>
        <row r="8680">
          <cell r="A8680">
            <v>39094.584745370368</v>
          </cell>
        </row>
        <row r="8681">
          <cell r="A8681">
            <v>39094.586134259262</v>
          </cell>
        </row>
        <row r="8682">
          <cell r="A8682">
            <v>39094.62641203704</v>
          </cell>
        </row>
        <row r="8683">
          <cell r="A8683">
            <v>39094.627800925926</v>
          </cell>
        </row>
        <row r="8684">
          <cell r="A8684">
            <v>39094.666724537034</v>
          </cell>
        </row>
        <row r="8685">
          <cell r="A8685">
            <v>39094.668078703704</v>
          </cell>
        </row>
        <row r="8686">
          <cell r="A8686">
            <v>39094.66946759259</v>
          </cell>
        </row>
        <row r="8687">
          <cell r="A8687">
            <v>39094.75105324074</v>
          </cell>
        </row>
        <row r="8688">
          <cell r="A8688">
            <v>39094.752442129633</v>
          </cell>
        </row>
        <row r="8689">
          <cell r="A8689">
            <v>39094.792719907404</v>
          </cell>
        </row>
        <row r="8690">
          <cell r="A8690">
            <v>39094.794108796297</v>
          </cell>
        </row>
        <row r="8691">
          <cell r="A8691">
            <v>39097.37605324074</v>
          </cell>
        </row>
        <row r="8692">
          <cell r="A8692">
            <v>39097.377442129633</v>
          </cell>
        </row>
        <row r="8693">
          <cell r="A8693">
            <v>39097.416805555556</v>
          </cell>
        </row>
        <row r="8694">
          <cell r="A8694">
            <v>39097.418194444443</v>
          </cell>
        </row>
        <row r="8695">
          <cell r="A8695">
            <v>39097.419583333336</v>
          </cell>
        </row>
        <row r="8696">
          <cell r="A8696">
            <v>39097.458472222221</v>
          </cell>
        </row>
        <row r="8697">
          <cell r="A8697">
            <v>39097.459861111114</v>
          </cell>
        </row>
        <row r="8698">
          <cell r="A8698">
            <v>39097.46125</v>
          </cell>
        </row>
        <row r="8699">
          <cell r="A8699">
            <v>39097.500138888892</v>
          </cell>
        </row>
        <row r="8700">
          <cell r="A8700">
            <v>39097.501527777778</v>
          </cell>
        </row>
        <row r="8701">
          <cell r="A8701">
            <v>39097.502916666665</v>
          </cell>
        </row>
        <row r="8702">
          <cell r="A8702">
            <v>39097.541805555556</v>
          </cell>
        </row>
        <row r="8703">
          <cell r="A8703">
            <v>39097.543194444443</v>
          </cell>
        </row>
        <row r="8704">
          <cell r="A8704">
            <v>39097.544583333336</v>
          </cell>
        </row>
        <row r="8705">
          <cell r="A8705">
            <v>39097.583472222221</v>
          </cell>
        </row>
        <row r="8706">
          <cell r="A8706">
            <v>39097.584861111114</v>
          </cell>
        </row>
        <row r="8707">
          <cell r="A8707">
            <v>39097.58625</v>
          </cell>
        </row>
        <row r="8708">
          <cell r="A8708">
            <v>39097.625138888892</v>
          </cell>
        </row>
        <row r="8709">
          <cell r="A8709">
            <v>39097.626527777778</v>
          </cell>
        </row>
        <row r="8710">
          <cell r="A8710">
            <v>39097.627916666665</v>
          </cell>
        </row>
        <row r="8711">
          <cell r="A8711">
            <v>39097.666805555556</v>
          </cell>
        </row>
        <row r="8712">
          <cell r="A8712">
            <v>39097.668194444443</v>
          </cell>
        </row>
        <row r="8713">
          <cell r="A8713">
            <v>39097.669583333336</v>
          </cell>
        </row>
        <row r="8714">
          <cell r="A8714">
            <v>39097.708472222221</v>
          </cell>
        </row>
        <row r="8715">
          <cell r="A8715">
            <v>39097.710358796299</v>
          </cell>
        </row>
        <row r="8716">
          <cell r="A8716">
            <v>39097.71125</v>
          </cell>
        </row>
        <row r="8717">
          <cell r="A8717">
            <v>39097.750138888892</v>
          </cell>
        </row>
        <row r="8718">
          <cell r="A8718">
            <v>39097.751527777778</v>
          </cell>
        </row>
        <row r="8719">
          <cell r="A8719">
            <v>39097.752916666665</v>
          </cell>
        </row>
        <row r="8720">
          <cell r="A8720">
            <v>39097.791805555556</v>
          </cell>
        </row>
        <row r="8721">
          <cell r="A8721">
            <v>39097.793194444443</v>
          </cell>
        </row>
        <row r="8722">
          <cell r="A8722">
            <v>39097.794583333336</v>
          </cell>
        </row>
        <row r="8723">
          <cell r="A8723">
            <v>39098.375138888892</v>
          </cell>
        </row>
        <row r="8724">
          <cell r="A8724">
            <v>39098.376527777778</v>
          </cell>
        </row>
        <row r="8725">
          <cell r="A8725">
            <v>39098.377916666665</v>
          </cell>
        </row>
        <row r="8726">
          <cell r="A8726">
            <v>39098.416805555556</v>
          </cell>
        </row>
        <row r="8727">
          <cell r="A8727">
            <v>39098.418194444443</v>
          </cell>
        </row>
        <row r="8728">
          <cell r="A8728">
            <v>39098.419583333336</v>
          </cell>
        </row>
        <row r="8729">
          <cell r="A8729">
            <v>39098.458472222221</v>
          </cell>
        </row>
        <row r="8730">
          <cell r="A8730">
            <v>39098.459861111114</v>
          </cell>
        </row>
        <row r="8731">
          <cell r="A8731">
            <v>39098.46125</v>
          </cell>
        </row>
        <row r="8732">
          <cell r="A8732">
            <v>39098.500138888892</v>
          </cell>
        </row>
        <row r="8733">
          <cell r="A8733">
            <v>39098.501527777778</v>
          </cell>
        </row>
        <row r="8734">
          <cell r="A8734">
            <v>39098.502916666665</v>
          </cell>
        </row>
        <row r="8735">
          <cell r="A8735">
            <v>39098.541805555556</v>
          </cell>
        </row>
        <row r="8736">
          <cell r="A8736">
            <v>39098.543194444443</v>
          </cell>
        </row>
        <row r="8737">
          <cell r="A8737">
            <v>39098.544583333336</v>
          </cell>
        </row>
        <row r="8738">
          <cell r="A8738">
            <v>39098.583472222221</v>
          </cell>
        </row>
        <row r="8739">
          <cell r="A8739">
            <v>39098.584861111114</v>
          </cell>
        </row>
        <row r="8740">
          <cell r="A8740">
            <v>39098.58625</v>
          </cell>
        </row>
        <row r="8741">
          <cell r="A8741">
            <v>39098.625138888892</v>
          </cell>
        </row>
        <row r="8742">
          <cell r="A8742">
            <v>39098.626527777778</v>
          </cell>
        </row>
        <row r="8743">
          <cell r="A8743">
            <v>39098.627916666665</v>
          </cell>
        </row>
        <row r="8744">
          <cell r="A8744">
            <v>39098.666805555556</v>
          </cell>
        </row>
        <row r="8745">
          <cell r="A8745">
            <v>39098.668194444443</v>
          </cell>
        </row>
        <row r="8746">
          <cell r="A8746">
            <v>39098.669583333336</v>
          </cell>
        </row>
        <row r="8747">
          <cell r="A8747">
            <v>39098.708472222221</v>
          </cell>
        </row>
        <row r="8748">
          <cell r="A8748">
            <v>39098.709861111114</v>
          </cell>
        </row>
        <row r="8749">
          <cell r="A8749">
            <v>39098.71125</v>
          </cell>
        </row>
        <row r="8750">
          <cell r="A8750">
            <v>39098.750138888892</v>
          </cell>
        </row>
        <row r="8751">
          <cell r="A8751">
            <v>39098.751527777778</v>
          </cell>
        </row>
        <row r="8752">
          <cell r="A8752">
            <v>39098.752916666665</v>
          </cell>
        </row>
        <row r="8753">
          <cell r="A8753">
            <v>39098.791805555556</v>
          </cell>
        </row>
        <row r="8754">
          <cell r="A8754">
            <v>39098.793194444443</v>
          </cell>
        </row>
        <row r="8755">
          <cell r="A8755">
            <v>39098.794583333336</v>
          </cell>
        </row>
        <row r="8756">
          <cell r="A8756">
            <v>39099.375138888892</v>
          </cell>
        </row>
        <row r="8757">
          <cell r="A8757">
            <v>39099.500833333332</v>
          </cell>
        </row>
        <row r="8758">
          <cell r="A8758">
            <v>39099.502222222225</v>
          </cell>
        </row>
        <row r="8759">
          <cell r="A8759">
            <v>39099.542511574073</v>
          </cell>
        </row>
        <row r="8760">
          <cell r="A8760">
            <v>39099.543888888889</v>
          </cell>
        </row>
        <row r="8761">
          <cell r="A8761">
            <v>39099.584166666667</v>
          </cell>
        </row>
        <row r="8762">
          <cell r="A8762">
            <v>39099.585555555554</v>
          </cell>
        </row>
        <row r="8763">
          <cell r="A8763">
            <v>39099.625833333332</v>
          </cell>
        </row>
        <row r="8764">
          <cell r="A8764">
            <v>39099.627222222225</v>
          </cell>
        </row>
        <row r="8765">
          <cell r="A8765">
            <v>39099.667500000003</v>
          </cell>
        </row>
        <row r="8766">
          <cell r="A8766">
            <v>39099.668888888889</v>
          </cell>
        </row>
        <row r="8767">
          <cell r="A8767">
            <v>39099.709178240744</v>
          </cell>
        </row>
        <row r="8768">
          <cell r="A8768">
            <v>39099.710555555554</v>
          </cell>
        </row>
        <row r="8769">
          <cell r="A8769">
            <v>39099.750844907408</v>
          </cell>
        </row>
        <row r="8770">
          <cell r="A8770">
            <v>39099.752233796295</v>
          </cell>
        </row>
        <row r="8771">
          <cell r="A8771">
            <v>39099.792511574073</v>
          </cell>
        </row>
        <row r="8772">
          <cell r="A8772">
            <v>39099.793900462966</v>
          </cell>
        </row>
        <row r="8773">
          <cell r="A8773">
            <v>39100.375844907408</v>
          </cell>
        </row>
        <row r="8774">
          <cell r="A8774">
            <v>39100.377233796295</v>
          </cell>
        </row>
        <row r="8775">
          <cell r="A8775">
            <v>39100.417511574073</v>
          </cell>
        </row>
        <row r="8776">
          <cell r="A8776">
            <v>39100.418900462966</v>
          </cell>
        </row>
        <row r="8777">
          <cell r="A8777">
            <v>39100.459305555552</v>
          </cell>
        </row>
        <row r="8778">
          <cell r="A8778">
            <v>39100.460694444446</v>
          </cell>
        </row>
        <row r="8779">
          <cell r="A8779">
            <v>39100.500972222224</v>
          </cell>
        </row>
        <row r="8780">
          <cell r="A8780">
            <v>39100.50236111111</v>
          </cell>
        </row>
        <row r="8781">
          <cell r="A8781">
            <v>39100.542638888888</v>
          </cell>
        </row>
        <row r="8782">
          <cell r="A8782">
            <v>39100.544027777774</v>
          </cell>
        </row>
        <row r="8783">
          <cell r="A8783">
            <v>39100.584305555552</v>
          </cell>
        </row>
        <row r="8784">
          <cell r="A8784">
            <v>39100.585694444446</v>
          </cell>
        </row>
        <row r="8785">
          <cell r="A8785">
            <v>39100.625972222224</v>
          </cell>
        </row>
        <row r="8786">
          <cell r="A8786">
            <v>39100.62736111111</v>
          </cell>
        </row>
        <row r="8787">
          <cell r="A8787">
            <v>39100.667638888888</v>
          </cell>
        </row>
        <row r="8788">
          <cell r="A8788">
            <v>39100.669027777774</v>
          </cell>
        </row>
        <row r="8789">
          <cell r="A8789">
            <v>39100.709305555552</v>
          </cell>
        </row>
        <row r="8790">
          <cell r="A8790">
            <v>39100.710694444446</v>
          </cell>
        </row>
        <row r="8791">
          <cell r="A8791">
            <v>39100.750972222224</v>
          </cell>
        </row>
        <row r="8792">
          <cell r="A8792">
            <v>39100.75236111111</v>
          </cell>
        </row>
        <row r="8793">
          <cell r="A8793">
            <v>39100.792638888888</v>
          </cell>
        </row>
        <row r="8794">
          <cell r="A8794">
            <v>39100.794027777774</v>
          </cell>
        </row>
        <row r="8795">
          <cell r="A8795">
            <v>39101.3750462963</v>
          </cell>
        </row>
        <row r="8796">
          <cell r="A8796">
            <v>39101.376435185186</v>
          </cell>
        </row>
        <row r="8797">
          <cell r="A8797">
            <v>39101.377824074072</v>
          </cell>
        </row>
        <row r="8798">
          <cell r="A8798">
            <v>39101.416712962964</v>
          </cell>
        </row>
        <row r="8799">
          <cell r="A8799">
            <v>39101.41810185185</v>
          </cell>
        </row>
        <row r="8800">
          <cell r="A8800">
            <v>39101.419490740744</v>
          </cell>
        </row>
        <row r="8801">
          <cell r="A8801">
            <v>39101.458379629628</v>
          </cell>
        </row>
        <row r="8802">
          <cell r="A8802">
            <v>39101.459768518522</v>
          </cell>
        </row>
        <row r="8803">
          <cell r="A8803">
            <v>39101.461157407408</v>
          </cell>
        </row>
        <row r="8804">
          <cell r="A8804">
            <v>39101.5000462963</v>
          </cell>
        </row>
        <row r="8805">
          <cell r="A8805">
            <v>39101.501435185186</v>
          </cell>
        </row>
        <row r="8806">
          <cell r="A8806">
            <v>39101.502824074072</v>
          </cell>
        </row>
        <row r="8807">
          <cell r="A8807">
            <v>39101.541712962964</v>
          </cell>
        </row>
        <row r="8808">
          <cell r="A8808">
            <v>39101.54310185185</v>
          </cell>
        </row>
        <row r="8809">
          <cell r="A8809">
            <v>39101.544490740744</v>
          </cell>
        </row>
        <row r="8810">
          <cell r="A8810">
            <v>39101.583379629628</v>
          </cell>
        </row>
        <row r="8811">
          <cell r="A8811">
            <v>39101.584768518522</v>
          </cell>
        </row>
        <row r="8812">
          <cell r="A8812">
            <v>39101.586157407408</v>
          </cell>
        </row>
        <row r="8813">
          <cell r="A8813">
            <v>39101.6250462963</v>
          </cell>
        </row>
        <row r="8814">
          <cell r="A8814">
            <v>39101.626435185186</v>
          </cell>
        </row>
        <row r="8815">
          <cell r="A8815">
            <v>39101.627824074072</v>
          </cell>
        </row>
        <row r="8816">
          <cell r="A8816">
            <v>39101.666712962964</v>
          </cell>
        </row>
        <row r="8817">
          <cell r="A8817">
            <v>39101.66810185185</v>
          </cell>
        </row>
        <row r="8818">
          <cell r="A8818">
            <v>39101.669490740744</v>
          </cell>
        </row>
        <row r="8819">
          <cell r="A8819">
            <v>39101.708379629628</v>
          </cell>
        </row>
        <row r="8820">
          <cell r="A8820">
            <v>39101.709768518522</v>
          </cell>
        </row>
        <row r="8821">
          <cell r="A8821">
            <v>39101.711157407408</v>
          </cell>
        </row>
        <row r="8822">
          <cell r="A8822">
            <v>39101.7500462963</v>
          </cell>
        </row>
        <row r="8823">
          <cell r="A8823">
            <v>39101.751435185186</v>
          </cell>
        </row>
        <row r="8824">
          <cell r="A8824">
            <v>39101.752824074072</v>
          </cell>
        </row>
        <row r="8825">
          <cell r="A8825">
            <v>39101.791712962964</v>
          </cell>
        </row>
        <row r="8826">
          <cell r="A8826">
            <v>39101.79310185185</v>
          </cell>
        </row>
        <row r="8827">
          <cell r="A8827">
            <v>39101.794490740744</v>
          </cell>
        </row>
        <row r="8828">
          <cell r="A8828">
            <v>39104.3750462963</v>
          </cell>
        </row>
        <row r="8829">
          <cell r="A8829">
            <v>39104.376435185186</v>
          </cell>
        </row>
        <row r="8830">
          <cell r="A8830">
            <v>39104.377824074072</v>
          </cell>
        </row>
        <row r="8831">
          <cell r="A8831">
            <v>39104.416712962964</v>
          </cell>
        </row>
        <row r="8832">
          <cell r="A8832">
            <v>39104.41810185185</v>
          </cell>
        </row>
        <row r="8833">
          <cell r="A8833">
            <v>39104.419490740744</v>
          </cell>
        </row>
        <row r="8834">
          <cell r="A8834">
            <v>39104.458379629628</v>
          </cell>
        </row>
        <row r="8835">
          <cell r="A8835">
            <v>39104.459768518522</v>
          </cell>
        </row>
        <row r="8836">
          <cell r="A8836">
            <v>39104.461157407408</v>
          </cell>
        </row>
        <row r="8837">
          <cell r="A8837">
            <v>39104.5000462963</v>
          </cell>
        </row>
        <row r="8838">
          <cell r="A8838">
            <v>39104.501435185186</v>
          </cell>
        </row>
        <row r="8839">
          <cell r="A8839">
            <v>39104.502824074072</v>
          </cell>
        </row>
        <row r="8840">
          <cell r="A8840">
            <v>39104.541712962964</v>
          </cell>
        </row>
        <row r="8841">
          <cell r="A8841">
            <v>39104.54310185185</v>
          </cell>
        </row>
        <row r="8842">
          <cell r="A8842">
            <v>39104.544490740744</v>
          </cell>
        </row>
        <row r="8843">
          <cell r="A8843">
            <v>39104.583379629628</v>
          </cell>
        </row>
        <row r="8844">
          <cell r="A8844">
            <v>39104.584768518522</v>
          </cell>
        </row>
        <row r="8845">
          <cell r="A8845">
            <v>39104.586157407408</v>
          </cell>
        </row>
        <row r="8846">
          <cell r="A8846">
            <v>39104.6250462963</v>
          </cell>
        </row>
        <row r="8847">
          <cell r="A8847">
            <v>39104.626435185186</v>
          </cell>
        </row>
        <row r="8848">
          <cell r="A8848">
            <v>39104.627824074072</v>
          </cell>
        </row>
        <row r="8849">
          <cell r="A8849">
            <v>39104.666747685187</v>
          </cell>
        </row>
        <row r="8850">
          <cell r="A8850">
            <v>39104.66810185185</v>
          </cell>
        </row>
        <row r="8851">
          <cell r="A8851">
            <v>39104.669490740744</v>
          </cell>
        </row>
        <row r="8852">
          <cell r="A8852">
            <v>39104.750173611108</v>
          </cell>
        </row>
        <row r="8853">
          <cell r="A8853">
            <v>39104.751562500001</v>
          </cell>
        </row>
        <row r="8854">
          <cell r="A8854">
            <v>39104.752951388888</v>
          </cell>
        </row>
        <row r="8855">
          <cell r="A8855">
            <v>39104.79184027778</v>
          </cell>
        </row>
        <row r="8856">
          <cell r="A8856">
            <v>39104.793229166666</v>
          </cell>
        </row>
        <row r="8857">
          <cell r="A8857">
            <v>39104.794618055559</v>
          </cell>
        </row>
        <row r="8858">
          <cell r="A8858">
            <v>39105.375185185185</v>
          </cell>
        </row>
        <row r="8859">
          <cell r="A8859">
            <v>39105.376562500001</v>
          </cell>
        </row>
        <row r="8860">
          <cell r="A8860">
            <v>39105.377951388888</v>
          </cell>
        </row>
        <row r="8861">
          <cell r="A8861">
            <v>39105.41684027778</v>
          </cell>
        </row>
        <row r="8862">
          <cell r="A8862">
            <v>39105.418229166666</v>
          </cell>
        </row>
        <row r="8863">
          <cell r="A8863">
            <v>39105.419618055559</v>
          </cell>
        </row>
        <row r="8864">
          <cell r="A8864">
            <v>39105.458506944444</v>
          </cell>
        </row>
        <row r="8865">
          <cell r="A8865">
            <v>39105.45989583333</v>
          </cell>
        </row>
        <row r="8866">
          <cell r="A8866">
            <v>39105.461284722223</v>
          </cell>
        </row>
        <row r="8867">
          <cell r="A8867">
            <v>39105.500173611108</v>
          </cell>
        </row>
        <row r="8868">
          <cell r="A8868">
            <v>39105.501562500001</v>
          </cell>
        </row>
        <row r="8869">
          <cell r="A8869">
            <v>39105.502951388888</v>
          </cell>
        </row>
        <row r="8870">
          <cell r="A8870">
            <v>39105.54184027778</v>
          </cell>
        </row>
        <row r="8871">
          <cell r="A8871">
            <v>39105.543229166666</v>
          </cell>
        </row>
        <row r="8872">
          <cell r="A8872">
            <v>39105.544618055559</v>
          </cell>
        </row>
        <row r="8873">
          <cell r="A8873">
            <v>39105.583506944444</v>
          </cell>
        </row>
        <row r="8874">
          <cell r="A8874">
            <v>39105.58489583333</v>
          </cell>
        </row>
        <row r="8875">
          <cell r="A8875">
            <v>39105.586284722223</v>
          </cell>
        </row>
        <row r="8876">
          <cell r="A8876">
            <v>39105.625173611108</v>
          </cell>
        </row>
        <row r="8877">
          <cell r="A8877">
            <v>39105.626562500001</v>
          </cell>
        </row>
        <row r="8878">
          <cell r="A8878">
            <v>39105.627951388888</v>
          </cell>
        </row>
        <row r="8879">
          <cell r="A8879">
            <v>39105.66684027778</v>
          </cell>
        </row>
        <row r="8880">
          <cell r="A8880">
            <v>39105.668229166666</v>
          </cell>
        </row>
        <row r="8881">
          <cell r="A8881">
            <v>39105.669618055559</v>
          </cell>
        </row>
        <row r="8882">
          <cell r="A8882">
            <v>39105.708506944444</v>
          </cell>
        </row>
        <row r="8883">
          <cell r="A8883">
            <v>39105.70989583333</v>
          </cell>
        </row>
        <row r="8884">
          <cell r="A8884">
            <v>39105.711284722223</v>
          </cell>
        </row>
        <row r="8885">
          <cell r="A8885">
            <v>39105.751238425924</v>
          </cell>
        </row>
        <row r="8886">
          <cell r="A8886">
            <v>39105.752627314818</v>
          </cell>
        </row>
        <row r="8887">
          <cell r="A8887">
            <v>39105.792905092596</v>
          </cell>
        </row>
        <row r="8888">
          <cell r="A8888">
            <v>39105.794293981482</v>
          </cell>
        </row>
        <row r="8889">
          <cell r="A8889">
            <v>39106.376238425924</v>
          </cell>
        </row>
        <row r="8890">
          <cell r="A8890">
            <v>39106.377627314818</v>
          </cell>
        </row>
        <row r="8891">
          <cell r="A8891">
            <v>39106.417905092596</v>
          </cell>
        </row>
        <row r="8892">
          <cell r="A8892">
            <v>39106.419293981482</v>
          </cell>
        </row>
        <row r="8893">
          <cell r="A8893">
            <v>39106.45957175926</v>
          </cell>
        </row>
        <row r="8894">
          <cell r="A8894">
            <v>39106.460960648146</v>
          </cell>
        </row>
        <row r="8895">
          <cell r="A8895">
            <v>39106.501238425924</v>
          </cell>
        </row>
        <row r="8896">
          <cell r="A8896">
            <v>39106.502627314818</v>
          </cell>
        </row>
        <row r="8897">
          <cell r="A8897">
            <v>39106.542905092596</v>
          </cell>
        </row>
        <row r="8898">
          <cell r="A8898">
            <v>39106.544293981482</v>
          </cell>
        </row>
        <row r="8899">
          <cell r="A8899">
            <v>39106.58457175926</v>
          </cell>
        </row>
        <row r="8900">
          <cell r="A8900">
            <v>39106.585960648146</v>
          </cell>
        </row>
        <row r="8901">
          <cell r="A8901">
            <v>39106.626238425924</v>
          </cell>
        </row>
        <row r="8902">
          <cell r="A8902">
            <v>39106.627627314818</v>
          </cell>
        </row>
        <row r="8903">
          <cell r="A8903">
            <v>39106.667905092596</v>
          </cell>
        </row>
        <row r="8904">
          <cell r="A8904">
            <v>39106.669293981482</v>
          </cell>
        </row>
        <row r="8905">
          <cell r="A8905">
            <v>39106.70957175926</v>
          </cell>
        </row>
        <row r="8906">
          <cell r="A8906">
            <v>39106.710960648146</v>
          </cell>
        </row>
        <row r="8907">
          <cell r="A8907">
            <v>39106.792280092595</v>
          </cell>
        </row>
        <row r="8908">
          <cell r="A8908">
            <v>39106.793668981481</v>
          </cell>
        </row>
        <row r="8909">
          <cell r="A8909">
            <v>39106.795057870368</v>
          </cell>
        </row>
        <row r="8910">
          <cell r="A8910">
            <v>39107.375613425924</v>
          </cell>
        </row>
        <row r="8911">
          <cell r="A8911">
            <v>39107.377002314817</v>
          </cell>
        </row>
        <row r="8912">
          <cell r="A8912">
            <v>39107.378391203703</v>
          </cell>
        </row>
        <row r="8913">
          <cell r="A8913">
            <v>39107.417280092595</v>
          </cell>
        </row>
        <row r="8914">
          <cell r="A8914">
            <v>39107.418668981481</v>
          </cell>
        </row>
        <row r="8915">
          <cell r="A8915">
            <v>39107.420057870368</v>
          </cell>
        </row>
        <row r="8916">
          <cell r="A8916">
            <v>39107.459594907406</v>
          </cell>
        </row>
        <row r="8917">
          <cell r="A8917">
            <v>39107.4609837963</v>
          </cell>
        </row>
        <row r="8918">
          <cell r="A8918">
            <v>39107.501261574071</v>
          </cell>
        </row>
        <row r="8919">
          <cell r="A8919">
            <v>39107.502650462964</v>
          </cell>
        </row>
        <row r="8920">
          <cell r="A8920">
            <v>39107.542928240742</v>
          </cell>
        </row>
        <row r="8921">
          <cell r="A8921">
            <v>39107.544317129628</v>
          </cell>
        </row>
        <row r="8922">
          <cell r="A8922">
            <v>39107.584641203706</v>
          </cell>
        </row>
        <row r="8923">
          <cell r="A8923">
            <v>39107.586030092592</v>
          </cell>
        </row>
        <row r="8924">
          <cell r="A8924">
            <v>39107.626307870371</v>
          </cell>
        </row>
        <row r="8925">
          <cell r="A8925">
            <v>39107.627696759257</v>
          </cell>
        </row>
        <row r="8926">
          <cell r="A8926">
            <v>39107.667974537035</v>
          </cell>
        </row>
        <row r="8927">
          <cell r="A8927">
            <v>39107.669363425928</v>
          </cell>
        </row>
        <row r="8928">
          <cell r="A8928">
            <v>39107.709641203706</v>
          </cell>
        </row>
        <row r="8929">
          <cell r="A8929">
            <v>39107.711030092592</v>
          </cell>
        </row>
        <row r="8930">
          <cell r="A8930">
            <v>39107.751307870371</v>
          </cell>
        </row>
        <row r="8931">
          <cell r="A8931">
            <v>39107.752696759257</v>
          </cell>
        </row>
        <row r="8932">
          <cell r="A8932">
            <v>39107.792974537035</v>
          </cell>
        </row>
        <row r="8933">
          <cell r="A8933">
            <v>39107.794363425928</v>
          </cell>
        </row>
        <row r="8934">
          <cell r="A8934">
            <v>39108.417384259257</v>
          </cell>
        </row>
        <row r="8935">
          <cell r="A8935">
            <v>39108.418773148151</v>
          </cell>
        </row>
        <row r="8936">
          <cell r="A8936">
            <v>39108.459050925929</v>
          </cell>
        </row>
        <row r="8937">
          <cell r="A8937">
            <v>39108.460439814815</v>
          </cell>
        </row>
        <row r="8938">
          <cell r="A8938">
            <v>39108.500717592593</v>
          </cell>
        </row>
        <row r="8939">
          <cell r="A8939">
            <v>39108.502106481479</v>
          </cell>
        </row>
        <row r="8940">
          <cell r="A8940">
            <v>39108.542384259257</v>
          </cell>
        </row>
        <row r="8941">
          <cell r="A8941">
            <v>39108.543773148151</v>
          </cell>
        </row>
        <row r="8942">
          <cell r="A8942">
            <v>39108.584050925929</v>
          </cell>
        </row>
        <row r="8943">
          <cell r="A8943">
            <v>39108.585439814815</v>
          </cell>
        </row>
        <row r="8944">
          <cell r="A8944">
            <v>39108.625150462962</v>
          </cell>
        </row>
        <row r="8945">
          <cell r="A8945">
            <v>39108.625451388885</v>
          </cell>
        </row>
        <row r="8946">
          <cell r="A8946">
            <v>39108.625532407408</v>
          </cell>
        </row>
        <row r="8947">
          <cell r="A8947">
            <v>39108.626076388886</v>
          </cell>
        </row>
        <row r="8948">
          <cell r="A8948">
            <v>39108.626388888886</v>
          </cell>
        </row>
        <row r="8949">
          <cell r="A8949">
            <v>39108.626793981479</v>
          </cell>
        </row>
        <row r="8950">
          <cell r="A8950">
            <v>39108.627337962964</v>
          </cell>
        </row>
        <row r="8951">
          <cell r="A8951">
            <v>39108.627685185187</v>
          </cell>
        </row>
        <row r="8952">
          <cell r="A8952">
            <v>39108.627997685187</v>
          </cell>
        </row>
        <row r="8953">
          <cell r="A8953">
            <v>39108.628437500003</v>
          </cell>
        </row>
        <row r="8954">
          <cell r="A8954">
            <v>39108.667326388888</v>
          </cell>
        </row>
        <row r="8955">
          <cell r="A8955">
            <v>39108.667685185188</v>
          </cell>
        </row>
        <row r="8956">
          <cell r="A8956">
            <v>39108.667974537035</v>
          </cell>
        </row>
        <row r="8957">
          <cell r="A8957">
            <v>39108.668425925927</v>
          </cell>
        </row>
        <row r="8958">
          <cell r="A8958">
            <v>39108.66878472222</v>
          </cell>
        </row>
        <row r="8959">
          <cell r="A8959">
            <v>39108.669062499997</v>
          </cell>
        </row>
        <row r="8960">
          <cell r="A8960">
            <v>39108.669583333336</v>
          </cell>
        </row>
        <row r="8961">
          <cell r="A8961">
            <v>39108.669988425929</v>
          </cell>
        </row>
        <row r="8962">
          <cell r="A8962">
            <v>39108.708391203705</v>
          </cell>
        </row>
        <row r="8963">
          <cell r="A8963">
            <v>39108.709062499998</v>
          </cell>
        </row>
        <row r="8964">
          <cell r="A8964">
            <v>39108.711064814815</v>
          </cell>
        </row>
        <row r="8965">
          <cell r="A8965">
            <v>39108.711469907408</v>
          </cell>
        </row>
        <row r="8966">
          <cell r="A8966">
            <v>39108.711747685185</v>
          </cell>
        </row>
        <row r="8967">
          <cell r="A8967">
            <v>39108.75072916667</v>
          </cell>
        </row>
        <row r="8968">
          <cell r="A8968">
            <v>39108.752118055556</v>
          </cell>
        </row>
        <row r="8969">
          <cell r="A8969">
            <v>39108.792395833334</v>
          </cell>
        </row>
        <row r="8970">
          <cell r="A8970">
            <v>39108.79378472222</v>
          </cell>
        </row>
        <row r="8971">
          <cell r="A8971">
            <v>39111.37572916667</v>
          </cell>
        </row>
        <row r="8972">
          <cell r="A8972">
            <v>39111.377118055556</v>
          </cell>
        </row>
        <row r="8973">
          <cell r="A8973">
            <v>39111.458564814813</v>
          </cell>
        </row>
        <row r="8974">
          <cell r="A8974">
            <v>39111.459953703707</v>
          </cell>
        </row>
        <row r="8975">
          <cell r="A8975">
            <v>39111.461342592593</v>
          </cell>
        </row>
        <row r="8976">
          <cell r="A8976">
            <v>39111.500231481485</v>
          </cell>
        </row>
        <row r="8977">
          <cell r="A8977">
            <v>39111.501620370371</v>
          </cell>
        </row>
        <row r="8978">
          <cell r="A8978">
            <v>39111.503009259257</v>
          </cell>
        </row>
        <row r="8979">
          <cell r="A8979">
            <v>39111.541898148149</v>
          </cell>
        </row>
        <row r="8980">
          <cell r="A8980">
            <v>39111.543287037035</v>
          </cell>
        </row>
        <row r="8981">
          <cell r="A8981">
            <v>39111.544675925928</v>
          </cell>
        </row>
        <row r="8982">
          <cell r="A8982">
            <v>39111.583564814813</v>
          </cell>
        </row>
        <row r="8983">
          <cell r="A8983">
            <v>39111.584953703707</v>
          </cell>
        </row>
        <row r="8984">
          <cell r="A8984">
            <v>39111.586342592593</v>
          </cell>
        </row>
        <row r="8985">
          <cell r="A8985">
            <v>39111.625231481485</v>
          </cell>
        </row>
        <row r="8986">
          <cell r="A8986">
            <v>39111.626620370371</v>
          </cell>
        </row>
        <row r="8987">
          <cell r="A8987">
            <v>39111.628009259257</v>
          </cell>
        </row>
        <row r="8988">
          <cell r="A8988">
            <v>39111.666898148149</v>
          </cell>
        </row>
        <row r="8989">
          <cell r="A8989">
            <v>39111.668287037035</v>
          </cell>
        </row>
        <row r="8990">
          <cell r="A8990">
            <v>39111.669675925928</v>
          </cell>
        </row>
        <row r="8991">
          <cell r="A8991">
            <v>39111.708564814813</v>
          </cell>
        </row>
        <row r="8992">
          <cell r="A8992">
            <v>39111.709953703707</v>
          </cell>
        </row>
        <row r="8993">
          <cell r="A8993">
            <v>39111.711342592593</v>
          </cell>
        </row>
        <row r="8994">
          <cell r="A8994">
            <v>39111.750231481485</v>
          </cell>
        </row>
        <row r="8995">
          <cell r="A8995">
            <v>39111.751620370371</v>
          </cell>
        </row>
        <row r="8996">
          <cell r="A8996">
            <v>39111.753009259257</v>
          </cell>
        </row>
        <row r="8997">
          <cell r="A8997">
            <v>39111.791898148149</v>
          </cell>
        </row>
        <row r="8998">
          <cell r="A8998">
            <v>39111.793287037035</v>
          </cell>
        </row>
        <row r="8999">
          <cell r="A8999">
            <v>39111.794675925928</v>
          </cell>
        </row>
        <row r="9000">
          <cell r="A9000">
            <v>39112.375231481485</v>
          </cell>
        </row>
        <row r="9001">
          <cell r="A9001">
            <v>39112.376620370371</v>
          </cell>
        </row>
        <row r="9002">
          <cell r="A9002">
            <v>39112.378009259257</v>
          </cell>
        </row>
        <row r="9003">
          <cell r="A9003">
            <v>39112.416898148149</v>
          </cell>
        </row>
        <row r="9004">
          <cell r="A9004">
            <v>39112.418310185189</v>
          </cell>
        </row>
        <row r="9005">
          <cell r="A9005">
            <v>39112.419687499998</v>
          </cell>
        </row>
        <row r="9006">
          <cell r="A9006">
            <v>39112.458564814813</v>
          </cell>
        </row>
        <row r="9007">
          <cell r="A9007">
            <v>39112.459953703707</v>
          </cell>
        </row>
        <row r="9008">
          <cell r="A9008">
            <v>39112.461342592593</v>
          </cell>
        </row>
        <row r="9009">
          <cell r="A9009">
            <v>39112.500231481485</v>
          </cell>
        </row>
        <row r="9010">
          <cell r="A9010">
            <v>39112.501620370371</v>
          </cell>
        </row>
        <row r="9011">
          <cell r="A9011">
            <v>39112.503009259257</v>
          </cell>
        </row>
        <row r="9012">
          <cell r="A9012">
            <v>39112.541898148149</v>
          </cell>
        </row>
        <row r="9013">
          <cell r="A9013">
            <v>39112.543287037035</v>
          </cell>
        </row>
        <row r="9014">
          <cell r="A9014">
            <v>39112.544675925928</v>
          </cell>
        </row>
        <row r="9015">
          <cell r="A9015">
            <v>39112.583564814813</v>
          </cell>
        </row>
        <row r="9016">
          <cell r="A9016">
            <v>39112.584953703707</v>
          </cell>
        </row>
        <row r="9017">
          <cell r="A9017">
            <v>39112.586342592593</v>
          </cell>
        </row>
        <row r="9018">
          <cell r="A9018">
            <v>39112.625231481485</v>
          </cell>
        </row>
        <row r="9019">
          <cell r="A9019">
            <v>39112.626620370371</v>
          </cell>
        </row>
        <row r="9020">
          <cell r="A9020">
            <v>39112.628009259257</v>
          </cell>
        </row>
        <row r="9021">
          <cell r="A9021">
            <v>39112.666898148149</v>
          </cell>
        </row>
        <row r="9022">
          <cell r="A9022">
            <v>39112.668287037035</v>
          </cell>
        </row>
        <row r="9023">
          <cell r="A9023">
            <v>39112.669675925928</v>
          </cell>
        </row>
        <row r="9024">
          <cell r="A9024">
            <v>39112.750196759262</v>
          </cell>
        </row>
        <row r="9025">
          <cell r="A9025">
            <v>39112.751585648148</v>
          </cell>
        </row>
        <row r="9026">
          <cell r="A9026">
            <v>39112.752974537034</v>
          </cell>
        </row>
        <row r="9027">
          <cell r="A9027">
            <v>39112.791863425926</v>
          </cell>
        </row>
        <row r="9028">
          <cell r="A9028">
            <v>39112.793252314812</v>
          </cell>
        </row>
        <row r="9029">
          <cell r="A9029">
            <v>39112.794641203705</v>
          </cell>
        </row>
        <row r="9030">
          <cell r="A9030">
            <v>39113.375196759262</v>
          </cell>
        </row>
        <row r="9031">
          <cell r="A9031">
            <v>39113.376585648148</v>
          </cell>
        </row>
        <row r="9032">
          <cell r="A9032">
            <v>39113.377974537034</v>
          </cell>
        </row>
        <row r="9033">
          <cell r="A9033">
            <v>39113.416863425926</v>
          </cell>
        </row>
        <row r="9034">
          <cell r="A9034">
            <v>39113.418252314812</v>
          </cell>
        </row>
        <row r="9035">
          <cell r="A9035">
            <v>39113.419641203705</v>
          </cell>
        </row>
        <row r="9036">
          <cell r="A9036">
            <v>39113.45853009259</v>
          </cell>
        </row>
        <row r="9037">
          <cell r="A9037">
            <v>39113.459918981483</v>
          </cell>
        </row>
        <row r="9038">
          <cell r="A9038">
            <v>39113.46130787037</v>
          </cell>
        </row>
        <row r="9039">
          <cell r="A9039">
            <v>39113.500196759262</v>
          </cell>
        </row>
        <row r="9040">
          <cell r="A9040">
            <v>39113.501585648148</v>
          </cell>
        </row>
        <row r="9041">
          <cell r="A9041">
            <v>39113.502974537034</v>
          </cell>
        </row>
        <row r="9042">
          <cell r="A9042">
            <v>39113.541863425926</v>
          </cell>
        </row>
        <row r="9043">
          <cell r="A9043">
            <v>39113.543252314812</v>
          </cell>
        </row>
        <row r="9044">
          <cell r="A9044">
            <v>39113.544641203705</v>
          </cell>
        </row>
        <row r="9045">
          <cell r="A9045">
            <v>39113.58353009259</v>
          </cell>
        </row>
        <row r="9046">
          <cell r="A9046">
            <v>39113.584918981483</v>
          </cell>
        </row>
        <row r="9047">
          <cell r="A9047">
            <v>39113.58630787037</v>
          </cell>
        </row>
        <row r="9048">
          <cell r="A9048">
            <v>39113.625196759262</v>
          </cell>
        </row>
        <row r="9049">
          <cell r="A9049">
            <v>39113.626585648148</v>
          </cell>
        </row>
        <row r="9050">
          <cell r="A9050">
            <v>39113.627974537034</v>
          </cell>
        </row>
        <row r="9051">
          <cell r="A9051">
            <v>39113.666875000003</v>
          </cell>
        </row>
        <row r="9052">
          <cell r="A9052">
            <v>39113.668252314812</v>
          </cell>
        </row>
        <row r="9053">
          <cell r="A9053">
            <v>39113.669641203705</v>
          </cell>
        </row>
        <row r="9054">
          <cell r="A9054">
            <v>39113.70894675926</v>
          </cell>
        </row>
        <row r="9055">
          <cell r="A9055">
            <v>39113.710092592592</v>
          </cell>
        </row>
        <row r="9056">
          <cell r="A9056">
            <v>39113.711481481485</v>
          </cell>
        </row>
        <row r="9057">
          <cell r="A9057">
            <v>39113.75037037037</v>
          </cell>
        </row>
        <row r="9058">
          <cell r="A9058">
            <v>39113.751759259256</v>
          </cell>
        </row>
        <row r="9059">
          <cell r="A9059">
            <v>39113.753148148149</v>
          </cell>
        </row>
        <row r="9060">
          <cell r="A9060">
            <v>39113.792037037034</v>
          </cell>
        </row>
        <row r="9061">
          <cell r="A9061">
            <v>39113.793425925927</v>
          </cell>
        </row>
        <row r="9062">
          <cell r="A9062">
            <v>39113.794814814813</v>
          </cell>
        </row>
        <row r="9063">
          <cell r="A9063">
            <v>39114.37537037037</v>
          </cell>
        </row>
        <row r="9064">
          <cell r="A9064">
            <v>39114.376759259256</v>
          </cell>
        </row>
        <row r="9065">
          <cell r="A9065">
            <v>39114.378148148149</v>
          </cell>
        </row>
        <row r="9066">
          <cell r="A9066">
            <v>39114.417037037034</v>
          </cell>
        </row>
        <row r="9067">
          <cell r="A9067">
            <v>39114.418425925927</v>
          </cell>
        </row>
        <row r="9068">
          <cell r="A9068">
            <v>39114.419814814813</v>
          </cell>
        </row>
        <row r="9069">
          <cell r="A9069">
            <v>39114.50037037037</v>
          </cell>
        </row>
        <row r="9070">
          <cell r="A9070">
            <v>39114.501759259256</v>
          </cell>
        </row>
        <row r="9071">
          <cell r="A9071">
            <v>39114.503148148149</v>
          </cell>
        </row>
        <row r="9072">
          <cell r="A9072">
            <v>39114.542037037034</v>
          </cell>
        </row>
        <row r="9073">
          <cell r="A9073">
            <v>39114.543425925927</v>
          </cell>
        </row>
        <row r="9074">
          <cell r="A9074">
            <v>39114.544814814813</v>
          </cell>
        </row>
        <row r="9075">
          <cell r="A9075">
            <v>39114.583703703705</v>
          </cell>
        </row>
        <row r="9076">
          <cell r="A9076">
            <v>39114.585092592592</v>
          </cell>
        </row>
        <row r="9077">
          <cell r="A9077">
            <v>39114.586481481485</v>
          </cell>
        </row>
        <row r="9078">
          <cell r="A9078">
            <v>39114.62537037037</v>
          </cell>
        </row>
        <row r="9079">
          <cell r="A9079">
            <v>39114.626759259256</v>
          </cell>
        </row>
        <row r="9080">
          <cell r="A9080">
            <v>39114.628148148149</v>
          </cell>
        </row>
        <row r="9081">
          <cell r="A9081">
            <v>39114.667037037034</v>
          </cell>
        </row>
        <row r="9082">
          <cell r="A9082">
            <v>39114.668425925927</v>
          </cell>
        </row>
        <row r="9083">
          <cell r="A9083">
            <v>39114.669814814813</v>
          </cell>
        </row>
        <row r="9084">
          <cell r="A9084">
            <v>39114.750092592592</v>
          </cell>
        </row>
        <row r="9085">
          <cell r="A9085">
            <v>39114.751481481479</v>
          </cell>
        </row>
        <row r="9086">
          <cell r="A9086">
            <v>39114.752870370372</v>
          </cell>
        </row>
        <row r="9087">
          <cell r="A9087">
            <v>39114.791759259257</v>
          </cell>
        </row>
        <row r="9088">
          <cell r="A9088">
            <v>39114.79314814815</v>
          </cell>
        </row>
        <row r="9089">
          <cell r="A9089">
            <v>39114.794537037036</v>
          </cell>
        </row>
        <row r="9090">
          <cell r="A9090">
            <v>39115.375092592592</v>
          </cell>
        </row>
        <row r="9091">
          <cell r="A9091">
            <v>39115.376481481479</v>
          </cell>
        </row>
        <row r="9092">
          <cell r="A9092">
            <v>39115.377870370372</v>
          </cell>
        </row>
        <row r="9093">
          <cell r="A9093">
            <v>39115.416759259257</v>
          </cell>
        </row>
        <row r="9094">
          <cell r="A9094">
            <v>39115.41814814815</v>
          </cell>
        </row>
        <row r="9095">
          <cell r="A9095">
            <v>39115.419537037036</v>
          </cell>
        </row>
        <row r="9096">
          <cell r="A9096">
            <v>39115.458541666667</v>
          </cell>
        </row>
        <row r="9097">
          <cell r="A9097">
            <v>39115.459930555553</v>
          </cell>
        </row>
        <row r="9098">
          <cell r="A9098">
            <v>39115.461319444446</v>
          </cell>
        </row>
        <row r="9099">
          <cell r="A9099">
            <v>39115.500208333331</v>
          </cell>
        </row>
        <row r="9100">
          <cell r="A9100">
            <v>39115.501597222225</v>
          </cell>
        </row>
        <row r="9101">
          <cell r="A9101">
            <v>39115.502986111111</v>
          </cell>
        </row>
        <row r="9102">
          <cell r="A9102">
            <v>39115.541875000003</v>
          </cell>
        </row>
        <row r="9103">
          <cell r="A9103">
            <v>39115.543263888889</v>
          </cell>
        </row>
        <row r="9104">
          <cell r="A9104">
            <v>39115.544652777775</v>
          </cell>
        </row>
        <row r="9105">
          <cell r="A9105">
            <v>39115.583541666667</v>
          </cell>
        </row>
        <row r="9106">
          <cell r="A9106">
            <v>39115.584930555553</v>
          </cell>
        </row>
        <row r="9107">
          <cell r="A9107">
            <v>39115.586319444446</v>
          </cell>
        </row>
        <row r="9108">
          <cell r="A9108">
            <v>39115.625208333331</v>
          </cell>
        </row>
        <row r="9109">
          <cell r="A9109">
            <v>39115.626597222225</v>
          </cell>
        </row>
        <row r="9110">
          <cell r="A9110">
            <v>39115.627986111111</v>
          </cell>
        </row>
        <row r="9111">
          <cell r="A9111">
            <v>39115.666875000003</v>
          </cell>
        </row>
        <row r="9112">
          <cell r="A9112">
            <v>39115.668263888889</v>
          </cell>
        </row>
        <row r="9113">
          <cell r="A9113">
            <v>39115.669652777775</v>
          </cell>
        </row>
        <row r="9114">
          <cell r="A9114">
            <v>39115.708541666667</v>
          </cell>
        </row>
        <row r="9115">
          <cell r="A9115">
            <v>39115.709930555553</v>
          </cell>
        </row>
        <row r="9116">
          <cell r="A9116">
            <v>39115.711319444446</v>
          </cell>
        </row>
        <row r="9117">
          <cell r="A9117">
            <v>39115.750208333331</v>
          </cell>
        </row>
        <row r="9118">
          <cell r="A9118">
            <v>39115.751597222225</v>
          </cell>
        </row>
        <row r="9119">
          <cell r="A9119">
            <v>39115.752986111111</v>
          </cell>
        </row>
        <row r="9120">
          <cell r="A9120">
            <v>39115.791875000003</v>
          </cell>
        </row>
        <row r="9121">
          <cell r="A9121">
            <v>39115.793263888889</v>
          </cell>
        </row>
        <row r="9122">
          <cell r="A9122">
            <v>39115.794652777775</v>
          </cell>
        </row>
        <row r="9123">
          <cell r="A9123">
            <v>39118.375208333331</v>
          </cell>
        </row>
        <row r="9124">
          <cell r="A9124">
            <v>39118.376597222225</v>
          </cell>
        </row>
        <row r="9125">
          <cell r="A9125">
            <v>39118.377986111111</v>
          </cell>
        </row>
        <row r="9126">
          <cell r="A9126">
            <v>39118.416875000003</v>
          </cell>
        </row>
        <row r="9127">
          <cell r="A9127">
            <v>39118.418263888889</v>
          </cell>
        </row>
        <row r="9128">
          <cell r="A9128">
            <v>39118.419652777775</v>
          </cell>
        </row>
        <row r="9129">
          <cell r="A9129">
            <v>39118.458541666667</v>
          </cell>
        </row>
        <row r="9130">
          <cell r="A9130">
            <v>39118.459930555553</v>
          </cell>
        </row>
        <row r="9131">
          <cell r="A9131">
            <v>39118.461319444446</v>
          </cell>
        </row>
        <row r="9132">
          <cell r="A9132">
            <v>39118.500208333331</v>
          </cell>
        </row>
        <row r="9133">
          <cell r="A9133">
            <v>39118.501597222225</v>
          </cell>
        </row>
        <row r="9134">
          <cell r="A9134">
            <v>39118.502986111111</v>
          </cell>
        </row>
        <row r="9135">
          <cell r="A9135">
            <v>39118.541875000003</v>
          </cell>
        </row>
        <row r="9136">
          <cell r="A9136">
            <v>39118.543263888889</v>
          </cell>
        </row>
        <row r="9137">
          <cell r="A9137">
            <v>39118.544652777775</v>
          </cell>
        </row>
        <row r="9138">
          <cell r="A9138">
            <v>39118.583541666667</v>
          </cell>
        </row>
        <row r="9139">
          <cell r="A9139">
            <v>39118.584930555553</v>
          </cell>
        </row>
        <row r="9140">
          <cell r="A9140">
            <v>39118.586319444446</v>
          </cell>
        </row>
        <row r="9141">
          <cell r="A9141">
            <v>39118.625208333331</v>
          </cell>
        </row>
        <row r="9142">
          <cell r="A9142">
            <v>39118.626597222225</v>
          </cell>
        </row>
        <row r="9143">
          <cell r="A9143">
            <v>39118.627986111111</v>
          </cell>
        </row>
        <row r="9144">
          <cell r="A9144">
            <v>39118.666875000003</v>
          </cell>
        </row>
        <row r="9145">
          <cell r="A9145">
            <v>39118.668263888889</v>
          </cell>
        </row>
        <row r="9146">
          <cell r="A9146">
            <v>39118.669652777775</v>
          </cell>
        </row>
        <row r="9147">
          <cell r="A9147">
            <v>39118.708541666667</v>
          </cell>
        </row>
        <row r="9148">
          <cell r="A9148">
            <v>39118.709930555553</v>
          </cell>
        </row>
        <row r="9149">
          <cell r="A9149">
            <v>39118.711319444446</v>
          </cell>
        </row>
        <row r="9150">
          <cell r="A9150">
            <v>39119.417916666665</v>
          </cell>
        </row>
        <row r="9151">
          <cell r="A9151">
            <v>39119.419305555559</v>
          </cell>
        </row>
        <row r="9152">
          <cell r="A9152">
            <v>39119.459583333337</v>
          </cell>
        </row>
        <row r="9153">
          <cell r="A9153">
            <v>39119.460972222223</v>
          </cell>
        </row>
        <row r="9154">
          <cell r="A9154">
            <v>39119.501250000001</v>
          </cell>
        </row>
        <row r="9155">
          <cell r="A9155">
            <v>39119.502638888887</v>
          </cell>
        </row>
        <row r="9156">
          <cell r="A9156">
            <v>39119.542916666665</v>
          </cell>
        </row>
        <row r="9157">
          <cell r="A9157">
            <v>39119.544305555559</v>
          </cell>
        </row>
        <row r="9158">
          <cell r="A9158">
            <v>39119.584583333337</v>
          </cell>
        </row>
        <row r="9159">
          <cell r="A9159">
            <v>39119.585972222223</v>
          </cell>
        </row>
        <row r="9160">
          <cell r="A9160">
            <v>39119.626250000001</v>
          </cell>
        </row>
        <row r="9161">
          <cell r="A9161">
            <v>39119.627638888887</v>
          </cell>
        </row>
        <row r="9162">
          <cell r="A9162">
            <v>39120.375081018516</v>
          </cell>
        </row>
        <row r="9163">
          <cell r="A9163">
            <v>39120.376273148147</v>
          </cell>
        </row>
        <row r="9164">
          <cell r="A9164">
            <v>39120.377662037034</v>
          </cell>
        </row>
        <row r="9165">
          <cell r="A9165">
            <v>39120.417939814812</v>
          </cell>
        </row>
        <row r="9166">
          <cell r="A9166">
            <v>39120.419328703705</v>
          </cell>
        </row>
        <row r="9167">
          <cell r="A9167">
            <v>39120.459606481483</v>
          </cell>
        </row>
        <row r="9168">
          <cell r="A9168">
            <v>39120.460995370369</v>
          </cell>
        </row>
        <row r="9169">
          <cell r="A9169">
            <v>39120.501273148147</v>
          </cell>
        </row>
        <row r="9170">
          <cell r="A9170">
            <v>39120.502662037034</v>
          </cell>
        </row>
        <row r="9171">
          <cell r="A9171">
            <v>39120.542939814812</v>
          </cell>
        </row>
        <row r="9172">
          <cell r="A9172">
            <v>39120.544328703705</v>
          </cell>
        </row>
        <row r="9173">
          <cell r="A9173">
            <v>39120.584606481483</v>
          </cell>
        </row>
        <row r="9174">
          <cell r="A9174">
            <v>39120.585995370369</v>
          </cell>
        </row>
        <row r="9175">
          <cell r="A9175">
            <v>39120.626539351855</v>
          </cell>
        </row>
        <row r="9176">
          <cell r="A9176">
            <v>39120.627662037034</v>
          </cell>
        </row>
        <row r="9177">
          <cell r="A9177">
            <v>39120.667719907404</v>
          </cell>
        </row>
        <row r="9178">
          <cell r="A9178">
            <v>39120.669108796297</v>
          </cell>
        </row>
        <row r="9179">
          <cell r="A9179">
            <v>39120.709386574075</v>
          </cell>
        </row>
        <row r="9180">
          <cell r="A9180">
            <v>39120.710775462961</v>
          </cell>
        </row>
        <row r="9181">
          <cell r="A9181">
            <v>39120.75105324074</v>
          </cell>
        </row>
        <row r="9182">
          <cell r="A9182">
            <v>39120.752442129633</v>
          </cell>
        </row>
        <row r="9183">
          <cell r="A9183">
            <v>39120.792719907404</v>
          </cell>
        </row>
        <row r="9184">
          <cell r="A9184">
            <v>39120.794108796297</v>
          </cell>
        </row>
        <row r="9185">
          <cell r="A9185">
            <v>39121.37605324074</v>
          </cell>
        </row>
        <row r="9186">
          <cell r="A9186">
            <v>39121.377442129633</v>
          </cell>
        </row>
        <row r="9187">
          <cell r="A9187">
            <v>39121.417719907404</v>
          </cell>
        </row>
        <row r="9188">
          <cell r="A9188">
            <v>39121.419108796297</v>
          </cell>
        </row>
        <row r="9189">
          <cell r="A9189">
            <v>39121.459386574075</v>
          </cell>
        </row>
        <row r="9190">
          <cell r="A9190">
            <v>39121.460775462961</v>
          </cell>
        </row>
        <row r="9191">
          <cell r="A9191">
            <v>39121.542719907404</v>
          </cell>
        </row>
        <row r="9192">
          <cell r="A9192">
            <v>39121.544108796297</v>
          </cell>
        </row>
        <row r="9193">
          <cell r="A9193">
            <v>39121.584386574075</v>
          </cell>
        </row>
        <row r="9194">
          <cell r="A9194">
            <v>39121.585775462961</v>
          </cell>
        </row>
        <row r="9195">
          <cell r="A9195">
            <v>39121.62605324074</v>
          </cell>
        </row>
        <row r="9196">
          <cell r="A9196">
            <v>39121.627442129633</v>
          </cell>
        </row>
        <row r="9197">
          <cell r="A9197">
            <v>39121.667719907404</v>
          </cell>
        </row>
        <row r="9198">
          <cell r="A9198">
            <v>39121.669108796297</v>
          </cell>
        </row>
        <row r="9199">
          <cell r="A9199">
            <v>39121.709386574075</v>
          </cell>
        </row>
        <row r="9200">
          <cell r="A9200">
            <v>39121.710775462961</v>
          </cell>
        </row>
        <row r="9201">
          <cell r="A9201">
            <v>39121.750625000001</v>
          </cell>
        </row>
        <row r="9202">
          <cell r="A9202">
            <v>39121.752013888887</v>
          </cell>
        </row>
        <row r="9203">
          <cell r="A9203">
            <v>39121.75340277778</v>
          </cell>
        </row>
        <row r="9204">
          <cell r="A9204">
            <v>39121.792291666665</v>
          </cell>
        </row>
        <row r="9205">
          <cell r="A9205">
            <v>39121.793680555558</v>
          </cell>
        </row>
        <row r="9206">
          <cell r="A9206">
            <v>39121.795069444444</v>
          </cell>
        </row>
        <row r="9207">
          <cell r="A9207">
            <v>39122.375625000001</v>
          </cell>
        </row>
        <row r="9208">
          <cell r="A9208">
            <v>39122.377013888887</v>
          </cell>
        </row>
        <row r="9209">
          <cell r="A9209">
            <v>39122.37840277778</v>
          </cell>
        </row>
        <row r="9210">
          <cell r="A9210">
            <v>39122.417268518519</v>
          </cell>
        </row>
        <row r="9211">
          <cell r="A9211">
            <v>39122.418657407405</v>
          </cell>
        </row>
        <row r="9212">
          <cell r="A9212">
            <v>39122.420046296298</v>
          </cell>
        </row>
        <row r="9213">
          <cell r="A9213">
            <v>39122.458935185183</v>
          </cell>
        </row>
        <row r="9214">
          <cell r="A9214">
            <v>39122.460324074076</v>
          </cell>
        </row>
        <row r="9215">
          <cell r="A9215">
            <v>39122.461712962962</v>
          </cell>
        </row>
        <row r="9216">
          <cell r="A9216">
            <v>39122.500601851854</v>
          </cell>
        </row>
        <row r="9217">
          <cell r="A9217">
            <v>39122.50199074074</v>
          </cell>
        </row>
        <row r="9218">
          <cell r="A9218">
            <v>39122.503379629627</v>
          </cell>
        </row>
        <row r="9219">
          <cell r="A9219">
            <v>39122.542268518519</v>
          </cell>
        </row>
        <row r="9220">
          <cell r="A9220">
            <v>39122.543657407405</v>
          </cell>
        </row>
        <row r="9221">
          <cell r="A9221">
            <v>39122.545046296298</v>
          </cell>
        </row>
        <row r="9222">
          <cell r="A9222">
            <v>39122.583935185183</v>
          </cell>
        </row>
        <row r="9223">
          <cell r="A9223">
            <v>39122.585324074076</v>
          </cell>
        </row>
        <row r="9224">
          <cell r="A9224">
            <v>39122.586712962962</v>
          </cell>
        </row>
        <row r="9225">
          <cell r="A9225">
            <v>39122.625601851854</v>
          </cell>
        </row>
        <row r="9226">
          <cell r="A9226">
            <v>39122.62699074074</v>
          </cell>
        </row>
        <row r="9227">
          <cell r="A9227">
            <v>39122.628379629627</v>
          </cell>
        </row>
        <row r="9228">
          <cell r="A9228">
            <v>39122.667268518519</v>
          </cell>
        </row>
        <row r="9229">
          <cell r="A9229">
            <v>39122.668657407405</v>
          </cell>
        </row>
        <row r="9230">
          <cell r="A9230">
            <v>39122.670046296298</v>
          </cell>
        </row>
        <row r="9231">
          <cell r="A9231">
            <v>39122.708935185183</v>
          </cell>
        </row>
        <row r="9232">
          <cell r="A9232">
            <v>39122.710324074076</v>
          </cell>
        </row>
        <row r="9233">
          <cell r="A9233">
            <v>39122.711712962962</v>
          </cell>
        </row>
        <row r="9234">
          <cell r="A9234">
            <v>39122.750601851854</v>
          </cell>
        </row>
        <row r="9235">
          <cell r="A9235">
            <v>39122.75199074074</v>
          </cell>
        </row>
        <row r="9236">
          <cell r="A9236">
            <v>39122.753379629627</v>
          </cell>
        </row>
        <row r="9237">
          <cell r="A9237">
            <v>39122.792268518519</v>
          </cell>
        </row>
        <row r="9238">
          <cell r="A9238">
            <v>39122.793657407405</v>
          </cell>
        </row>
        <row r="9239">
          <cell r="A9239">
            <v>39122.795046296298</v>
          </cell>
        </row>
        <row r="9240">
          <cell r="A9240">
            <v>39125.375601851854</v>
          </cell>
        </row>
        <row r="9241">
          <cell r="A9241">
            <v>39125.37699074074</v>
          </cell>
        </row>
        <row r="9242">
          <cell r="A9242">
            <v>39125.378379629627</v>
          </cell>
        </row>
        <row r="9243">
          <cell r="A9243">
            <v>39125.417268518519</v>
          </cell>
        </row>
        <row r="9244">
          <cell r="A9244">
            <v>39125.418657407405</v>
          </cell>
        </row>
        <row r="9245">
          <cell r="A9245">
            <v>39125.420046296298</v>
          </cell>
        </row>
        <row r="9246">
          <cell r="A9246">
            <v>39125.458935185183</v>
          </cell>
        </row>
        <row r="9247">
          <cell r="A9247">
            <v>39125.460324074076</v>
          </cell>
        </row>
        <row r="9248">
          <cell r="A9248">
            <v>39125.461712962962</v>
          </cell>
        </row>
        <row r="9249">
          <cell r="A9249">
            <v>39125.500601851854</v>
          </cell>
        </row>
        <row r="9250">
          <cell r="A9250">
            <v>39125.50199074074</v>
          </cell>
        </row>
        <row r="9251">
          <cell r="A9251">
            <v>39125.503379629627</v>
          </cell>
        </row>
        <row r="9252">
          <cell r="A9252">
            <v>39125.542268518519</v>
          </cell>
        </row>
        <row r="9253">
          <cell r="A9253">
            <v>39125.543657407405</v>
          </cell>
        </row>
        <row r="9254">
          <cell r="A9254">
            <v>39125.545046296298</v>
          </cell>
        </row>
        <row r="9255">
          <cell r="A9255">
            <v>39125.583935185183</v>
          </cell>
        </row>
        <row r="9256">
          <cell r="A9256">
            <v>39125.585324074076</v>
          </cell>
        </row>
        <row r="9257">
          <cell r="A9257">
            <v>39125.586712962962</v>
          </cell>
        </row>
        <row r="9258">
          <cell r="A9258">
            <v>39125.625601851854</v>
          </cell>
        </row>
        <row r="9259">
          <cell r="A9259">
            <v>39125.62699074074</v>
          </cell>
        </row>
        <row r="9260">
          <cell r="A9260">
            <v>39125.628379629627</v>
          </cell>
        </row>
        <row r="9261">
          <cell r="A9261">
            <v>39125.667268518519</v>
          </cell>
        </row>
        <row r="9262">
          <cell r="A9262">
            <v>39125.668657407405</v>
          </cell>
        </row>
        <row r="9263">
          <cell r="A9263">
            <v>39125.670046296298</v>
          </cell>
        </row>
        <row r="9264">
          <cell r="A9264">
            <v>39125.750775462962</v>
          </cell>
        </row>
        <row r="9265">
          <cell r="A9265">
            <v>39125.752164351848</v>
          </cell>
        </row>
        <row r="9266">
          <cell r="A9266">
            <v>39125.792442129627</v>
          </cell>
        </row>
        <row r="9267">
          <cell r="A9267">
            <v>39125.79383101852</v>
          </cell>
        </row>
        <row r="9268">
          <cell r="A9268">
            <v>39126.375775462962</v>
          </cell>
        </row>
        <row r="9269">
          <cell r="A9269">
            <v>39126.377164351848</v>
          </cell>
        </row>
        <row r="9270">
          <cell r="A9270">
            <v>39126.417442129627</v>
          </cell>
        </row>
        <row r="9271">
          <cell r="A9271">
            <v>39126.41883101852</v>
          </cell>
        </row>
        <row r="9272">
          <cell r="A9272">
            <v>39126.459108796298</v>
          </cell>
        </row>
        <row r="9273">
          <cell r="A9273">
            <v>39126.460497685184</v>
          </cell>
        </row>
        <row r="9274">
          <cell r="A9274">
            <v>39126.500775462962</v>
          </cell>
        </row>
        <row r="9275">
          <cell r="A9275">
            <v>39126.502164351848</v>
          </cell>
        </row>
        <row r="9276">
          <cell r="A9276">
            <v>39126.542442129627</v>
          </cell>
        </row>
        <row r="9277">
          <cell r="A9277">
            <v>39126.54383101852</v>
          </cell>
        </row>
        <row r="9278">
          <cell r="A9278">
            <v>39126.584108796298</v>
          </cell>
        </row>
        <row r="9279">
          <cell r="A9279">
            <v>39126.585497685184</v>
          </cell>
        </row>
        <row r="9280">
          <cell r="A9280">
            <v>39126.667881944442</v>
          </cell>
        </row>
        <row r="9281">
          <cell r="A9281">
            <v>39126.669270833336</v>
          </cell>
        </row>
        <row r="9282">
          <cell r="A9282">
            <v>39126.709548611114</v>
          </cell>
        </row>
        <row r="9283">
          <cell r="A9283">
            <v>39126.7109375</v>
          </cell>
        </row>
        <row r="9284">
          <cell r="A9284">
            <v>39126.751215277778</v>
          </cell>
        </row>
        <row r="9285">
          <cell r="A9285">
            <v>39126.752604166664</v>
          </cell>
        </row>
        <row r="9286">
          <cell r="A9286">
            <v>39126.792881944442</v>
          </cell>
        </row>
        <row r="9287">
          <cell r="A9287">
            <v>39126.794270833336</v>
          </cell>
        </row>
        <row r="9288">
          <cell r="A9288">
            <v>39127.376215277778</v>
          </cell>
        </row>
        <row r="9289">
          <cell r="A9289">
            <v>39127.377604166664</v>
          </cell>
        </row>
        <row r="9290">
          <cell r="A9290">
            <v>39127.417881944442</v>
          </cell>
        </row>
        <row r="9291">
          <cell r="A9291">
            <v>39127.419270833336</v>
          </cell>
        </row>
        <row r="9292">
          <cell r="A9292">
            <v>39127.459548611114</v>
          </cell>
        </row>
        <row r="9293">
          <cell r="A9293">
            <v>39127.4609375</v>
          </cell>
        </row>
        <row r="9294">
          <cell r="A9294">
            <v>39127.501215277778</v>
          </cell>
        </row>
        <row r="9295">
          <cell r="A9295">
            <v>39127.502604166664</v>
          </cell>
        </row>
        <row r="9296">
          <cell r="A9296">
            <v>39127.542881944442</v>
          </cell>
        </row>
        <row r="9297">
          <cell r="A9297">
            <v>39127.544270833336</v>
          </cell>
        </row>
        <row r="9298">
          <cell r="A9298">
            <v>39127.584548611114</v>
          </cell>
        </row>
        <row r="9299">
          <cell r="A9299">
            <v>39127.5859375</v>
          </cell>
        </row>
        <row r="9300">
          <cell r="A9300">
            <v>39127.626215277778</v>
          </cell>
        </row>
        <row r="9301">
          <cell r="A9301">
            <v>39127.627604166664</v>
          </cell>
        </row>
        <row r="9302">
          <cell r="A9302">
            <v>39127.667881944442</v>
          </cell>
        </row>
        <row r="9303">
          <cell r="A9303">
            <v>39127.669270833336</v>
          </cell>
        </row>
        <row r="9304">
          <cell r="A9304">
            <v>39127.750335648147</v>
          </cell>
        </row>
        <row r="9305">
          <cell r="A9305">
            <v>39127.75172453704</v>
          </cell>
        </row>
        <row r="9306">
          <cell r="A9306">
            <v>39127.753113425926</v>
          </cell>
        </row>
        <row r="9307">
          <cell r="A9307">
            <v>39127.792002314818</v>
          </cell>
        </row>
        <row r="9308">
          <cell r="A9308">
            <v>39127.793391203704</v>
          </cell>
        </row>
        <row r="9309">
          <cell r="A9309">
            <v>39127.79478009259</v>
          </cell>
        </row>
        <row r="9310">
          <cell r="A9310">
            <v>39128.375335648147</v>
          </cell>
        </row>
        <row r="9311">
          <cell r="A9311">
            <v>39128.37672453704</v>
          </cell>
        </row>
        <row r="9312">
          <cell r="A9312">
            <v>39128.378113425926</v>
          </cell>
        </row>
        <row r="9313">
          <cell r="A9313">
            <v>39128.417002314818</v>
          </cell>
        </row>
        <row r="9314">
          <cell r="A9314">
            <v>39128.418391203704</v>
          </cell>
        </row>
        <row r="9315">
          <cell r="A9315">
            <v>39128.41978009259</v>
          </cell>
        </row>
        <row r="9316">
          <cell r="A9316">
            <v>39128.458668981482</v>
          </cell>
        </row>
        <row r="9317">
          <cell r="A9317">
            <v>39128.460057870368</v>
          </cell>
        </row>
        <row r="9318">
          <cell r="A9318">
            <v>39128.461446759262</v>
          </cell>
        </row>
        <row r="9319">
          <cell r="A9319">
            <v>39128.500335648147</v>
          </cell>
        </row>
        <row r="9320">
          <cell r="A9320">
            <v>39128.50172453704</v>
          </cell>
        </row>
        <row r="9321">
          <cell r="A9321">
            <v>39128.503113425926</v>
          </cell>
        </row>
        <row r="9322">
          <cell r="A9322">
            <v>39128.542002314818</v>
          </cell>
        </row>
        <row r="9323">
          <cell r="A9323">
            <v>39128.543391203704</v>
          </cell>
        </row>
        <row r="9324">
          <cell r="A9324">
            <v>39128.54478009259</v>
          </cell>
        </row>
        <row r="9325">
          <cell r="A9325">
            <v>39128.583668981482</v>
          </cell>
        </row>
        <row r="9326">
          <cell r="A9326">
            <v>39128.585057870368</v>
          </cell>
        </row>
        <row r="9327">
          <cell r="A9327">
            <v>39128.586446759262</v>
          </cell>
        </row>
        <row r="9328">
          <cell r="A9328">
            <v>39128.625335648147</v>
          </cell>
        </row>
        <row r="9329">
          <cell r="A9329">
            <v>39128.62672453704</v>
          </cell>
        </row>
        <row r="9330">
          <cell r="A9330">
            <v>39128.628113425926</v>
          </cell>
        </row>
        <row r="9331">
          <cell r="A9331">
            <v>39128.667002314818</v>
          </cell>
        </row>
        <row r="9332">
          <cell r="A9332">
            <v>39128.668391203704</v>
          </cell>
        </row>
        <row r="9333">
          <cell r="A9333">
            <v>39128.66978009259</v>
          </cell>
        </row>
        <row r="9334">
          <cell r="A9334">
            <v>39128.708668981482</v>
          </cell>
        </row>
        <row r="9335">
          <cell r="A9335">
            <v>39128.710057870368</v>
          </cell>
        </row>
        <row r="9336">
          <cell r="A9336">
            <v>39128.711446759262</v>
          </cell>
        </row>
        <row r="9337">
          <cell r="A9337">
            <v>39128.750497685185</v>
          </cell>
        </row>
        <row r="9338">
          <cell r="A9338">
            <v>39128.751886574071</v>
          </cell>
        </row>
        <row r="9339">
          <cell r="A9339">
            <v>39128.753275462965</v>
          </cell>
        </row>
        <row r="9340">
          <cell r="A9340">
            <v>39128.792164351849</v>
          </cell>
        </row>
        <row r="9341">
          <cell r="A9341">
            <v>39128.793553240743</v>
          </cell>
        </row>
        <row r="9342">
          <cell r="A9342">
            <v>39128.794942129629</v>
          </cell>
        </row>
        <row r="9343">
          <cell r="A9343">
            <v>39129.375497685185</v>
          </cell>
        </row>
        <row r="9344">
          <cell r="A9344">
            <v>39129.376886574071</v>
          </cell>
        </row>
        <row r="9345">
          <cell r="A9345">
            <v>39129.378275462965</v>
          </cell>
        </row>
        <row r="9346">
          <cell r="A9346">
            <v>39129.417164351849</v>
          </cell>
        </row>
        <row r="9347">
          <cell r="A9347">
            <v>39129.418553240743</v>
          </cell>
        </row>
        <row r="9348">
          <cell r="A9348">
            <v>39129.419942129629</v>
          </cell>
        </row>
        <row r="9349">
          <cell r="A9349">
            <v>39129.458831018521</v>
          </cell>
        </row>
        <row r="9350">
          <cell r="A9350">
            <v>39129.460219907407</v>
          </cell>
        </row>
        <row r="9351">
          <cell r="A9351">
            <v>39129.461608796293</v>
          </cell>
        </row>
        <row r="9352">
          <cell r="A9352">
            <v>39129.500497685185</v>
          </cell>
        </row>
        <row r="9353">
          <cell r="A9353">
            <v>39129.501886574071</v>
          </cell>
        </row>
        <row r="9354">
          <cell r="A9354">
            <v>39129.503275462965</v>
          </cell>
        </row>
        <row r="9355">
          <cell r="A9355">
            <v>39129.542164351849</v>
          </cell>
        </row>
        <row r="9356">
          <cell r="A9356">
            <v>39129.543553240743</v>
          </cell>
        </row>
        <row r="9357">
          <cell r="A9357">
            <v>39129.544942129629</v>
          </cell>
        </row>
        <row r="9358">
          <cell r="A9358">
            <v>39129.583831018521</v>
          </cell>
        </row>
        <row r="9359">
          <cell r="A9359">
            <v>39129.585219907407</v>
          </cell>
        </row>
        <row r="9360">
          <cell r="A9360">
            <v>39129.586608796293</v>
          </cell>
        </row>
        <row r="9361">
          <cell r="A9361">
            <v>39129.625497685185</v>
          </cell>
        </row>
        <row r="9362">
          <cell r="A9362">
            <v>39129.626886574071</v>
          </cell>
        </row>
        <row r="9363">
          <cell r="A9363">
            <v>39129.628275462965</v>
          </cell>
        </row>
        <row r="9364">
          <cell r="A9364">
            <v>39129.667164351849</v>
          </cell>
        </row>
        <row r="9365">
          <cell r="A9365">
            <v>39129.668553240743</v>
          </cell>
        </row>
        <row r="9366">
          <cell r="A9366">
            <v>39129.669942129629</v>
          </cell>
        </row>
        <row r="9367">
          <cell r="A9367">
            <v>39129.708831018521</v>
          </cell>
        </row>
        <row r="9368">
          <cell r="A9368">
            <v>39129.710219907407</v>
          </cell>
        </row>
        <row r="9369">
          <cell r="A9369">
            <v>39129.711608796293</v>
          </cell>
        </row>
        <row r="9370">
          <cell r="A9370">
            <v>39132.37599537037</v>
          </cell>
        </row>
        <row r="9371">
          <cell r="A9371">
            <v>39132.377384259256</v>
          </cell>
        </row>
        <row r="9372">
          <cell r="A9372">
            <v>39132.417662037034</v>
          </cell>
        </row>
        <row r="9373">
          <cell r="A9373">
            <v>39132.419050925928</v>
          </cell>
        </row>
        <row r="9374">
          <cell r="A9374">
            <v>39132.459328703706</v>
          </cell>
        </row>
        <row r="9375">
          <cell r="A9375">
            <v>39132.460717592592</v>
          </cell>
        </row>
        <row r="9376">
          <cell r="A9376">
            <v>39132.50099537037</v>
          </cell>
        </row>
        <row r="9377">
          <cell r="A9377">
            <v>39132.502384259256</v>
          </cell>
        </row>
        <row r="9378">
          <cell r="A9378">
            <v>39132.542662037034</v>
          </cell>
        </row>
        <row r="9379">
          <cell r="A9379">
            <v>39132.544050925928</v>
          </cell>
        </row>
        <row r="9380">
          <cell r="A9380">
            <v>39132.584328703706</v>
          </cell>
        </row>
        <row r="9381">
          <cell r="A9381">
            <v>39132.585717592592</v>
          </cell>
        </row>
        <row r="9382">
          <cell r="A9382">
            <v>39132.62599537037</v>
          </cell>
        </row>
        <row r="9383">
          <cell r="A9383">
            <v>39132.627384259256</v>
          </cell>
        </row>
        <row r="9384">
          <cell r="A9384">
            <v>39132.667662037034</v>
          </cell>
        </row>
        <row r="9385">
          <cell r="A9385">
            <v>39132.669050925928</v>
          </cell>
        </row>
        <row r="9386">
          <cell r="A9386">
            <v>39132.709328703706</v>
          </cell>
        </row>
        <row r="9387">
          <cell r="A9387">
            <v>39132.710717592592</v>
          </cell>
        </row>
        <row r="9388">
          <cell r="A9388">
            <v>39132.75099537037</v>
          </cell>
        </row>
        <row r="9389">
          <cell r="A9389">
            <v>39132.752384259256</v>
          </cell>
        </row>
        <row r="9390">
          <cell r="A9390">
            <v>39132.792662037034</v>
          </cell>
        </row>
        <row r="9391">
          <cell r="A9391">
            <v>39132.794050925928</v>
          </cell>
        </row>
        <row r="9392">
          <cell r="A9392">
            <v>39133.37599537037</v>
          </cell>
        </row>
        <row r="9393">
          <cell r="A9393">
            <v>39133.377384259256</v>
          </cell>
        </row>
        <row r="9394">
          <cell r="A9394">
            <v>39133.417662037034</v>
          </cell>
        </row>
        <row r="9395">
          <cell r="A9395">
            <v>39133.419050925928</v>
          </cell>
        </row>
        <row r="9396">
          <cell r="A9396">
            <v>39133.459328703706</v>
          </cell>
        </row>
        <row r="9397">
          <cell r="A9397">
            <v>39133.460717592592</v>
          </cell>
        </row>
        <row r="9398">
          <cell r="A9398">
            <v>39133.50099537037</v>
          </cell>
        </row>
        <row r="9399">
          <cell r="A9399">
            <v>39133.502384259256</v>
          </cell>
        </row>
        <row r="9400">
          <cell r="A9400">
            <v>39133.542662037034</v>
          </cell>
        </row>
        <row r="9401">
          <cell r="A9401">
            <v>39133.544050925928</v>
          </cell>
        </row>
        <row r="9402">
          <cell r="A9402">
            <v>39133.584328703706</v>
          </cell>
        </row>
        <row r="9403">
          <cell r="A9403">
            <v>39133.585717592592</v>
          </cell>
        </row>
        <row r="9404">
          <cell r="A9404">
            <v>39133.62599537037</v>
          </cell>
        </row>
        <row r="9405">
          <cell r="A9405">
            <v>39133.627384259256</v>
          </cell>
        </row>
        <row r="9406">
          <cell r="A9406">
            <v>39133.667662037034</v>
          </cell>
        </row>
        <row r="9407">
          <cell r="A9407">
            <v>39133.669050925928</v>
          </cell>
        </row>
        <row r="9408">
          <cell r="A9408">
            <v>39133.709699074076</v>
          </cell>
        </row>
        <row r="9409">
          <cell r="A9409">
            <v>39133.710902777777</v>
          </cell>
        </row>
        <row r="9410">
          <cell r="A9410">
            <v>39133.751180555555</v>
          </cell>
        </row>
        <row r="9411">
          <cell r="A9411">
            <v>39133.752569444441</v>
          </cell>
        </row>
        <row r="9412">
          <cell r="A9412">
            <v>39133.792847222219</v>
          </cell>
        </row>
        <row r="9413">
          <cell r="A9413">
            <v>39133.794236111113</v>
          </cell>
        </row>
        <row r="9414">
          <cell r="A9414">
            <v>39134.376180555555</v>
          </cell>
        </row>
        <row r="9415">
          <cell r="A9415">
            <v>39134.377569444441</v>
          </cell>
        </row>
        <row r="9416">
          <cell r="A9416">
            <v>39134.417847222219</v>
          </cell>
        </row>
        <row r="9417">
          <cell r="A9417">
            <v>39134.419236111113</v>
          </cell>
        </row>
        <row r="9418">
          <cell r="A9418">
            <v>39134.459513888891</v>
          </cell>
        </row>
        <row r="9419">
          <cell r="A9419">
            <v>39134.460902777777</v>
          </cell>
        </row>
        <row r="9420">
          <cell r="A9420">
            <v>39134.501180555555</v>
          </cell>
        </row>
        <row r="9421">
          <cell r="A9421">
            <v>39134.502569444441</v>
          </cell>
        </row>
        <row r="9422">
          <cell r="A9422">
            <v>39134.542847222219</v>
          </cell>
        </row>
        <row r="9423">
          <cell r="A9423">
            <v>39134.544236111113</v>
          </cell>
        </row>
        <row r="9424">
          <cell r="A9424">
            <v>39134.584513888891</v>
          </cell>
        </row>
        <row r="9425">
          <cell r="A9425">
            <v>39134.585902777777</v>
          </cell>
        </row>
        <row r="9426">
          <cell r="A9426">
            <v>39134.626180555555</v>
          </cell>
        </row>
        <row r="9427">
          <cell r="A9427">
            <v>39134.627569444441</v>
          </cell>
        </row>
        <row r="9428">
          <cell r="A9428">
            <v>39134.667847222219</v>
          </cell>
        </row>
        <row r="9429">
          <cell r="A9429">
            <v>39134.669236111113</v>
          </cell>
        </row>
        <row r="9430">
          <cell r="A9430">
            <v>39134.75037037037</v>
          </cell>
        </row>
        <row r="9431">
          <cell r="A9431">
            <v>39134.751759259256</v>
          </cell>
        </row>
        <row r="9432">
          <cell r="A9432">
            <v>39134.753148148149</v>
          </cell>
        </row>
        <row r="9433">
          <cell r="A9433">
            <v>39134.792037037034</v>
          </cell>
        </row>
        <row r="9434">
          <cell r="A9434">
            <v>39134.793425925927</v>
          </cell>
        </row>
        <row r="9435">
          <cell r="A9435">
            <v>39134.794814814813</v>
          </cell>
        </row>
        <row r="9436">
          <cell r="A9436">
            <v>39135.37537037037</v>
          </cell>
        </row>
        <row r="9437">
          <cell r="A9437">
            <v>39135.376759259256</v>
          </cell>
        </row>
        <row r="9438">
          <cell r="A9438">
            <v>39135.378148148149</v>
          </cell>
        </row>
        <row r="9439">
          <cell r="A9439">
            <v>39135.417037037034</v>
          </cell>
        </row>
        <row r="9440">
          <cell r="A9440">
            <v>39135.418425925927</v>
          </cell>
        </row>
        <row r="9441">
          <cell r="A9441">
            <v>39135.419814814813</v>
          </cell>
        </row>
        <row r="9442">
          <cell r="A9442">
            <v>39135.458703703705</v>
          </cell>
        </row>
        <row r="9443">
          <cell r="A9443">
            <v>39135.460092592592</v>
          </cell>
        </row>
        <row r="9444">
          <cell r="A9444">
            <v>39135.461481481485</v>
          </cell>
        </row>
        <row r="9445">
          <cell r="A9445">
            <v>39135.50037037037</v>
          </cell>
        </row>
        <row r="9446">
          <cell r="A9446">
            <v>39135.501759259256</v>
          </cell>
        </row>
        <row r="9447">
          <cell r="A9447">
            <v>39135.503148148149</v>
          </cell>
        </row>
        <row r="9448">
          <cell r="A9448">
            <v>39135.542037037034</v>
          </cell>
        </row>
        <row r="9449">
          <cell r="A9449">
            <v>39135.543425925927</v>
          </cell>
        </row>
        <row r="9450">
          <cell r="A9450">
            <v>39135.544814814813</v>
          </cell>
        </row>
        <row r="9451">
          <cell r="A9451">
            <v>39135.583703703705</v>
          </cell>
        </row>
        <row r="9452">
          <cell r="A9452">
            <v>39135.585092592592</v>
          </cell>
        </row>
        <row r="9453">
          <cell r="A9453">
            <v>39135.586481481485</v>
          </cell>
        </row>
        <row r="9454">
          <cell r="A9454">
            <v>39135.62537037037</v>
          </cell>
        </row>
        <row r="9455">
          <cell r="A9455">
            <v>39135.626759259256</v>
          </cell>
        </row>
        <row r="9456">
          <cell r="A9456">
            <v>39135.628148148149</v>
          </cell>
        </row>
        <row r="9457">
          <cell r="A9457">
            <v>39135.667037037034</v>
          </cell>
        </row>
        <row r="9458">
          <cell r="A9458">
            <v>39135.668425925927</v>
          </cell>
        </row>
        <row r="9459">
          <cell r="A9459">
            <v>39135.669814814813</v>
          </cell>
        </row>
        <row r="9460">
          <cell r="A9460">
            <v>39135.708703703705</v>
          </cell>
        </row>
        <row r="9461">
          <cell r="A9461">
            <v>39135.710092592592</v>
          </cell>
        </row>
        <row r="9462">
          <cell r="A9462">
            <v>39135.711481481485</v>
          </cell>
        </row>
        <row r="9463">
          <cell r="A9463">
            <v>39135.751215277778</v>
          </cell>
        </row>
        <row r="9464">
          <cell r="A9464">
            <v>39135.752604166664</v>
          </cell>
        </row>
        <row r="9465">
          <cell r="A9465">
            <v>39135.792881944442</v>
          </cell>
        </row>
        <row r="9466">
          <cell r="A9466">
            <v>39135.794270833336</v>
          </cell>
        </row>
        <row r="9467">
          <cell r="A9467">
            <v>39136.376215277778</v>
          </cell>
        </row>
        <row r="9468">
          <cell r="A9468">
            <v>39136.377604166664</v>
          </cell>
        </row>
        <row r="9469">
          <cell r="A9469">
            <v>39136.417881944442</v>
          </cell>
        </row>
        <row r="9470">
          <cell r="A9470">
            <v>39136.419270833336</v>
          </cell>
        </row>
        <row r="9471">
          <cell r="A9471">
            <v>39136.459548611114</v>
          </cell>
        </row>
        <row r="9472">
          <cell r="A9472">
            <v>39136.4609375</v>
          </cell>
        </row>
        <row r="9473">
          <cell r="A9473">
            <v>39136.501215277778</v>
          </cell>
        </row>
        <row r="9474">
          <cell r="A9474">
            <v>39136.502604166664</v>
          </cell>
        </row>
        <row r="9475">
          <cell r="A9475">
            <v>39136.542881944442</v>
          </cell>
        </row>
        <row r="9476">
          <cell r="A9476">
            <v>39136.544270833336</v>
          </cell>
        </row>
        <row r="9477">
          <cell r="A9477">
            <v>39136.584548611114</v>
          </cell>
        </row>
        <row r="9478">
          <cell r="A9478">
            <v>39136.5859375</v>
          </cell>
        </row>
        <row r="9479">
          <cell r="A9479">
            <v>39136.626215277778</v>
          </cell>
        </row>
        <row r="9480">
          <cell r="A9480">
            <v>39136.627604166664</v>
          </cell>
        </row>
        <row r="9481">
          <cell r="A9481">
            <v>39136.667881944442</v>
          </cell>
        </row>
        <row r="9482">
          <cell r="A9482">
            <v>39136.669270833336</v>
          </cell>
        </row>
        <row r="9483">
          <cell r="A9483">
            <v>39139.375324074077</v>
          </cell>
        </row>
        <row r="9484">
          <cell r="A9484">
            <v>39139.376712962963</v>
          </cell>
        </row>
        <row r="9485">
          <cell r="A9485">
            <v>39139.378101851849</v>
          </cell>
        </row>
        <row r="9486">
          <cell r="A9486">
            <v>39139.416990740741</v>
          </cell>
        </row>
        <row r="9487">
          <cell r="A9487">
            <v>39139.418379629627</v>
          </cell>
        </row>
        <row r="9488">
          <cell r="A9488">
            <v>39139.419768518521</v>
          </cell>
        </row>
        <row r="9489">
          <cell r="A9489">
            <v>39139.458657407406</v>
          </cell>
        </row>
        <row r="9490">
          <cell r="A9490">
            <v>39139.460046296299</v>
          </cell>
        </row>
        <row r="9491">
          <cell r="A9491">
            <v>39139.461435185185</v>
          </cell>
        </row>
        <row r="9492">
          <cell r="A9492">
            <v>39139.500324074077</v>
          </cell>
        </row>
        <row r="9493">
          <cell r="A9493">
            <v>39139.501712962963</v>
          </cell>
        </row>
        <row r="9494">
          <cell r="A9494">
            <v>39139.503101851849</v>
          </cell>
        </row>
        <row r="9495">
          <cell r="A9495">
            <v>39139.541990740741</v>
          </cell>
        </row>
        <row r="9496">
          <cell r="A9496">
            <v>39139.543379629627</v>
          </cell>
        </row>
        <row r="9497">
          <cell r="A9497">
            <v>39139.544768518521</v>
          </cell>
        </row>
        <row r="9498">
          <cell r="A9498">
            <v>39139.583657407406</v>
          </cell>
        </row>
        <row r="9499">
          <cell r="A9499">
            <v>39139.585046296299</v>
          </cell>
        </row>
        <row r="9500">
          <cell r="A9500">
            <v>39139.586435185185</v>
          </cell>
        </row>
        <row r="9501">
          <cell r="A9501">
            <v>39139.625324074077</v>
          </cell>
        </row>
        <row r="9502">
          <cell r="A9502">
            <v>39139.626712962963</v>
          </cell>
        </row>
        <row r="9503">
          <cell r="A9503">
            <v>39139.628101851849</v>
          </cell>
        </row>
        <row r="9504">
          <cell r="A9504">
            <v>39139.666990740741</v>
          </cell>
        </row>
        <row r="9505">
          <cell r="A9505">
            <v>39139.668379629627</v>
          </cell>
        </row>
        <row r="9506">
          <cell r="A9506">
            <v>39139.669768518521</v>
          </cell>
        </row>
        <row r="9507">
          <cell r="A9507">
            <v>39139.708657407406</v>
          </cell>
        </row>
        <row r="9508">
          <cell r="A9508">
            <v>39139.710046296299</v>
          </cell>
        </row>
        <row r="9509">
          <cell r="A9509">
            <v>39139.711435185185</v>
          </cell>
        </row>
        <row r="9510">
          <cell r="A9510">
            <v>39139.750324074077</v>
          </cell>
        </row>
        <row r="9511">
          <cell r="A9511">
            <v>39139.751712962963</v>
          </cell>
        </row>
        <row r="9512">
          <cell r="A9512">
            <v>39139.753101851849</v>
          </cell>
        </row>
        <row r="9513">
          <cell r="A9513">
            <v>39139.791990740741</v>
          </cell>
        </row>
        <row r="9514">
          <cell r="A9514">
            <v>39139.793379629627</v>
          </cell>
        </row>
        <row r="9515">
          <cell r="A9515">
            <v>39139.794768518521</v>
          </cell>
        </row>
        <row r="9516">
          <cell r="A9516">
            <v>39140.375324074077</v>
          </cell>
        </row>
        <row r="9517">
          <cell r="A9517">
            <v>39140.376712962963</v>
          </cell>
        </row>
        <row r="9518">
          <cell r="A9518">
            <v>39140.378101851849</v>
          </cell>
        </row>
        <row r="9519">
          <cell r="A9519">
            <v>39140.416990740741</v>
          </cell>
        </row>
        <row r="9520">
          <cell r="A9520">
            <v>39140.418379629627</v>
          </cell>
        </row>
        <row r="9521">
          <cell r="A9521">
            <v>39140.419768518521</v>
          </cell>
        </row>
        <row r="9522">
          <cell r="A9522">
            <v>39140.458657407406</v>
          </cell>
        </row>
        <row r="9523">
          <cell r="A9523">
            <v>39140.460046296299</v>
          </cell>
        </row>
        <row r="9524">
          <cell r="A9524">
            <v>39140.461435185185</v>
          </cell>
        </row>
        <row r="9525">
          <cell r="A9525">
            <v>39140.500324074077</v>
          </cell>
        </row>
        <row r="9526">
          <cell r="A9526">
            <v>39140.501712962963</v>
          </cell>
        </row>
        <row r="9527">
          <cell r="A9527">
            <v>39140.503101851849</v>
          </cell>
        </row>
        <row r="9528">
          <cell r="A9528">
            <v>39140.541990740741</v>
          </cell>
        </row>
        <row r="9529">
          <cell r="A9529">
            <v>39140.543379629627</v>
          </cell>
        </row>
        <row r="9530">
          <cell r="A9530">
            <v>39140.544768518521</v>
          </cell>
        </row>
        <row r="9531">
          <cell r="A9531">
            <v>39140.583657407406</v>
          </cell>
        </row>
        <row r="9532">
          <cell r="A9532">
            <v>39140.585046296299</v>
          </cell>
        </row>
        <row r="9533">
          <cell r="A9533">
            <v>39140.586435185185</v>
          </cell>
        </row>
        <row r="9534">
          <cell r="A9534">
            <v>39140.625324074077</v>
          </cell>
        </row>
        <row r="9535">
          <cell r="A9535">
            <v>39140.626712962963</v>
          </cell>
        </row>
        <row r="9536">
          <cell r="A9536">
            <v>39140.628101851849</v>
          </cell>
        </row>
        <row r="9537">
          <cell r="A9537">
            <v>39140.666990740741</v>
          </cell>
        </row>
        <row r="9538">
          <cell r="A9538">
            <v>39140.668379629627</v>
          </cell>
        </row>
        <row r="9539">
          <cell r="A9539">
            <v>39140.669768518521</v>
          </cell>
        </row>
        <row r="9540">
          <cell r="A9540">
            <v>39140.708831018521</v>
          </cell>
        </row>
        <row r="9541">
          <cell r="A9541">
            <v>39140.710034722222</v>
          </cell>
        </row>
        <row r="9542">
          <cell r="A9542">
            <v>39140.711423611108</v>
          </cell>
        </row>
        <row r="9543">
          <cell r="A9543">
            <v>39140.7503125</v>
          </cell>
        </row>
        <row r="9544">
          <cell r="A9544">
            <v>39140.751701388886</v>
          </cell>
        </row>
        <row r="9545">
          <cell r="A9545">
            <v>39140.75309027778</v>
          </cell>
        </row>
        <row r="9546">
          <cell r="A9546">
            <v>39140.791979166665</v>
          </cell>
        </row>
        <row r="9547">
          <cell r="A9547">
            <v>39140.793368055558</v>
          </cell>
        </row>
        <row r="9548">
          <cell r="A9548">
            <v>39140.794756944444</v>
          </cell>
        </row>
        <row r="9549">
          <cell r="A9549">
            <v>39141.3753125</v>
          </cell>
        </row>
        <row r="9550">
          <cell r="A9550">
            <v>39141.376701388886</v>
          </cell>
        </row>
        <row r="9551">
          <cell r="A9551">
            <v>39141.37809027778</v>
          </cell>
        </row>
        <row r="9552">
          <cell r="A9552">
            <v>39141.416979166665</v>
          </cell>
        </row>
        <row r="9553">
          <cell r="A9553">
            <v>39141.418368055558</v>
          </cell>
        </row>
        <row r="9554">
          <cell r="A9554">
            <v>39141.419756944444</v>
          </cell>
        </row>
        <row r="9555">
          <cell r="A9555">
            <v>39141.458645833336</v>
          </cell>
        </row>
        <row r="9556">
          <cell r="A9556">
            <v>39141.460034722222</v>
          </cell>
        </row>
        <row r="9557">
          <cell r="A9557">
            <v>39141.461423611108</v>
          </cell>
        </row>
        <row r="9558">
          <cell r="A9558">
            <v>39141.5003125</v>
          </cell>
        </row>
        <row r="9559">
          <cell r="A9559">
            <v>39141.501701388886</v>
          </cell>
        </row>
        <row r="9560">
          <cell r="A9560">
            <v>39141.50309027778</v>
          </cell>
        </row>
        <row r="9561">
          <cell r="A9561">
            <v>39141.541979166665</v>
          </cell>
        </row>
        <row r="9562">
          <cell r="A9562">
            <v>39141.543368055558</v>
          </cell>
        </row>
        <row r="9563">
          <cell r="A9563">
            <v>39141.544756944444</v>
          </cell>
        </row>
        <row r="9564">
          <cell r="A9564">
            <v>39141.583645833336</v>
          </cell>
        </row>
        <row r="9565">
          <cell r="A9565">
            <v>39141.585034722222</v>
          </cell>
        </row>
        <row r="9566">
          <cell r="A9566">
            <v>39141.586423611108</v>
          </cell>
        </row>
        <row r="9567">
          <cell r="A9567">
            <v>39141.6253125</v>
          </cell>
        </row>
        <row r="9568">
          <cell r="A9568">
            <v>39141.626701388886</v>
          </cell>
        </row>
        <row r="9569">
          <cell r="A9569">
            <v>39141.62809027778</v>
          </cell>
        </row>
        <row r="9570">
          <cell r="A9570">
            <v>39141.709548611114</v>
          </cell>
        </row>
        <row r="9571">
          <cell r="A9571">
            <v>39141.7109375</v>
          </cell>
        </row>
        <row r="9572">
          <cell r="A9572">
            <v>39141.751215277778</v>
          </cell>
        </row>
        <row r="9573">
          <cell r="A9573">
            <v>39141.752604166664</v>
          </cell>
        </row>
        <row r="9574">
          <cell r="A9574">
            <v>39141.792881944442</v>
          </cell>
        </row>
        <row r="9575">
          <cell r="A9575">
            <v>39141.794270833336</v>
          </cell>
        </row>
        <row r="9576">
          <cell r="A9576">
            <v>39142.376215277778</v>
          </cell>
        </row>
        <row r="9577">
          <cell r="A9577">
            <v>39142.377604166664</v>
          </cell>
        </row>
        <row r="9578">
          <cell r="A9578">
            <v>39142.417881944442</v>
          </cell>
        </row>
        <row r="9579">
          <cell r="A9579">
            <v>39142.419270833336</v>
          </cell>
        </row>
        <row r="9580">
          <cell r="A9580">
            <v>39142.459548611114</v>
          </cell>
        </row>
        <row r="9581">
          <cell r="A9581">
            <v>39142.4609375</v>
          </cell>
        </row>
        <row r="9582">
          <cell r="A9582">
            <v>39142.501215277778</v>
          </cell>
        </row>
        <row r="9583">
          <cell r="A9583">
            <v>39142.502604166664</v>
          </cell>
        </row>
        <row r="9584">
          <cell r="A9584">
            <v>39142.542881944442</v>
          </cell>
        </row>
        <row r="9585">
          <cell r="A9585">
            <v>39142.544270833336</v>
          </cell>
        </row>
        <row r="9586">
          <cell r="A9586">
            <v>39142.584548611114</v>
          </cell>
        </row>
        <row r="9587">
          <cell r="A9587">
            <v>39142.5859375</v>
          </cell>
        </row>
        <row r="9588">
          <cell r="A9588">
            <v>39142.626215277778</v>
          </cell>
        </row>
        <row r="9589">
          <cell r="A9589">
            <v>39142.627604166664</v>
          </cell>
        </row>
        <row r="9590">
          <cell r="A9590">
            <v>39142.667881944442</v>
          </cell>
        </row>
        <row r="9591">
          <cell r="A9591">
            <v>39142.669270833336</v>
          </cell>
        </row>
        <row r="9592">
          <cell r="A9592">
            <v>39142.792314814818</v>
          </cell>
        </row>
        <row r="9593">
          <cell r="A9593">
            <v>39142.793703703705</v>
          </cell>
        </row>
        <row r="9594">
          <cell r="A9594">
            <v>39142.795092592591</v>
          </cell>
        </row>
        <row r="9595">
          <cell r="A9595">
            <v>39143.375648148147</v>
          </cell>
        </row>
        <row r="9596">
          <cell r="A9596">
            <v>39143.37703703704</v>
          </cell>
        </row>
        <row r="9597">
          <cell r="A9597">
            <v>39143.378425925926</v>
          </cell>
        </row>
        <row r="9598">
          <cell r="A9598">
            <v>39143.417314814818</v>
          </cell>
        </row>
        <row r="9599">
          <cell r="A9599">
            <v>39143.418703703705</v>
          </cell>
        </row>
        <row r="9600">
          <cell r="A9600">
            <v>39143.420092592591</v>
          </cell>
        </row>
        <row r="9601">
          <cell r="A9601">
            <v>39143.458981481483</v>
          </cell>
        </row>
        <row r="9602">
          <cell r="A9602">
            <v>39143.460370370369</v>
          </cell>
        </row>
        <row r="9603">
          <cell r="A9603">
            <v>39143.461759259262</v>
          </cell>
        </row>
        <row r="9604">
          <cell r="A9604">
            <v>39143.500648148147</v>
          </cell>
        </row>
        <row r="9605">
          <cell r="A9605">
            <v>39143.50203703704</v>
          </cell>
        </row>
        <row r="9606">
          <cell r="A9606">
            <v>39143.503425925926</v>
          </cell>
        </row>
        <row r="9607">
          <cell r="A9607">
            <v>39143.542314814818</v>
          </cell>
        </row>
        <row r="9608">
          <cell r="A9608">
            <v>39143.543703703705</v>
          </cell>
        </row>
        <row r="9609">
          <cell r="A9609">
            <v>39143.545092592591</v>
          </cell>
        </row>
        <row r="9610">
          <cell r="A9610">
            <v>39143.583981481483</v>
          </cell>
        </row>
        <row r="9611">
          <cell r="A9611">
            <v>39143.585370370369</v>
          </cell>
        </row>
        <row r="9612">
          <cell r="A9612">
            <v>39143.586759259262</v>
          </cell>
        </row>
        <row r="9613">
          <cell r="A9613">
            <v>39143.625648148147</v>
          </cell>
        </row>
        <row r="9614">
          <cell r="A9614">
            <v>39143.62703703704</v>
          </cell>
        </row>
        <row r="9615">
          <cell r="A9615">
            <v>39143.628425925926</v>
          </cell>
        </row>
        <row r="9616">
          <cell r="A9616">
            <v>39143.667314814818</v>
          </cell>
        </row>
        <row r="9617">
          <cell r="A9617">
            <v>39143.668703703705</v>
          </cell>
        </row>
        <row r="9618">
          <cell r="A9618">
            <v>39143.670092592591</v>
          </cell>
        </row>
        <row r="9619">
          <cell r="A9619">
            <v>39143.710775462961</v>
          </cell>
        </row>
        <row r="9620">
          <cell r="A9620">
            <v>39143.711238425924</v>
          </cell>
        </row>
        <row r="9621">
          <cell r="A9621">
            <v>39143.75136574074</v>
          </cell>
        </row>
        <row r="9622">
          <cell r="A9622">
            <v>39143.752754629626</v>
          </cell>
        </row>
        <row r="9623">
          <cell r="A9623">
            <v>39143.793032407404</v>
          </cell>
        </row>
        <row r="9624">
          <cell r="A9624">
            <v>39143.794421296298</v>
          </cell>
        </row>
        <row r="9625">
          <cell r="A9625">
            <v>39146.375671296293</v>
          </cell>
        </row>
        <row r="9626">
          <cell r="A9626">
            <v>39146.377060185187</v>
          </cell>
        </row>
        <row r="9627">
          <cell r="A9627">
            <v>39146.378449074073</v>
          </cell>
        </row>
        <row r="9628">
          <cell r="A9628">
            <v>39146.417337962965</v>
          </cell>
        </row>
        <row r="9629">
          <cell r="A9629">
            <v>39146.418726851851</v>
          </cell>
        </row>
        <row r="9630">
          <cell r="A9630">
            <v>39146.420115740744</v>
          </cell>
        </row>
        <row r="9631">
          <cell r="A9631">
            <v>39146.459004629629</v>
          </cell>
        </row>
        <row r="9632">
          <cell r="A9632">
            <v>39146.460393518515</v>
          </cell>
        </row>
        <row r="9633">
          <cell r="A9633">
            <v>39146.461782407408</v>
          </cell>
        </row>
        <row r="9634">
          <cell r="A9634">
            <v>39146.500671296293</v>
          </cell>
        </row>
        <row r="9635">
          <cell r="A9635">
            <v>39146.502060185187</v>
          </cell>
        </row>
        <row r="9636">
          <cell r="A9636">
            <v>39146.503449074073</v>
          </cell>
        </row>
        <row r="9637">
          <cell r="A9637">
            <v>39146.542337962965</v>
          </cell>
        </row>
        <row r="9638">
          <cell r="A9638">
            <v>39146.543726851851</v>
          </cell>
        </row>
        <row r="9639">
          <cell r="A9639">
            <v>39146.545115740744</v>
          </cell>
        </row>
        <row r="9640">
          <cell r="A9640">
            <v>39146.584004629629</v>
          </cell>
        </row>
        <row r="9641">
          <cell r="A9641">
            <v>39146.585393518515</v>
          </cell>
        </row>
        <row r="9642">
          <cell r="A9642">
            <v>39146.586782407408</v>
          </cell>
        </row>
        <row r="9643">
          <cell r="A9643">
            <v>39146.625902777778</v>
          </cell>
        </row>
        <row r="9644">
          <cell r="A9644">
            <v>39146.627060185187</v>
          </cell>
        </row>
        <row r="9645">
          <cell r="A9645">
            <v>39146.628449074073</v>
          </cell>
        </row>
        <row r="9646">
          <cell r="A9646">
            <v>39146.667337962965</v>
          </cell>
        </row>
        <row r="9647">
          <cell r="A9647">
            <v>39146.668726851851</v>
          </cell>
        </row>
        <row r="9648">
          <cell r="A9648">
            <v>39146.670115740744</v>
          </cell>
        </row>
        <row r="9649">
          <cell r="A9649">
            <v>39146.709004629629</v>
          </cell>
        </row>
        <row r="9650">
          <cell r="A9650">
            <v>39146.710393518515</v>
          </cell>
        </row>
        <row r="9651">
          <cell r="A9651">
            <v>39146.711782407408</v>
          </cell>
        </row>
        <row r="9652">
          <cell r="A9652">
            <v>39146.750671296293</v>
          </cell>
        </row>
        <row r="9653">
          <cell r="A9653">
            <v>39146.752060185187</v>
          </cell>
        </row>
        <row r="9654">
          <cell r="A9654">
            <v>39146.753449074073</v>
          </cell>
        </row>
        <row r="9655">
          <cell r="A9655">
            <v>39146.792337962965</v>
          </cell>
        </row>
        <row r="9656">
          <cell r="A9656">
            <v>39146.793726851851</v>
          </cell>
        </row>
        <row r="9657">
          <cell r="A9657">
            <v>39146.795115740744</v>
          </cell>
        </row>
        <row r="9658">
          <cell r="A9658">
            <v>39147.375671296293</v>
          </cell>
        </row>
        <row r="9659">
          <cell r="A9659">
            <v>39147.377060185187</v>
          </cell>
        </row>
        <row r="9660">
          <cell r="A9660">
            <v>39147.378449074073</v>
          </cell>
        </row>
        <row r="9661">
          <cell r="A9661">
            <v>39147.417337962965</v>
          </cell>
        </row>
        <row r="9662">
          <cell r="A9662">
            <v>39147.418726851851</v>
          </cell>
        </row>
        <row r="9663">
          <cell r="A9663">
            <v>39147.420115740744</v>
          </cell>
        </row>
        <row r="9664">
          <cell r="A9664">
            <v>39147.459004629629</v>
          </cell>
        </row>
        <row r="9665">
          <cell r="A9665">
            <v>39147.460393518515</v>
          </cell>
        </row>
        <row r="9666">
          <cell r="A9666">
            <v>39147.461782407408</v>
          </cell>
        </row>
        <row r="9667">
          <cell r="A9667">
            <v>39147.500671296293</v>
          </cell>
        </row>
        <row r="9668">
          <cell r="A9668">
            <v>39147.502060185187</v>
          </cell>
        </row>
        <row r="9669">
          <cell r="A9669">
            <v>39147.503449074073</v>
          </cell>
        </row>
        <row r="9670">
          <cell r="A9670">
            <v>39147.542337962965</v>
          </cell>
        </row>
        <row r="9671">
          <cell r="A9671">
            <v>39147.543726851851</v>
          </cell>
        </row>
        <row r="9672">
          <cell r="A9672">
            <v>39147.545115740744</v>
          </cell>
        </row>
        <row r="9673">
          <cell r="A9673">
            <v>39147.584004629629</v>
          </cell>
        </row>
        <row r="9674">
          <cell r="A9674">
            <v>39147.585393518515</v>
          </cell>
        </row>
        <row r="9675">
          <cell r="A9675">
            <v>39147.586782407408</v>
          </cell>
        </row>
        <row r="9676">
          <cell r="A9676">
            <v>39147.625671296293</v>
          </cell>
        </row>
        <row r="9677">
          <cell r="A9677">
            <v>39147.627060185187</v>
          </cell>
        </row>
        <row r="9678">
          <cell r="A9678">
            <v>39147.628449074073</v>
          </cell>
        </row>
        <row r="9679">
          <cell r="A9679">
            <v>39147.667337962965</v>
          </cell>
        </row>
        <row r="9680">
          <cell r="A9680">
            <v>39147.668726851851</v>
          </cell>
        </row>
        <row r="9681">
          <cell r="A9681">
            <v>39147.670115740744</v>
          </cell>
        </row>
        <row r="9682">
          <cell r="A9682">
            <v>39147.709918981483</v>
          </cell>
        </row>
        <row r="9683">
          <cell r="A9683">
            <v>39147.711145833331</v>
          </cell>
        </row>
        <row r="9684">
          <cell r="A9684">
            <v>39147.750034722223</v>
          </cell>
        </row>
        <row r="9685">
          <cell r="A9685">
            <v>39147.751423611109</v>
          </cell>
        </row>
        <row r="9686">
          <cell r="A9686">
            <v>39147.752812500003</v>
          </cell>
        </row>
        <row r="9687">
          <cell r="A9687">
            <v>39147.791701388887</v>
          </cell>
        </row>
        <row r="9688">
          <cell r="A9688">
            <v>39147.793090277781</v>
          </cell>
        </row>
        <row r="9689">
          <cell r="A9689">
            <v>39147.794479166667</v>
          </cell>
        </row>
        <row r="9690">
          <cell r="A9690">
            <v>39148.3750462963</v>
          </cell>
        </row>
        <row r="9691">
          <cell r="A9691">
            <v>39148.376423611109</v>
          </cell>
        </row>
        <row r="9692">
          <cell r="A9692">
            <v>39148.377812500003</v>
          </cell>
        </row>
        <row r="9693">
          <cell r="A9693">
            <v>39148.416701388887</v>
          </cell>
        </row>
        <row r="9694">
          <cell r="A9694">
            <v>39148.418090277781</v>
          </cell>
        </row>
        <row r="9695">
          <cell r="A9695">
            <v>39148.419479166667</v>
          </cell>
        </row>
        <row r="9696">
          <cell r="A9696">
            <v>39148.458368055559</v>
          </cell>
        </row>
        <row r="9697">
          <cell r="A9697">
            <v>39148.459756944445</v>
          </cell>
        </row>
        <row r="9698">
          <cell r="A9698">
            <v>39148.461145833331</v>
          </cell>
        </row>
        <row r="9699">
          <cell r="A9699">
            <v>39148.500034722223</v>
          </cell>
        </row>
        <row r="9700">
          <cell r="A9700">
            <v>39148.501423611109</v>
          </cell>
        </row>
        <row r="9701">
          <cell r="A9701">
            <v>39148.502812500003</v>
          </cell>
        </row>
        <row r="9702">
          <cell r="A9702">
            <v>39148.541701388887</v>
          </cell>
        </row>
        <row r="9703">
          <cell r="A9703">
            <v>39148.543090277781</v>
          </cell>
        </row>
        <row r="9704">
          <cell r="A9704">
            <v>39148.544479166667</v>
          </cell>
        </row>
        <row r="9705">
          <cell r="A9705">
            <v>39148.583368055559</v>
          </cell>
        </row>
        <row r="9706">
          <cell r="A9706">
            <v>39148.584756944445</v>
          </cell>
        </row>
        <row r="9707">
          <cell r="A9707">
            <v>39148.586145833331</v>
          </cell>
        </row>
        <row r="9708">
          <cell r="A9708">
            <v>39148.625034722223</v>
          </cell>
        </row>
        <row r="9709">
          <cell r="A9709">
            <v>39148.626423611109</v>
          </cell>
        </row>
        <row r="9710">
          <cell r="A9710">
            <v>39148.627812500003</v>
          </cell>
        </row>
        <row r="9711">
          <cell r="A9711">
            <v>39148.666724537034</v>
          </cell>
        </row>
        <row r="9712">
          <cell r="A9712">
            <v>39148.668090277781</v>
          </cell>
        </row>
        <row r="9713">
          <cell r="A9713">
            <v>39148.669479166667</v>
          </cell>
        </row>
        <row r="9714">
          <cell r="A9714">
            <v>39148.710162037038</v>
          </cell>
        </row>
        <row r="9715">
          <cell r="A9715">
            <v>39148.711388888885</v>
          </cell>
        </row>
        <row r="9716">
          <cell r="A9716">
            <v>39148.750277777777</v>
          </cell>
        </row>
        <row r="9717">
          <cell r="A9717">
            <v>39148.751666666663</v>
          </cell>
        </row>
        <row r="9718">
          <cell r="A9718">
            <v>39148.753055555557</v>
          </cell>
        </row>
        <row r="9719">
          <cell r="A9719">
            <v>39148.791944444441</v>
          </cell>
        </row>
        <row r="9720">
          <cell r="A9720">
            <v>39148.793333333335</v>
          </cell>
        </row>
        <row r="9721">
          <cell r="A9721">
            <v>39148.794722222221</v>
          </cell>
        </row>
        <row r="9722">
          <cell r="A9722">
            <v>39149.375277777777</v>
          </cell>
        </row>
        <row r="9723">
          <cell r="A9723">
            <v>39149.376666666663</v>
          </cell>
        </row>
        <row r="9724">
          <cell r="A9724">
            <v>39149.378055555557</v>
          </cell>
        </row>
        <row r="9725">
          <cell r="A9725">
            <v>39149.416944444441</v>
          </cell>
        </row>
        <row r="9726">
          <cell r="A9726">
            <v>39149.418333333335</v>
          </cell>
        </row>
        <row r="9727">
          <cell r="A9727">
            <v>39149.419722222221</v>
          </cell>
        </row>
        <row r="9728">
          <cell r="A9728">
            <v>39149.458611111113</v>
          </cell>
        </row>
        <row r="9729">
          <cell r="A9729">
            <v>39149.46</v>
          </cell>
        </row>
        <row r="9730">
          <cell r="A9730">
            <v>39149.461388888885</v>
          </cell>
        </row>
        <row r="9731">
          <cell r="A9731">
            <v>39149.500277777777</v>
          </cell>
        </row>
        <row r="9732">
          <cell r="A9732">
            <v>39149.501666666663</v>
          </cell>
        </row>
        <row r="9733">
          <cell r="A9733">
            <v>39149.503055555557</v>
          </cell>
        </row>
        <row r="9734">
          <cell r="A9734">
            <v>39149.541944444441</v>
          </cell>
        </row>
        <row r="9735">
          <cell r="A9735">
            <v>39149.543333333335</v>
          </cell>
        </row>
        <row r="9736">
          <cell r="A9736">
            <v>39149.544722222221</v>
          </cell>
        </row>
        <row r="9737">
          <cell r="A9737">
            <v>39149.583611111113</v>
          </cell>
        </row>
        <row r="9738">
          <cell r="A9738">
            <v>39149.584999999999</v>
          </cell>
        </row>
        <row r="9739">
          <cell r="A9739">
            <v>39149.586388888885</v>
          </cell>
        </row>
        <row r="9740">
          <cell r="A9740">
            <v>39149.625277777777</v>
          </cell>
        </row>
        <row r="9741">
          <cell r="A9741">
            <v>39149.626666666663</v>
          </cell>
        </row>
        <row r="9742">
          <cell r="A9742">
            <v>39149.628055555557</v>
          </cell>
        </row>
        <row r="9743">
          <cell r="A9743">
            <v>39149.666944444441</v>
          </cell>
        </row>
        <row r="9744">
          <cell r="A9744">
            <v>39149.668333333335</v>
          </cell>
        </row>
        <row r="9745">
          <cell r="A9745">
            <v>39149.669722222221</v>
          </cell>
        </row>
        <row r="9746">
          <cell r="A9746">
            <v>39149.708611111113</v>
          </cell>
        </row>
        <row r="9747">
          <cell r="A9747">
            <v>39149.71</v>
          </cell>
        </row>
        <row r="9748">
          <cell r="A9748">
            <v>39149.711388888885</v>
          </cell>
        </row>
        <row r="9749">
          <cell r="A9749">
            <v>39149.750532407408</v>
          </cell>
        </row>
        <row r="9750">
          <cell r="A9750">
            <v>39149.751921296294</v>
          </cell>
        </row>
        <row r="9751">
          <cell r="A9751">
            <v>39149.753310185188</v>
          </cell>
        </row>
        <row r="9752">
          <cell r="A9752">
            <v>39149.792199074072</v>
          </cell>
        </row>
        <row r="9753">
          <cell r="A9753">
            <v>39149.793587962966</v>
          </cell>
        </row>
        <row r="9754">
          <cell r="A9754">
            <v>39149.794976851852</v>
          </cell>
        </row>
        <row r="9755">
          <cell r="A9755">
            <v>39150.375532407408</v>
          </cell>
        </row>
        <row r="9756">
          <cell r="A9756">
            <v>39150.376921296294</v>
          </cell>
        </row>
        <row r="9757">
          <cell r="A9757">
            <v>39150.378310185188</v>
          </cell>
        </row>
        <row r="9758">
          <cell r="A9758">
            <v>39150.417199074072</v>
          </cell>
        </row>
        <row r="9759">
          <cell r="A9759">
            <v>39150.418587962966</v>
          </cell>
        </row>
        <row r="9760">
          <cell r="A9760">
            <v>39150.419976851852</v>
          </cell>
        </row>
        <row r="9761">
          <cell r="A9761">
            <v>39150.458865740744</v>
          </cell>
        </row>
        <row r="9762">
          <cell r="A9762">
            <v>39150.46025462963</v>
          </cell>
        </row>
        <row r="9763">
          <cell r="A9763">
            <v>39150.461643518516</v>
          </cell>
        </row>
        <row r="9764">
          <cell r="A9764">
            <v>39150.500532407408</v>
          </cell>
        </row>
        <row r="9765">
          <cell r="A9765">
            <v>39150.501921296294</v>
          </cell>
        </row>
        <row r="9766">
          <cell r="A9766">
            <v>39150.503310185188</v>
          </cell>
        </row>
        <row r="9767">
          <cell r="A9767">
            <v>39150.542199074072</v>
          </cell>
        </row>
        <row r="9768">
          <cell r="A9768">
            <v>39150.543587962966</v>
          </cell>
        </row>
        <row r="9769">
          <cell r="A9769">
            <v>39150.544976851852</v>
          </cell>
        </row>
        <row r="9770">
          <cell r="A9770">
            <v>39150.583865740744</v>
          </cell>
        </row>
        <row r="9771">
          <cell r="A9771">
            <v>39150.58525462963</v>
          </cell>
        </row>
        <row r="9772">
          <cell r="A9772">
            <v>39150.586643518516</v>
          </cell>
        </row>
        <row r="9773">
          <cell r="A9773">
            <v>39150.625532407408</v>
          </cell>
        </row>
        <row r="9774">
          <cell r="A9774">
            <v>39150.626921296294</v>
          </cell>
        </row>
        <row r="9775">
          <cell r="A9775">
            <v>39150.628310185188</v>
          </cell>
        </row>
        <row r="9776">
          <cell r="A9776">
            <v>39150.667199074072</v>
          </cell>
        </row>
        <row r="9777">
          <cell r="A9777">
            <v>39150.668587962966</v>
          </cell>
        </row>
        <row r="9778">
          <cell r="A9778">
            <v>39150.669976851852</v>
          </cell>
        </row>
        <row r="9779">
          <cell r="A9779">
            <v>39150.708865740744</v>
          </cell>
        </row>
        <row r="9780">
          <cell r="A9780">
            <v>39150.71025462963</v>
          </cell>
        </row>
        <row r="9781">
          <cell r="A9781">
            <v>39150.711643518516</v>
          </cell>
        </row>
        <row r="9782">
          <cell r="A9782">
            <v>39150.751111111109</v>
          </cell>
        </row>
        <row r="9783">
          <cell r="A9783">
            <v>39150.752500000002</v>
          </cell>
        </row>
        <row r="9784">
          <cell r="A9784">
            <v>39150.79277777778</v>
          </cell>
        </row>
        <row r="9785">
          <cell r="A9785">
            <v>39150.794166666667</v>
          </cell>
        </row>
        <row r="9786">
          <cell r="A9786">
            <v>39153.376111111109</v>
          </cell>
        </row>
        <row r="9787">
          <cell r="A9787">
            <v>39153.377500000002</v>
          </cell>
        </row>
        <row r="9788">
          <cell r="A9788">
            <v>39153.41777777778</v>
          </cell>
        </row>
        <row r="9789">
          <cell r="A9789">
            <v>39153.419166666667</v>
          </cell>
        </row>
        <row r="9790">
          <cell r="A9790">
            <v>39153.459444444445</v>
          </cell>
        </row>
        <row r="9791">
          <cell r="A9791">
            <v>39153.460833333331</v>
          </cell>
        </row>
        <row r="9792">
          <cell r="A9792">
            <v>39153.500138888892</v>
          </cell>
        </row>
        <row r="9793">
          <cell r="A9793">
            <v>39153.501527777778</v>
          </cell>
        </row>
        <row r="9794">
          <cell r="A9794">
            <v>39153.502916666665</v>
          </cell>
        </row>
        <row r="9795">
          <cell r="A9795">
            <v>39153.541805555556</v>
          </cell>
        </row>
        <row r="9796">
          <cell r="A9796">
            <v>39153.543194444443</v>
          </cell>
        </row>
        <row r="9797">
          <cell r="A9797">
            <v>39153.544583333336</v>
          </cell>
        </row>
        <row r="9798">
          <cell r="A9798">
            <v>39153.583472222221</v>
          </cell>
        </row>
        <row r="9799">
          <cell r="A9799">
            <v>39153.584861111114</v>
          </cell>
        </row>
        <row r="9800">
          <cell r="A9800">
            <v>39153.58625</v>
          </cell>
        </row>
        <row r="9801">
          <cell r="A9801">
            <v>39153.625138888892</v>
          </cell>
        </row>
        <row r="9802">
          <cell r="A9802">
            <v>39153.626527777778</v>
          </cell>
        </row>
        <row r="9803">
          <cell r="A9803">
            <v>39153.627916666665</v>
          </cell>
        </row>
        <row r="9804">
          <cell r="A9804">
            <v>39153.666805555556</v>
          </cell>
        </row>
        <row r="9805">
          <cell r="A9805">
            <v>39153.668194444443</v>
          </cell>
        </row>
        <row r="9806">
          <cell r="A9806">
            <v>39153.669583333336</v>
          </cell>
        </row>
        <row r="9807">
          <cell r="A9807">
            <v>39153.708472222221</v>
          </cell>
        </row>
        <row r="9808">
          <cell r="A9808">
            <v>39153.709861111114</v>
          </cell>
        </row>
        <row r="9809">
          <cell r="A9809">
            <v>39153.71125</v>
          </cell>
        </row>
        <row r="9810">
          <cell r="A9810">
            <v>39153.750138888892</v>
          </cell>
        </row>
        <row r="9811">
          <cell r="A9811">
            <v>39153.751527777778</v>
          </cell>
        </row>
        <row r="9812">
          <cell r="A9812">
            <v>39153.752916666665</v>
          </cell>
        </row>
        <row r="9813">
          <cell r="A9813">
            <v>39153.791805555556</v>
          </cell>
        </row>
        <row r="9814">
          <cell r="A9814">
            <v>39153.793194444443</v>
          </cell>
        </row>
        <row r="9815">
          <cell r="A9815">
            <v>39153.794583333336</v>
          </cell>
        </row>
        <row r="9816">
          <cell r="A9816">
            <v>39154.375138888892</v>
          </cell>
        </row>
        <row r="9817">
          <cell r="A9817">
            <v>39154.376527777778</v>
          </cell>
        </row>
        <row r="9818">
          <cell r="A9818">
            <v>39154.377916666665</v>
          </cell>
        </row>
        <row r="9819">
          <cell r="A9819">
            <v>39154.416805555556</v>
          </cell>
        </row>
        <row r="9820">
          <cell r="A9820">
            <v>39154.418194444443</v>
          </cell>
        </row>
        <row r="9821">
          <cell r="A9821">
            <v>39154.419583333336</v>
          </cell>
        </row>
        <row r="9822">
          <cell r="A9822">
            <v>39154.458472222221</v>
          </cell>
        </row>
        <row r="9823">
          <cell r="A9823">
            <v>39154.459861111114</v>
          </cell>
        </row>
        <row r="9824">
          <cell r="A9824">
            <v>39154.46125</v>
          </cell>
        </row>
        <row r="9825">
          <cell r="A9825">
            <v>39154.500138888892</v>
          </cell>
        </row>
        <row r="9826">
          <cell r="A9826">
            <v>39154.501527777778</v>
          </cell>
        </row>
        <row r="9827">
          <cell r="A9827">
            <v>39154.502916666665</v>
          </cell>
        </row>
        <row r="9828">
          <cell r="A9828">
            <v>39154.541805555556</v>
          </cell>
        </row>
        <row r="9829">
          <cell r="A9829">
            <v>39154.543194444443</v>
          </cell>
        </row>
        <row r="9830">
          <cell r="A9830">
            <v>39154.544583333336</v>
          </cell>
        </row>
        <row r="9831">
          <cell r="A9831">
            <v>39154.583472222221</v>
          </cell>
        </row>
        <row r="9832">
          <cell r="A9832">
            <v>39154.584861111114</v>
          </cell>
        </row>
        <row r="9833">
          <cell r="A9833">
            <v>39154.58625</v>
          </cell>
        </row>
        <row r="9834">
          <cell r="A9834">
            <v>39154.625138888892</v>
          </cell>
        </row>
        <row r="9835">
          <cell r="A9835">
            <v>39154.626527777778</v>
          </cell>
        </row>
        <row r="9836">
          <cell r="A9836">
            <v>39154.627916666665</v>
          </cell>
        </row>
        <row r="9837">
          <cell r="A9837">
            <v>39154.666805555556</v>
          </cell>
        </row>
        <row r="9838">
          <cell r="A9838">
            <v>39154.668194444443</v>
          </cell>
        </row>
        <row r="9839">
          <cell r="A9839">
            <v>39154.669583333336</v>
          </cell>
        </row>
        <row r="9840">
          <cell r="A9840">
            <v>39154.708472222221</v>
          </cell>
        </row>
        <row r="9841">
          <cell r="A9841">
            <v>39154.709861111114</v>
          </cell>
        </row>
        <row r="9842">
          <cell r="A9842">
            <v>39154.71125</v>
          </cell>
        </row>
        <row r="9843">
          <cell r="A9843">
            <v>39154.750254629631</v>
          </cell>
        </row>
        <row r="9844">
          <cell r="A9844">
            <v>39154.751643518517</v>
          </cell>
        </row>
        <row r="9845">
          <cell r="A9845">
            <v>39154.753032407411</v>
          </cell>
        </row>
        <row r="9846">
          <cell r="A9846">
            <v>39154.791921296295</v>
          </cell>
        </row>
        <row r="9847">
          <cell r="A9847">
            <v>39154.793310185189</v>
          </cell>
        </row>
        <row r="9848">
          <cell r="A9848">
            <v>39154.794699074075</v>
          </cell>
        </row>
        <row r="9849">
          <cell r="A9849">
            <v>39155.375254629631</v>
          </cell>
        </row>
        <row r="9850">
          <cell r="A9850">
            <v>39155.376643518517</v>
          </cell>
        </row>
        <row r="9851">
          <cell r="A9851">
            <v>39155.378032407411</v>
          </cell>
        </row>
        <row r="9852">
          <cell r="A9852">
            <v>39155.416921296295</v>
          </cell>
        </row>
        <row r="9853">
          <cell r="A9853">
            <v>39155.418310185189</v>
          </cell>
        </row>
        <row r="9854">
          <cell r="A9854">
            <v>39155.419699074075</v>
          </cell>
        </row>
        <row r="9855">
          <cell r="A9855">
            <v>39155.458587962959</v>
          </cell>
        </row>
        <row r="9856">
          <cell r="A9856">
            <v>39155.459976851853</v>
          </cell>
        </row>
        <row r="9857">
          <cell r="A9857">
            <v>39155.461365740739</v>
          </cell>
        </row>
        <row r="9858">
          <cell r="A9858">
            <v>39155.500254629631</v>
          </cell>
        </row>
        <row r="9859">
          <cell r="A9859">
            <v>39155.501643518517</v>
          </cell>
        </row>
        <row r="9860">
          <cell r="A9860">
            <v>39155.503032407411</v>
          </cell>
        </row>
        <row r="9861">
          <cell r="A9861">
            <v>39155.541921296295</v>
          </cell>
        </row>
        <row r="9862">
          <cell r="A9862">
            <v>39155.543310185189</v>
          </cell>
        </row>
        <row r="9863">
          <cell r="A9863">
            <v>39155.544699074075</v>
          </cell>
        </row>
        <row r="9864">
          <cell r="A9864">
            <v>39155.583587962959</v>
          </cell>
        </row>
        <row r="9865">
          <cell r="A9865">
            <v>39155.584976851853</v>
          </cell>
        </row>
        <row r="9866">
          <cell r="A9866">
            <v>39155.586365740739</v>
          </cell>
        </row>
        <row r="9867">
          <cell r="A9867">
            <v>39155.625254629631</v>
          </cell>
        </row>
        <row r="9868">
          <cell r="A9868">
            <v>39155.626643518517</v>
          </cell>
        </row>
        <row r="9869">
          <cell r="A9869">
            <v>39155.628032407411</v>
          </cell>
        </row>
        <row r="9870">
          <cell r="A9870">
            <v>39155.666921296295</v>
          </cell>
        </row>
        <row r="9871">
          <cell r="A9871">
            <v>39155.668310185189</v>
          </cell>
        </row>
        <row r="9872">
          <cell r="A9872">
            <v>39155.669699074075</v>
          </cell>
        </row>
        <row r="9873">
          <cell r="A9873">
            <v>39155.708587962959</v>
          </cell>
        </row>
        <row r="9874">
          <cell r="A9874">
            <v>39155.709976851853</v>
          </cell>
        </row>
        <row r="9875">
          <cell r="A9875">
            <v>39155.711365740739</v>
          </cell>
        </row>
        <row r="9876">
          <cell r="A9876">
            <v>39155.750925925924</v>
          </cell>
        </row>
        <row r="9877">
          <cell r="A9877">
            <v>39155.752314814818</v>
          </cell>
        </row>
        <row r="9878">
          <cell r="A9878">
            <v>39155.792592592596</v>
          </cell>
        </row>
        <row r="9879">
          <cell r="A9879">
            <v>39155.793981481482</v>
          </cell>
        </row>
        <row r="9880">
          <cell r="A9880">
            <v>39156.375925925924</v>
          </cell>
        </row>
        <row r="9881">
          <cell r="A9881">
            <v>39156.377314814818</v>
          </cell>
        </row>
        <row r="9882">
          <cell r="A9882">
            <v>39156.417592592596</v>
          </cell>
        </row>
        <row r="9883">
          <cell r="A9883">
            <v>39156.418981481482</v>
          </cell>
        </row>
        <row r="9884">
          <cell r="A9884">
            <v>39156.45925925926</v>
          </cell>
        </row>
        <row r="9885">
          <cell r="A9885">
            <v>39156.460648148146</v>
          </cell>
        </row>
        <row r="9886">
          <cell r="A9886">
            <v>39156.500925925924</v>
          </cell>
        </row>
        <row r="9887">
          <cell r="A9887">
            <v>39156.502314814818</v>
          </cell>
        </row>
        <row r="9888">
          <cell r="A9888">
            <v>39156.542592592596</v>
          </cell>
        </row>
        <row r="9889">
          <cell r="A9889">
            <v>39156.543981481482</v>
          </cell>
        </row>
        <row r="9890">
          <cell r="A9890">
            <v>39156.58425925926</v>
          </cell>
        </row>
        <row r="9891">
          <cell r="A9891">
            <v>39156.585648148146</v>
          </cell>
        </row>
        <row r="9892">
          <cell r="A9892">
            <v>39156.625925925924</v>
          </cell>
        </row>
        <row r="9893">
          <cell r="A9893">
            <v>39156.627314814818</v>
          </cell>
        </row>
        <row r="9894">
          <cell r="A9894">
            <v>39156.667592592596</v>
          </cell>
        </row>
        <row r="9895">
          <cell r="A9895">
            <v>39156.668981481482</v>
          </cell>
        </row>
        <row r="9896">
          <cell r="A9896">
            <v>39156.70925925926</v>
          </cell>
        </row>
        <row r="9897">
          <cell r="A9897">
            <v>39156.710648148146</v>
          </cell>
        </row>
        <row r="9898">
          <cell r="A9898">
            <v>39160.375196759262</v>
          </cell>
        </row>
        <row r="9899">
          <cell r="A9899">
            <v>39160.376585648148</v>
          </cell>
        </row>
        <row r="9900">
          <cell r="A9900">
            <v>39160.377974537034</v>
          </cell>
        </row>
        <row r="9901">
          <cell r="A9901">
            <v>39160.416863425926</v>
          </cell>
        </row>
        <row r="9902">
          <cell r="A9902">
            <v>39160.418252314812</v>
          </cell>
        </row>
        <row r="9903">
          <cell r="A9903">
            <v>39160.419641203705</v>
          </cell>
        </row>
        <row r="9904">
          <cell r="A9904">
            <v>39160.45853009259</v>
          </cell>
        </row>
        <row r="9905">
          <cell r="A9905">
            <v>39160.459918981483</v>
          </cell>
        </row>
        <row r="9906">
          <cell r="A9906">
            <v>39160.46130787037</v>
          </cell>
        </row>
        <row r="9907">
          <cell r="A9907">
            <v>39160.500196759262</v>
          </cell>
        </row>
        <row r="9908">
          <cell r="A9908">
            <v>39160.501585648148</v>
          </cell>
        </row>
        <row r="9909">
          <cell r="A9909">
            <v>39160.502974537034</v>
          </cell>
        </row>
        <row r="9910">
          <cell r="A9910">
            <v>39160.541863425926</v>
          </cell>
        </row>
        <row r="9911">
          <cell r="A9911">
            <v>39160.543252314812</v>
          </cell>
        </row>
        <row r="9912">
          <cell r="A9912">
            <v>39160.544641203705</v>
          </cell>
        </row>
        <row r="9913">
          <cell r="A9913">
            <v>39160.58353009259</v>
          </cell>
        </row>
        <row r="9914">
          <cell r="A9914">
            <v>39160.584918981483</v>
          </cell>
        </row>
        <row r="9915">
          <cell r="A9915">
            <v>39160.58630787037</v>
          </cell>
        </row>
        <row r="9916">
          <cell r="A9916">
            <v>39160.625196759262</v>
          </cell>
        </row>
        <row r="9917">
          <cell r="A9917">
            <v>39160.626585648148</v>
          </cell>
        </row>
        <row r="9918">
          <cell r="A9918">
            <v>39160.627974537034</v>
          </cell>
        </row>
        <row r="9919">
          <cell r="A9919">
            <v>39160.666863425926</v>
          </cell>
        </row>
        <row r="9920">
          <cell r="A9920">
            <v>39160.668252314812</v>
          </cell>
        </row>
        <row r="9921">
          <cell r="A9921">
            <v>39160.669641203705</v>
          </cell>
        </row>
        <row r="9922">
          <cell r="A9922">
            <v>39160.70853009259</v>
          </cell>
        </row>
        <row r="9923">
          <cell r="A9923">
            <v>39160.709918981483</v>
          </cell>
        </row>
        <row r="9924">
          <cell r="A9924">
            <v>39160.71130787037</v>
          </cell>
        </row>
        <row r="9925">
          <cell r="A9925">
            <v>39160.750196759262</v>
          </cell>
        </row>
        <row r="9926">
          <cell r="A9926">
            <v>39160.751585648148</v>
          </cell>
        </row>
        <row r="9927">
          <cell r="A9927">
            <v>39160.752974537034</v>
          </cell>
        </row>
        <row r="9928">
          <cell r="A9928">
            <v>39160.791863425926</v>
          </cell>
        </row>
        <row r="9929">
          <cell r="A9929">
            <v>39160.793252314812</v>
          </cell>
        </row>
        <row r="9930">
          <cell r="A9930">
            <v>39160.794641203705</v>
          </cell>
        </row>
        <row r="9931">
          <cell r="A9931">
            <v>39161.375196759262</v>
          </cell>
        </row>
        <row r="9932">
          <cell r="A9932">
            <v>39161.376585648148</v>
          </cell>
        </row>
        <row r="9933">
          <cell r="A9933">
            <v>39161.377974537034</v>
          </cell>
        </row>
        <row r="9934">
          <cell r="A9934">
            <v>39161.416863425926</v>
          </cell>
        </row>
        <row r="9935">
          <cell r="A9935">
            <v>39161.418252314812</v>
          </cell>
        </row>
        <row r="9936">
          <cell r="A9936">
            <v>39161.419641203705</v>
          </cell>
        </row>
        <row r="9937">
          <cell r="A9937">
            <v>39161.45853009259</v>
          </cell>
        </row>
        <row r="9938">
          <cell r="A9938">
            <v>39161.459918981483</v>
          </cell>
        </row>
        <row r="9939">
          <cell r="A9939">
            <v>39161.46130787037</v>
          </cell>
        </row>
        <row r="9940">
          <cell r="A9940">
            <v>39161.500567129631</v>
          </cell>
        </row>
        <row r="9941">
          <cell r="A9941">
            <v>39161.501956018517</v>
          </cell>
        </row>
        <row r="9942">
          <cell r="A9942">
            <v>39161.503344907411</v>
          </cell>
        </row>
        <row r="9943">
          <cell r="A9943">
            <v>39161.542233796295</v>
          </cell>
        </row>
        <row r="9944">
          <cell r="A9944">
            <v>39161.543622685182</v>
          </cell>
        </row>
        <row r="9945">
          <cell r="A9945">
            <v>39161.545011574075</v>
          </cell>
        </row>
        <row r="9946">
          <cell r="A9946">
            <v>39161.58390046296</v>
          </cell>
        </row>
        <row r="9947">
          <cell r="A9947">
            <v>39161.585289351853</v>
          </cell>
        </row>
        <row r="9948">
          <cell r="A9948">
            <v>39161.586678240739</v>
          </cell>
        </row>
        <row r="9949">
          <cell r="A9949">
            <v>39161.625567129631</v>
          </cell>
        </row>
        <row r="9950">
          <cell r="A9950">
            <v>39161.626956018517</v>
          </cell>
        </row>
        <row r="9951">
          <cell r="A9951">
            <v>39161.628344907411</v>
          </cell>
        </row>
        <row r="9952">
          <cell r="A9952">
            <v>39161.667233796295</v>
          </cell>
        </row>
        <row r="9953">
          <cell r="A9953">
            <v>39161.668622685182</v>
          </cell>
        </row>
        <row r="9954">
          <cell r="A9954">
            <v>39161.670011574075</v>
          </cell>
        </row>
        <row r="9955">
          <cell r="A9955">
            <v>39161.70890046296</v>
          </cell>
        </row>
        <row r="9956">
          <cell r="A9956">
            <v>39161.710289351853</v>
          </cell>
        </row>
        <row r="9957">
          <cell r="A9957">
            <v>39161.711678240739</v>
          </cell>
        </row>
        <row r="9958">
          <cell r="A9958">
            <v>39161.750567129631</v>
          </cell>
        </row>
        <row r="9959">
          <cell r="A9959">
            <v>39161.751956018517</v>
          </cell>
        </row>
        <row r="9960">
          <cell r="A9960">
            <v>39161.753344907411</v>
          </cell>
        </row>
        <row r="9961">
          <cell r="A9961">
            <v>39161.792233796295</v>
          </cell>
        </row>
        <row r="9962">
          <cell r="A9962">
            <v>39161.793622685182</v>
          </cell>
        </row>
        <row r="9963">
          <cell r="A9963">
            <v>39161.795011574075</v>
          </cell>
        </row>
        <row r="9964">
          <cell r="A9964">
            <v>39162.375567129631</v>
          </cell>
        </row>
        <row r="9965">
          <cell r="A9965">
            <v>39162.376956018517</v>
          </cell>
        </row>
        <row r="9966">
          <cell r="A9966">
            <v>39162.378344907411</v>
          </cell>
        </row>
        <row r="9967">
          <cell r="A9967">
            <v>39162.417233796295</v>
          </cell>
        </row>
        <row r="9968">
          <cell r="A9968">
            <v>39162.418622685182</v>
          </cell>
        </row>
        <row r="9969">
          <cell r="A9969">
            <v>39162.420011574075</v>
          </cell>
        </row>
        <row r="9970">
          <cell r="A9970">
            <v>39162.45890046296</v>
          </cell>
        </row>
        <row r="9971">
          <cell r="A9971">
            <v>39162.460289351853</v>
          </cell>
        </row>
        <row r="9972">
          <cell r="A9972">
            <v>39162.461678240739</v>
          </cell>
        </row>
        <row r="9973">
          <cell r="A9973">
            <v>39162.500567129631</v>
          </cell>
        </row>
        <row r="9974">
          <cell r="A9974">
            <v>39162.501956018517</v>
          </cell>
        </row>
        <row r="9975">
          <cell r="A9975">
            <v>39162.503344907411</v>
          </cell>
        </row>
        <row r="9976">
          <cell r="A9976">
            <v>39162.542233796295</v>
          </cell>
        </row>
        <row r="9977">
          <cell r="A9977">
            <v>39162.543622685182</v>
          </cell>
        </row>
        <row r="9978">
          <cell r="A9978">
            <v>39162.545011574075</v>
          </cell>
        </row>
        <row r="9979">
          <cell r="A9979">
            <v>39162.58390046296</v>
          </cell>
        </row>
        <row r="9980">
          <cell r="A9980">
            <v>39162.585289351853</v>
          </cell>
        </row>
        <row r="9981">
          <cell r="A9981">
            <v>39162.586678240739</v>
          </cell>
        </row>
        <row r="9982">
          <cell r="A9982">
            <v>39162.625567129631</v>
          </cell>
        </row>
        <row r="9983">
          <cell r="A9983">
            <v>39162.626956018517</v>
          </cell>
        </row>
        <row r="9984">
          <cell r="A9984">
            <v>39162.628344907411</v>
          </cell>
        </row>
        <row r="9985">
          <cell r="A9985">
            <v>39162.667233796295</v>
          </cell>
        </row>
        <row r="9986">
          <cell r="A9986">
            <v>39162.668622685182</v>
          </cell>
        </row>
        <row r="9987">
          <cell r="A9987">
            <v>39162.670011574075</v>
          </cell>
        </row>
        <row r="9988">
          <cell r="A9988">
            <v>39162.70890046296</v>
          </cell>
        </row>
        <row r="9989">
          <cell r="A9989">
            <v>39162.710289351853</v>
          </cell>
        </row>
        <row r="9990">
          <cell r="A9990">
            <v>39162.711678240739</v>
          </cell>
        </row>
        <row r="9991">
          <cell r="A9991">
            <v>39162.750162037039</v>
          </cell>
        </row>
        <row r="9992">
          <cell r="A9992">
            <v>39162.751550925925</v>
          </cell>
        </row>
        <row r="9993">
          <cell r="A9993">
            <v>39162.752939814818</v>
          </cell>
        </row>
        <row r="9994">
          <cell r="A9994">
            <v>39162.791828703703</v>
          </cell>
        </row>
        <row r="9995">
          <cell r="A9995">
            <v>39162.793217592596</v>
          </cell>
        </row>
        <row r="9996">
          <cell r="A9996">
            <v>39162.794606481482</v>
          </cell>
        </row>
        <row r="9997">
          <cell r="A9997">
            <v>39163.375162037039</v>
          </cell>
        </row>
        <row r="9998">
          <cell r="A9998">
            <v>39163.416863425926</v>
          </cell>
        </row>
        <row r="9999">
          <cell r="A9999">
            <v>39163.418217592596</v>
          </cell>
        </row>
        <row r="10000">
          <cell r="A10000">
            <v>39163.419606481482</v>
          </cell>
        </row>
        <row r="10001">
          <cell r="A10001">
            <v>39163.458495370367</v>
          </cell>
        </row>
        <row r="10002">
          <cell r="A10002">
            <v>39163.45988425926</v>
          </cell>
        </row>
        <row r="10003">
          <cell r="A10003">
            <v>39163.461273148147</v>
          </cell>
        </row>
        <row r="10004">
          <cell r="A10004">
            <v>39163.500162037039</v>
          </cell>
        </row>
        <row r="10005">
          <cell r="A10005">
            <v>39163.501550925925</v>
          </cell>
        </row>
        <row r="10006">
          <cell r="A10006">
            <v>39163.502939814818</v>
          </cell>
        </row>
        <row r="10007">
          <cell r="A10007">
            <v>39163.541828703703</v>
          </cell>
        </row>
        <row r="10008">
          <cell r="A10008">
            <v>39163.543217592596</v>
          </cell>
        </row>
        <row r="10009">
          <cell r="A10009">
            <v>39163.544606481482</v>
          </cell>
        </row>
        <row r="10010">
          <cell r="A10010">
            <v>39163.583495370367</v>
          </cell>
        </row>
        <row r="10011">
          <cell r="A10011">
            <v>39163.58488425926</v>
          </cell>
        </row>
        <row r="10012">
          <cell r="A10012">
            <v>39163.586273148147</v>
          </cell>
        </row>
        <row r="10013">
          <cell r="A10013">
            <v>39163.625162037039</v>
          </cell>
        </row>
        <row r="10014">
          <cell r="A10014">
            <v>39163.626550925925</v>
          </cell>
        </row>
        <row r="10015">
          <cell r="A10015">
            <v>39163.627939814818</v>
          </cell>
        </row>
        <row r="10016">
          <cell r="A10016">
            <v>39163.666898148149</v>
          </cell>
        </row>
        <row r="10017">
          <cell r="A10017">
            <v>39163.668217592596</v>
          </cell>
        </row>
        <row r="10018">
          <cell r="A10018">
            <v>39163.669606481482</v>
          </cell>
        </row>
        <row r="10019">
          <cell r="A10019">
            <v>39163.708495370367</v>
          </cell>
        </row>
        <row r="10020">
          <cell r="A10020">
            <v>39163.70988425926</v>
          </cell>
        </row>
        <row r="10021">
          <cell r="A10021">
            <v>39163.711273148147</v>
          </cell>
        </row>
        <row r="10022">
          <cell r="A10022">
            <v>39163.750868055555</v>
          </cell>
        </row>
        <row r="10023">
          <cell r="A10023">
            <v>39163.752256944441</v>
          </cell>
        </row>
        <row r="10024">
          <cell r="A10024">
            <v>39163.792534722219</v>
          </cell>
        </row>
        <row r="10025">
          <cell r="A10025">
            <v>39163.793923611112</v>
          </cell>
        </row>
        <row r="10026">
          <cell r="A10026">
            <v>39164.375868055555</v>
          </cell>
        </row>
        <row r="10027">
          <cell r="A10027">
            <v>39164.377256944441</v>
          </cell>
        </row>
        <row r="10028">
          <cell r="A10028">
            <v>39164.417534722219</v>
          </cell>
        </row>
        <row r="10029">
          <cell r="A10029">
            <v>39164.418923611112</v>
          </cell>
        </row>
        <row r="10030">
          <cell r="A10030">
            <v>39164.459201388891</v>
          </cell>
        </row>
        <row r="10031">
          <cell r="A10031">
            <v>39164.460590277777</v>
          </cell>
        </row>
        <row r="10032">
          <cell r="A10032">
            <v>39164.500868055555</v>
          </cell>
        </row>
        <row r="10033">
          <cell r="A10033">
            <v>39164.502256944441</v>
          </cell>
        </row>
        <row r="10034">
          <cell r="A10034">
            <v>39164.584201388891</v>
          </cell>
        </row>
        <row r="10035">
          <cell r="A10035">
            <v>39164.585590277777</v>
          </cell>
        </row>
        <row r="10036">
          <cell r="A10036">
            <v>39164.625868055555</v>
          </cell>
        </row>
        <row r="10037">
          <cell r="A10037">
            <v>39164.627256944441</v>
          </cell>
        </row>
        <row r="10038">
          <cell r="A10038">
            <v>39164.667534722219</v>
          </cell>
        </row>
        <row r="10039">
          <cell r="A10039">
            <v>39164.668923611112</v>
          </cell>
        </row>
        <row r="10040">
          <cell r="A10040">
            <v>39164.709201388891</v>
          </cell>
        </row>
        <row r="10041">
          <cell r="A10041">
            <v>39164.710590277777</v>
          </cell>
        </row>
        <row r="10042">
          <cell r="A10042">
            <v>39167.375856481478</v>
          </cell>
        </row>
        <row r="10043">
          <cell r="A10043">
            <v>39167.377245370371</v>
          </cell>
        </row>
        <row r="10044">
          <cell r="A10044">
            <v>39167.417523148149</v>
          </cell>
        </row>
        <row r="10045">
          <cell r="A10045">
            <v>39167.418912037036</v>
          </cell>
        </row>
        <row r="10046">
          <cell r="A10046">
            <v>39167.459189814814</v>
          </cell>
        </row>
        <row r="10047">
          <cell r="A10047">
            <v>39167.460578703707</v>
          </cell>
        </row>
        <row r="10048">
          <cell r="A10048">
            <v>39167.500856481478</v>
          </cell>
        </row>
        <row r="10049">
          <cell r="A10049">
            <v>39167.502245370371</v>
          </cell>
        </row>
        <row r="10050">
          <cell r="A10050">
            <v>39167.542523148149</v>
          </cell>
        </row>
        <row r="10051">
          <cell r="A10051">
            <v>39167.543912037036</v>
          </cell>
        </row>
        <row r="10052">
          <cell r="A10052">
            <v>39167.584189814814</v>
          </cell>
        </row>
        <row r="10053">
          <cell r="A10053">
            <v>39167.585578703707</v>
          </cell>
        </row>
        <row r="10054">
          <cell r="A10054">
            <v>39167.625856481478</v>
          </cell>
        </row>
        <row r="10055">
          <cell r="A10055">
            <v>39167.627245370371</v>
          </cell>
        </row>
        <row r="10056">
          <cell r="A10056">
            <v>39167.667523148149</v>
          </cell>
        </row>
        <row r="10057">
          <cell r="A10057">
            <v>39167.668912037036</v>
          </cell>
        </row>
        <row r="10058">
          <cell r="A10058">
            <v>39167.709189814814</v>
          </cell>
        </row>
        <row r="10059">
          <cell r="A10059">
            <v>39167.710578703707</v>
          </cell>
        </row>
        <row r="10060">
          <cell r="A10060">
            <v>39167.750856481478</v>
          </cell>
        </row>
        <row r="10061">
          <cell r="A10061">
            <v>39167.752245370371</v>
          </cell>
        </row>
        <row r="10062">
          <cell r="A10062">
            <v>39167.792523148149</v>
          </cell>
        </row>
        <row r="10063">
          <cell r="A10063">
            <v>39167.793912037036</v>
          </cell>
        </row>
        <row r="10064">
          <cell r="A10064">
            <v>39168.375856481478</v>
          </cell>
        </row>
        <row r="10065">
          <cell r="A10065">
            <v>39168.377245370371</v>
          </cell>
        </row>
        <row r="10066">
          <cell r="A10066">
            <v>39168.417523148149</v>
          </cell>
        </row>
        <row r="10067">
          <cell r="A10067">
            <v>39168.418912037036</v>
          </cell>
        </row>
        <row r="10068">
          <cell r="A10068">
            <v>39168.459189814814</v>
          </cell>
        </row>
        <row r="10069">
          <cell r="A10069">
            <v>39168.460578703707</v>
          </cell>
        </row>
        <row r="10070">
          <cell r="A10070">
            <v>39168.500856481478</v>
          </cell>
        </row>
        <row r="10071">
          <cell r="A10071">
            <v>39168.502245370371</v>
          </cell>
        </row>
        <row r="10072">
          <cell r="A10072">
            <v>39168.542523148149</v>
          </cell>
        </row>
        <row r="10073">
          <cell r="A10073">
            <v>39168.543912037036</v>
          </cell>
        </row>
        <row r="10074">
          <cell r="A10074">
            <v>39168.584189814814</v>
          </cell>
        </row>
        <row r="10075">
          <cell r="A10075">
            <v>39168.585578703707</v>
          </cell>
        </row>
        <row r="10076">
          <cell r="A10076">
            <v>39168.625856481478</v>
          </cell>
        </row>
        <row r="10077">
          <cell r="A10077">
            <v>39168.627245370371</v>
          </cell>
        </row>
        <row r="10078">
          <cell r="A10078">
            <v>39168.667523148149</v>
          </cell>
        </row>
        <row r="10079">
          <cell r="A10079">
            <v>39168.668912037036</v>
          </cell>
        </row>
        <row r="10080">
          <cell r="A10080">
            <v>39168.709189814814</v>
          </cell>
        </row>
        <row r="10081">
          <cell r="A10081">
            <v>39168.710578703707</v>
          </cell>
        </row>
        <row r="10082">
          <cell r="A10082">
            <v>39169.417430555557</v>
          </cell>
        </row>
        <row r="10083">
          <cell r="A10083">
            <v>39169.418819444443</v>
          </cell>
        </row>
        <row r="10084">
          <cell r="A10084">
            <v>39169.459097222221</v>
          </cell>
        </row>
        <row r="10085">
          <cell r="A10085">
            <v>39169.460486111115</v>
          </cell>
        </row>
        <row r="10086">
          <cell r="A10086">
            <v>39169.500763888886</v>
          </cell>
        </row>
        <row r="10087">
          <cell r="A10087">
            <v>39169.502152777779</v>
          </cell>
        </row>
        <row r="10088">
          <cell r="A10088">
            <v>39169.542430555557</v>
          </cell>
        </row>
        <row r="10089">
          <cell r="A10089">
            <v>39169.543819444443</v>
          </cell>
        </row>
        <row r="10090">
          <cell r="A10090">
            <v>39169.584097222221</v>
          </cell>
        </row>
        <row r="10091">
          <cell r="A10091">
            <v>39169.585486111115</v>
          </cell>
        </row>
        <row r="10092">
          <cell r="A10092">
            <v>39169.625763888886</v>
          </cell>
        </row>
        <row r="10093">
          <cell r="A10093">
            <v>39169.627152777779</v>
          </cell>
        </row>
        <row r="10094">
          <cell r="A10094">
            <v>39169.667430555557</v>
          </cell>
        </row>
        <row r="10095">
          <cell r="A10095">
            <v>39169.668819444443</v>
          </cell>
        </row>
        <row r="10096">
          <cell r="A10096">
            <v>39169.709097222221</v>
          </cell>
        </row>
        <row r="10097">
          <cell r="A10097">
            <v>39169.710497685184</v>
          </cell>
        </row>
        <row r="10098">
          <cell r="A10098">
            <v>39169.750763888886</v>
          </cell>
        </row>
        <row r="10099">
          <cell r="A10099">
            <v>39169.752152777779</v>
          </cell>
        </row>
        <row r="10100">
          <cell r="A10100">
            <v>39169.792430555557</v>
          </cell>
        </row>
        <row r="10101">
          <cell r="A10101">
            <v>39169.793819444443</v>
          </cell>
        </row>
        <row r="10102">
          <cell r="A10102">
            <v>39170.375763888886</v>
          </cell>
        </row>
        <row r="10103">
          <cell r="A10103">
            <v>39170.377152777779</v>
          </cell>
        </row>
        <row r="10104">
          <cell r="A10104">
            <v>39170.417430555557</v>
          </cell>
        </row>
        <row r="10105">
          <cell r="A10105">
            <v>39170.418819444443</v>
          </cell>
        </row>
        <row r="10106">
          <cell r="A10106">
            <v>39170.501284722224</v>
          </cell>
        </row>
        <row r="10107">
          <cell r="A10107">
            <v>39170.50267361111</v>
          </cell>
        </row>
        <row r="10108">
          <cell r="A10108">
            <v>39170.542951388888</v>
          </cell>
        </row>
        <row r="10109">
          <cell r="A10109">
            <v>39170.544340277775</v>
          </cell>
        </row>
        <row r="10110">
          <cell r="A10110">
            <v>39170.584618055553</v>
          </cell>
        </row>
        <row r="10111">
          <cell r="A10111">
            <v>39170.586006944446</v>
          </cell>
        </row>
        <row r="10112">
          <cell r="A10112">
            <v>39170.626284722224</v>
          </cell>
        </row>
        <row r="10113">
          <cell r="A10113">
            <v>39170.62767361111</v>
          </cell>
        </row>
        <row r="10114">
          <cell r="A10114">
            <v>39170.667951388888</v>
          </cell>
        </row>
        <row r="10115">
          <cell r="A10115">
            <v>39170.669340277775</v>
          </cell>
        </row>
        <row r="10116">
          <cell r="A10116">
            <v>39170.709618055553</v>
          </cell>
        </row>
        <row r="10117">
          <cell r="A10117">
            <v>39170.711006944446</v>
          </cell>
        </row>
        <row r="10118">
          <cell r="A10118">
            <v>39170.751284722224</v>
          </cell>
        </row>
        <row r="10119">
          <cell r="A10119">
            <v>39170.75267361111</v>
          </cell>
        </row>
        <row r="10120">
          <cell r="A10120">
            <v>39170.792951388888</v>
          </cell>
        </row>
        <row r="10121">
          <cell r="A10121">
            <v>39170.794340277775</v>
          </cell>
        </row>
        <row r="10122">
          <cell r="A10122">
            <v>39171.376284722224</v>
          </cell>
        </row>
        <row r="10123">
          <cell r="A10123">
            <v>39171.37767361111</v>
          </cell>
        </row>
        <row r="10124">
          <cell r="A10124">
            <v>39171.417951388888</v>
          </cell>
        </row>
        <row r="10125">
          <cell r="A10125">
            <v>39171.419340277775</v>
          </cell>
        </row>
        <row r="10126">
          <cell r="A10126">
            <v>39171.459618055553</v>
          </cell>
        </row>
        <row r="10127">
          <cell r="A10127">
            <v>39171.461006944446</v>
          </cell>
        </row>
        <row r="10128">
          <cell r="A10128">
            <v>39171.501284722224</v>
          </cell>
        </row>
        <row r="10129">
          <cell r="A10129">
            <v>39171.50267361111</v>
          </cell>
        </row>
        <row r="10130">
          <cell r="A10130">
            <v>39171.542951388888</v>
          </cell>
        </row>
        <row r="10131">
          <cell r="A10131">
            <v>39171.544340277775</v>
          </cell>
        </row>
        <row r="10132">
          <cell r="A10132">
            <v>39171.584618055553</v>
          </cell>
        </row>
        <row r="10133">
          <cell r="A10133">
            <v>39171.586006944446</v>
          </cell>
        </row>
        <row r="10134">
          <cell r="A10134">
            <v>39171.626284722224</v>
          </cell>
        </row>
        <row r="10135">
          <cell r="A10135">
            <v>39171.62767361111</v>
          </cell>
        </row>
        <row r="10136">
          <cell r="A10136">
            <v>39171.667951388888</v>
          </cell>
        </row>
        <row r="10137">
          <cell r="A10137">
            <v>39171.669340277775</v>
          </cell>
        </row>
        <row r="10138">
          <cell r="A10138">
            <v>39171.709618055553</v>
          </cell>
        </row>
        <row r="10139">
          <cell r="A10139">
            <v>39171.711006944446</v>
          </cell>
        </row>
        <row r="10140">
          <cell r="A10140">
            <v>39171.75072916667</v>
          </cell>
        </row>
        <row r="10141">
          <cell r="A10141">
            <v>39171.752118055556</v>
          </cell>
        </row>
        <row r="10142">
          <cell r="A10142">
            <v>39171.792395833334</v>
          </cell>
        </row>
        <row r="10143">
          <cell r="A10143">
            <v>39171.79378472222</v>
          </cell>
        </row>
        <row r="10144">
          <cell r="A10144">
            <v>39174.375706018516</v>
          </cell>
        </row>
        <row r="10145">
          <cell r="A10145">
            <v>39174.37709490741</v>
          </cell>
        </row>
        <row r="10146">
          <cell r="A10146">
            <v>39174.417372685188</v>
          </cell>
        </row>
        <row r="10147">
          <cell r="A10147">
            <v>39174.418761574074</v>
          </cell>
        </row>
        <row r="10148">
          <cell r="A10148">
            <v>39174.459039351852</v>
          </cell>
        </row>
        <row r="10149">
          <cell r="A10149">
            <v>39174.460428240738</v>
          </cell>
        </row>
        <row r="10150">
          <cell r="A10150">
            <v>39174.500706018516</v>
          </cell>
        </row>
        <row r="10151">
          <cell r="A10151">
            <v>39174.50209490741</v>
          </cell>
        </row>
        <row r="10152">
          <cell r="A10152">
            <v>39174.542372685188</v>
          </cell>
        </row>
        <row r="10153">
          <cell r="A10153">
            <v>39174.543761574074</v>
          </cell>
        </row>
        <row r="10154">
          <cell r="A10154">
            <v>39174.584039351852</v>
          </cell>
        </row>
        <row r="10155">
          <cell r="A10155">
            <v>39174.585428240738</v>
          </cell>
        </row>
        <row r="10156">
          <cell r="A10156">
            <v>39174.625706018516</v>
          </cell>
        </row>
        <row r="10157">
          <cell r="A10157">
            <v>39174.62709490741</v>
          </cell>
        </row>
        <row r="10158">
          <cell r="A10158">
            <v>39174.667372685188</v>
          </cell>
        </row>
        <row r="10159">
          <cell r="A10159">
            <v>39174.668761574074</v>
          </cell>
        </row>
        <row r="10160">
          <cell r="A10160">
            <v>39174.709039351852</v>
          </cell>
        </row>
        <row r="10161">
          <cell r="A10161">
            <v>39174.710428240738</v>
          </cell>
        </row>
        <row r="10162">
          <cell r="A10162">
            <v>39174.750706018516</v>
          </cell>
        </row>
        <row r="10163">
          <cell r="A10163">
            <v>39174.75209490741</v>
          </cell>
        </row>
        <row r="10164">
          <cell r="A10164">
            <v>39174.792372685188</v>
          </cell>
        </row>
        <row r="10165">
          <cell r="A10165">
            <v>39174.793761574074</v>
          </cell>
        </row>
        <row r="10166">
          <cell r="A10166">
            <v>39175.375706018516</v>
          </cell>
        </row>
        <row r="10167">
          <cell r="A10167">
            <v>39175.37709490741</v>
          </cell>
        </row>
        <row r="10168">
          <cell r="A10168">
            <v>39175.417372685188</v>
          </cell>
        </row>
        <row r="10169">
          <cell r="A10169">
            <v>39175.418761574074</v>
          </cell>
        </row>
        <row r="10170">
          <cell r="A10170">
            <v>39175.459039351852</v>
          </cell>
        </row>
        <row r="10171">
          <cell r="A10171">
            <v>39175.460428240738</v>
          </cell>
        </row>
        <row r="10172">
          <cell r="A10172">
            <v>39175.500706018516</v>
          </cell>
        </row>
        <row r="10173">
          <cell r="A10173">
            <v>39175.50209490741</v>
          </cell>
        </row>
        <row r="10174">
          <cell r="A10174">
            <v>39175.542372685188</v>
          </cell>
        </row>
        <row r="10175">
          <cell r="A10175">
            <v>39175.543761574074</v>
          </cell>
        </row>
        <row r="10176">
          <cell r="A10176">
            <v>39175.584039351852</v>
          </cell>
        </row>
        <row r="10177">
          <cell r="A10177">
            <v>39175.585428240738</v>
          </cell>
        </row>
        <row r="10178">
          <cell r="A10178">
            <v>39175.625706018516</v>
          </cell>
        </row>
        <row r="10179">
          <cell r="A10179">
            <v>39175.62709490741</v>
          </cell>
        </row>
        <row r="10180">
          <cell r="A10180">
            <v>39175.667372685188</v>
          </cell>
        </row>
        <row r="10181">
          <cell r="A10181">
            <v>39175.668761574074</v>
          </cell>
        </row>
        <row r="10182">
          <cell r="A10182">
            <v>39175.709039351852</v>
          </cell>
        </row>
        <row r="10183">
          <cell r="A10183">
            <v>39175.710428240738</v>
          </cell>
        </row>
        <row r="10184">
          <cell r="A10184">
            <v>39175.750393518516</v>
          </cell>
        </row>
        <row r="10185">
          <cell r="A10185">
            <v>39175.751782407409</v>
          </cell>
        </row>
        <row r="10186">
          <cell r="A10186">
            <v>39175.753171296295</v>
          </cell>
        </row>
        <row r="10187">
          <cell r="A10187">
            <v>39175.792060185187</v>
          </cell>
        </row>
        <row r="10188">
          <cell r="A10188">
            <v>39175.793449074074</v>
          </cell>
        </row>
        <row r="10189">
          <cell r="A10189">
            <v>39175.79483796296</v>
          </cell>
        </row>
        <row r="10190">
          <cell r="A10190">
            <v>39176.375393518516</v>
          </cell>
        </row>
        <row r="10191">
          <cell r="A10191">
            <v>39176.376782407409</v>
          </cell>
        </row>
        <row r="10192">
          <cell r="A10192">
            <v>39176.378171296295</v>
          </cell>
        </row>
        <row r="10193">
          <cell r="A10193">
            <v>39176.417060185187</v>
          </cell>
        </row>
        <row r="10194">
          <cell r="A10194">
            <v>39176.418449074074</v>
          </cell>
        </row>
        <row r="10195">
          <cell r="A10195">
            <v>39176.41983796296</v>
          </cell>
        </row>
        <row r="10196">
          <cell r="A10196">
            <v>39176.458726851852</v>
          </cell>
        </row>
        <row r="10197">
          <cell r="A10197">
            <v>39176.460115740738</v>
          </cell>
        </row>
        <row r="10198">
          <cell r="A10198">
            <v>39176.461504629631</v>
          </cell>
        </row>
        <row r="10199">
          <cell r="A10199">
            <v>39176.500393518516</v>
          </cell>
        </row>
        <row r="10200">
          <cell r="A10200">
            <v>39176.501782407409</v>
          </cell>
        </row>
        <row r="10201">
          <cell r="A10201">
            <v>39176.503171296295</v>
          </cell>
        </row>
        <row r="10202">
          <cell r="A10202">
            <v>39176.542060185187</v>
          </cell>
        </row>
        <row r="10203">
          <cell r="A10203">
            <v>39176.543449074074</v>
          </cell>
        </row>
        <row r="10204">
          <cell r="A10204">
            <v>39176.54483796296</v>
          </cell>
        </row>
        <row r="10205">
          <cell r="A10205">
            <v>39176.583726851852</v>
          </cell>
        </row>
        <row r="10206">
          <cell r="A10206">
            <v>39176.585115740738</v>
          </cell>
        </row>
        <row r="10207">
          <cell r="A10207">
            <v>39176.586504629631</v>
          </cell>
        </row>
        <row r="10208">
          <cell r="A10208">
            <v>39176.625393518516</v>
          </cell>
        </row>
        <row r="10209">
          <cell r="A10209">
            <v>39176.626782407409</v>
          </cell>
        </row>
        <row r="10210">
          <cell r="A10210">
            <v>39176.628171296295</v>
          </cell>
        </row>
        <row r="10211">
          <cell r="A10211">
            <v>39176.667060185187</v>
          </cell>
        </row>
        <row r="10212">
          <cell r="A10212">
            <v>39176.668449074074</v>
          </cell>
        </row>
        <row r="10213">
          <cell r="A10213">
            <v>39176.66983796296</v>
          </cell>
        </row>
        <row r="10214">
          <cell r="A10214">
            <v>39176.708726851852</v>
          </cell>
        </row>
        <row r="10215">
          <cell r="A10215">
            <v>39176.710115740738</v>
          </cell>
        </row>
        <row r="10216">
          <cell r="A10216">
            <v>39176.711504629631</v>
          </cell>
        </row>
        <row r="10217">
          <cell r="A10217">
            <v>39176.750625000001</v>
          </cell>
        </row>
        <row r="10218">
          <cell r="A10218">
            <v>39176.752013888887</v>
          </cell>
        </row>
        <row r="10219">
          <cell r="A10219">
            <v>39176.75340277778</v>
          </cell>
        </row>
        <row r="10220">
          <cell r="A10220">
            <v>39176.792291666665</v>
          </cell>
        </row>
        <row r="10221">
          <cell r="A10221">
            <v>39176.793680555558</v>
          </cell>
        </row>
        <row r="10222">
          <cell r="A10222">
            <v>39176.795069444444</v>
          </cell>
        </row>
        <row r="10223">
          <cell r="A10223">
            <v>39177.417291666665</v>
          </cell>
        </row>
        <row r="10224">
          <cell r="A10224">
            <v>39177.418680555558</v>
          </cell>
        </row>
        <row r="10225">
          <cell r="A10225">
            <v>39177.420069444444</v>
          </cell>
        </row>
        <row r="10226">
          <cell r="A10226">
            <v>39177.459594907406</v>
          </cell>
        </row>
        <row r="10227">
          <cell r="A10227">
            <v>39177.4609837963</v>
          </cell>
        </row>
        <row r="10228">
          <cell r="A10228">
            <v>39177.501261574071</v>
          </cell>
        </row>
        <row r="10229">
          <cell r="A10229">
            <v>39177.502650462964</v>
          </cell>
        </row>
        <row r="10230">
          <cell r="A10230">
            <v>39177.583483796298</v>
          </cell>
        </row>
        <row r="10231">
          <cell r="A10231">
            <v>39177.584872685184</v>
          </cell>
        </row>
        <row r="10232">
          <cell r="A10232">
            <v>39177.586261574077</v>
          </cell>
        </row>
        <row r="10233">
          <cell r="A10233">
            <v>39177.625150462962</v>
          </cell>
        </row>
        <row r="10234">
          <cell r="A10234">
            <v>39177.626539351855</v>
          </cell>
        </row>
        <row r="10235">
          <cell r="A10235">
            <v>39177.627928240741</v>
          </cell>
        </row>
        <row r="10236">
          <cell r="A10236">
            <v>39177.666817129626</v>
          </cell>
        </row>
        <row r="10237">
          <cell r="A10237">
            <v>39177.668206018519</v>
          </cell>
        </row>
        <row r="10238">
          <cell r="A10238">
            <v>39177.669594907406</v>
          </cell>
        </row>
        <row r="10239">
          <cell r="A10239">
            <v>39177.708483796298</v>
          </cell>
        </row>
        <row r="10240">
          <cell r="A10240">
            <v>39177.709872685184</v>
          </cell>
        </row>
        <row r="10241">
          <cell r="A10241">
            <v>39177.711261574077</v>
          </cell>
        </row>
        <row r="10242">
          <cell r="A10242">
            <v>39177.750150462962</v>
          </cell>
        </row>
        <row r="10243">
          <cell r="A10243">
            <v>39177.751539351855</v>
          </cell>
        </row>
        <row r="10244">
          <cell r="A10244">
            <v>39177.752928240741</v>
          </cell>
        </row>
        <row r="10245">
          <cell r="A10245">
            <v>39177.791817129626</v>
          </cell>
        </row>
        <row r="10246">
          <cell r="A10246">
            <v>39177.793206018519</v>
          </cell>
        </row>
        <row r="10247">
          <cell r="A10247">
            <v>39177.794594907406</v>
          </cell>
        </row>
        <row r="10248">
          <cell r="A10248">
            <v>39178.375150462962</v>
          </cell>
        </row>
        <row r="10249">
          <cell r="A10249">
            <v>39178.376539351855</v>
          </cell>
        </row>
        <row r="10250">
          <cell r="A10250">
            <v>39178.377928240741</v>
          </cell>
        </row>
        <row r="10251">
          <cell r="A10251">
            <v>39178.416817129626</v>
          </cell>
        </row>
        <row r="10252">
          <cell r="A10252">
            <v>39178.418206018519</v>
          </cell>
        </row>
        <row r="10253">
          <cell r="A10253">
            <v>39178.419594907406</v>
          </cell>
        </row>
        <row r="10254">
          <cell r="A10254">
            <v>39178.458483796298</v>
          </cell>
        </row>
        <row r="10255">
          <cell r="A10255">
            <v>39178.459872685184</v>
          </cell>
        </row>
        <row r="10256">
          <cell r="A10256">
            <v>39178.461261574077</v>
          </cell>
        </row>
        <row r="10257">
          <cell r="A10257">
            <v>39178.500150462962</v>
          </cell>
        </row>
        <row r="10258">
          <cell r="A10258">
            <v>39178.501539351855</v>
          </cell>
        </row>
        <row r="10259">
          <cell r="A10259">
            <v>39178.502928240741</v>
          </cell>
        </row>
        <row r="10260">
          <cell r="A10260">
            <v>39178.541817129626</v>
          </cell>
        </row>
        <row r="10261">
          <cell r="A10261">
            <v>39178.543206018519</v>
          </cell>
        </row>
        <row r="10262">
          <cell r="A10262">
            <v>39178.544594907406</v>
          </cell>
        </row>
        <row r="10263">
          <cell r="A10263">
            <v>39178.583483796298</v>
          </cell>
        </row>
        <row r="10264">
          <cell r="A10264">
            <v>39178.584872685184</v>
          </cell>
        </row>
        <row r="10265">
          <cell r="A10265">
            <v>39178.586261574077</v>
          </cell>
        </row>
        <row r="10266">
          <cell r="A10266">
            <v>39178.625150462962</v>
          </cell>
        </row>
        <row r="10267">
          <cell r="A10267">
            <v>39178.626539351855</v>
          </cell>
        </row>
        <row r="10268">
          <cell r="A10268">
            <v>39178.627928240741</v>
          </cell>
        </row>
        <row r="10269">
          <cell r="A10269">
            <v>39178.666817129626</v>
          </cell>
        </row>
        <row r="10270">
          <cell r="A10270">
            <v>39178.668206018519</v>
          </cell>
        </row>
        <row r="10271">
          <cell r="A10271">
            <v>39178.669594907406</v>
          </cell>
        </row>
        <row r="10272">
          <cell r="A10272">
            <v>39178.708483796298</v>
          </cell>
        </row>
        <row r="10273">
          <cell r="A10273">
            <v>39178.709872685184</v>
          </cell>
        </row>
        <row r="10274">
          <cell r="A10274">
            <v>39178.711261574077</v>
          </cell>
        </row>
        <row r="10275">
          <cell r="A10275">
            <v>39178.750150462962</v>
          </cell>
        </row>
        <row r="10276">
          <cell r="A10276">
            <v>39178.751539351855</v>
          </cell>
        </row>
        <row r="10277">
          <cell r="A10277">
            <v>39178.752928240741</v>
          </cell>
        </row>
        <row r="10278">
          <cell r="A10278">
            <v>39178.791817129626</v>
          </cell>
        </row>
        <row r="10279">
          <cell r="A10279">
            <v>39178.793206018519</v>
          </cell>
        </row>
        <row r="10280">
          <cell r="A10280">
            <v>39178.794594907406</v>
          </cell>
        </row>
        <row r="10281">
          <cell r="A10281">
            <v>39181.375150462962</v>
          </cell>
        </row>
        <row r="10282">
          <cell r="A10282">
            <v>39181.376539351855</v>
          </cell>
        </row>
        <row r="10283">
          <cell r="A10283">
            <v>39181.377928240741</v>
          </cell>
        </row>
        <row r="10284">
          <cell r="A10284">
            <v>39181.416817129626</v>
          </cell>
        </row>
        <row r="10285">
          <cell r="A10285">
            <v>39181.418206018519</v>
          </cell>
        </row>
        <row r="10286">
          <cell r="A10286">
            <v>39181.419594907406</v>
          </cell>
        </row>
        <row r="10287">
          <cell r="A10287">
            <v>39181.458483796298</v>
          </cell>
        </row>
        <row r="10288">
          <cell r="A10288">
            <v>39181.459872685184</v>
          </cell>
        </row>
        <row r="10289">
          <cell r="A10289">
            <v>39181.461261574077</v>
          </cell>
        </row>
        <row r="10290">
          <cell r="A10290">
            <v>39181.500150462962</v>
          </cell>
        </row>
        <row r="10291">
          <cell r="A10291">
            <v>39181.501539351855</v>
          </cell>
        </row>
        <row r="10292">
          <cell r="A10292">
            <v>39181.502928240741</v>
          </cell>
        </row>
        <row r="10293">
          <cell r="A10293">
            <v>39181.541817129626</v>
          </cell>
        </row>
        <row r="10294">
          <cell r="A10294">
            <v>39181.543206018519</v>
          </cell>
        </row>
        <row r="10295">
          <cell r="A10295">
            <v>39181.544594907406</v>
          </cell>
        </row>
        <row r="10296">
          <cell r="A10296">
            <v>39181.583483796298</v>
          </cell>
        </row>
        <row r="10297">
          <cell r="A10297">
            <v>39181.584872685184</v>
          </cell>
        </row>
        <row r="10298">
          <cell r="A10298">
            <v>39181.586261574077</v>
          </cell>
        </row>
        <row r="10299">
          <cell r="A10299">
            <v>39181.625150462962</v>
          </cell>
        </row>
        <row r="10300">
          <cell r="A10300">
            <v>39181.626539351855</v>
          </cell>
        </row>
        <row r="10301">
          <cell r="A10301">
            <v>39181.627928240741</v>
          </cell>
        </row>
        <row r="10302">
          <cell r="A10302">
            <v>39181.666817129626</v>
          </cell>
        </row>
        <row r="10303">
          <cell r="A10303">
            <v>39181.668206018519</v>
          </cell>
        </row>
        <row r="10304">
          <cell r="A10304">
            <v>39181.669594907406</v>
          </cell>
        </row>
        <row r="10305">
          <cell r="A10305">
            <v>39181.708483796298</v>
          </cell>
        </row>
        <row r="10306">
          <cell r="A10306">
            <v>39181.709872685184</v>
          </cell>
        </row>
        <row r="10307">
          <cell r="A10307">
            <v>39181.711261574077</v>
          </cell>
        </row>
        <row r="10308">
          <cell r="A10308">
            <v>39181.750150462962</v>
          </cell>
        </row>
        <row r="10309">
          <cell r="A10309">
            <v>39181.751539351855</v>
          </cell>
        </row>
        <row r="10310">
          <cell r="A10310">
            <v>39181.752928240741</v>
          </cell>
        </row>
        <row r="10311">
          <cell r="A10311">
            <v>39181.791817129626</v>
          </cell>
        </row>
        <row r="10312">
          <cell r="A10312">
            <v>39181.793206018519</v>
          </cell>
        </row>
        <row r="10313">
          <cell r="A10313">
            <v>39181.794594907406</v>
          </cell>
        </row>
        <row r="10314">
          <cell r="A10314">
            <v>39182.375150462962</v>
          </cell>
        </row>
        <row r="10315">
          <cell r="A10315">
            <v>39182.376539351855</v>
          </cell>
        </row>
        <row r="10316">
          <cell r="A10316">
            <v>39182.377928240741</v>
          </cell>
        </row>
        <row r="10317">
          <cell r="A10317">
            <v>39182.416817129626</v>
          </cell>
        </row>
        <row r="10318">
          <cell r="A10318">
            <v>39182.418206018519</v>
          </cell>
        </row>
        <row r="10319">
          <cell r="A10319">
            <v>39182.419594907406</v>
          </cell>
        </row>
        <row r="10320">
          <cell r="A10320">
            <v>39182.458483796298</v>
          </cell>
        </row>
        <row r="10321">
          <cell r="A10321">
            <v>39182.459872685184</v>
          </cell>
        </row>
        <row r="10322">
          <cell r="A10322">
            <v>39182.461261574077</v>
          </cell>
        </row>
        <row r="10323">
          <cell r="A10323">
            <v>39182.500150462962</v>
          </cell>
        </row>
        <row r="10324">
          <cell r="A10324">
            <v>39182.501539351855</v>
          </cell>
        </row>
        <row r="10325">
          <cell r="A10325">
            <v>39182.502928240741</v>
          </cell>
        </row>
        <row r="10326">
          <cell r="A10326">
            <v>39182.541817129626</v>
          </cell>
        </row>
        <row r="10327">
          <cell r="A10327">
            <v>39182.543206018519</v>
          </cell>
        </row>
        <row r="10328">
          <cell r="A10328">
            <v>39182.544594907406</v>
          </cell>
        </row>
        <row r="10329">
          <cell r="A10329">
            <v>39182.583483796298</v>
          </cell>
        </row>
        <row r="10330">
          <cell r="A10330">
            <v>39182.584872685184</v>
          </cell>
        </row>
        <row r="10331">
          <cell r="A10331">
            <v>39182.586261574077</v>
          </cell>
        </row>
        <row r="10332">
          <cell r="A10332">
            <v>39182.625150462962</v>
          </cell>
        </row>
        <row r="10333">
          <cell r="A10333">
            <v>39182.626539351855</v>
          </cell>
        </row>
        <row r="10334">
          <cell r="A10334">
            <v>39182.627928240741</v>
          </cell>
        </row>
        <row r="10335">
          <cell r="A10335">
            <v>39182.666817129626</v>
          </cell>
        </row>
        <row r="10336">
          <cell r="A10336">
            <v>39182.668206018519</v>
          </cell>
        </row>
        <row r="10337">
          <cell r="A10337">
            <v>39182.669594907406</v>
          </cell>
        </row>
        <row r="10338">
          <cell r="A10338">
            <v>39182.708483796298</v>
          </cell>
        </row>
        <row r="10339">
          <cell r="A10339">
            <v>39182.709872685184</v>
          </cell>
        </row>
        <row r="10340">
          <cell r="A10340">
            <v>39182.711261574077</v>
          </cell>
        </row>
        <row r="10341">
          <cell r="A10341">
            <v>39183.375798611109</v>
          </cell>
        </row>
        <row r="10342">
          <cell r="A10342">
            <v>39183.377187500002</v>
          </cell>
        </row>
        <row r="10343">
          <cell r="A10343">
            <v>39183.41746527778</v>
          </cell>
        </row>
        <row r="10344">
          <cell r="A10344">
            <v>39183.418854166666</v>
          </cell>
        </row>
        <row r="10345">
          <cell r="A10345">
            <v>39183.459131944444</v>
          </cell>
        </row>
        <row r="10346">
          <cell r="A10346">
            <v>39183.460520833331</v>
          </cell>
        </row>
        <row r="10347">
          <cell r="A10347">
            <v>39183.500798611109</v>
          </cell>
        </row>
        <row r="10348">
          <cell r="A10348">
            <v>39183.502187500002</v>
          </cell>
        </row>
        <row r="10349">
          <cell r="A10349">
            <v>39183.54246527778</v>
          </cell>
        </row>
        <row r="10350">
          <cell r="A10350">
            <v>39183.543854166666</v>
          </cell>
        </row>
        <row r="10351">
          <cell r="A10351">
            <v>39183.584131944444</v>
          </cell>
        </row>
        <row r="10352">
          <cell r="A10352">
            <v>39183.585520833331</v>
          </cell>
        </row>
        <row r="10353">
          <cell r="A10353">
            <v>39183.625798611109</v>
          </cell>
        </row>
        <row r="10354">
          <cell r="A10354">
            <v>39183.627187500002</v>
          </cell>
        </row>
        <row r="10355">
          <cell r="A10355">
            <v>39183.66746527778</v>
          </cell>
        </row>
        <row r="10356">
          <cell r="A10356">
            <v>39183.668854166666</v>
          </cell>
        </row>
        <row r="10357">
          <cell r="A10357">
            <v>39183.709131944444</v>
          </cell>
        </row>
        <row r="10358">
          <cell r="A10358">
            <v>39183.710520833331</v>
          </cell>
        </row>
        <row r="10359">
          <cell r="A10359">
            <v>39183.750798611109</v>
          </cell>
        </row>
        <row r="10360">
          <cell r="A10360">
            <v>39183.752187500002</v>
          </cell>
        </row>
        <row r="10361">
          <cell r="A10361">
            <v>39183.79246527778</v>
          </cell>
        </row>
        <row r="10362">
          <cell r="A10362">
            <v>39183.793854166666</v>
          </cell>
        </row>
        <row r="10363">
          <cell r="A10363">
            <v>39184.416817129626</v>
          </cell>
        </row>
        <row r="10364">
          <cell r="A10364">
            <v>39184.418206018519</v>
          </cell>
        </row>
        <row r="10365">
          <cell r="A10365">
            <v>39184.419594907406</v>
          </cell>
        </row>
        <row r="10366">
          <cell r="A10366">
            <v>39184.458483796298</v>
          </cell>
        </row>
        <row r="10367">
          <cell r="A10367">
            <v>39184.459872685184</v>
          </cell>
        </row>
        <row r="10368">
          <cell r="A10368">
            <v>39184.461261574077</v>
          </cell>
        </row>
        <row r="10369">
          <cell r="A10369">
            <v>39184.500150462962</v>
          </cell>
        </row>
        <row r="10370">
          <cell r="A10370">
            <v>39184.501539351855</v>
          </cell>
        </row>
        <row r="10371">
          <cell r="A10371">
            <v>39184.502928240741</v>
          </cell>
        </row>
        <row r="10372">
          <cell r="A10372">
            <v>39184.541817129626</v>
          </cell>
        </row>
        <row r="10373">
          <cell r="A10373">
            <v>39184.543206018519</v>
          </cell>
        </row>
        <row r="10374">
          <cell r="A10374">
            <v>39184.544594907406</v>
          </cell>
        </row>
        <row r="10375">
          <cell r="A10375">
            <v>39184.583483796298</v>
          </cell>
        </row>
        <row r="10376">
          <cell r="A10376">
            <v>39184.584872685184</v>
          </cell>
        </row>
        <row r="10377">
          <cell r="A10377">
            <v>39184.586261574077</v>
          </cell>
        </row>
        <row r="10378">
          <cell r="A10378">
            <v>39184.625150462962</v>
          </cell>
        </row>
        <row r="10379">
          <cell r="A10379">
            <v>39184.626539351855</v>
          </cell>
        </row>
        <row r="10380">
          <cell r="A10380">
            <v>39184.627928240741</v>
          </cell>
        </row>
        <row r="10381">
          <cell r="A10381">
            <v>39184.667210648149</v>
          </cell>
        </row>
        <row r="10382">
          <cell r="A10382">
            <v>39184.668206018519</v>
          </cell>
        </row>
        <row r="10383">
          <cell r="A10383">
            <v>39184.669594907406</v>
          </cell>
        </row>
        <row r="10384">
          <cell r="A10384">
            <v>39184.708483796298</v>
          </cell>
        </row>
        <row r="10385">
          <cell r="A10385">
            <v>39184.709872685184</v>
          </cell>
        </row>
        <row r="10386">
          <cell r="A10386">
            <v>39184.711261574077</v>
          </cell>
        </row>
        <row r="10387">
          <cell r="A10387">
            <v>39184.750150462962</v>
          </cell>
        </row>
        <row r="10388">
          <cell r="A10388">
            <v>39184.751539351855</v>
          </cell>
        </row>
        <row r="10389">
          <cell r="A10389">
            <v>39184.752928240741</v>
          </cell>
        </row>
        <row r="10390">
          <cell r="A10390">
            <v>39184.791817129626</v>
          </cell>
        </row>
        <row r="10391">
          <cell r="A10391">
            <v>39184.793206018519</v>
          </cell>
        </row>
        <row r="10392">
          <cell r="A10392">
            <v>39184.794594907406</v>
          </cell>
        </row>
        <row r="10393">
          <cell r="A10393">
            <v>39185.375150462962</v>
          </cell>
        </row>
        <row r="10394">
          <cell r="A10394">
            <v>39185.376539351855</v>
          </cell>
        </row>
        <row r="10395">
          <cell r="A10395">
            <v>39185.377928240741</v>
          </cell>
        </row>
        <row r="10396">
          <cell r="A10396">
            <v>39185.416817129626</v>
          </cell>
        </row>
        <row r="10397">
          <cell r="A10397">
            <v>39185.418206018519</v>
          </cell>
        </row>
        <row r="10398">
          <cell r="A10398">
            <v>39185.419594907406</v>
          </cell>
        </row>
        <row r="10399">
          <cell r="A10399">
            <v>39185.458483796298</v>
          </cell>
        </row>
        <row r="10400">
          <cell r="A10400">
            <v>39185.459872685184</v>
          </cell>
        </row>
        <row r="10401">
          <cell r="A10401">
            <v>39185.461261574077</v>
          </cell>
        </row>
        <row r="10402">
          <cell r="A10402">
            <v>39185.500150462962</v>
          </cell>
        </row>
        <row r="10403">
          <cell r="A10403">
            <v>39185.501539351855</v>
          </cell>
        </row>
        <row r="10404">
          <cell r="A10404">
            <v>39185.502928240741</v>
          </cell>
        </row>
        <row r="10405">
          <cell r="A10405">
            <v>39185.541817129626</v>
          </cell>
        </row>
        <row r="10406">
          <cell r="A10406">
            <v>39185.543206018519</v>
          </cell>
        </row>
        <row r="10407">
          <cell r="A10407">
            <v>39185.544594907406</v>
          </cell>
        </row>
        <row r="10408">
          <cell r="A10408">
            <v>39185.583483796298</v>
          </cell>
        </row>
        <row r="10409">
          <cell r="A10409">
            <v>39185.584872685184</v>
          </cell>
        </row>
        <row r="10410">
          <cell r="A10410">
            <v>39185.586261574077</v>
          </cell>
        </row>
        <row r="10411">
          <cell r="A10411">
            <v>39185.625150462962</v>
          </cell>
        </row>
        <row r="10412">
          <cell r="A10412">
            <v>39185.626539351855</v>
          </cell>
        </row>
        <row r="10413">
          <cell r="A10413">
            <v>39185.627928240741</v>
          </cell>
        </row>
        <row r="10414">
          <cell r="A10414">
            <v>39185.666817129626</v>
          </cell>
        </row>
        <row r="10415">
          <cell r="A10415">
            <v>39185.668206018519</v>
          </cell>
        </row>
        <row r="10416">
          <cell r="A10416">
            <v>39185.669594907406</v>
          </cell>
        </row>
        <row r="10417">
          <cell r="A10417">
            <v>39185.708483796298</v>
          </cell>
        </row>
        <row r="10418">
          <cell r="A10418">
            <v>39185.709872685184</v>
          </cell>
        </row>
        <row r="10419">
          <cell r="A10419">
            <v>39185.711261574077</v>
          </cell>
        </row>
        <row r="10420">
          <cell r="A10420">
            <v>39188.375763888886</v>
          </cell>
        </row>
        <row r="10421">
          <cell r="A10421">
            <v>39188.377152777779</v>
          </cell>
        </row>
        <row r="10422">
          <cell r="A10422">
            <v>39188.417430555557</v>
          </cell>
        </row>
        <row r="10423">
          <cell r="A10423">
            <v>39188.418819444443</v>
          </cell>
        </row>
        <row r="10424">
          <cell r="A10424">
            <v>39188.459097222221</v>
          </cell>
        </row>
        <row r="10425">
          <cell r="A10425">
            <v>39188.460486111115</v>
          </cell>
        </row>
        <row r="10426">
          <cell r="A10426">
            <v>39188.500856481478</v>
          </cell>
        </row>
        <row r="10427">
          <cell r="A10427">
            <v>39188.502245370371</v>
          </cell>
        </row>
        <row r="10428">
          <cell r="A10428">
            <v>39188.542523148149</v>
          </cell>
        </row>
        <row r="10429">
          <cell r="A10429">
            <v>39188.543912037036</v>
          </cell>
        </row>
        <row r="10430">
          <cell r="A10430">
            <v>39188.584189814814</v>
          </cell>
        </row>
        <row r="10431">
          <cell r="A10431">
            <v>39188.585578703707</v>
          </cell>
        </row>
        <row r="10432">
          <cell r="A10432">
            <v>39188.625856481478</v>
          </cell>
        </row>
        <row r="10433">
          <cell r="A10433">
            <v>39188.627245370371</v>
          </cell>
        </row>
        <row r="10434">
          <cell r="A10434">
            <v>39188.667523148149</v>
          </cell>
        </row>
        <row r="10435">
          <cell r="A10435">
            <v>39188.668912037036</v>
          </cell>
        </row>
        <row r="10436">
          <cell r="A10436">
            <v>39188.709189814814</v>
          </cell>
        </row>
        <row r="10437">
          <cell r="A10437">
            <v>39188.710578703707</v>
          </cell>
        </row>
        <row r="10438">
          <cell r="A10438">
            <v>39188.750856481478</v>
          </cell>
        </row>
        <row r="10439">
          <cell r="A10439">
            <v>39188.752245370371</v>
          </cell>
        </row>
        <row r="10440">
          <cell r="A10440">
            <v>39188.792523148149</v>
          </cell>
        </row>
        <row r="10441">
          <cell r="A10441">
            <v>39188.793912037036</v>
          </cell>
        </row>
        <row r="10442">
          <cell r="A10442">
            <v>39189.375856481478</v>
          </cell>
        </row>
        <row r="10443">
          <cell r="A10443">
            <v>39189.377245370371</v>
          </cell>
        </row>
        <row r="10444">
          <cell r="A10444">
            <v>39189.417523148149</v>
          </cell>
        </row>
        <row r="10445">
          <cell r="A10445">
            <v>39189.418912037036</v>
          </cell>
        </row>
        <row r="10446">
          <cell r="A10446">
            <v>39189.459189814814</v>
          </cell>
        </row>
        <row r="10447">
          <cell r="A10447">
            <v>39189.460578703707</v>
          </cell>
        </row>
        <row r="10448">
          <cell r="A10448">
            <v>39189.500856481478</v>
          </cell>
        </row>
        <row r="10449">
          <cell r="A10449">
            <v>39189.502245370371</v>
          </cell>
        </row>
        <row r="10450">
          <cell r="A10450">
            <v>39189.542523148149</v>
          </cell>
        </row>
        <row r="10451">
          <cell r="A10451">
            <v>39189.543912037036</v>
          </cell>
        </row>
        <row r="10452">
          <cell r="A10452">
            <v>39189.584189814814</v>
          </cell>
        </row>
        <row r="10453">
          <cell r="A10453">
            <v>39189.585578703707</v>
          </cell>
        </row>
        <row r="10454">
          <cell r="A10454">
            <v>39189.625856481478</v>
          </cell>
        </row>
        <row r="10455">
          <cell r="A10455">
            <v>39189.627245370371</v>
          </cell>
        </row>
        <row r="10456">
          <cell r="A10456">
            <v>39189.667523148149</v>
          </cell>
        </row>
        <row r="10457">
          <cell r="A10457">
            <v>39189.668912037036</v>
          </cell>
        </row>
        <row r="10458">
          <cell r="A10458">
            <v>39189.709189814814</v>
          </cell>
        </row>
        <row r="10459">
          <cell r="A10459">
            <v>39189.710578703707</v>
          </cell>
        </row>
        <row r="10460">
          <cell r="A10460">
            <v>39189.750543981485</v>
          </cell>
        </row>
        <row r="10461">
          <cell r="A10461">
            <v>39189.751770833333</v>
          </cell>
        </row>
        <row r="10462">
          <cell r="A10462">
            <v>39189.753159722219</v>
          </cell>
        </row>
        <row r="10463">
          <cell r="A10463">
            <v>39189.792048611111</v>
          </cell>
        </row>
        <row r="10464">
          <cell r="A10464">
            <v>39189.793437499997</v>
          </cell>
        </row>
        <row r="10465">
          <cell r="A10465">
            <v>39189.79482638889</v>
          </cell>
        </row>
        <row r="10466">
          <cell r="A10466">
            <v>39190.375381944446</v>
          </cell>
        </row>
        <row r="10467">
          <cell r="A10467">
            <v>39190.376770833333</v>
          </cell>
        </row>
        <row r="10468">
          <cell r="A10468">
            <v>39190.378159722219</v>
          </cell>
        </row>
        <row r="10469">
          <cell r="A10469">
            <v>39190.417048611111</v>
          </cell>
        </row>
        <row r="10470">
          <cell r="A10470">
            <v>39190.418437499997</v>
          </cell>
        </row>
        <row r="10471">
          <cell r="A10471">
            <v>39190.41982638889</v>
          </cell>
        </row>
        <row r="10472">
          <cell r="A10472">
            <v>39190.458715277775</v>
          </cell>
        </row>
        <row r="10473">
          <cell r="A10473">
            <v>39190.460104166668</v>
          </cell>
        </row>
        <row r="10474">
          <cell r="A10474">
            <v>39190.461493055554</v>
          </cell>
        </row>
        <row r="10475">
          <cell r="A10475">
            <v>39190.500381944446</v>
          </cell>
        </row>
        <row r="10476">
          <cell r="A10476">
            <v>39190.501770833333</v>
          </cell>
        </row>
        <row r="10477">
          <cell r="A10477">
            <v>39190.503159722219</v>
          </cell>
        </row>
        <row r="10478">
          <cell r="A10478">
            <v>39190.542048611111</v>
          </cell>
        </row>
        <row r="10479">
          <cell r="A10479">
            <v>39190.543437499997</v>
          </cell>
        </row>
        <row r="10480">
          <cell r="A10480">
            <v>39190.54482638889</v>
          </cell>
        </row>
        <row r="10481">
          <cell r="A10481">
            <v>39190.583715277775</v>
          </cell>
        </row>
        <row r="10482">
          <cell r="A10482">
            <v>39190.585104166668</v>
          </cell>
        </row>
        <row r="10483">
          <cell r="A10483">
            <v>39190.586493055554</v>
          </cell>
        </row>
        <row r="10484">
          <cell r="A10484">
            <v>39190.625381944446</v>
          </cell>
        </row>
        <row r="10485">
          <cell r="A10485">
            <v>39190.626770833333</v>
          </cell>
        </row>
        <row r="10486">
          <cell r="A10486">
            <v>39190.628159722219</v>
          </cell>
        </row>
        <row r="10487">
          <cell r="A10487">
            <v>39190.667048611111</v>
          </cell>
        </row>
        <row r="10488">
          <cell r="A10488">
            <v>39190.668437499997</v>
          </cell>
        </row>
        <row r="10489">
          <cell r="A10489">
            <v>39190.66982638889</v>
          </cell>
        </row>
        <row r="10490">
          <cell r="A10490">
            <v>39190.708715277775</v>
          </cell>
        </row>
        <row r="10491">
          <cell r="A10491">
            <v>39190.710104166668</v>
          </cell>
        </row>
        <row r="10492">
          <cell r="A10492">
            <v>39190.711493055554</v>
          </cell>
        </row>
        <row r="10493">
          <cell r="A10493">
            <v>39190.750011574077</v>
          </cell>
        </row>
        <row r="10494">
          <cell r="A10494">
            <v>39190.751400462963</v>
          </cell>
        </row>
        <row r="10495">
          <cell r="A10495">
            <v>39190.752789351849</v>
          </cell>
        </row>
        <row r="10496">
          <cell r="A10496">
            <v>39190.791678240741</v>
          </cell>
        </row>
        <row r="10497">
          <cell r="A10497">
            <v>39190.793067129627</v>
          </cell>
        </row>
        <row r="10498">
          <cell r="A10498">
            <v>39190.794456018521</v>
          </cell>
        </row>
        <row r="10499">
          <cell r="A10499">
            <v>39191.416678240741</v>
          </cell>
        </row>
        <row r="10500">
          <cell r="A10500">
            <v>39191.418067129627</v>
          </cell>
        </row>
        <row r="10501">
          <cell r="A10501">
            <v>39191.419456018521</v>
          </cell>
        </row>
        <row r="10502">
          <cell r="A10502">
            <v>39191.458344907405</v>
          </cell>
        </row>
        <row r="10503">
          <cell r="A10503">
            <v>39191.459733796299</v>
          </cell>
        </row>
        <row r="10504">
          <cell r="A10504">
            <v>39191.461122685185</v>
          </cell>
        </row>
        <row r="10505">
          <cell r="A10505">
            <v>39191.500011574077</v>
          </cell>
        </row>
        <row r="10506">
          <cell r="A10506">
            <v>39191.501400462963</v>
          </cell>
        </row>
        <row r="10507">
          <cell r="A10507">
            <v>39191.502789351849</v>
          </cell>
        </row>
        <row r="10508">
          <cell r="A10508">
            <v>39191.541678240741</v>
          </cell>
        </row>
        <row r="10509">
          <cell r="A10509">
            <v>39191.543067129627</v>
          </cell>
        </row>
        <row r="10510">
          <cell r="A10510">
            <v>39191.544456018521</v>
          </cell>
        </row>
        <row r="10511">
          <cell r="A10511">
            <v>39191.583344907405</v>
          </cell>
        </row>
        <row r="10512">
          <cell r="A10512">
            <v>39191.584733796299</v>
          </cell>
        </row>
        <row r="10513">
          <cell r="A10513">
            <v>39191.586122685185</v>
          </cell>
        </row>
        <row r="10514">
          <cell r="A10514">
            <v>39191.625011574077</v>
          </cell>
        </row>
        <row r="10515">
          <cell r="A10515">
            <v>39191.626400462963</v>
          </cell>
        </row>
        <row r="10516">
          <cell r="A10516">
            <v>39191.627789351849</v>
          </cell>
        </row>
        <row r="10517">
          <cell r="A10517">
            <v>39191.666701388887</v>
          </cell>
        </row>
        <row r="10518">
          <cell r="A10518">
            <v>39191.668067129627</v>
          </cell>
        </row>
        <row r="10519">
          <cell r="A10519">
            <v>39191.669456018521</v>
          </cell>
        </row>
        <row r="10520">
          <cell r="A10520">
            <v>39191.708344907405</v>
          </cell>
        </row>
        <row r="10521">
          <cell r="A10521">
            <v>39191.709733796299</v>
          </cell>
        </row>
        <row r="10522">
          <cell r="A10522">
            <v>39191.711122685185</v>
          </cell>
        </row>
        <row r="10523">
          <cell r="A10523">
            <v>39191.750127314815</v>
          </cell>
        </row>
        <row r="10524">
          <cell r="A10524">
            <v>39191.751516203702</v>
          </cell>
        </row>
        <row r="10525">
          <cell r="A10525">
            <v>39191.752905092595</v>
          </cell>
        </row>
        <row r="10526">
          <cell r="A10526">
            <v>39191.79179398148</v>
          </cell>
        </row>
        <row r="10527">
          <cell r="A10527">
            <v>39191.793182870373</v>
          </cell>
        </row>
        <row r="10528">
          <cell r="A10528">
            <v>39191.794571759259</v>
          </cell>
        </row>
        <row r="10529">
          <cell r="A10529">
            <v>39192.375127314815</v>
          </cell>
        </row>
        <row r="10530">
          <cell r="A10530">
            <v>39192.376516203702</v>
          </cell>
        </row>
        <row r="10531">
          <cell r="A10531">
            <v>39192.377905092595</v>
          </cell>
        </row>
        <row r="10532">
          <cell r="A10532">
            <v>39192.41679398148</v>
          </cell>
        </row>
        <row r="10533">
          <cell r="A10533">
            <v>39192.418182870373</v>
          </cell>
        </row>
        <row r="10534">
          <cell r="A10534">
            <v>39192.419571759259</v>
          </cell>
        </row>
        <row r="10535">
          <cell r="A10535">
            <v>39192.458460648151</v>
          </cell>
        </row>
        <row r="10536">
          <cell r="A10536">
            <v>39192.459849537037</v>
          </cell>
        </row>
        <row r="10537">
          <cell r="A10537">
            <v>39192.461238425924</v>
          </cell>
        </row>
        <row r="10538">
          <cell r="A10538">
            <v>39192.500127314815</v>
          </cell>
        </row>
        <row r="10539">
          <cell r="A10539">
            <v>39192.501516203702</v>
          </cell>
        </row>
        <row r="10540">
          <cell r="A10540">
            <v>39192.502905092595</v>
          </cell>
        </row>
        <row r="10541">
          <cell r="A10541">
            <v>39192.54179398148</v>
          </cell>
        </row>
        <row r="10542">
          <cell r="A10542">
            <v>39192.543182870373</v>
          </cell>
        </row>
        <row r="10543">
          <cell r="A10543">
            <v>39192.544571759259</v>
          </cell>
        </row>
        <row r="10544">
          <cell r="A10544">
            <v>39192.583460648151</v>
          </cell>
        </row>
        <row r="10545">
          <cell r="A10545">
            <v>39192.584849537037</v>
          </cell>
        </row>
        <row r="10546">
          <cell r="A10546">
            <v>39192.586238425924</v>
          </cell>
        </row>
        <row r="10547">
          <cell r="A10547">
            <v>39192.625127314815</v>
          </cell>
        </row>
        <row r="10548">
          <cell r="A10548">
            <v>39192.626516203702</v>
          </cell>
        </row>
        <row r="10549">
          <cell r="A10549">
            <v>39192.627905092595</v>
          </cell>
        </row>
        <row r="10550">
          <cell r="A10550">
            <v>39192.66679398148</v>
          </cell>
        </row>
        <row r="10551">
          <cell r="A10551">
            <v>39192.668182870373</v>
          </cell>
        </row>
        <row r="10552">
          <cell r="A10552">
            <v>39192.669571759259</v>
          </cell>
        </row>
        <row r="10553">
          <cell r="A10553">
            <v>39192.708460648151</v>
          </cell>
        </row>
        <row r="10554">
          <cell r="A10554">
            <v>39192.709849537037</v>
          </cell>
        </row>
        <row r="10555">
          <cell r="A10555">
            <v>39192.711238425924</v>
          </cell>
        </row>
        <row r="10556">
          <cell r="A10556">
            <v>39192.750289351854</v>
          </cell>
        </row>
        <row r="10557">
          <cell r="A10557">
            <v>39192.75167824074</v>
          </cell>
        </row>
        <row r="10558">
          <cell r="A10558">
            <v>39192.753067129626</v>
          </cell>
        </row>
        <row r="10559">
          <cell r="A10559">
            <v>39192.791956018518</v>
          </cell>
        </row>
        <row r="10560">
          <cell r="A10560">
            <v>39192.793344907404</v>
          </cell>
        </row>
        <row r="10561">
          <cell r="A10561">
            <v>39192.794733796298</v>
          </cell>
        </row>
        <row r="10562">
          <cell r="A10562">
            <v>39195.375289351854</v>
          </cell>
        </row>
        <row r="10563">
          <cell r="A10563">
            <v>39195.37667824074</v>
          </cell>
        </row>
        <row r="10564">
          <cell r="A10564">
            <v>39195.378067129626</v>
          </cell>
        </row>
        <row r="10565">
          <cell r="A10565">
            <v>39195.417013888888</v>
          </cell>
        </row>
        <row r="10566">
          <cell r="A10566">
            <v>39195.418402777781</v>
          </cell>
        </row>
        <row r="10567">
          <cell r="A10567">
            <v>39195.419791666667</v>
          </cell>
        </row>
        <row r="10568">
          <cell r="A10568">
            <v>39195.458680555559</v>
          </cell>
        </row>
        <row r="10569">
          <cell r="A10569">
            <v>39195.460069444445</v>
          </cell>
        </row>
        <row r="10570">
          <cell r="A10570">
            <v>39195.461458333331</v>
          </cell>
        </row>
        <row r="10571">
          <cell r="A10571">
            <v>39195.500347222223</v>
          </cell>
        </row>
        <row r="10572">
          <cell r="A10572">
            <v>39195.501736111109</v>
          </cell>
        </row>
        <row r="10573">
          <cell r="A10573">
            <v>39195.503125000003</v>
          </cell>
        </row>
        <row r="10574">
          <cell r="A10574">
            <v>39195.543402777781</v>
          </cell>
        </row>
        <row r="10575">
          <cell r="A10575">
            <v>39195.544791666667</v>
          </cell>
        </row>
        <row r="10576">
          <cell r="A10576">
            <v>39195.583680555559</v>
          </cell>
        </row>
        <row r="10577">
          <cell r="A10577">
            <v>39195.585069444445</v>
          </cell>
        </row>
        <row r="10578">
          <cell r="A10578">
            <v>39195.586458333331</v>
          </cell>
        </row>
        <row r="10579">
          <cell r="A10579">
            <v>39195.625347222223</v>
          </cell>
        </row>
        <row r="10580">
          <cell r="A10580">
            <v>39195.626736111109</v>
          </cell>
        </row>
        <row r="10581">
          <cell r="A10581">
            <v>39195.628125000003</v>
          </cell>
        </row>
        <row r="10582">
          <cell r="A10582">
            <v>39195.667013888888</v>
          </cell>
        </row>
        <row r="10583">
          <cell r="A10583">
            <v>39195.668402777781</v>
          </cell>
        </row>
        <row r="10584">
          <cell r="A10584">
            <v>39195.669791666667</v>
          </cell>
        </row>
        <row r="10585">
          <cell r="A10585">
            <v>39195.708680555559</v>
          </cell>
        </row>
        <row r="10586">
          <cell r="A10586">
            <v>39195.710069444445</v>
          </cell>
        </row>
        <row r="10587">
          <cell r="A10587">
            <v>39195.711458333331</v>
          </cell>
        </row>
        <row r="10588">
          <cell r="A10588">
            <v>39195.750347222223</v>
          </cell>
        </row>
        <row r="10589">
          <cell r="A10589">
            <v>39195.751736111109</v>
          </cell>
        </row>
        <row r="10590">
          <cell r="A10590">
            <v>39195.753125000003</v>
          </cell>
        </row>
        <row r="10591">
          <cell r="A10591">
            <v>39195.792013888888</v>
          </cell>
        </row>
        <row r="10592">
          <cell r="A10592">
            <v>39195.793402777781</v>
          </cell>
        </row>
        <row r="10593">
          <cell r="A10593">
            <v>39195.794791666667</v>
          </cell>
        </row>
        <row r="10594">
          <cell r="A10594">
            <v>39196.375347222223</v>
          </cell>
        </row>
        <row r="10595">
          <cell r="A10595">
            <v>39196.376736111109</v>
          </cell>
        </row>
        <row r="10596">
          <cell r="A10596">
            <v>39196.378125000003</v>
          </cell>
        </row>
        <row r="10597">
          <cell r="A10597">
            <v>39196.459594907406</v>
          </cell>
        </row>
        <row r="10598">
          <cell r="A10598">
            <v>39196.4609837963</v>
          </cell>
        </row>
        <row r="10599">
          <cell r="A10599">
            <v>39196.501261574071</v>
          </cell>
        </row>
        <row r="10600">
          <cell r="A10600">
            <v>39196.502650462964</v>
          </cell>
        </row>
        <row r="10601">
          <cell r="A10601">
            <v>39196.542928240742</v>
          </cell>
        </row>
        <row r="10602">
          <cell r="A10602">
            <v>39196.544317129628</v>
          </cell>
        </row>
        <row r="10603">
          <cell r="A10603">
            <v>39196.584594907406</v>
          </cell>
        </row>
        <row r="10604">
          <cell r="A10604">
            <v>39196.5859837963</v>
          </cell>
        </row>
        <row r="10605">
          <cell r="A10605">
            <v>39196.626261574071</v>
          </cell>
        </row>
        <row r="10606">
          <cell r="A10606">
            <v>39196.627650462964</v>
          </cell>
        </row>
        <row r="10607">
          <cell r="A10607">
            <v>39196.667928240742</v>
          </cell>
        </row>
        <row r="10608">
          <cell r="A10608">
            <v>39196.669317129628</v>
          </cell>
        </row>
        <row r="10609">
          <cell r="A10609">
            <v>39196.709594907406</v>
          </cell>
        </row>
        <row r="10610">
          <cell r="A10610">
            <v>39196.7109837963</v>
          </cell>
        </row>
        <row r="10611">
          <cell r="A10611">
            <v>39196.751261574071</v>
          </cell>
        </row>
        <row r="10612">
          <cell r="A10612">
            <v>39196.752650462964</v>
          </cell>
        </row>
        <row r="10613">
          <cell r="A10613">
            <v>39196.792928240742</v>
          </cell>
        </row>
        <row r="10614">
          <cell r="A10614">
            <v>39196.794317129628</v>
          </cell>
        </row>
        <row r="10615">
          <cell r="A10615">
            <v>39197.376261574071</v>
          </cell>
        </row>
        <row r="10616">
          <cell r="A10616">
            <v>39197.377650462964</v>
          </cell>
        </row>
        <row r="10617">
          <cell r="A10617">
            <v>39197.417928240742</v>
          </cell>
        </row>
        <row r="10618">
          <cell r="A10618">
            <v>39197.419317129628</v>
          </cell>
        </row>
        <row r="10619">
          <cell r="A10619">
            <v>39197.4609837963</v>
          </cell>
        </row>
        <row r="10620">
          <cell r="A10620">
            <v>39197.501261574071</v>
          </cell>
        </row>
        <row r="10621">
          <cell r="A10621">
            <v>39197.502650462964</v>
          </cell>
        </row>
        <row r="10622">
          <cell r="A10622">
            <v>39197.542928240742</v>
          </cell>
        </row>
        <row r="10623">
          <cell r="A10623">
            <v>39197.544317129628</v>
          </cell>
        </row>
        <row r="10624">
          <cell r="A10624">
            <v>39197.584594907406</v>
          </cell>
        </row>
        <row r="10625">
          <cell r="A10625">
            <v>39197.626261574071</v>
          </cell>
        </row>
        <row r="10626">
          <cell r="A10626">
            <v>39197.627650462964</v>
          </cell>
        </row>
        <row r="10627">
          <cell r="A10627">
            <v>39197.667928240742</v>
          </cell>
        </row>
        <row r="10628">
          <cell r="A10628">
            <v>39197.669317129628</v>
          </cell>
        </row>
        <row r="10629">
          <cell r="A10629">
            <v>39197.709594907406</v>
          </cell>
        </row>
        <row r="10630">
          <cell r="A10630">
            <v>39197.7109837963</v>
          </cell>
        </row>
        <row r="10631">
          <cell r="A10631">
            <v>39197.751099537039</v>
          </cell>
        </row>
        <row r="10632">
          <cell r="A10632">
            <v>39197.752488425926</v>
          </cell>
        </row>
        <row r="10633">
          <cell r="A10633">
            <v>39197.792766203704</v>
          </cell>
        </row>
        <row r="10634">
          <cell r="A10634">
            <v>39197.79415509259</v>
          </cell>
        </row>
        <row r="10635">
          <cell r="A10635">
            <v>39198.376099537039</v>
          </cell>
        </row>
        <row r="10636">
          <cell r="A10636">
            <v>39198.377488425926</v>
          </cell>
        </row>
        <row r="10637">
          <cell r="A10637">
            <v>39198.417766203704</v>
          </cell>
        </row>
        <row r="10638">
          <cell r="A10638">
            <v>39198.41915509259</v>
          </cell>
        </row>
        <row r="10639">
          <cell r="A10639">
            <v>39198.45888888889</v>
          </cell>
        </row>
        <row r="10640">
          <cell r="A10640">
            <v>39198.460277777776</v>
          </cell>
        </row>
        <row r="10641">
          <cell r="A10641">
            <v>39198.46166666667</v>
          </cell>
        </row>
        <row r="10642">
          <cell r="A10642">
            <v>39198.500555555554</v>
          </cell>
        </row>
        <row r="10643">
          <cell r="A10643">
            <v>39198.501944444448</v>
          </cell>
        </row>
        <row r="10644">
          <cell r="A10644">
            <v>39198.503333333334</v>
          </cell>
        </row>
        <row r="10645">
          <cell r="A10645">
            <v>39198.542222222219</v>
          </cell>
        </row>
        <row r="10646">
          <cell r="A10646">
            <v>39198.543611111112</v>
          </cell>
        </row>
        <row r="10647">
          <cell r="A10647">
            <v>39198.544999999998</v>
          </cell>
        </row>
        <row r="10648">
          <cell r="A10648">
            <v>39198.58388888889</v>
          </cell>
        </row>
        <row r="10649">
          <cell r="A10649">
            <v>39198.585277777776</v>
          </cell>
        </row>
        <row r="10650">
          <cell r="A10650">
            <v>39198.58666666667</v>
          </cell>
        </row>
        <row r="10651">
          <cell r="A10651">
            <v>39198.625555555554</v>
          </cell>
        </row>
        <row r="10652">
          <cell r="A10652">
            <v>39198.626944444448</v>
          </cell>
        </row>
        <row r="10653">
          <cell r="A10653">
            <v>39198.628333333334</v>
          </cell>
        </row>
        <row r="10654">
          <cell r="A10654">
            <v>39198.667222222219</v>
          </cell>
        </row>
        <row r="10655">
          <cell r="A10655">
            <v>39198.668611111112</v>
          </cell>
        </row>
        <row r="10656">
          <cell r="A10656">
            <v>39198.67</v>
          </cell>
        </row>
        <row r="10657">
          <cell r="A10657">
            <v>39198.70888888889</v>
          </cell>
        </row>
        <row r="10658">
          <cell r="A10658">
            <v>39198.710277777776</v>
          </cell>
        </row>
        <row r="10659">
          <cell r="A10659">
            <v>39198.71166666667</v>
          </cell>
        </row>
        <row r="10660">
          <cell r="A10660">
            <v>39198.750555555554</v>
          </cell>
        </row>
        <row r="10661">
          <cell r="A10661">
            <v>39198.751944444448</v>
          </cell>
        </row>
        <row r="10662">
          <cell r="A10662">
            <v>39198.753333333334</v>
          </cell>
        </row>
        <row r="10663">
          <cell r="A10663">
            <v>39198.792222222219</v>
          </cell>
        </row>
        <row r="10664">
          <cell r="A10664">
            <v>39198.793611111112</v>
          </cell>
        </row>
        <row r="10665">
          <cell r="A10665">
            <v>39198.794999999998</v>
          </cell>
        </row>
        <row r="10666">
          <cell r="A10666">
            <v>39199.375555555554</v>
          </cell>
        </row>
        <row r="10667">
          <cell r="A10667">
            <v>39199.376944444448</v>
          </cell>
        </row>
        <row r="10668">
          <cell r="A10668">
            <v>39199.378333333334</v>
          </cell>
        </row>
        <row r="10669">
          <cell r="A10669">
            <v>39199.417222222219</v>
          </cell>
        </row>
        <row r="10670">
          <cell r="A10670">
            <v>39199.418611111112</v>
          </cell>
        </row>
        <row r="10671">
          <cell r="A10671">
            <v>39199.42</v>
          </cell>
        </row>
        <row r="10672">
          <cell r="A10672">
            <v>39199.45888888889</v>
          </cell>
        </row>
        <row r="10673">
          <cell r="A10673">
            <v>39199.460277777776</v>
          </cell>
        </row>
        <row r="10674">
          <cell r="A10674">
            <v>39199.46166666667</v>
          </cell>
        </row>
        <row r="10675">
          <cell r="A10675">
            <v>39199.500555555554</v>
          </cell>
        </row>
        <row r="10676">
          <cell r="A10676">
            <v>39199.501944444448</v>
          </cell>
        </row>
        <row r="10677">
          <cell r="A10677">
            <v>39199.503333333334</v>
          </cell>
        </row>
        <row r="10678">
          <cell r="A10678">
            <v>39199.542222222219</v>
          </cell>
        </row>
        <row r="10679">
          <cell r="A10679">
            <v>39199.543611111112</v>
          </cell>
        </row>
        <row r="10680">
          <cell r="A10680">
            <v>39199.544999999998</v>
          </cell>
        </row>
        <row r="10681">
          <cell r="A10681">
            <v>39199.58388888889</v>
          </cell>
        </row>
        <row r="10682">
          <cell r="A10682">
            <v>39199.585277777776</v>
          </cell>
        </row>
        <row r="10683">
          <cell r="A10683">
            <v>39199.58666666667</v>
          </cell>
        </row>
        <row r="10684">
          <cell r="A10684">
            <v>39199.625555555554</v>
          </cell>
        </row>
        <row r="10685">
          <cell r="A10685">
            <v>39199.626944444448</v>
          </cell>
        </row>
        <row r="10686">
          <cell r="A10686">
            <v>39199.628333333334</v>
          </cell>
        </row>
        <row r="10687">
          <cell r="A10687">
            <v>39199.667222222219</v>
          </cell>
        </row>
        <row r="10688">
          <cell r="A10688">
            <v>39199.668611111112</v>
          </cell>
        </row>
        <row r="10689">
          <cell r="A10689">
            <v>39199.67</v>
          </cell>
        </row>
        <row r="10690">
          <cell r="A10690">
            <v>39199.70888888889</v>
          </cell>
        </row>
        <row r="10691">
          <cell r="A10691">
            <v>39199.710277777776</v>
          </cell>
        </row>
        <row r="10692">
          <cell r="A10692">
            <v>39199.71166666667</v>
          </cell>
        </row>
        <row r="10693">
          <cell r="A10693">
            <v>39204.375914351855</v>
          </cell>
        </row>
        <row r="10694">
          <cell r="A10694">
            <v>39204.377303240741</v>
          </cell>
        </row>
        <row r="10695">
          <cell r="A10695">
            <v>39204.417581018519</v>
          </cell>
        </row>
        <row r="10696">
          <cell r="A10696">
            <v>39204.418969907405</v>
          </cell>
        </row>
        <row r="10697">
          <cell r="A10697">
            <v>39204.459247685183</v>
          </cell>
        </row>
        <row r="10698">
          <cell r="A10698">
            <v>39204.460636574076</v>
          </cell>
        </row>
        <row r="10699">
          <cell r="A10699">
            <v>39204.500914351855</v>
          </cell>
        </row>
        <row r="10700">
          <cell r="A10700">
            <v>39204.502303240741</v>
          </cell>
        </row>
        <row r="10701">
          <cell r="A10701">
            <v>39204.542581018519</v>
          </cell>
        </row>
        <row r="10702">
          <cell r="A10702">
            <v>39204.543969907405</v>
          </cell>
        </row>
        <row r="10703">
          <cell r="A10703">
            <v>39204.584247685183</v>
          </cell>
        </row>
        <row r="10704">
          <cell r="A10704">
            <v>39204.585636574076</v>
          </cell>
        </row>
        <row r="10705">
          <cell r="A10705">
            <v>39204.625914351855</v>
          </cell>
        </row>
        <row r="10706">
          <cell r="A10706">
            <v>39204.627303240741</v>
          </cell>
        </row>
        <row r="10707">
          <cell r="A10707">
            <v>39204.667581018519</v>
          </cell>
        </row>
        <row r="10708">
          <cell r="A10708">
            <v>39204.668969907405</v>
          </cell>
        </row>
        <row r="10709">
          <cell r="A10709">
            <v>39204.709247685183</v>
          </cell>
        </row>
        <row r="10710">
          <cell r="A10710">
            <v>39204.710636574076</v>
          </cell>
        </row>
        <row r="10711">
          <cell r="A10711">
            <v>39204.750914351855</v>
          </cell>
        </row>
        <row r="10712">
          <cell r="A10712">
            <v>39204.752303240741</v>
          </cell>
        </row>
        <row r="10713">
          <cell r="A10713">
            <v>39204.792581018519</v>
          </cell>
        </row>
        <row r="10714">
          <cell r="A10714">
            <v>39204.793969907405</v>
          </cell>
        </row>
        <row r="10715">
          <cell r="A10715">
            <v>39205.375914351855</v>
          </cell>
        </row>
        <row r="10716">
          <cell r="A10716">
            <v>39205.377303240741</v>
          </cell>
        </row>
        <row r="10717">
          <cell r="A10717">
            <v>39205.417581018519</v>
          </cell>
        </row>
        <row r="10718">
          <cell r="A10718">
            <v>39205.418969907405</v>
          </cell>
        </row>
        <row r="10719">
          <cell r="A10719">
            <v>39205.459247685183</v>
          </cell>
        </row>
        <row r="10720">
          <cell r="A10720">
            <v>39205.460636574076</v>
          </cell>
        </row>
        <row r="10721">
          <cell r="A10721">
            <v>39205.500914351855</v>
          </cell>
        </row>
        <row r="10722">
          <cell r="A10722">
            <v>39205.502303240741</v>
          </cell>
        </row>
        <row r="10723">
          <cell r="A10723">
            <v>39205.584247685183</v>
          </cell>
        </row>
        <row r="10724">
          <cell r="A10724">
            <v>39205.585636574076</v>
          </cell>
        </row>
        <row r="10725">
          <cell r="A10725">
            <v>39205.625914351855</v>
          </cell>
        </row>
        <row r="10726">
          <cell r="A10726">
            <v>39205.627303240741</v>
          </cell>
        </row>
        <row r="10727">
          <cell r="A10727">
            <v>39205.667581018519</v>
          </cell>
        </row>
        <row r="10728">
          <cell r="A10728">
            <v>39205.668969907405</v>
          </cell>
        </row>
        <row r="10729">
          <cell r="A10729">
            <v>39205.709247685183</v>
          </cell>
        </row>
        <row r="10730">
          <cell r="A10730">
            <v>39205.710636574076</v>
          </cell>
        </row>
        <row r="10731">
          <cell r="A10731">
            <v>39205.750914351855</v>
          </cell>
        </row>
        <row r="10732">
          <cell r="A10732">
            <v>39205.752303240741</v>
          </cell>
        </row>
        <row r="10733">
          <cell r="A10733">
            <v>39205.792581018519</v>
          </cell>
        </row>
        <row r="10734">
          <cell r="A10734">
            <v>39205.793969907405</v>
          </cell>
        </row>
        <row r="10735">
          <cell r="A10735">
            <v>39206.375914351855</v>
          </cell>
        </row>
        <row r="10736">
          <cell r="A10736">
            <v>39206.377303240741</v>
          </cell>
        </row>
        <row r="10737">
          <cell r="A10737">
            <v>39206.458854166667</v>
          </cell>
        </row>
        <row r="10738">
          <cell r="A10738">
            <v>39206.460243055553</v>
          </cell>
        </row>
        <row r="10739">
          <cell r="A10739">
            <v>39206.461631944447</v>
          </cell>
        </row>
        <row r="10740">
          <cell r="A10740">
            <v>39206.501909722225</v>
          </cell>
        </row>
        <row r="10741">
          <cell r="A10741">
            <v>39206.503298611111</v>
          </cell>
        </row>
        <row r="10742">
          <cell r="A10742">
            <v>39206.542187500003</v>
          </cell>
        </row>
        <row r="10743">
          <cell r="A10743">
            <v>39206.543576388889</v>
          </cell>
        </row>
        <row r="10744">
          <cell r="A10744">
            <v>39206.544965277775</v>
          </cell>
        </row>
        <row r="10745">
          <cell r="A10745">
            <v>39206.583854166667</v>
          </cell>
        </row>
        <row r="10746">
          <cell r="A10746">
            <v>39206.585243055553</v>
          </cell>
        </row>
        <row r="10747">
          <cell r="A10747">
            <v>39206.586631944447</v>
          </cell>
        </row>
        <row r="10748">
          <cell r="A10748">
            <v>39206.625520833331</v>
          </cell>
        </row>
        <row r="10749">
          <cell r="A10749">
            <v>39206.626909722225</v>
          </cell>
        </row>
        <row r="10750">
          <cell r="A10750">
            <v>39206.628298611111</v>
          </cell>
        </row>
        <row r="10751">
          <cell r="A10751">
            <v>39206.667187500003</v>
          </cell>
        </row>
        <row r="10752">
          <cell r="A10752">
            <v>39206.668576388889</v>
          </cell>
        </row>
        <row r="10753">
          <cell r="A10753">
            <v>39206.669965277775</v>
          </cell>
        </row>
        <row r="10754">
          <cell r="A10754">
            <v>39206.708854166667</v>
          </cell>
        </row>
        <row r="10755">
          <cell r="A10755">
            <v>39206.710243055553</v>
          </cell>
        </row>
        <row r="10756">
          <cell r="A10756">
            <v>39206.711631944447</v>
          </cell>
        </row>
        <row r="10757">
          <cell r="A10757">
            <v>39206.750520833331</v>
          </cell>
        </row>
        <row r="10758">
          <cell r="A10758">
            <v>39206.751909722225</v>
          </cell>
        </row>
        <row r="10759">
          <cell r="A10759">
            <v>39206.753298611111</v>
          </cell>
        </row>
        <row r="10760">
          <cell r="A10760">
            <v>39206.792187500003</v>
          </cell>
        </row>
        <row r="10761">
          <cell r="A10761">
            <v>39206.793576388889</v>
          </cell>
        </row>
        <row r="10762">
          <cell r="A10762">
            <v>39206.794965277775</v>
          </cell>
        </row>
        <row r="10763">
          <cell r="A10763">
            <v>39209.375914351855</v>
          </cell>
        </row>
        <row r="10764">
          <cell r="A10764">
            <v>39209.377303240741</v>
          </cell>
        </row>
        <row r="10765">
          <cell r="A10765">
            <v>39209.417581018519</v>
          </cell>
        </row>
        <row r="10766">
          <cell r="A10766">
            <v>39209.418969907405</v>
          </cell>
        </row>
        <row r="10767">
          <cell r="A10767">
            <v>39209.459247685183</v>
          </cell>
        </row>
        <row r="10768">
          <cell r="A10768">
            <v>39209.460636574076</v>
          </cell>
        </row>
        <row r="10769">
          <cell r="A10769">
            <v>39209.500914351855</v>
          </cell>
        </row>
        <row r="10770">
          <cell r="A10770">
            <v>39209.502303240741</v>
          </cell>
        </row>
        <row r="10771">
          <cell r="A10771">
            <v>39209.542581018519</v>
          </cell>
        </row>
        <row r="10772">
          <cell r="A10772">
            <v>39209.543969907405</v>
          </cell>
        </row>
        <row r="10773">
          <cell r="A10773">
            <v>39209.584247685183</v>
          </cell>
        </row>
        <row r="10774">
          <cell r="A10774">
            <v>39209.585636574076</v>
          </cell>
        </row>
        <row r="10775">
          <cell r="A10775">
            <v>39209.625914351855</v>
          </cell>
        </row>
        <row r="10776">
          <cell r="A10776">
            <v>39209.627303240741</v>
          </cell>
        </row>
        <row r="10777">
          <cell r="A10777">
            <v>39209.667581018519</v>
          </cell>
        </row>
        <row r="10778">
          <cell r="A10778">
            <v>39209.668969907405</v>
          </cell>
        </row>
        <row r="10779">
          <cell r="A10779">
            <v>39209.709247685183</v>
          </cell>
        </row>
        <row r="10780">
          <cell r="A10780">
            <v>39209.710636574076</v>
          </cell>
        </row>
        <row r="10781">
          <cell r="A10781">
            <v>39209.750914351855</v>
          </cell>
        </row>
        <row r="10782">
          <cell r="A10782">
            <v>39209.752303240741</v>
          </cell>
        </row>
        <row r="10783">
          <cell r="A10783">
            <v>39209.792581018519</v>
          </cell>
        </row>
        <row r="10784">
          <cell r="A10784">
            <v>39209.793969907405</v>
          </cell>
        </row>
        <row r="10785">
          <cell r="A10785">
            <v>39210.375914351855</v>
          </cell>
        </row>
        <row r="10786">
          <cell r="A10786">
            <v>39210.377303240741</v>
          </cell>
        </row>
        <row r="10787">
          <cell r="A10787">
            <v>39210.417581018519</v>
          </cell>
        </row>
        <row r="10788">
          <cell r="A10788">
            <v>39210.418969907405</v>
          </cell>
        </row>
        <row r="10789">
          <cell r="A10789">
            <v>39210.459247685183</v>
          </cell>
        </row>
        <row r="10790">
          <cell r="A10790">
            <v>39210.460636574076</v>
          </cell>
        </row>
        <row r="10791">
          <cell r="A10791">
            <v>39210.500914351855</v>
          </cell>
        </row>
        <row r="10792">
          <cell r="A10792">
            <v>39210.502303240741</v>
          </cell>
        </row>
        <row r="10793">
          <cell r="A10793">
            <v>39210.625057870369</v>
          </cell>
        </row>
        <row r="10794">
          <cell r="A10794">
            <v>39210.626446759263</v>
          </cell>
        </row>
        <row r="10795">
          <cell r="A10795">
            <v>39210.627835648149</v>
          </cell>
        </row>
        <row r="10796">
          <cell r="A10796">
            <v>39210.666724537034</v>
          </cell>
        </row>
        <row r="10797">
          <cell r="A10797">
            <v>39210.668113425927</v>
          </cell>
        </row>
        <row r="10798">
          <cell r="A10798">
            <v>39210.669502314813</v>
          </cell>
        </row>
        <row r="10799">
          <cell r="A10799">
            <v>39210.708391203705</v>
          </cell>
        </row>
        <row r="10800">
          <cell r="A10800">
            <v>39210.709780092591</v>
          </cell>
        </row>
        <row r="10801">
          <cell r="A10801">
            <v>39210.711168981485</v>
          </cell>
        </row>
        <row r="10802">
          <cell r="A10802">
            <v>39210.750057870369</v>
          </cell>
        </row>
        <row r="10803">
          <cell r="A10803">
            <v>39210.751446759263</v>
          </cell>
        </row>
        <row r="10804">
          <cell r="A10804">
            <v>39210.752835648149</v>
          </cell>
        </row>
        <row r="10805">
          <cell r="A10805">
            <v>39210.791724537034</v>
          </cell>
        </row>
        <row r="10806">
          <cell r="A10806">
            <v>39210.793113425927</v>
          </cell>
        </row>
        <row r="10807">
          <cell r="A10807">
            <v>39210.794502314813</v>
          </cell>
        </row>
        <row r="10808">
          <cell r="A10808">
            <v>39211.375057870369</v>
          </cell>
        </row>
        <row r="10809">
          <cell r="A10809">
            <v>39211.376446759263</v>
          </cell>
        </row>
        <row r="10810">
          <cell r="A10810">
            <v>39211.377835648149</v>
          </cell>
        </row>
        <row r="10811">
          <cell r="A10811">
            <v>39211.416724537034</v>
          </cell>
        </row>
        <row r="10812">
          <cell r="A10812">
            <v>39211.418113425927</v>
          </cell>
        </row>
        <row r="10813">
          <cell r="A10813">
            <v>39211.419502314813</v>
          </cell>
        </row>
        <row r="10814">
          <cell r="A10814">
            <v>39211.458391203705</v>
          </cell>
        </row>
        <row r="10815">
          <cell r="A10815">
            <v>39211.459780092591</v>
          </cell>
        </row>
        <row r="10816">
          <cell r="A10816">
            <v>39211.461168981485</v>
          </cell>
        </row>
        <row r="10817">
          <cell r="A10817">
            <v>39211.500057870369</v>
          </cell>
        </row>
        <row r="10818">
          <cell r="A10818">
            <v>39211.501446759263</v>
          </cell>
        </row>
        <row r="10819">
          <cell r="A10819">
            <v>39211.502835648149</v>
          </cell>
        </row>
        <row r="10820">
          <cell r="A10820">
            <v>39211.541724537034</v>
          </cell>
        </row>
        <row r="10821">
          <cell r="A10821">
            <v>39211.543113425927</v>
          </cell>
        </row>
        <row r="10822">
          <cell r="A10822">
            <v>39211.544502314813</v>
          </cell>
        </row>
        <row r="10823">
          <cell r="A10823">
            <v>39211.583391203705</v>
          </cell>
        </row>
        <row r="10824">
          <cell r="A10824">
            <v>39211.584780092591</v>
          </cell>
        </row>
        <row r="10825">
          <cell r="A10825">
            <v>39211.586168981485</v>
          </cell>
        </row>
        <row r="10826">
          <cell r="A10826">
            <v>39211.625057870369</v>
          </cell>
        </row>
        <row r="10827">
          <cell r="A10827">
            <v>39211.626446759263</v>
          </cell>
        </row>
        <row r="10828">
          <cell r="A10828">
            <v>39211.627835648149</v>
          </cell>
        </row>
        <row r="10829">
          <cell r="A10829">
            <v>39211.666724537034</v>
          </cell>
        </row>
        <row r="10830">
          <cell r="A10830">
            <v>39211.668113425927</v>
          </cell>
        </row>
        <row r="10831">
          <cell r="A10831">
            <v>39211.669502314813</v>
          </cell>
        </row>
        <row r="10832">
          <cell r="A10832">
            <v>39211.708391203705</v>
          </cell>
        </row>
        <row r="10833">
          <cell r="A10833">
            <v>39211.709780092591</v>
          </cell>
        </row>
        <row r="10834">
          <cell r="A10834">
            <v>39211.711168981485</v>
          </cell>
        </row>
        <row r="10835">
          <cell r="A10835">
            <v>39211.750798611109</v>
          </cell>
        </row>
        <row r="10836">
          <cell r="A10836">
            <v>39211.752187500002</v>
          </cell>
        </row>
        <row r="10837">
          <cell r="A10837">
            <v>39211.79246527778</v>
          </cell>
        </row>
        <row r="10838">
          <cell r="A10838">
            <v>39211.793854166666</v>
          </cell>
        </row>
        <row r="10839">
          <cell r="A10839">
            <v>39212.375798611109</v>
          </cell>
        </row>
        <row r="10840">
          <cell r="A10840">
            <v>39212.377187500002</v>
          </cell>
        </row>
        <row r="10841">
          <cell r="A10841">
            <v>39212.41746527778</v>
          </cell>
        </row>
        <row r="10842">
          <cell r="A10842">
            <v>39212.418854166666</v>
          </cell>
        </row>
        <row r="10843">
          <cell r="A10843">
            <v>39212.459131944444</v>
          </cell>
        </row>
        <row r="10844">
          <cell r="A10844">
            <v>39212.460520833331</v>
          </cell>
        </row>
        <row r="10845">
          <cell r="A10845">
            <v>39212.500798611109</v>
          </cell>
        </row>
        <row r="10846">
          <cell r="A10846">
            <v>39212.502187500002</v>
          </cell>
        </row>
        <row r="10847">
          <cell r="A10847">
            <v>39212.54246527778</v>
          </cell>
        </row>
        <row r="10848">
          <cell r="A10848">
            <v>39212.543854166666</v>
          </cell>
        </row>
        <row r="10849">
          <cell r="A10849">
            <v>39212.584131944444</v>
          </cell>
        </row>
        <row r="10850">
          <cell r="A10850">
            <v>39212.585520833331</v>
          </cell>
        </row>
        <row r="10851">
          <cell r="A10851">
            <v>39212.625798611109</v>
          </cell>
        </row>
        <row r="10852">
          <cell r="A10852">
            <v>39212.627187500002</v>
          </cell>
        </row>
        <row r="10853">
          <cell r="A10853">
            <v>39212.66746527778</v>
          </cell>
        </row>
        <row r="10854">
          <cell r="A10854">
            <v>39212.668854166666</v>
          </cell>
        </row>
        <row r="10855">
          <cell r="A10855">
            <v>39212.709131944444</v>
          </cell>
        </row>
        <row r="10856">
          <cell r="A10856">
            <v>39212.710520833331</v>
          </cell>
        </row>
        <row r="10857">
          <cell r="A10857">
            <v>39212.750798611109</v>
          </cell>
        </row>
        <row r="10858">
          <cell r="A10858">
            <v>39212.752187500002</v>
          </cell>
        </row>
        <row r="10859">
          <cell r="A10859">
            <v>39212.79246527778</v>
          </cell>
        </row>
        <row r="10860">
          <cell r="A10860">
            <v>39212.793854166666</v>
          </cell>
        </row>
        <row r="10861">
          <cell r="A10861">
            <v>39213.375798611109</v>
          </cell>
        </row>
        <row r="10862">
          <cell r="A10862">
            <v>39213.377187500002</v>
          </cell>
        </row>
        <row r="10863">
          <cell r="A10863">
            <v>39213.41746527778</v>
          </cell>
        </row>
        <row r="10864">
          <cell r="A10864">
            <v>39213.418854166666</v>
          </cell>
        </row>
        <row r="10865">
          <cell r="A10865">
            <v>39213.459131944444</v>
          </cell>
        </row>
        <row r="10866">
          <cell r="A10866">
            <v>39213.460520833331</v>
          </cell>
        </row>
        <row r="10867">
          <cell r="A10867">
            <v>39213.500798611109</v>
          </cell>
        </row>
        <row r="10868">
          <cell r="A10868">
            <v>39213.502187500002</v>
          </cell>
        </row>
        <row r="10869">
          <cell r="A10869">
            <v>39213.54246527778</v>
          </cell>
        </row>
        <row r="10870">
          <cell r="A10870">
            <v>39213.543854166666</v>
          </cell>
        </row>
        <row r="10871">
          <cell r="A10871">
            <v>39213.584131944444</v>
          </cell>
        </row>
        <row r="10872">
          <cell r="A10872">
            <v>39213.585520833331</v>
          </cell>
        </row>
        <row r="10873">
          <cell r="A10873">
            <v>39213.625798611109</v>
          </cell>
        </row>
        <row r="10874">
          <cell r="A10874">
            <v>39213.627187500002</v>
          </cell>
        </row>
        <row r="10875">
          <cell r="A10875">
            <v>39213.66746527778</v>
          </cell>
        </row>
        <row r="10876">
          <cell r="A10876">
            <v>39213.668854166666</v>
          </cell>
        </row>
        <row r="10877">
          <cell r="A10877">
            <v>39213.709131944444</v>
          </cell>
        </row>
        <row r="10878">
          <cell r="A10878">
            <v>39213.710520833331</v>
          </cell>
        </row>
        <row r="10879">
          <cell r="A10879">
            <v>39213.750648148147</v>
          </cell>
        </row>
        <row r="10880">
          <cell r="A10880">
            <v>39213.75203703704</v>
          </cell>
        </row>
        <row r="10881">
          <cell r="A10881">
            <v>39213.753425925926</v>
          </cell>
        </row>
        <row r="10882">
          <cell r="A10882">
            <v>39213.792314814818</v>
          </cell>
        </row>
        <row r="10883">
          <cell r="A10883">
            <v>39213.793703703705</v>
          </cell>
        </row>
        <row r="10884">
          <cell r="A10884">
            <v>39213.795092592591</v>
          </cell>
        </row>
        <row r="10885">
          <cell r="A10885">
            <v>39216.37636574074</v>
          </cell>
        </row>
        <row r="10886">
          <cell r="A10886">
            <v>39216.377754629626</v>
          </cell>
        </row>
        <row r="10887">
          <cell r="A10887">
            <v>39216.418032407404</v>
          </cell>
        </row>
        <row r="10888">
          <cell r="A10888">
            <v>39216.419421296298</v>
          </cell>
        </row>
        <row r="10889">
          <cell r="A10889">
            <v>39216.459699074076</v>
          </cell>
        </row>
        <row r="10890">
          <cell r="A10890">
            <v>39216.461087962962</v>
          </cell>
        </row>
        <row r="10891">
          <cell r="A10891">
            <v>39216.50136574074</v>
          </cell>
        </row>
        <row r="10892">
          <cell r="A10892">
            <v>39216.502754629626</v>
          </cell>
        </row>
        <row r="10893">
          <cell r="A10893">
            <v>39216.543032407404</v>
          </cell>
        </row>
        <row r="10894">
          <cell r="A10894">
            <v>39216.544421296298</v>
          </cell>
        </row>
        <row r="10895">
          <cell r="A10895">
            <v>39216.584699074076</v>
          </cell>
        </row>
        <row r="10896">
          <cell r="A10896">
            <v>39216.586087962962</v>
          </cell>
        </row>
        <row r="10897">
          <cell r="A10897">
            <v>39216.62636574074</v>
          </cell>
        </row>
        <row r="10898">
          <cell r="A10898">
            <v>39216.627754629626</v>
          </cell>
        </row>
        <row r="10899">
          <cell r="A10899">
            <v>39216.668032407404</v>
          </cell>
        </row>
        <row r="10900">
          <cell r="A10900">
            <v>39216.669421296298</v>
          </cell>
        </row>
        <row r="10901">
          <cell r="A10901">
            <v>39216.709699074076</v>
          </cell>
        </row>
        <row r="10902">
          <cell r="A10902">
            <v>39216.711087962962</v>
          </cell>
        </row>
        <row r="10903">
          <cell r="A10903">
            <v>39216.75136574074</v>
          </cell>
        </row>
        <row r="10904">
          <cell r="A10904">
            <v>39216.752754629626</v>
          </cell>
        </row>
        <row r="10905">
          <cell r="A10905">
            <v>39216.793032407404</v>
          </cell>
        </row>
        <row r="10906">
          <cell r="A10906">
            <v>39216.794421296298</v>
          </cell>
        </row>
        <row r="10907">
          <cell r="A10907">
            <v>39217.37636574074</v>
          </cell>
        </row>
        <row r="10908">
          <cell r="A10908">
            <v>39217.377754629626</v>
          </cell>
        </row>
        <row r="10909">
          <cell r="A10909">
            <v>39217.418032407404</v>
          </cell>
        </row>
        <row r="10910">
          <cell r="A10910">
            <v>39217.419421296298</v>
          </cell>
        </row>
        <row r="10911">
          <cell r="A10911">
            <v>39217.459699074076</v>
          </cell>
        </row>
        <row r="10912">
          <cell r="A10912">
            <v>39217.461087962962</v>
          </cell>
        </row>
        <row r="10913">
          <cell r="A10913">
            <v>39217.50136574074</v>
          </cell>
        </row>
        <row r="10914">
          <cell r="A10914">
            <v>39217.502754629626</v>
          </cell>
        </row>
        <row r="10915">
          <cell r="A10915">
            <v>39217.543032407404</v>
          </cell>
        </row>
        <row r="10916">
          <cell r="A10916">
            <v>39217.544421296298</v>
          </cell>
        </row>
        <row r="10917">
          <cell r="A10917">
            <v>39217.584699074076</v>
          </cell>
        </row>
        <row r="10918">
          <cell r="A10918">
            <v>39217.586087962962</v>
          </cell>
        </row>
        <row r="10919">
          <cell r="A10919">
            <v>39217.62636574074</v>
          </cell>
        </row>
        <row r="10920">
          <cell r="A10920">
            <v>39217.627754629626</v>
          </cell>
        </row>
        <row r="10921">
          <cell r="A10921">
            <v>39217.668032407404</v>
          </cell>
        </row>
        <row r="10922">
          <cell r="A10922">
            <v>39217.669421296298</v>
          </cell>
        </row>
        <row r="10923">
          <cell r="A10923">
            <v>39217.709699074076</v>
          </cell>
        </row>
        <row r="10924">
          <cell r="A10924">
            <v>39217.711087962962</v>
          </cell>
        </row>
        <row r="10925">
          <cell r="A10925">
            <v>39217.75136574074</v>
          </cell>
        </row>
        <row r="10926">
          <cell r="A10926">
            <v>39217.752754629626</v>
          </cell>
        </row>
        <row r="10927">
          <cell r="A10927">
            <v>39217.793032407404</v>
          </cell>
        </row>
        <row r="10928">
          <cell r="A10928">
            <v>39217.794421296298</v>
          </cell>
        </row>
        <row r="10929">
          <cell r="A10929">
            <v>39218.37636574074</v>
          </cell>
        </row>
        <row r="10930">
          <cell r="A10930">
            <v>39218.377754629626</v>
          </cell>
        </row>
        <row r="10931">
          <cell r="A10931">
            <v>39218.418032407404</v>
          </cell>
        </row>
        <row r="10932">
          <cell r="A10932">
            <v>39218.419745370367</v>
          </cell>
        </row>
        <row r="10933">
          <cell r="A10933">
            <v>39218.542407407411</v>
          </cell>
        </row>
        <row r="10934">
          <cell r="A10934">
            <v>39218.543796296297</v>
          </cell>
        </row>
        <row r="10935">
          <cell r="A10935">
            <v>39218.585462962961</v>
          </cell>
        </row>
        <row r="10936">
          <cell r="A10936">
            <v>39218.750277777777</v>
          </cell>
        </row>
        <row r="10937">
          <cell r="A10937">
            <v>39218.751666666663</v>
          </cell>
        </row>
        <row r="10938">
          <cell r="A10938">
            <v>39218.753055555557</v>
          </cell>
        </row>
        <row r="10939">
          <cell r="A10939">
            <v>39218.791944444441</v>
          </cell>
        </row>
        <row r="10940">
          <cell r="A10940">
            <v>39218.793333333335</v>
          </cell>
        </row>
        <row r="10941">
          <cell r="A10941">
            <v>39218.794722222221</v>
          </cell>
        </row>
        <row r="10942">
          <cell r="A10942">
            <v>39218.875277777777</v>
          </cell>
        </row>
        <row r="10943">
          <cell r="A10943">
            <v>39219.375347222223</v>
          </cell>
        </row>
        <row r="10944">
          <cell r="A10944">
            <v>39219.376736111109</v>
          </cell>
        </row>
        <row r="10945">
          <cell r="A10945">
            <v>39219.378125000003</v>
          </cell>
        </row>
        <row r="10946">
          <cell r="A10946">
            <v>39219.417013888888</v>
          </cell>
        </row>
        <row r="10947">
          <cell r="A10947">
            <v>39219.418402777781</v>
          </cell>
        </row>
        <row r="10948">
          <cell r="A10948">
            <v>39219.458680555559</v>
          </cell>
        </row>
        <row r="10949">
          <cell r="A10949">
            <v>39219.460069444445</v>
          </cell>
        </row>
        <row r="10950">
          <cell r="A10950">
            <v>39219.461458333331</v>
          </cell>
        </row>
        <row r="10951">
          <cell r="A10951">
            <v>39219.500347222223</v>
          </cell>
        </row>
        <row r="10952">
          <cell r="A10952">
            <v>39219.501736111109</v>
          </cell>
        </row>
        <row r="10953">
          <cell r="A10953">
            <v>39219.503125000003</v>
          </cell>
        </row>
        <row r="10954">
          <cell r="A10954">
            <v>39219.542013888888</v>
          </cell>
        </row>
        <row r="10955">
          <cell r="A10955">
            <v>39219.543402777781</v>
          </cell>
        </row>
        <row r="10956">
          <cell r="A10956">
            <v>39219.544791666667</v>
          </cell>
        </row>
        <row r="10957">
          <cell r="A10957">
            <v>39219.583680555559</v>
          </cell>
        </row>
        <row r="10958">
          <cell r="A10958">
            <v>39219.585069444445</v>
          </cell>
        </row>
        <row r="10959">
          <cell r="A10959">
            <v>39219.586458333331</v>
          </cell>
        </row>
        <row r="10960">
          <cell r="A10960">
            <v>39219.625347222223</v>
          </cell>
        </row>
        <row r="10961">
          <cell r="A10961">
            <v>39219.626736111109</v>
          </cell>
        </row>
        <row r="10962">
          <cell r="A10962">
            <v>39219.628125000003</v>
          </cell>
        </row>
        <row r="10963">
          <cell r="A10963">
            <v>39219.667013888888</v>
          </cell>
        </row>
        <row r="10964">
          <cell r="A10964">
            <v>39219.668402777781</v>
          </cell>
        </row>
        <row r="10965">
          <cell r="A10965">
            <v>39219.669791666667</v>
          </cell>
        </row>
        <row r="10966">
          <cell r="A10966">
            <v>39219.708680555559</v>
          </cell>
        </row>
        <row r="10967">
          <cell r="A10967">
            <v>39219.710069444445</v>
          </cell>
        </row>
        <row r="10968">
          <cell r="A10968">
            <v>39219.711458333331</v>
          </cell>
        </row>
        <row r="10969">
          <cell r="A10969">
            <v>39219.750347222223</v>
          </cell>
        </row>
        <row r="10970">
          <cell r="A10970">
            <v>39219.751736111109</v>
          </cell>
        </row>
        <row r="10971">
          <cell r="A10971">
            <v>39219.753125000003</v>
          </cell>
        </row>
        <row r="10972">
          <cell r="A10972">
            <v>39219.792013888888</v>
          </cell>
        </row>
        <row r="10973">
          <cell r="A10973">
            <v>39219.793402777781</v>
          </cell>
        </row>
        <row r="10974">
          <cell r="A10974">
            <v>39219.794791666667</v>
          </cell>
        </row>
        <row r="10975">
          <cell r="A10975">
            <v>39220.375</v>
          </cell>
        </row>
        <row r="10976">
          <cell r="A10976">
            <v>39220.376388888886</v>
          </cell>
        </row>
        <row r="10977">
          <cell r="A10977">
            <v>39220.37777777778</v>
          </cell>
        </row>
        <row r="10978">
          <cell r="A10978">
            <v>39220.416666666664</v>
          </cell>
        </row>
        <row r="10979">
          <cell r="A10979">
            <v>39220.418055555558</v>
          </cell>
        </row>
        <row r="10980">
          <cell r="A10980">
            <v>39220.419444444444</v>
          </cell>
        </row>
        <row r="10981">
          <cell r="A10981">
            <v>39220.458333333336</v>
          </cell>
        </row>
        <row r="10982">
          <cell r="A10982">
            <v>39220.459722222222</v>
          </cell>
        </row>
        <row r="10983">
          <cell r="A10983">
            <v>39220.461111111108</v>
          </cell>
        </row>
        <row r="10984">
          <cell r="A10984">
            <v>39220.5</v>
          </cell>
        </row>
        <row r="10985">
          <cell r="A10985">
            <v>39220.501388888886</v>
          </cell>
        </row>
        <row r="10986">
          <cell r="A10986">
            <v>39220.50277777778</v>
          </cell>
        </row>
        <row r="10987">
          <cell r="A10987">
            <v>39220.541666666664</v>
          </cell>
        </row>
        <row r="10988">
          <cell r="A10988">
            <v>39220.543055555558</v>
          </cell>
        </row>
        <row r="10989">
          <cell r="A10989">
            <v>39220.544444444444</v>
          </cell>
        </row>
        <row r="10990">
          <cell r="A10990">
            <v>39220.583333333336</v>
          </cell>
        </row>
        <row r="10991">
          <cell r="A10991">
            <v>39220.584722222222</v>
          </cell>
        </row>
        <row r="10992">
          <cell r="A10992">
            <v>39220.586111111108</v>
          </cell>
        </row>
        <row r="10993">
          <cell r="A10993">
            <v>39220.625</v>
          </cell>
        </row>
        <row r="10994">
          <cell r="A10994">
            <v>39220.626388888886</v>
          </cell>
        </row>
        <row r="10995">
          <cell r="A10995">
            <v>39220.62777777778</v>
          </cell>
        </row>
        <row r="10996">
          <cell r="A10996">
            <v>39220.666666666664</v>
          </cell>
        </row>
        <row r="10997">
          <cell r="A10997">
            <v>39220.668055555558</v>
          </cell>
        </row>
        <row r="10998">
          <cell r="A10998">
            <v>39220.669444444444</v>
          </cell>
        </row>
        <row r="10999">
          <cell r="A10999">
            <v>39220.708333333336</v>
          </cell>
        </row>
        <row r="11000">
          <cell r="A11000">
            <v>39220.709722222222</v>
          </cell>
        </row>
        <row r="11001">
          <cell r="A11001">
            <v>39220.711111111108</v>
          </cell>
        </row>
        <row r="11002">
          <cell r="A11002">
            <v>39220.75</v>
          </cell>
        </row>
        <row r="11003">
          <cell r="A11003">
            <v>39220.751388888886</v>
          </cell>
        </row>
        <row r="11004">
          <cell r="A11004">
            <v>39220.75277777778</v>
          </cell>
        </row>
        <row r="11005">
          <cell r="A11005">
            <v>39220.791666666664</v>
          </cell>
        </row>
        <row r="11006">
          <cell r="A11006">
            <v>39220.793055555558</v>
          </cell>
        </row>
        <row r="11007">
          <cell r="A11007">
            <v>39220.794444444444</v>
          </cell>
        </row>
        <row r="11008">
          <cell r="A11008">
            <v>39223.375960648147</v>
          </cell>
        </row>
        <row r="11009">
          <cell r="A11009">
            <v>39223.377349537041</v>
          </cell>
        </row>
        <row r="11010">
          <cell r="A11010">
            <v>39223.417627314811</v>
          </cell>
        </row>
        <row r="11011">
          <cell r="A11011">
            <v>39223.419016203705</v>
          </cell>
        </row>
        <row r="11012">
          <cell r="A11012">
            <v>39223.459293981483</v>
          </cell>
        </row>
        <row r="11013">
          <cell r="A11013">
            <v>39223.460682870369</v>
          </cell>
        </row>
        <row r="11014">
          <cell r="A11014">
            <v>39223.500960648147</v>
          </cell>
        </row>
        <row r="11015">
          <cell r="A11015">
            <v>39223.502349537041</v>
          </cell>
        </row>
        <row r="11016">
          <cell r="A11016">
            <v>39223.541898148149</v>
          </cell>
        </row>
        <row r="11017">
          <cell r="A11017">
            <v>39223.543287037035</v>
          </cell>
        </row>
        <row r="11018">
          <cell r="A11018">
            <v>39223.544675925928</v>
          </cell>
        </row>
        <row r="11019">
          <cell r="A11019">
            <v>39223.583564814813</v>
          </cell>
        </row>
        <row r="11020">
          <cell r="A11020">
            <v>39223.584953703707</v>
          </cell>
        </row>
        <row r="11021">
          <cell r="A11021">
            <v>39223.586342592593</v>
          </cell>
        </row>
        <row r="11022">
          <cell r="A11022">
            <v>39223.625231481485</v>
          </cell>
        </row>
        <row r="11023">
          <cell r="A11023">
            <v>39223.626620370371</v>
          </cell>
        </row>
        <row r="11024">
          <cell r="A11024">
            <v>39223.628009259257</v>
          </cell>
        </row>
        <row r="11025">
          <cell r="A11025">
            <v>39223.666921296295</v>
          </cell>
        </row>
        <row r="11026">
          <cell r="A11026">
            <v>39223.668287037035</v>
          </cell>
        </row>
        <row r="11027">
          <cell r="A11027">
            <v>39223.669675925928</v>
          </cell>
        </row>
        <row r="11028">
          <cell r="A11028">
            <v>39223.708564814813</v>
          </cell>
        </row>
        <row r="11029">
          <cell r="A11029">
            <v>39223.709953703707</v>
          </cell>
        </row>
        <row r="11030">
          <cell r="A11030">
            <v>39223.711342592593</v>
          </cell>
        </row>
        <row r="11031">
          <cell r="A11031">
            <v>39223.750231481485</v>
          </cell>
        </row>
        <row r="11032">
          <cell r="A11032">
            <v>39223.751620370371</v>
          </cell>
        </row>
        <row r="11033">
          <cell r="A11033">
            <v>39223.753009259257</v>
          </cell>
        </row>
        <row r="11034">
          <cell r="A11034">
            <v>39223.791898148149</v>
          </cell>
        </row>
        <row r="11035">
          <cell r="A11035">
            <v>39223.793287037035</v>
          </cell>
        </row>
        <row r="11036">
          <cell r="A11036">
            <v>39223.794675925928</v>
          </cell>
        </row>
        <row r="11037">
          <cell r="A11037">
            <v>39224.375254629631</v>
          </cell>
        </row>
        <row r="11038">
          <cell r="A11038">
            <v>39224.376620370371</v>
          </cell>
        </row>
        <row r="11039">
          <cell r="A11039">
            <v>39224.378009259257</v>
          </cell>
        </row>
        <row r="11040">
          <cell r="A11040">
            <v>39224.416898148149</v>
          </cell>
        </row>
        <row r="11041">
          <cell r="A11041">
            <v>39224.418287037035</v>
          </cell>
        </row>
        <row r="11042">
          <cell r="A11042">
            <v>39224.419675925928</v>
          </cell>
        </row>
        <row r="11043">
          <cell r="A11043">
            <v>39224.458564814813</v>
          </cell>
        </row>
        <row r="11044">
          <cell r="A11044">
            <v>39224.459953703707</v>
          </cell>
        </row>
        <row r="11045">
          <cell r="A11045">
            <v>39224.461342592593</v>
          </cell>
        </row>
        <row r="11046">
          <cell r="A11046">
            <v>39224.500231481485</v>
          </cell>
        </row>
        <row r="11047">
          <cell r="A11047">
            <v>39224.501620370371</v>
          </cell>
        </row>
        <row r="11048">
          <cell r="A11048">
            <v>39224.503009259257</v>
          </cell>
        </row>
        <row r="11049">
          <cell r="A11049">
            <v>39224.541898148149</v>
          </cell>
        </row>
        <row r="11050">
          <cell r="A11050">
            <v>39224.543287037035</v>
          </cell>
        </row>
        <row r="11051">
          <cell r="A11051">
            <v>39224.544675925928</v>
          </cell>
        </row>
        <row r="11052">
          <cell r="A11052">
            <v>39224.583564814813</v>
          </cell>
        </row>
        <row r="11053">
          <cell r="A11053">
            <v>39224.584953703707</v>
          </cell>
        </row>
        <row r="11054">
          <cell r="A11054">
            <v>39224.586342592593</v>
          </cell>
        </row>
        <row r="11055">
          <cell r="A11055">
            <v>39224.625231481485</v>
          </cell>
        </row>
        <row r="11056">
          <cell r="A11056">
            <v>39224.626620370371</v>
          </cell>
        </row>
        <row r="11057">
          <cell r="A11057">
            <v>39224.628009259257</v>
          </cell>
        </row>
        <row r="11058">
          <cell r="A11058">
            <v>39224.666932870372</v>
          </cell>
        </row>
        <row r="11059">
          <cell r="A11059">
            <v>39224.668287037035</v>
          </cell>
        </row>
        <row r="11060">
          <cell r="A11060">
            <v>39224.669675925928</v>
          </cell>
        </row>
        <row r="11061">
          <cell r="A11061">
            <v>39224.708564814813</v>
          </cell>
        </row>
        <row r="11062">
          <cell r="A11062">
            <v>39224.709953703707</v>
          </cell>
        </row>
        <row r="11063">
          <cell r="A11063">
            <v>39224.711342592593</v>
          </cell>
        </row>
        <row r="11064">
          <cell r="A11064">
            <v>39224.750231481485</v>
          </cell>
        </row>
        <row r="11065">
          <cell r="A11065">
            <v>39224.751620370371</v>
          </cell>
        </row>
        <row r="11066">
          <cell r="A11066">
            <v>39224.753009259257</v>
          </cell>
        </row>
        <row r="11067">
          <cell r="A11067">
            <v>39224.791898148149</v>
          </cell>
        </row>
        <row r="11068">
          <cell r="A11068">
            <v>39224.793287037035</v>
          </cell>
        </row>
        <row r="11069">
          <cell r="A11069">
            <v>39224.794675925928</v>
          </cell>
        </row>
        <row r="11070">
          <cell r="A11070">
            <v>39225.3752662037</v>
          </cell>
        </row>
        <row r="11071">
          <cell r="A11071">
            <v>39225.376620370371</v>
          </cell>
        </row>
        <row r="11072">
          <cell r="A11072">
            <v>39225.378009259257</v>
          </cell>
        </row>
        <row r="11073">
          <cell r="A11073">
            <v>39225.416898148149</v>
          </cell>
        </row>
        <row r="11074">
          <cell r="A11074">
            <v>39225.418287037035</v>
          </cell>
        </row>
        <row r="11075">
          <cell r="A11075">
            <v>39225.419675925928</v>
          </cell>
        </row>
        <row r="11076">
          <cell r="A11076">
            <v>39225.458564814813</v>
          </cell>
        </row>
        <row r="11077">
          <cell r="A11077">
            <v>39225.459953703707</v>
          </cell>
        </row>
        <row r="11078">
          <cell r="A11078">
            <v>39225.461342592593</v>
          </cell>
        </row>
        <row r="11079">
          <cell r="A11079">
            <v>39225.500231481485</v>
          </cell>
        </row>
        <row r="11080">
          <cell r="A11080">
            <v>39225.501620370371</v>
          </cell>
        </row>
        <row r="11081">
          <cell r="A11081">
            <v>39225.503009259257</v>
          </cell>
        </row>
        <row r="11082">
          <cell r="A11082">
            <v>39225.541898148149</v>
          </cell>
        </row>
        <row r="11083">
          <cell r="A11083">
            <v>39225.543287037035</v>
          </cell>
        </row>
        <row r="11084">
          <cell r="A11084">
            <v>39225.544675925928</v>
          </cell>
        </row>
        <row r="11085">
          <cell r="A11085">
            <v>39225.583564814813</v>
          </cell>
        </row>
        <row r="11086">
          <cell r="A11086">
            <v>39225.584953703707</v>
          </cell>
        </row>
        <row r="11087">
          <cell r="A11087">
            <v>39225.586342592593</v>
          </cell>
        </row>
        <row r="11088">
          <cell r="A11088">
            <v>39225.625231481485</v>
          </cell>
        </row>
        <row r="11089">
          <cell r="A11089">
            <v>39225.626620370371</v>
          </cell>
        </row>
        <row r="11090">
          <cell r="A11090">
            <v>39225.628009259257</v>
          </cell>
        </row>
        <row r="11091">
          <cell r="A11091">
            <v>39225.666944444441</v>
          </cell>
        </row>
        <row r="11092">
          <cell r="A11092">
            <v>39225.668287037035</v>
          </cell>
        </row>
        <row r="11093">
          <cell r="A11093">
            <v>39225.669675925928</v>
          </cell>
        </row>
        <row r="11094">
          <cell r="A11094">
            <v>39225.708564814813</v>
          </cell>
        </row>
        <row r="11095">
          <cell r="A11095">
            <v>39225.709953703707</v>
          </cell>
        </row>
        <row r="11096">
          <cell r="A11096">
            <v>39225.711342592593</v>
          </cell>
        </row>
        <row r="11097">
          <cell r="A11097">
            <v>39225.750555555554</v>
          </cell>
        </row>
        <row r="11098">
          <cell r="A11098">
            <v>39225.751944444448</v>
          </cell>
        </row>
        <row r="11099">
          <cell r="A11099">
            <v>39225.753333333334</v>
          </cell>
        </row>
        <row r="11100">
          <cell r="A11100">
            <v>39225.792222222219</v>
          </cell>
        </row>
        <row r="11101">
          <cell r="A11101">
            <v>39225.793611111112</v>
          </cell>
        </row>
        <row r="11102">
          <cell r="A11102">
            <v>39225.794999999998</v>
          </cell>
        </row>
        <row r="11103">
          <cell r="A11103">
            <v>39226.375555555554</v>
          </cell>
        </row>
        <row r="11104">
          <cell r="A11104">
            <v>39226.376944444448</v>
          </cell>
        </row>
        <row r="11105">
          <cell r="A11105">
            <v>39226.378333333334</v>
          </cell>
        </row>
        <row r="11106">
          <cell r="A11106">
            <v>39226.417222222219</v>
          </cell>
        </row>
        <row r="11107">
          <cell r="A11107">
            <v>39226.418611111112</v>
          </cell>
        </row>
        <row r="11108">
          <cell r="A11108">
            <v>39226.42</v>
          </cell>
        </row>
        <row r="11109">
          <cell r="A11109">
            <v>39226.45888888889</v>
          </cell>
        </row>
        <row r="11110">
          <cell r="A11110">
            <v>39226.460277777776</v>
          </cell>
        </row>
        <row r="11111">
          <cell r="A11111">
            <v>39226.46166666667</v>
          </cell>
        </row>
        <row r="11112">
          <cell r="A11112">
            <v>39226.584583333337</v>
          </cell>
        </row>
        <row r="11113">
          <cell r="A11113">
            <v>39226.585972222223</v>
          </cell>
        </row>
        <row r="11114">
          <cell r="A11114">
            <v>39226.626250000001</v>
          </cell>
        </row>
        <row r="11115">
          <cell r="A11115">
            <v>39226.627638888887</v>
          </cell>
        </row>
        <row r="11116">
          <cell r="A11116">
            <v>39226.667916666665</v>
          </cell>
        </row>
        <row r="11117">
          <cell r="A11117">
            <v>39226.669305555559</v>
          </cell>
        </row>
        <row r="11118">
          <cell r="A11118">
            <v>39226.709583333337</v>
          </cell>
        </row>
        <row r="11119">
          <cell r="A11119">
            <v>39226.710972222223</v>
          </cell>
        </row>
        <row r="11120">
          <cell r="A11120">
            <v>39226.751250000001</v>
          </cell>
        </row>
        <row r="11121">
          <cell r="A11121">
            <v>39226.752638888887</v>
          </cell>
        </row>
        <row r="11122">
          <cell r="A11122">
            <v>39227.376261574071</v>
          </cell>
        </row>
        <row r="11123">
          <cell r="A11123">
            <v>39227.377638888887</v>
          </cell>
        </row>
        <row r="11124">
          <cell r="A11124">
            <v>39227.417928240742</v>
          </cell>
        </row>
        <row r="11125">
          <cell r="A11125">
            <v>39227.419317129628</v>
          </cell>
        </row>
        <row r="11126">
          <cell r="A11126">
            <v>39227.459016203706</v>
          </cell>
        </row>
        <row r="11127">
          <cell r="A11127">
            <v>39227.460405092592</v>
          </cell>
        </row>
        <row r="11128">
          <cell r="A11128">
            <v>39227.461793981478</v>
          </cell>
        </row>
        <row r="11129">
          <cell r="A11129">
            <v>39227.50068287037</v>
          </cell>
        </row>
        <row r="11130">
          <cell r="A11130">
            <v>39227.502071759256</v>
          </cell>
        </row>
        <row r="11131">
          <cell r="A11131">
            <v>39227.503460648149</v>
          </cell>
        </row>
        <row r="11132">
          <cell r="A11132">
            <v>39227.542349537034</v>
          </cell>
        </row>
        <row r="11133">
          <cell r="A11133">
            <v>39227.543738425928</v>
          </cell>
        </row>
        <row r="11134">
          <cell r="A11134">
            <v>39227.545127314814</v>
          </cell>
        </row>
        <row r="11135">
          <cell r="A11135">
            <v>39227.584016203706</v>
          </cell>
        </row>
        <row r="11136">
          <cell r="A11136">
            <v>39227.585405092592</v>
          </cell>
        </row>
        <row r="11137">
          <cell r="A11137">
            <v>39227.586793981478</v>
          </cell>
        </row>
        <row r="11138">
          <cell r="A11138">
            <v>39227.62568287037</v>
          </cell>
        </row>
        <row r="11139">
          <cell r="A11139">
            <v>39227.627071759256</v>
          </cell>
        </row>
        <row r="11140">
          <cell r="A11140">
            <v>39227.628460648149</v>
          </cell>
        </row>
        <row r="11141">
          <cell r="A11141">
            <v>39227.667349537034</v>
          </cell>
        </row>
        <row r="11142">
          <cell r="A11142">
            <v>39227.668738425928</v>
          </cell>
        </row>
        <row r="11143">
          <cell r="A11143">
            <v>39227.670127314814</v>
          </cell>
        </row>
        <row r="11144">
          <cell r="A11144">
            <v>39227.709016203706</v>
          </cell>
        </row>
        <row r="11145">
          <cell r="A11145">
            <v>39227.710405092592</v>
          </cell>
        </row>
        <row r="11146">
          <cell r="A11146">
            <v>39227.711793981478</v>
          </cell>
        </row>
        <row r="11147">
          <cell r="A11147">
            <v>39227.75068287037</v>
          </cell>
        </row>
        <row r="11148">
          <cell r="A11148">
            <v>39227.752071759256</v>
          </cell>
        </row>
        <row r="11149">
          <cell r="A11149">
            <v>39227.753460648149</v>
          </cell>
        </row>
        <row r="11150">
          <cell r="A11150">
            <v>39227.792349537034</v>
          </cell>
        </row>
        <row r="11151">
          <cell r="A11151">
            <v>39227.793738425928</v>
          </cell>
        </row>
        <row r="11152">
          <cell r="A11152">
            <v>39227.795127314814</v>
          </cell>
        </row>
        <row r="11153">
          <cell r="A11153">
            <v>39231.375231481485</v>
          </cell>
        </row>
        <row r="11154">
          <cell r="A11154">
            <v>39231.376620370371</v>
          </cell>
        </row>
        <row r="11155">
          <cell r="A11155">
            <v>39231.378009259257</v>
          </cell>
        </row>
        <row r="11156">
          <cell r="A11156">
            <v>39231.416898148149</v>
          </cell>
        </row>
        <row r="11157">
          <cell r="A11157">
            <v>39231.418287037035</v>
          </cell>
        </row>
        <row r="11158">
          <cell r="A11158">
            <v>39231.419675925928</v>
          </cell>
        </row>
        <row r="11159">
          <cell r="A11159">
            <v>39231.458564814813</v>
          </cell>
        </row>
        <row r="11160">
          <cell r="A11160">
            <v>39231.459953703707</v>
          </cell>
        </row>
        <row r="11161">
          <cell r="A11161">
            <v>39231.461342592593</v>
          </cell>
        </row>
        <row r="11162">
          <cell r="A11162">
            <v>39231.500231481485</v>
          </cell>
        </row>
        <row r="11163">
          <cell r="A11163">
            <v>39231.501620370371</v>
          </cell>
        </row>
        <row r="11164">
          <cell r="A11164">
            <v>39231.503009259257</v>
          </cell>
        </row>
        <row r="11165">
          <cell r="A11165">
            <v>39231.541898148149</v>
          </cell>
        </row>
        <row r="11166">
          <cell r="A11166">
            <v>39231.543287037035</v>
          </cell>
        </row>
        <row r="11167">
          <cell r="A11167">
            <v>39231.544675925928</v>
          </cell>
        </row>
        <row r="11168">
          <cell r="A11168">
            <v>39231.583564814813</v>
          </cell>
        </row>
        <row r="11169">
          <cell r="A11169">
            <v>39231.584953703707</v>
          </cell>
        </row>
        <row r="11170">
          <cell r="A11170">
            <v>39231.586342592593</v>
          </cell>
        </row>
        <row r="11171">
          <cell r="A11171">
            <v>39231.625231481485</v>
          </cell>
        </row>
        <row r="11172">
          <cell r="A11172">
            <v>39231.626620370371</v>
          </cell>
        </row>
        <row r="11173">
          <cell r="A11173">
            <v>39231.628009259257</v>
          </cell>
        </row>
        <row r="11174">
          <cell r="A11174">
            <v>39231.666932870372</v>
          </cell>
        </row>
        <row r="11175">
          <cell r="A11175">
            <v>39231.668287037035</v>
          </cell>
        </row>
        <row r="11176">
          <cell r="A11176">
            <v>39231.669675925928</v>
          </cell>
        </row>
        <row r="11177">
          <cell r="A11177">
            <v>39231.708564814813</v>
          </cell>
        </row>
        <row r="11178">
          <cell r="A11178">
            <v>39231.709953703707</v>
          </cell>
        </row>
        <row r="11179">
          <cell r="A11179">
            <v>39231.711342592593</v>
          </cell>
        </row>
        <row r="11180">
          <cell r="A11180">
            <v>39231.750231481485</v>
          </cell>
        </row>
        <row r="11181">
          <cell r="A11181">
            <v>39231.751620370371</v>
          </cell>
        </row>
        <row r="11182">
          <cell r="A11182">
            <v>39231.753009259257</v>
          </cell>
        </row>
        <row r="11183">
          <cell r="A11183">
            <v>39231.791898148149</v>
          </cell>
        </row>
        <row r="11184">
          <cell r="A11184">
            <v>39231.793287037035</v>
          </cell>
        </row>
        <row r="11185">
          <cell r="A11185">
            <v>39231.794675925928</v>
          </cell>
        </row>
        <row r="11186">
          <cell r="A11186">
            <v>39232.375254629631</v>
          </cell>
        </row>
        <row r="11187">
          <cell r="A11187">
            <v>39232.376620370371</v>
          </cell>
        </row>
        <row r="11188">
          <cell r="A11188">
            <v>39232.378009259257</v>
          </cell>
        </row>
        <row r="11189">
          <cell r="A11189">
            <v>39232.416898148149</v>
          </cell>
        </row>
        <row r="11190">
          <cell r="A11190">
            <v>39232.418287037035</v>
          </cell>
        </row>
        <row r="11191">
          <cell r="A11191">
            <v>39232.419675925928</v>
          </cell>
        </row>
        <row r="11192">
          <cell r="A11192">
            <v>39232.458564814813</v>
          </cell>
        </row>
        <row r="11193">
          <cell r="A11193">
            <v>39232.459953703707</v>
          </cell>
        </row>
        <row r="11194">
          <cell r="A11194">
            <v>39232.461342592593</v>
          </cell>
        </row>
        <row r="11195">
          <cell r="A11195">
            <v>39232.500231481485</v>
          </cell>
        </row>
        <row r="11196">
          <cell r="A11196">
            <v>39232.501620370371</v>
          </cell>
        </row>
        <row r="11197">
          <cell r="A11197">
            <v>39232.503009259257</v>
          </cell>
        </row>
        <row r="11198">
          <cell r="A11198">
            <v>39232.541898148149</v>
          </cell>
        </row>
        <row r="11199">
          <cell r="A11199">
            <v>39232.543287037035</v>
          </cell>
        </row>
        <row r="11200">
          <cell r="A11200">
            <v>39232.544675925928</v>
          </cell>
        </row>
        <row r="11201">
          <cell r="A11201">
            <v>39232.583564814813</v>
          </cell>
        </row>
        <row r="11202">
          <cell r="A11202">
            <v>39232.584953703707</v>
          </cell>
        </row>
        <row r="11203">
          <cell r="A11203">
            <v>39232.586342592593</v>
          </cell>
        </row>
        <row r="11204">
          <cell r="A11204">
            <v>39232.625231481485</v>
          </cell>
        </row>
        <row r="11205">
          <cell r="A11205">
            <v>39232.626620370371</v>
          </cell>
        </row>
        <row r="11206">
          <cell r="A11206">
            <v>39232.628009259257</v>
          </cell>
        </row>
        <row r="11207">
          <cell r="A11207">
            <v>39232.666932870372</v>
          </cell>
        </row>
        <row r="11208">
          <cell r="A11208">
            <v>39232.668287037035</v>
          </cell>
        </row>
        <row r="11209">
          <cell r="A11209">
            <v>39232.669675925928</v>
          </cell>
        </row>
        <row r="11210">
          <cell r="A11210">
            <v>39232.708564814813</v>
          </cell>
        </row>
        <row r="11211">
          <cell r="A11211">
            <v>39232.709953703707</v>
          </cell>
        </row>
        <row r="11212">
          <cell r="A11212">
            <v>39232.711342592593</v>
          </cell>
        </row>
        <row r="11213">
          <cell r="A11213">
            <v>39232.751354166663</v>
          </cell>
        </row>
        <row r="11214">
          <cell r="A11214">
            <v>39232.752743055556</v>
          </cell>
        </row>
        <row r="11215">
          <cell r="A11215">
            <v>39232.793020833335</v>
          </cell>
        </row>
        <row r="11216">
          <cell r="A11216">
            <v>39232.794409722221</v>
          </cell>
        </row>
        <row r="11217">
          <cell r="A11217">
            <v>39233.376354166663</v>
          </cell>
        </row>
        <row r="11218">
          <cell r="A11218">
            <v>39233.377743055556</v>
          </cell>
        </row>
        <row r="11219">
          <cell r="A11219">
            <v>39233.418020833335</v>
          </cell>
        </row>
        <row r="11220">
          <cell r="A11220">
            <v>39233.419409722221</v>
          </cell>
        </row>
        <row r="11221">
          <cell r="A11221">
            <v>39233.459687499999</v>
          </cell>
        </row>
        <row r="11222">
          <cell r="A11222">
            <v>39233.461076388892</v>
          </cell>
        </row>
        <row r="11223">
          <cell r="A11223">
            <v>39233.501354166663</v>
          </cell>
        </row>
        <row r="11224">
          <cell r="A11224">
            <v>39233.502743055556</v>
          </cell>
        </row>
        <row r="11225">
          <cell r="A11225">
            <v>39233.543020833335</v>
          </cell>
        </row>
        <row r="11226">
          <cell r="A11226">
            <v>39233.544409722221</v>
          </cell>
        </row>
        <row r="11227">
          <cell r="A11227">
            <v>39233.584687499999</v>
          </cell>
        </row>
        <row r="11228">
          <cell r="A11228">
            <v>39233.586076388892</v>
          </cell>
        </row>
        <row r="11229">
          <cell r="A11229">
            <v>39233.626354166663</v>
          </cell>
        </row>
        <row r="11230">
          <cell r="A11230">
            <v>39233.627743055556</v>
          </cell>
        </row>
        <row r="11231">
          <cell r="A11231">
            <v>39233.668020833335</v>
          </cell>
        </row>
        <row r="11232">
          <cell r="A11232">
            <v>39233.669409722221</v>
          </cell>
        </row>
        <row r="11233">
          <cell r="A11233">
            <v>39233.709687499999</v>
          </cell>
        </row>
        <row r="11234">
          <cell r="A11234">
            <v>39233.711076388892</v>
          </cell>
        </row>
        <row r="11235">
          <cell r="A11235">
            <v>39233.750416666669</v>
          </cell>
        </row>
        <row r="11236">
          <cell r="A11236">
            <v>39233.751689814817</v>
          </cell>
        </row>
        <row r="11237">
          <cell r="A11237">
            <v>39233.753078703703</v>
          </cell>
        </row>
        <row r="11238">
          <cell r="A11238">
            <v>39233.791967592595</v>
          </cell>
        </row>
        <row r="11239">
          <cell r="A11239">
            <v>39233.793356481481</v>
          </cell>
        </row>
        <row r="11240">
          <cell r="A11240">
            <v>39233.794745370367</v>
          </cell>
        </row>
        <row r="11241">
          <cell r="A11241">
            <v>39234.375300925924</v>
          </cell>
        </row>
        <row r="11242">
          <cell r="A11242">
            <v>39234.376689814817</v>
          </cell>
        </row>
        <row r="11243">
          <cell r="A11243">
            <v>39234.378078703703</v>
          </cell>
        </row>
        <row r="11244">
          <cell r="A11244">
            <v>39234.416967592595</v>
          </cell>
        </row>
        <row r="11245">
          <cell r="A11245">
            <v>39234.418356481481</v>
          </cell>
        </row>
        <row r="11246">
          <cell r="A11246">
            <v>39234.419745370367</v>
          </cell>
        </row>
        <row r="11247">
          <cell r="A11247">
            <v>39234.458634259259</v>
          </cell>
        </row>
        <row r="11248">
          <cell r="A11248">
            <v>39234.460023148145</v>
          </cell>
        </row>
        <row r="11249">
          <cell r="A11249">
            <v>39234.461412037039</v>
          </cell>
        </row>
        <row r="11250">
          <cell r="A11250">
            <v>39234.500300925924</v>
          </cell>
        </row>
        <row r="11251">
          <cell r="A11251">
            <v>39234.501689814817</v>
          </cell>
        </row>
        <row r="11252">
          <cell r="A11252">
            <v>39234.503078703703</v>
          </cell>
        </row>
        <row r="11253">
          <cell r="A11253">
            <v>39234.541967592595</v>
          </cell>
        </row>
        <row r="11254">
          <cell r="A11254">
            <v>39234.543356481481</v>
          </cell>
        </row>
        <row r="11255">
          <cell r="A11255">
            <v>39234.544745370367</v>
          </cell>
        </row>
        <row r="11256">
          <cell r="A11256">
            <v>39234.583634259259</v>
          </cell>
        </row>
        <row r="11257">
          <cell r="A11257">
            <v>39234.585023148145</v>
          </cell>
        </row>
        <row r="11258">
          <cell r="A11258">
            <v>39234.586412037039</v>
          </cell>
        </row>
        <row r="11259">
          <cell r="A11259">
            <v>39237.376354166663</v>
          </cell>
        </row>
        <row r="11260">
          <cell r="A11260">
            <v>39237.377743055556</v>
          </cell>
        </row>
        <row r="11261">
          <cell r="A11261">
            <v>39237.418020833335</v>
          </cell>
        </row>
        <row r="11262">
          <cell r="A11262">
            <v>39237.419409722221</v>
          </cell>
        </row>
        <row r="11263">
          <cell r="A11263">
            <v>39237.459687499999</v>
          </cell>
        </row>
        <row r="11264">
          <cell r="A11264">
            <v>39237.461076388892</v>
          </cell>
        </row>
        <row r="11265">
          <cell r="A11265">
            <v>39237.501354166663</v>
          </cell>
        </row>
        <row r="11266">
          <cell r="A11266">
            <v>39237.502743055556</v>
          </cell>
        </row>
        <row r="11267">
          <cell r="A11267">
            <v>39237.543020833335</v>
          </cell>
        </row>
        <row r="11268">
          <cell r="A11268">
            <v>39237.544409722221</v>
          </cell>
        </row>
        <row r="11269">
          <cell r="A11269">
            <v>39237.584687499999</v>
          </cell>
        </row>
        <row r="11270">
          <cell r="A11270">
            <v>39237.586076388892</v>
          </cell>
        </row>
        <row r="11271">
          <cell r="A11271">
            <v>39237.626354166663</v>
          </cell>
        </row>
        <row r="11272">
          <cell r="A11272">
            <v>39237.627743055556</v>
          </cell>
        </row>
        <row r="11273">
          <cell r="A11273">
            <v>39237.668020833335</v>
          </cell>
        </row>
        <row r="11274">
          <cell r="A11274">
            <v>39237.669409722221</v>
          </cell>
        </row>
        <row r="11275">
          <cell r="A11275">
            <v>39237.709687499999</v>
          </cell>
        </row>
        <row r="11276">
          <cell r="A11276">
            <v>39237.711076388892</v>
          </cell>
        </row>
        <row r="11277">
          <cell r="A11277">
            <v>39237.751354166663</v>
          </cell>
        </row>
        <row r="11278">
          <cell r="A11278">
            <v>39237.752743055556</v>
          </cell>
        </row>
        <row r="11279">
          <cell r="A11279">
            <v>39237.793020833335</v>
          </cell>
        </row>
        <row r="11280">
          <cell r="A11280">
            <v>39237.794409722221</v>
          </cell>
        </row>
        <row r="11281">
          <cell r="A11281">
            <v>39238.376354166663</v>
          </cell>
        </row>
        <row r="11282">
          <cell r="A11282">
            <v>39238.377743055556</v>
          </cell>
        </row>
        <row r="11283">
          <cell r="A11283">
            <v>39238.418020833335</v>
          </cell>
        </row>
        <row r="11284">
          <cell r="A11284">
            <v>39238.419409722221</v>
          </cell>
        </row>
        <row r="11285">
          <cell r="A11285">
            <v>39238.459687499999</v>
          </cell>
        </row>
        <row r="11286">
          <cell r="A11286">
            <v>39238.461076388892</v>
          </cell>
        </row>
        <row r="11287">
          <cell r="A11287">
            <v>39238.501354166663</v>
          </cell>
        </row>
        <row r="11288">
          <cell r="A11288">
            <v>39238.502743055556</v>
          </cell>
        </row>
        <row r="11289">
          <cell r="A11289">
            <v>39238.543020833335</v>
          </cell>
        </row>
        <row r="11290">
          <cell r="A11290">
            <v>39238.544409722221</v>
          </cell>
        </row>
        <row r="11291">
          <cell r="A11291">
            <v>39238.584687499999</v>
          </cell>
        </row>
        <row r="11292">
          <cell r="A11292">
            <v>39238.586076388892</v>
          </cell>
        </row>
        <row r="11293">
          <cell r="A11293">
            <v>39238.626354166663</v>
          </cell>
        </row>
        <row r="11294">
          <cell r="A11294">
            <v>39238.627743055556</v>
          </cell>
        </row>
        <row r="11295">
          <cell r="A11295">
            <v>39238.668020833335</v>
          </cell>
        </row>
        <row r="11296">
          <cell r="A11296">
            <v>39238.669409722221</v>
          </cell>
        </row>
        <row r="11297">
          <cell r="A11297">
            <v>39238.709687499999</v>
          </cell>
        </row>
        <row r="11298">
          <cell r="A11298">
            <v>39238.711076388892</v>
          </cell>
        </row>
        <row r="11299">
          <cell r="A11299">
            <v>39238.751354166663</v>
          </cell>
        </row>
        <row r="11300">
          <cell r="A11300">
            <v>39238.752743055556</v>
          </cell>
        </row>
        <row r="11301">
          <cell r="A11301">
            <v>39238.794062499997</v>
          </cell>
        </row>
        <row r="11302">
          <cell r="A11302">
            <v>39238.794409722221</v>
          </cell>
        </row>
        <row r="11303">
          <cell r="A11303">
            <v>39239.376354166663</v>
          </cell>
        </row>
        <row r="11304">
          <cell r="A11304">
            <v>39239.377743055556</v>
          </cell>
        </row>
        <row r="11305">
          <cell r="A11305">
            <v>39239.418020833335</v>
          </cell>
        </row>
        <row r="11306">
          <cell r="A11306">
            <v>39239.419409722221</v>
          </cell>
        </row>
        <row r="11307">
          <cell r="A11307">
            <v>39239.459687499999</v>
          </cell>
        </row>
        <row r="11308">
          <cell r="A11308">
            <v>39239.461076388892</v>
          </cell>
        </row>
        <row r="11309">
          <cell r="A11309">
            <v>39239.501354166663</v>
          </cell>
        </row>
        <row r="11310">
          <cell r="A11310">
            <v>39239.502743055556</v>
          </cell>
        </row>
        <row r="11311">
          <cell r="A11311">
            <v>39239.543020833335</v>
          </cell>
        </row>
        <row r="11312">
          <cell r="A11312">
            <v>39239.544409722221</v>
          </cell>
        </row>
        <row r="11313">
          <cell r="A11313">
            <v>39239.584687499999</v>
          </cell>
        </row>
        <row r="11314">
          <cell r="A11314">
            <v>39239.586076388892</v>
          </cell>
        </row>
        <row r="11315">
          <cell r="A11315">
            <v>39239.626354166663</v>
          </cell>
        </row>
        <row r="11316">
          <cell r="A11316">
            <v>39239.627743055556</v>
          </cell>
        </row>
        <row r="11317">
          <cell r="A11317">
            <v>39239.668020833335</v>
          </cell>
        </row>
        <row r="11318">
          <cell r="A11318">
            <v>39239.669409722221</v>
          </cell>
        </row>
        <row r="11319">
          <cell r="A11319">
            <v>39239.709687499999</v>
          </cell>
        </row>
        <row r="11320">
          <cell r="A11320">
            <v>39239.711076388892</v>
          </cell>
        </row>
        <row r="11321">
          <cell r="A11321">
            <v>39240.37572916667</v>
          </cell>
        </row>
        <row r="11322">
          <cell r="A11322">
            <v>39240.377118055556</v>
          </cell>
        </row>
        <row r="11323">
          <cell r="A11323">
            <v>39240.417395833334</v>
          </cell>
        </row>
        <row r="11324">
          <cell r="A11324">
            <v>39240.41878472222</v>
          </cell>
        </row>
        <row r="11325">
          <cell r="A11325">
            <v>39240.460451388892</v>
          </cell>
        </row>
        <row r="11326">
          <cell r="A11326">
            <v>39240.50072916667</v>
          </cell>
        </row>
        <row r="11327">
          <cell r="A11327">
            <v>39240.502118055556</v>
          </cell>
        </row>
        <row r="11328">
          <cell r="A11328">
            <v>39240.542395833334</v>
          </cell>
        </row>
        <row r="11329">
          <cell r="A11329">
            <v>39240.54378472222</v>
          </cell>
        </row>
        <row r="11330">
          <cell r="A11330">
            <v>39240.584062499998</v>
          </cell>
        </row>
        <row r="11331">
          <cell r="A11331">
            <v>39240.585451388892</v>
          </cell>
        </row>
        <row r="11332">
          <cell r="A11332">
            <v>39240.62572916667</v>
          </cell>
        </row>
        <row r="11333">
          <cell r="A11333">
            <v>39240.627118055556</v>
          </cell>
        </row>
        <row r="11334">
          <cell r="A11334">
            <v>39240.709062499998</v>
          </cell>
        </row>
        <row r="11335">
          <cell r="A11335">
            <v>39240.710451388892</v>
          </cell>
        </row>
        <row r="11336">
          <cell r="A11336">
            <v>39240.75072916667</v>
          </cell>
        </row>
        <row r="11337">
          <cell r="A11337">
            <v>39240.752118055556</v>
          </cell>
        </row>
        <row r="11338">
          <cell r="A11338">
            <v>39240.792395833334</v>
          </cell>
        </row>
        <row r="11339">
          <cell r="A11339">
            <v>39240.79378472222</v>
          </cell>
        </row>
        <row r="11340">
          <cell r="A11340">
            <v>39241.375208333331</v>
          </cell>
        </row>
        <row r="11341">
          <cell r="A11341">
            <v>39241.376597222225</v>
          </cell>
        </row>
        <row r="11342">
          <cell r="A11342">
            <v>39241.377986111111</v>
          </cell>
        </row>
        <row r="11343">
          <cell r="A11343">
            <v>39241.416875000003</v>
          </cell>
        </row>
        <row r="11344">
          <cell r="A11344">
            <v>39241.418263888889</v>
          </cell>
        </row>
        <row r="11345">
          <cell r="A11345">
            <v>39241.419652777775</v>
          </cell>
        </row>
        <row r="11346">
          <cell r="A11346">
            <v>39241.458541666667</v>
          </cell>
        </row>
        <row r="11347">
          <cell r="A11347">
            <v>39241.459930555553</v>
          </cell>
        </row>
        <row r="11348">
          <cell r="A11348">
            <v>39241.461319444446</v>
          </cell>
        </row>
        <row r="11349">
          <cell r="A11349">
            <v>39241.500208333331</v>
          </cell>
        </row>
        <row r="11350">
          <cell r="A11350">
            <v>39241.501597222225</v>
          </cell>
        </row>
        <row r="11351">
          <cell r="A11351">
            <v>39241.502986111111</v>
          </cell>
        </row>
        <row r="11352">
          <cell r="A11352">
            <v>39241.541875000003</v>
          </cell>
        </row>
        <row r="11353">
          <cell r="A11353">
            <v>39241.543263888889</v>
          </cell>
        </row>
        <row r="11354">
          <cell r="A11354">
            <v>39241.544652777775</v>
          </cell>
        </row>
        <row r="11355">
          <cell r="A11355">
            <v>39241.583541666667</v>
          </cell>
        </row>
        <row r="11356">
          <cell r="A11356">
            <v>39241.584930555553</v>
          </cell>
        </row>
        <row r="11357">
          <cell r="A11357">
            <v>39241.586319444446</v>
          </cell>
        </row>
        <row r="11358">
          <cell r="A11358">
            <v>39241.625208333331</v>
          </cell>
        </row>
        <row r="11359">
          <cell r="A11359">
            <v>39241.626597222225</v>
          </cell>
        </row>
        <row r="11360">
          <cell r="A11360">
            <v>39241.627986111111</v>
          </cell>
        </row>
        <row r="11361">
          <cell r="A11361">
            <v>39241.666932870372</v>
          </cell>
        </row>
        <row r="11362">
          <cell r="A11362">
            <v>39241.668263888889</v>
          </cell>
        </row>
        <row r="11363">
          <cell r="A11363">
            <v>39241.669652777775</v>
          </cell>
        </row>
        <row r="11364">
          <cell r="A11364">
            <v>39241.708541666667</v>
          </cell>
        </row>
        <row r="11365">
          <cell r="A11365">
            <v>39241.709930555553</v>
          </cell>
        </row>
        <row r="11366">
          <cell r="A11366">
            <v>39241.711319444446</v>
          </cell>
        </row>
        <row r="11367">
          <cell r="A11367">
            <v>39241.750208333331</v>
          </cell>
        </row>
        <row r="11368">
          <cell r="A11368">
            <v>39241.751597222225</v>
          </cell>
        </row>
        <row r="11369">
          <cell r="A11369">
            <v>39241.752986111111</v>
          </cell>
        </row>
        <row r="11370">
          <cell r="A11370">
            <v>39241.791875000003</v>
          </cell>
        </row>
        <row r="11371">
          <cell r="A11371">
            <v>39241.793263888889</v>
          </cell>
        </row>
        <row r="11372">
          <cell r="A11372">
            <v>39241.794652777775</v>
          </cell>
        </row>
        <row r="11373">
          <cell r="A11373">
            <v>39244.458506944444</v>
          </cell>
        </row>
        <row r="11374">
          <cell r="A11374">
            <v>39244.45989583333</v>
          </cell>
        </row>
        <row r="11375">
          <cell r="A11375">
            <v>39244.461284722223</v>
          </cell>
        </row>
        <row r="11376">
          <cell r="A11376">
            <v>39244.500173611108</v>
          </cell>
        </row>
        <row r="11377">
          <cell r="A11377">
            <v>39244.501562500001</v>
          </cell>
        </row>
        <row r="11378">
          <cell r="A11378">
            <v>39244.502951388888</v>
          </cell>
        </row>
        <row r="11379">
          <cell r="A11379">
            <v>39244.54184027778</v>
          </cell>
        </row>
        <row r="11380">
          <cell r="A11380">
            <v>39244.543229166666</v>
          </cell>
        </row>
        <row r="11381">
          <cell r="A11381">
            <v>39244.544618055559</v>
          </cell>
        </row>
        <row r="11382">
          <cell r="A11382">
            <v>39244.583506944444</v>
          </cell>
        </row>
        <row r="11383">
          <cell r="A11383">
            <v>39244.58489583333</v>
          </cell>
        </row>
        <row r="11384">
          <cell r="A11384">
            <v>39244.586284722223</v>
          </cell>
        </row>
        <row r="11385">
          <cell r="A11385">
            <v>39244.625173611108</v>
          </cell>
        </row>
        <row r="11386">
          <cell r="A11386">
            <v>39244.626562500001</v>
          </cell>
        </row>
        <row r="11387">
          <cell r="A11387">
            <v>39244.627951388888</v>
          </cell>
        </row>
        <row r="11388">
          <cell r="A11388">
            <v>39244.666921296295</v>
          </cell>
        </row>
        <row r="11389">
          <cell r="A11389">
            <v>39244.668229166666</v>
          </cell>
        </row>
        <row r="11390">
          <cell r="A11390">
            <v>39244.669618055559</v>
          </cell>
        </row>
        <row r="11391">
          <cell r="A11391">
            <v>39245.3752662037</v>
          </cell>
        </row>
        <row r="11392">
          <cell r="A11392">
            <v>39245.37641203704</v>
          </cell>
        </row>
        <row r="11393">
          <cell r="A11393">
            <v>39245.377800925926</v>
          </cell>
        </row>
        <row r="11394">
          <cell r="A11394">
            <v>39245.416689814818</v>
          </cell>
        </row>
        <row r="11395">
          <cell r="A11395">
            <v>39245.418078703704</v>
          </cell>
        </row>
        <row r="11396">
          <cell r="A11396">
            <v>39245.41946759259</v>
          </cell>
        </row>
        <row r="11397">
          <cell r="A11397">
            <v>39245.458356481482</v>
          </cell>
        </row>
        <row r="11398">
          <cell r="A11398">
            <v>39245.459745370368</v>
          </cell>
        </row>
        <row r="11399">
          <cell r="A11399">
            <v>39245.461134259262</v>
          </cell>
        </row>
        <row r="11400">
          <cell r="A11400">
            <v>39245.500023148146</v>
          </cell>
        </row>
        <row r="11401">
          <cell r="A11401">
            <v>39245.50141203704</v>
          </cell>
        </row>
        <row r="11402">
          <cell r="A11402">
            <v>39245.502800925926</v>
          </cell>
        </row>
        <row r="11403">
          <cell r="A11403">
            <v>39245.541689814818</v>
          </cell>
        </row>
        <row r="11404">
          <cell r="A11404">
            <v>39245.543078703704</v>
          </cell>
        </row>
        <row r="11405">
          <cell r="A11405">
            <v>39245.54446759259</v>
          </cell>
        </row>
        <row r="11406">
          <cell r="A11406">
            <v>39245.583356481482</v>
          </cell>
        </row>
        <row r="11407">
          <cell r="A11407">
            <v>39245.584745370368</v>
          </cell>
        </row>
        <row r="11408">
          <cell r="A11408">
            <v>39245.586134259262</v>
          </cell>
        </row>
        <row r="11409">
          <cell r="A11409">
            <v>39245.625023148146</v>
          </cell>
        </row>
        <row r="11410">
          <cell r="A11410">
            <v>39245.62641203704</v>
          </cell>
        </row>
        <row r="11411">
          <cell r="A11411">
            <v>39245.627800925926</v>
          </cell>
        </row>
        <row r="11412">
          <cell r="A11412">
            <v>39245.666921296295</v>
          </cell>
        </row>
        <row r="11413">
          <cell r="A11413">
            <v>39245.668078703704</v>
          </cell>
        </row>
        <row r="11414">
          <cell r="A11414">
            <v>39245.66946759259</v>
          </cell>
        </row>
        <row r="11415">
          <cell r="A11415">
            <v>39245.708356481482</v>
          </cell>
        </row>
        <row r="11416">
          <cell r="A11416">
            <v>39245.709745370368</v>
          </cell>
        </row>
        <row r="11417">
          <cell r="A11417">
            <v>39245.711134259262</v>
          </cell>
        </row>
        <row r="11418">
          <cell r="A11418">
            <v>39245.750023148146</v>
          </cell>
        </row>
        <row r="11419">
          <cell r="A11419">
            <v>39245.75141203704</v>
          </cell>
        </row>
        <row r="11420">
          <cell r="A11420">
            <v>39245.752800925926</v>
          </cell>
        </row>
        <row r="11421">
          <cell r="A11421">
            <v>39245.791689814818</v>
          </cell>
        </row>
        <row r="11422">
          <cell r="A11422">
            <v>39245.793078703704</v>
          </cell>
        </row>
        <row r="11423">
          <cell r="A11423">
            <v>39245.79446759259</v>
          </cell>
        </row>
        <row r="11424">
          <cell r="A11424">
            <v>39246.375254629631</v>
          </cell>
        </row>
        <row r="11425">
          <cell r="A11425">
            <v>39246.37641203704</v>
          </cell>
        </row>
        <row r="11426">
          <cell r="A11426">
            <v>39246.377800925926</v>
          </cell>
        </row>
        <row r="11427">
          <cell r="A11427">
            <v>39246.416689814818</v>
          </cell>
        </row>
        <row r="11428">
          <cell r="A11428">
            <v>39246.418078703704</v>
          </cell>
        </row>
        <row r="11429">
          <cell r="A11429">
            <v>39246.41946759259</v>
          </cell>
        </row>
        <row r="11430">
          <cell r="A11430">
            <v>39246.458356481482</v>
          </cell>
        </row>
        <row r="11431">
          <cell r="A11431">
            <v>39246.459745370368</v>
          </cell>
        </row>
        <row r="11432">
          <cell r="A11432">
            <v>39246.461134259262</v>
          </cell>
        </row>
        <row r="11433">
          <cell r="A11433">
            <v>39246.500023148146</v>
          </cell>
        </row>
        <row r="11434">
          <cell r="A11434">
            <v>39246.50141203704</v>
          </cell>
        </row>
        <row r="11435">
          <cell r="A11435">
            <v>39246.502800925926</v>
          </cell>
        </row>
        <row r="11436">
          <cell r="A11436">
            <v>39246.541689814818</v>
          </cell>
        </row>
        <row r="11437">
          <cell r="A11437">
            <v>39246.543078703704</v>
          </cell>
        </row>
        <row r="11438">
          <cell r="A11438">
            <v>39246.54446759259</v>
          </cell>
        </row>
        <row r="11439">
          <cell r="A11439">
            <v>39246.583356481482</v>
          </cell>
        </row>
        <row r="11440">
          <cell r="A11440">
            <v>39246.584745370368</v>
          </cell>
        </row>
        <row r="11441">
          <cell r="A11441">
            <v>39246.586134259262</v>
          </cell>
        </row>
        <row r="11442">
          <cell r="A11442">
            <v>39246.625717592593</v>
          </cell>
        </row>
        <row r="11443">
          <cell r="A11443">
            <v>39246.62641203704</v>
          </cell>
        </row>
        <row r="11444">
          <cell r="A11444">
            <v>39246.627800925926</v>
          </cell>
        </row>
        <row r="11445">
          <cell r="A11445">
            <v>39246.666921296295</v>
          </cell>
        </row>
        <row r="11446">
          <cell r="A11446">
            <v>39246.668078703704</v>
          </cell>
        </row>
        <row r="11447">
          <cell r="A11447">
            <v>39246.66946759259</v>
          </cell>
        </row>
        <row r="11448">
          <cell r="A11448">
            <v>39246.708356481482</v>
          </cell>
        </row>
        <row r="11449">
          <cell r="A11449">
            <v>39246.709745370368</v>
          </cell>
        </row>
        <row r="11450">
          <cell r="A11450">
            <v>39246.711134259262</v>
          </cell>
        </row>
        <row r="11451">
          <cell r="A11451">
            <v>39246.750057870369</v>
          </cell>
        </row>
        <row r="11452">
          <cell r="A11452">
            <v>39246.751446759263</v>
          </cell>
        </row>
        <row r="11453">
          <cell r="A11453">
            <v>39246.752835648149</v>
          </cell>
        </row>
        <row r="11454">
          <cell r="A11454">
            <v>39246.791724537034</v>
          </cell>
        </row>
        <row r="11455">
          <cell r="A11455">
            <v>39246.793113425927</v>
          </cell>
        </row>
        <row r="11456">
          <cell r="A11456">
            <v>39246.794502314813</v>
          </cell>
        </row>
        <row r="11457">
          <cell r="A11457">
            <v>39247.375254629631</v>
          </cell>
        </row>
        <row r="11458">
          <cell r="A11458">
            <v>39247.376655092594</v>
          </cell>
        </row>
        <row r="11459">
          <cell r="A11459">
            <v>39247.377939814818</v>
          </cell>
        </row>
        <row r="11460">
          <cell r="A11460">
            <v>39247.416828703703</v>
          </cell>
        </row>
        <row r="11461">
          <cell r="A11461">
            <v>39247.418217592596</v>
          </cell>
        </row>
        <row r="11462">
          <cell r="A11462">
            <v>39247.419606481482</v>
          </cell>
        </row>
        <row r="11463">
          <cell r="A11463">
            <v>39247.458495370367</v>
          </cell>
        </row>
        <row r="11464">
          <cell r="A11464">
            <v>39247.45988425926</v>
          </cell>
        </row>
        <row r="11465">
          <cell r="A11465">
            <v>39247.461273148147</v>
          </cell>
        </row>
        <row r="11466">
          <cell r="A11466">
            <v>39247.500162037039</v>
          </cell>
        </row>
        <row r="11467">
          <cell r="A11467">
            <v>39247.501550925925</v>
          </cell>
        </row>
        <row r="11468">
          <cell r="A11468">
            <v>39247.502939814818</v>
          </cell>
        </row>
        <row r="11469">
          <cell r="A11469">
            <v>39247.541828703703</v>
          </cell>
        </row>
        <row r="11470">
          <cell r="A11470">
            <v>39247.543217592596</v>
          </cell>
        </row>
        <row r="11471">
          <cell r="A11471">
            <v>39247.544606481482</v>
          </cell>
        </row>
        <row r="11472">
          <cell r="A11472">
            <v>39247.583495370367</v>
          </cell>
        </row>
        <row r="11473">
          <cell r="A11473">
            <v>39247.58488425926</v>
          </cell>
        </row>
        <row r="11474">
          <cell r="A11474">
            <v>39247.586273148147</v>
          </cell>
        </row>
        <row r="11475">
          <cell r="A11475">
            <v>39247.625567129631</v>
          </cell>
        </row>
        <row r="11476">
          <cell r="A11476">
            <v>39247.626956018517</v>
          </cell>
        </row>
        <row r="11477">
          <cell r="A11477">
            <v>39247.628344907411</v>
          </cell>
        </row>
        <row r="11478">
          <cell r="A11478">
            <v>39247.667233796295</v>
          </cell>
        </row>
        <row r="11479">
          <cell r="A11479">
            <v>39247.668622685182</v>
          </cell>
        </row>
        <row r="11480">
          <cell r="A11480">
            <v>39247.670011574075</v>
          </cell>
        </row>
        <row r="11481">
          <cell r="A11481">
            <v>39247.70890046296</v>
          </cell>
        </row>
        <row r="11482">
          <cell r="A11482">
            <v>39247.710289351853</v>
          </cell>
        </row>
        <row r="11483">
          <cell r="A11483">
            <v>39247.711678240739</v>
          </cell>
        </row>
        <row r="11484">
          <cell r="A11484">
            <v>39247.750567129631</v>
          </cell>
        </row>
        <row r="11485">
          <cell r="A11485">
            <v>39247.751956018517</v>
          </cell>
        </row>
        <row r="11486">
          <cell r="A11486">
            <v>39247.753344907411</v>
          </cell>
        </row>
        <row r="11487">
          <cell r="A11487">
            <v>39247.792233796295</v>
          </cell>
        </row>
        <row r="11488">
          <cell r="A11488">
            <v>39247.793622685182</v>
          </cell>
        </row>
        <row r="11489">
          <cell r="A11489">
            <v>39247.795011574075</v>
          </cell>
        </row>
        <row r="11490">
          <cell r="A11490">
            <v>39248.375567129631</v>
          </cell>
        </row>
        <row r="11491">
          <cell r="A11491">
            <v>39248.376956018517</v>
          </cell>
        </row>
        <row r="11492">
          <cell r="A11492">
            <v>39248.378344907411</v>
          </cell>
        </row>
        <row r="11493">
          <cell r="A11493">
            <v>39248.417233796295</v>
          </cell>
        </row>
        <row r="11494">
          <cell r="A11494">
            <v>39248.418622685182</v>
          </cell>
        </row>
        <row r="11495">
          <cell r="A11495">
            <v>39248.420011574075</v>
          </cell>
        </row>
        <row r="11496">
          <cell r="A11496">
            <v>39248.45890046296</v>
          </cell>
        </row>
        <row r="11497">
          <cell r="A11497">
            <v>39248.460289351853</v>
          </cell>
        </row>
        <row r="11498">
          <cell r="A11498">
            <v>39248.461678240739</v>
          </cell>
        </row>
        <row r="11499">
          <cell r="A11499">
            <v>39248.500057870369</v>
          </cell>
        </row>
        <row r="11500">
          <cell r="A11500">
            <v>39248.501446759263</v>
          </cell>
        </row>
        <row r="11501">
          <cell r="A11501">
            <v>39248.502835648149</v>
          </cell>
        </row>
        <row r="11502">
          <cell r="A11502">
            <v>39248.541724537034</v>
          </cell>
        </row>
        <row r="11503">
          <cell r="A11503">
            <v>39248.543113425927</v>
          </cell>
        </row>
        <row r="11504">
          <cell r="A11504">
            <v>39248.544502314813</v>
          </cell>
        </row>
        <row r="11505">
          <cell r="A11505">
            <v>39248.583391203705</v>
          </cell>
        </row>
        <row r="11506">
          <cell r="A11506">
            <v>39248.584780092591</v>
          </cell>
        </row>
        <row r="11507">
          <cell r="A11507">
            <v>39248.586168981485</v>
          </cell>
        </row>
        <row r="11508">
          <cell r="A11508">
            <v>39248.625057870369</v>
          </cell>
        </row>
        <row r="11509">
          <cell r="A11509">
            <v>39248.626446759263</v>
          </cell>
        </row>
        <row r="11510">
          <cell r="A11510">
            <v>39248.627835648149</v>
          </cell>
        </row>
        <row r="11511">
          <cell r="A11511">
            <v>39248.666921296295</v>
          </cell>
        </row>
        <row r="11512">
          <cell r="A11512">
            <v>39248.668113425927</v>
          </cell>
        </row>
        <row r="11513">
          <cell r="A11513">
            <v>39248.669502314813</v>
          </cell>
        </row>
        <row r="11514">
          <cell r="A11514">
            <v>39248.708391203705</v>
          </cell>
        </row>
        <row r="11515">
          <cell r="A11515">
            <v>39248.709780092591</v>
          </cell>
        </row>
        <row r="11516">
          <cell r="A11516">
            <v>39248.711168981485</v>
          </cell>
        </row>
        <row r="11517">
          <cell r="A11517">
            <v>39248.750057870369</v>
          </cell>
        </row>
        <row r="11518">
          <cell r="A11518">
            <v>39248.751446759263</v>
          </cell>
        </row>
        <row r="11519">
          <cell r="A11519">
            <v>39248.752835648149</v>
          </cell>
        </row>
        <row r="11520">
          <cell r="A11520">
            <v>39248.791724537034</v>
          </cell>
        </row>
        <row r="11521">
          <cell r="A11521">
            <v>39248.793113425927</v>
          </cell>
        </row>
        <row r="11522">
          <cell r="A11522">
            <v>39248.794502314813</v>
          </cell>
        </row>
        <row r="11523">
          <cell r="A11523">
            <v>39251.375057870369</v>
          </cell>
        </row>
        <row r="11524">
          <cell r="A11524">
            <v>39251.376446759263</v>
          </cell>
        </row>
        <row r="11525">
          <cell r="A11525">
            <v>39251.377835648149</v>
          </cell>
        </row>
        <row r="11526">
          <cell r="A11526">
            <v>39251.416724537034</v>
          </cell>
        </row>
        <row r="11527">
          <cell r="A11527">
            <v>39251.418113425927</v>
          </cell>
        </row>
        <row r="11528">
          <cell r="A11528">
            <v>39251.419502314813</v>
          </cell>
        </row>
        <row r="11529">
          <cell r="A11529">
            <v>39251.458391203705</v>
          </cell>
        </row>
        <row r="11530">
          <cell r="A11530">
            <v>39251.459780092591</v>
          </cell>
        </row>
        <row r="11531">
          <cell r="A11531">
            <v>39251.461168981485</v>
          </cell>
        </row>
        <row r="11532">
          <cell r="A11532">
            <v>39251.501099537039</v>
          </cell>
        </row>
        <row r="11533">
          <cell r="A11533">
            <v>39251.502488425926</v>
          </cell>
        </row>
        <row r="11534">
          <cell r="A11534">
            <v>39251.542766203704</v>
          </cell>
        </row>
        <row r="11535">
          <cell r="A11535">
            <v>39251.54415509259</v>
          </cell>
        </row>
        <row r="11536">
          <cell r="A11536">
            <v>39251.584432870368</v>
          </cell>
        </row>
        <row r="11537">
          <cell r="A11537">
            <v>39251.585821759261</v>
          </cell>
        </row>
        <row r="11538">
          <cell r="A11538">
            <v>39251.626099537039</v>
          </cell>
        </row>
        <row r="11539">
          <cell r="A11539">
            <v>39251.627488425926</v>
          </cell>
        </row>
        <row r="11540">
          <cell r="A11540">
            <v>39251.667766203704</v>
          </cell>
        </row>
        <row r="11541">
          <cell r="A11541">
            <v>39251.66915509259</v>
          </cell>
        </row>
        <row r="11542">
          <cell r="A11542">
            <v>39251.709432870368</v>
          </cell>
        </row>
        <row r="11543">
          <cell r="A11543">
            <v>39251.710821759261</v>
          </cell>
        </row>
        <row r="11544">
          <cell r="A11544">
            <v>39251.751099537039</v>
          </cell>
        </row>
        <row r="11545">
          <cell r="A11545">
            <v>39251.752488425926</v>
          </cell>
        </row>
        <row r="11546">
          <cell r="A11546">
            <v>39251.792766203704</v>
          </cell>
        </row>
        <row r="11547">
          <cell r="A11547">
            <v>39251.79415509259</v>
          </cell>
        </row>
        <row r="11548">
          <cell r="A11548">
            <v>39252.376099537039</v>
          </cell>
        </row>
        <row r="11549">
          <cell r="A11549">
            <v>39252.377488425926</v>
          </cell>
        </row>
        <row r="11550">
          <cell r="A11550">
            <v>39252.417766203704</v>
          </cell>
        </row>
        <row r="11551">
          <cell r="A11551">
            <v>39252.41915509259</v>
          </cell>
        </row>
        <row r="11552">
          <cell r="A11552">
            <v>39252.459432870368</v>
          </cell>
        </row>
        <row r="11553">
          <cell r="A11553">
            <v>39252.460821759261</v>
          </cell>
        </row>
        <row r="11554">
          <cell r="A11554">
            <v>39252.501099537039</v>
          </cell>
        </row>
        <row r="11555">
          <cell r="A11555">
            <v>39252.502488425926</v>
          </cell>
        </row>
        <row r="11556">
          <cell r="A11556">
            <v>39252.542766203704</v>
          </cell>
        </row>
        <row r="11557">
          <cell r="A11557">
            <v>39252.54415509259</v>
          </cell>
        </row>
        <row r="11558">
          <cell r="A11558">
            <v>39252.584432870368</v>
          </cell>
        </row>
        <row r="11559">
          <cell r="A11559">
            <v>39252.585821759261</v>
          </cell>
        </row>
        <row r="11560">
          <cell r="A11560">
            <v>39252.626099537039</v>
          </cell>
        </row>
        <row r="11561">
          <cell r="A11561">
            <v>39252.627488425926</v>
          </cell>
        </row>
        <row r="11562">
          <cell r="A11562">
            <v>39252.667766203704</v>
          </cell>
        </row>
        <row r="11563">
          <cell r="A11563">
            <v>39252.66915509259</v>
          </cell>
        </row>
        <row r="11564">
          <cell r="A11564">
            <v>39252.709432870368</v>
          </cell>
        </row>
        <row r="11565">
          <cell r="A11565">
            <v>39252.710821759261</v>
          </cell>
        </row>
        <row r="11566">
          <cell r="A11566">
            <v>39253.375</v>
          </cell>
        </row>
        <row r="11567">
          <cell r="A11567">
            <v>39253.376388888886</v>
          </cell>
        </row>
        <row r="11568">
          <cell r="A11568">
            <v>39253.37777777778</v>
          </cell>
        </row>
        <row r="11569">
          <cell r="A11569">
            <v>39253.416666666664</v>
          </cell>
        </row>
        <row r="11570">
          <cell r="A11570">
            <v>39253.418055555558</v>
          </cell>
        </row>
        <row r="11571">
          <cell r="A11571">
            <v>39253.419444444444</v>
          </cell>
        </row>
        <row r="11572">
          <cell r="A11572">
            <v>39253.625891203701</v>
          </cell>
        </row>
        <row r="11573">
          <cell r="A11573">
            <v>39253.627280092594</v>
          </cell>
        </row>
        <row r="11574">
          <cell r="A11574">
            <v>39253.667557870373</v>
          </cell>
        </row>
        <row r="11575">
          <cell r="A11575">
            <v>39253.668946759259</v>
          </cell>
        </row>
        <row r="11576">
          <cell r="A11576">
            <v>39253.709224537037</v>
          </cell>
        </row>
        <row r="11577">
          <cell r="A11577">
            <v>39253.710613425923</v>
          </cell>
        </row>
        <row r="11578">
          <cell r="A11578">
            <v>39253.750891203701</v>
          </cell>
        </row>
        <row r="11579">
          <cell r="A11579">
            <v>39253.752280092594</v>
          </cell>
        </row>
        <row r="11580">
          <cell r="A11580">
            <v>39253.792557870373</v>
          </cell>
        </row>
        <row r="11581">
          <cell r="A11581">
            <v>39253.793946759259</v>
          </cell>
        </row>
        <row r="11582">
          <cell r="A11582">
            <v>39254.375902777778</v>
          </cell>
        </row>
        <row r="11583">
          <cell r="A11583">
            <v>39254.377291666664</v>
          </cell>
        </row>
        <row r="11584">
          <cell r="A11584">
            <v>39254.417569444442</v>
          </cell>
        </row>
        <row r="11585">
          <cell r="A11585">
            <v>39254.418958333335</v>
          </cell>
        </row>
        <row r="11586">
          <cell r="A11586">
            <v>39254.459236111114</v>
          </cell>
        </row>
        <row r="11587">
          <cell r="A11587">
            <v>39254.460625</v>
          </cell>
        </row>
        <row r="11588">
          <cell r="A11588">
            <v>39254.500902777778</v>
          </cell>
        </row>
        <row r="11589">
          <cell r="A11589">
            <v>39254.502291666664</v>
          </cell>
        </row>
        <row r="11590">
          <cell r="A11590">
            <v>39254.542569444442</v>
          </cell>
        </row>
        <row r="11591">
          <cell r="A11591">
            <v>39254.543958333335</v>
          </cell>
        </row>
        <row r="11592">
          <cell r="A11592">
            <v>39254.584236111114</v>
          </cell>
        </row>
        <row r="11593">
          <cell r="A11593">
            <v>39254.585625</v>
          </cell>
        </row>
        <row r="11594">
          <cell r="A11594">
            <v>39254.625902777778</v>
          </cell>
        </row>
        <row r="11595">
          <cell r="A11595">
            <v>39254.627291666664</v>
          </cell>
        </row>
        <row r="11596">
          <cell r="A11596">
            <v>39254.667581018519</v>
          </cell>
        </row>
        <row r="11597">
          <cell r="A11597">
            <v>39254.668969907405</v>
          </cell>
        </row>
        <row r="11598">
          <cell r="A11598">
            <v>39254.709247685183</v>
          </cell>
        </row>
        <row r="11599">
          <cell r="A11599">
            <v>39254.710636574076</v>
          </cell>
        </row>
        <row r="11600">
          <cell r="A11600">
            <v>39254.750717592593</v>
          </cell>
        </row>
        <row r="11601">
          <cell r="A11601">
            <v>39254.752106481479</v>
          </cell>
        </row>
        <row r="11602">
          <cell r="A11602">
            <v>39254.792384259257</v>
          </cell>
        </row>
        <row r="11603">
          <cell r="A11603">
            <v>39254.793773148151</v>
          </cell>
        </row>
        <row r="11604">
          <cell r="A11604">
            <v>39255.375717592593</v>
          </cell>
        </row>
        <row r="11605">
          <cell r="A11605">
            <v>39255.377106481479</v>
          </cell>
        </row>
        <row r="11606">
          <cell r="A11606">
            <v>39255.417384259257</v>
          </cell>
        </row>
        <row r="11607">
          <cell r="A11607">
            <v>39255.418773148151</v>
          </cell>
        </row>
        <row r="11608">
          <cell r="A11608">
            <v>39255.459317129629</v>
          </cell>
        </row>
        <row r="11609">
          <cell r="A11609">
            <v>39255.460706018515</v>
          </cell>
        </row>
        <row r="11610">
          <cell r="A11610">
            <v>39255.500983796293</v>
          </cell>
        </row>
        <row r="11611">
          <cell r="A11611">
            <v>39255.502372685187</v>
          </cell>
        </row>
        <row r="11612">
          <cell r="A11612">
            <v>39255.542650462965</v>
          </cell>
        </row>
        <row r="11613">
          <cell r="A11613">
            <v>39255.544039351851</v>
          </cell>
        </row>
        <row r="11614">
          <cell r="A11614">
            <v>39255.584317129629</v>
          </cell>
        </row>
        <row r="11615">
          <cell r="A11615">
            <v>39255.585706018515</v>
          </cell>
        </row>
        <row r="11616">
          <cell r="A11616">
            <v>39255.625983796293</v>
          </cell>
        </row>
        <row r="11617">
          <cell r="A11617">
            <v>39255.627372685187</v>
          </cell>
        </row>
        <row r="11618">
          <cell r="A11618">
            <v>39255.667650462965</v>
          </cell>
        </row>
        <row r="11619">
          <cell r="A11619">
            <v>39255.669039351851</v>
          </cell>
        </row>
        <row r="11620">
          <cell r="A11620">
            <v>39255.709317129629</v>
          </cell>
        </row>
        <row r="11621">
          <cell r="A11621">
            <v>39255.710706018515</v>
          </cell>
        </row>
        <row r="11622">
          <cell r="A11622">
            <v>39255.750983796293</v>
          </cell>
        </row>
        <row r="11623">
          <cell r="A11623">
            <v>39255.752372685187</v>
          </cell>
        </row>
        <row r="11624">
          <cell r="A11624">
            <v>39255.792650462965</v>
          </cell>
        </row>
        <row r="11625">
          <cell r="A11625">
            <v>39255.794039351851</v>
          </cell>
        </row>
        <row r="11626">
          <cell r="A11626">
            <v>39258.375590277778</v>
          </cell>
        </row>
        <row r="11627">
          <cell r="A11627">
            <v>39258.376979166664</v>
          </cell>
        </row>
        <row r="11628">
          <cell r="A11628">
            <v>39258.378368055557</v>
          </cell>
        </row>
        <row r="11629">
          <cell r="A11629">
            <v>39258.417256944442</v>
          </cell>
        </row>
        <row r="11630">
          <cell r="A11630">
            <v>39258.418645833335</v>
          </cell>
        </row>
        <row r="11631">
          <cell r="A11631">
            <v>39258.420034722221</v>
          </cell>
        </row>
        <row r="11632">
          <cell r="A11632">
            <v>39258.458923611113</v>
          </cell>
        </row>
        <row r="11633">
          <cell r="A11633">
            <v>39258.460312499999</v>
          </cell>
        </row>
        <row r="11634">
          <cell r="A11634">
            <v>39258.461701388886</v>
          </cell>
        </row>
        <row r="11635">
          <cell r="A11635">
            <v>39258.500590277778</v>
          </cell>
        </row>
        <row r="11636">
          <cell r="A11636">
            <v>39258.501979166664</v>
          </cell>
        </row>
        <row r="11637">
          <cell r="A11637">
            <v>39258.503368055557</v>
          </cell>
        </row>
        <row r="11638">
          <cell r="A11638">
            <v>39258.542256944442</v>
          </cell>
        </row>
        <row r="11639">
          <cell r="A11639">
            <v>39258.543645833335</v>
          </cell>
        </row>
        <row r="11640">
          <cell r="A11640">
            <v>39258.545034722221</v>
          </cell>
        </row>
        <row r="11641">
          <cell r="A11641">
            <v>39258.583923611113</v>
          </cell>
        </row>
        <row r="11642">
          <cell r="A11642">
            <v>39258.585312499999</v>
          </cell>
        </row>
        <row r="11643">
          <cell r="A11643">
            <v>39258.586701388886</v>
          </cell>
        </row>
        <row r="11644">
          <cell r="A11644">
            <v>39258.625590277778</v>
          </cell>
        </row>
        <row r="11645">
          <cell r="A11645">
            <v>39258.626979166664</v>
          </cell>
        </row>
        <row r="11646">
          <cell r="A11646">
            <v>39258.628368055557</v>
          </cell>
        </row>
        <row r="11647">
          <cell r="A11647">
            <v>39258.667256944442</v>
          </cell>
        </row>
        <row r="11648">
          <cell r="A11648">
            <v>39258.668645833335</v>
          </cell>
        </row>
        <row r="11649">
          <cell r="A11649">
            <v>39258.670034722221</v>
          </cell>
        </row>
        <row r="11650">
          <cell r="A11650">
            <v>39258.708923611113</v>
          </cell>
        </row>
        <row r="11651">
          <cell r="A11651">
            <v>39258.710312499999</v>
          </cell>
        </row>
        <row r="11652">
          <cell r="A11652">
            <v>39258.711701388886</v>
          </cell>
        </row>
        <row r="11653">
          <cell r="A11653">
            <v>39258.750590277778</v>
          </cell>
        </row>
        <row r="11654">
          <cell r="A11654">
            <v>39258.751979166664</v>
          </cell>
        </row>
        <row r="11655">
          <cell r="A11655">
            <v>39258.753368055557</v>
          </cell>
        </row>
        <row r="11656">
          <cell r="A11656">
            <v>39258.792256944442</v>
          </cell>
        </row>
        <row r="11657">
          <cell r="A11657">
            <v>39258.793645833335</v>
          </cell>
        </row>
        <row r="11658">
          <cell r="A11658">
            <v>39258.795034722221</v>
          </cell>
        </row>
        <row r="11659">
          <cell r="A11659">
            <v>39259.375590277778</v>
          </cell>
        </row>
        <row r="11660">
          <cell r="A11660">
            <v>39259.376979166664</v>
          </cell>
        </row>
        <row r="11661">
          <cell r="A11661">
            <v>39259.378368055557</v>
          </cell>
        </row>
        <row r="11662">
          <cell r="A11662">
            <v>39259.417256944442</v>
          </cell>
        </row>
        <row r="11663">
          <cell r="A11663">
            <v>39259.418645833335</v>
          </cell>
        </row>
        <row r="11664">
          <cell r="A11664">
            <v>39259.420034722221</v>
          </cell>
        </row>
        <row r="11665">
          <cell r="A11665">
            <v>39259.458923611113</v>
          </cell>
        </row>
        <row r="11666">
          <cell r="A11666">
            <v>39259.460312499999</v>
          </cell>
        </row>
        <row r="11667">
          <cell r="A11667">
            <v>39259.461701388886</v>
          </cell>
        </row>
        <row r="11668">
          <cell r="A11668">
            <v>39259.500590277778</v>
          </cell>
        </row>
        <row r="11669">
          <cell r="A11669">
            <v>39259.501979166664</v>
          </cell>
        </row>
        <row r="11670">
          <cell r="A11670">
            <v>39259.503368055557</v>
          </cell>
        </row>
        <row r="11671">
          <cell r="A11671">
            <v>39259.542256944442</v>
          </cell>
        </row>
        <row r="11672">
          <cell r="A11672">
            <v>39259.543645833335</v>
          </cell>
        </row>
        <row r="11673">
          <cell r="A11673">
            <v>39259.545034722221</v>
          </cell>
        </row>
        <row r="11674">
          <cell r="A11674">
            <v>39259.583923611113</v>
          </cell>
        </row>
        <row r="11675">
          <cell r="A11675">
            <v>39259.585312499999</v>
          </cell>
        </row>
        <row r="11676">
          <cell r="A11676">
            <v>39259.586701388886</v>
          </cell>
        </row>
        <row r="11677">
          <cell r="A11677">
            <v>39259.625590277778</v>
          </cell>
        </row>
        <row r="11678">
          <cell r="A11678">
            <v>39259.626979166664</v>
          </cell>
        </row>
        <row r="11679">
          <cell r="A11679">
            <v>39259.628368055557</v>
          </cell>
        </row>
        <row r="11680">
          <cell r="A11680">
            <v>39259.667256944442</v>
          </cell>
        </row>
        <row r="11681">
          <cell r="A11681">
            <v>39259.668645833335</v>
          </cell>
        </row>
        <row r="11682">
          <cell r="A11682">
            <v>39259.670034722221</v>
          </cell>
        </row>
        <row r="11683">
          <cell r="A11683">
            <v>39259.708923611113</v>
          </cell>
        </row>
        <row r="11684">
          <cell r="A11684">
            <v>39259.710312499999</v>
          </cell>
        </row>
        <row r="11685">
          <cell r="A11685">
            <v>39259.711701388886</v>
          </cell>
        </row>
        <row r="11686">
          <cell r="A11686">
            <v>39259.750590277778</v>
          </cell>
        </row>
        <row r="11687">
          <cell r="A11687">
            <v>39259.751979166664</v>
          </cell>
        </row>
        <row r="11688">
          <cell r="A11688">
            <v>39259.753368055557</v>
          </cell>
        </row>
        <row r="11689">
          <cell r="A11689">
            <v>39259.792256944442</v>
          </cell>
        </row>
        <row r="11690">
          <cell r="A11690">
            <v>39259.793645833335</v>
          </cell>
        </row>
        <row r="11691">
          <cell r="A11691">
            <v>39259.795034722221</v>
          </cell>
        </row>
        <row r="11692">
          <cell r="A11692">
            <v>39260.416759259257</v>
          </cell>
        </row>
        <row r="11693">
          <cell r="A11693">
            <v>39260.41814814815</v>
          </cell>
        </row>
        <row r="11694">
          <cell r="A11694">
            <v>39260.419537037036</v>
          </cell>
        </row>
        <row r="11695">
          <cell r="A11695">
            <v>39260.458425925928</v>
          </cell>
        </row>
        <row r="11696">
          <cell r="A11696">
            <v>39260.459814814814</v>
          </cell>
        </row>
        <row r="11697">
          <cell r="A11697">
            <v>39260.4612037037</v>
          </cell>
        </row>
        <row r="11698">
          <cell r="A11698">
            <v>39260.500092592592</v>
          </cell>
        </row>
        <row r="11699">
          <cell r="A11699">
            <v>39260.501481481479</v>
          </cell>
        </row>
        <row r="11700">
          <cell r="A11700">
            <v>39260.502870370372</v>
          </cell>
        </row>
        <row r="11701">
          <cell r="A11701">
            <v>39260.541759259257</v>
          </cell>
        </row>
        <row r="11702">
          <cell r="A11702">
            <v>39260.54314814815</v>
          </cell>
        </row>
        <row r="11703">
          <cell r="A11703">
            <v>39260.544537037036</v>
          </cell>
        </row>
        <row r="11704">
          <cell r="A11704">
            <v>39260.583425925928</v>
          </cell>
        </row>
        <row r="11705">
          <cell r="A11705">
            <v>39260.584814814814</v>
          </cell>
        </row>
        <row r="11706">
          <cell r="A11706">
            <v>39260.5862037037</v>
          </cell>
        </row>
        <row r="11707">
          <cell r="A11707">
            <v>39260.625092592592</v>
          </cell>
        </row>
        <row r="11708">
          <cell r="A11708">
            <v>39260.626481481479</v>
          </cell>
        </row>
        <row r="11709">
          <cell r="A11709">
            <v>39260.627870370372</v>
          </cell>
        </row>
        <row r="11710">
          <cell r="A11710">
            <v>39260.666921296295</v>
          </cell>
        </row>
        <row r="11711">
          <cell r="A11711">
            <v>39260.66814814815</v>
          </cell>
        </row>
        <row r="11712">
          <cell r="A11712">
            <v>39260.669537037036</v>
          </cell>
        </row>
        <row r="11713">
          <cell r="A11713">
            <v>39260.708425925928</v>
          </cell>
        </row>
        <row r="11714">
          <cell r="A11714">
            <v>39260.709814814814</v>
          </cell>
        </row>
        <row r="11715">
          <cell r="A11715">
            <v>39260.7112037037</v>
          </cell>
        </row>
        <row r="11716">
          <cell r="A11716">
            <v>39260.750092592592</v>
          </cell>
        </row>
        <row r="11717">
          <cell r="A11717">
            <v>39260.751481481479</v>
          </cell>
        </row>
        <row r="11718">
          <cell r="A11718">
            <v>39260.752870370372</v>
          </cell>
        </row>
        <row r="11719">
          <cell r="A11719">
            <v>39260.791759259257</v>
          </cell>
        </row>
        <row r="11720">
          <cell r="A11720">
            <v>39260.79314814815</v>
          </cell>
        </row>
        <row r="11721">
          <cell r="A11721">
            <v>39260.794537037036</v>
          </cell>
        </row>
        <row r="11722">
          <cell r="A11722">
            <v>39261.375254629631</v>
          </cell>
        </row>
        <row r="11723">
          <cell r="A11723">
            <v>39261.376481481479</v>
          </cell>
        </row>
        <row r="11724">
          <cell r="A11724">
            <v>39261.377870370372</v>
          </cell>
        </row>
        <row r="11725">
          <cell r="A11725">
            <v>39261.416759259257</v>
          </cell>
        </row>
        <row r="11726">
          <cell r="A11726">
            <v>39261.41814814815</v>
          </cell>
        </row>
        <row r="11727">
          <cell r="A11727">
            <v>39261.419537037036</v>
          </cell>
        </row>
        <row r="11728">
          <cell r="A11728">
            <v>39261.458425925928</v>
          </cell>
        </row>
        <row r="11729">
          <cell r="A11729">
            <v>39261.459814814814</v>
          </cell>
        </row>
        <row r="11730">
          <cell r="A11730">
            <v>39261.4612037037</v>
          </cell>
        </row>
        <row r="11731">
          <cell r="A11731">
            <v>39261.500092592592</v>
          </cell>
        </row>
        <row r="11732">
          <cell r="A11732">
            <v>39261.501481481479</v>
          </cell>
        </row>
        <row r="11733">
          <cell r="A11733">
            <v>39261.502870370372</v>
          </cell>
        </row>
        <row r="11734">
          <cell r="A11734">
            <v>39261.541759259257</v>
          </cell>
        </row>
        <row r="11735">
          <cell r="A11735">
            <v>39261.54314814815</v>
          </cell>
        </row>
        <row r="11736">
          <cell r="A11736">
            <v>39261.544537037036</v>
          </cell>
        </row>
        <row r="11737">
          <cell r="A11737">
            <v>39261.583425925928</v>
          </cell>
        </row>
        <row r="11738">
          <cell r="A11738">
            <v>39261.584814814814</v>
          </cell>
        </row>
        <row r="11739">
          <cell r="A11739">
            <v>39261.5862037037</v>
          </cell>
        </row>
        <row r="11740">
          <cell r="A11740">
            <v>39261.625092592592</v>
          </cell>
        </row>
        <row r="11741">
          <cell r="A11741">
            <v>39261.626481481479</v>
          </cell>
        </row>
        <row r="11742">
          <cell r="A11742">
            <v>39261.627870370372</v>
          </cell>
        </row>
        <row r="11743">
          <cell r="A11743">
            <v>39261.666759259257</v>
          </cell>
        </row>
        <row r="11744">
          <cell r="A11744">
            <v>39261.66814814815</v>
          </cell>
        </row>
        <row r="11745">
          <cell r="A11745">
            <v>39261.669537037036</v>
          </cell>
        </row>
        <row r="11746">
          <cell r="A11746">
            <v>39261.708425925928</v>
          </cell>
        </row>
        <row r="11747">
          <cell r="A11747">
            <v>39261.709814814814</v>
          </cell>
        </row>
        <row r="11748">
          <cell r="A11748">
            <v>39261.7112037037</v>
          </cell>
        </row>
        <row r="11749">
          <cell r="A11749">
            <v>39261.750231481485</v>
          </cell>
        </row>
        <row r="11750">
          <cell r="A11750">
            <v>39261.751620370371</v>
          </cell>
        </row>
        <row r="11751">
          <cell r="A11751">
            <v>39261.753009259257</v>
          </cell>
        </row>
        <row r="11752">
          <cell r="A11752">
            <v>39261.791898148149</v>
          </cell>
        </row>
        <row r="11753">
          <cell r="A11753">
            <v>39261.793287037035</v>
          </cell>
        </row>
        <row r="11754">
          <cell r="A11754">
            <v>39261.794675925928</v>
          </cell>
        </row>
        <row r="11755">
          <cell r="A11755">
            <v>39262.375231481485</v>
          </cell>
        </row>
        <row r="11756">
          <cell r="A11756">
            <v>39262.376620370371</v>
          </cell>
        </row>
        <row r="11757">
          <cell r="A11757">
            <v>39262.378009259257</v>
          </cell>
        </row>
        <row r="11758">
          <cell r="A11758">
            <v>39262.419004629628</v>
          </cell>
        </row>
        <row r="11759">
          <cell r="A11759">
            <v>39262.459699074076</v>
          </cell>
        </row>
        <row r="11760">
          <cell r="A11760">
            <v>39262.461087962962</v>
          </cell>
        </row>
        <row r="11761">
          <cell r="A11761">
            <v>39262.50136574074</v>
          </cell>
        </row>
        <row r="11762">
          <cell r="A11762">
            <v>39262.502754629626</v>
          </cell>
        </row>
        <row r="11763">
          <cell r="A11763">
            <v>39262.543032407404</v>
          </cell>
        </row>
        <row r="11764">
          <cell r="A11764">
            <v>39262.544421296298</v>
          </cell>
        </row>
        <row r="11765">
          <cell r="A11765">
            <v>39262.584699074076</v>
          </cell>
        </row>
        <row r="11766">
          <cell r="A11766">
            <v>39262.586087962962</v>
          </cell>
        </row>
        <row r="11767">
          <cell r="A11767">
            <v>39262.62636574074</v>
          </cell>
        </row>
        <row r="11768">
          <cell r="A11768">
            <v>39262.627754629626</v>
          </cell>
        </row>
        <row r="11769">
          <cell r="A11769">
            <v>39262.668032407404</v>
          </cell>
        </row>
        <row r="11770">
          <cell r="A11770">
            <v>39262.669421296298</v>
          </cell>
        </row>
        <row r="11771">
          <cell r="A11771">
            <v>39262.709699074076</v>
          </cell>
        </row>
        <row r="11772">
          <cell r="A11772">
            <v>39262.711087962962</v>
          </cell>
        </row>
        <row r="11773">
          <cell r="A11773">
            <v>39265.416898148149</v>
          </cell>
        </row>
        <row r="11774">
          <cell r="A11774">
            <v>39265.418287037035</v>
          </cell>
        </row>
        <row r="11775">
          <cell r="A11775">
            <v>39265.419675925928</v>
          </cell>
        </row>
        <row r="11776">
          <cell r="A11776">
            <v>39265.458564814813</v>
          </cell>
        </row>
        <row r="11777">
          <cell r="A11777">
            <v>39265.459953703707</v>
          </cell>
        </row>
        <row r="11778">
          <cell r="A11778">
            <v>39265.461342592593</v>
          </cell>
        </row>
        <row r="11779">
          <cell r="A11779">
            <v>39265.500231481485</v>
          </cell>
        </row>
        <row r="11780">
          <cell r="A11780">
            <v>39265.501620370371</v>
          </cell>
        </row>
        <row r="11781">
          <cell r="A11781">
            <v>39265.503009259257</v>
          </cell>
        </row>
        <row r="11782">
          <cell r="A11782">
            <v>39265.541898148149</v>
          </cell>
        </row>
        <row r="11783">
          <cell r="A11783">
            <v>39265.543287037035</v>
          </cell>
        </row>
        <row r="11784">
          <cell r="A11784">
            <v>39265.544675925928</v>
          </cell>
        </row>
        <row r="11785">
          <cell r="A11785">
            <v>39265.583564814813</v>
          </cell>
        </row>
        <row r="11786">
          <cell r="A11786">
            <v>39265.584953703707</v>
          </cell>
        </row>
        <row r="11787">
          <cell r="A11787">
            <v>39265.586342592593</v>
          </cell>
        </row>
        <row r="11788">
          <cell r="A11788">
            <v>39265.625231481485</v>
          </cell>
        </row>
        <row r="11789">
          <cell r="A11789">
            <v>39265.626620370371</v>
          </cell>
        </row>
        <row r="11790">
          <cell r="A11790">
            <v>39265.628009259257</v>
          </cell>
        </row>
        <row r="11791">
          <cell r="A11791">
            <v>39265.666932870372</v>
          </cell>
        </row>
        <row r="11792">
          <cell r="A11792">
            <v>39265.668287037035</v>
          </cell>
        </row>
        <row r="11793">
          <cell r="A11793">
            <v>39265.669675925928</v>
          </cell>
        </row>
        <row r="11794">
          <cell r="A11794">
            <v>39265.708564814813</v>
          </cell>
        </row>
        <row r="11795">
          <cell r="A11795">
            <v>39265.709953703707</v>
          </cell>
        </row>
        <row r="11796">
          <cell r="A11796">
            <v>39265.711342592593</v>
          </cell>
        </row>
        <row r="11797">
          <cell r="A11797">
            <v>39265.750231481485</v>
          </cell>
        </row>
        <row r="11798">
          <cell r="A11798">
            <v>39265.751620370371</v>
          </cell>
        </row>
        <row r="11799">
          <cell r="A11799">
            <v>39265.753009259257</v>
          </cell>
        </row>
        <row r="11800">
          <cell r="A11800">
            <v>39265.791898148149</v>
          </cell>
        </row>
        <row r="11801">
          <cell r="A11801">
            <v>39265.793287037035</v>
          </cell>
        </row>
        <row r="11802">
          <cell r="A11802">
            <v>39265.794675925928</v>
          </cell>
        </row>
        <row r="11803">
          <cell r="A11803">
            <v>39266.375254629631</v>
          </cell>
        </row>
        <row r="11804">
          <cell r="A11804">
            <v>39266.376620370371</v>
          </cell>
        </row>
        <row r="11805">
          <cell r="A11805">
            <v>39266.378009259257</v>
          </cell>
        </row>
        <row r="11806">
          <cell r="A11806">
            <v>39266.416898148149</v>
          </cell>
        </row>
        <row r="11807">
          <cell r="A11807">
            <v>39266.418287037035</v>
          </cell>
        </row>
        <row r="11808">
          <cell r="A11808">
            <v>39266.419675925928</v>
          </cell>
        </row>
        <row r="11809">
          <cell r="A11809">
            <v>39266.458564814813</v>
          </cell>
        </row>
        <row r="11810">
          <cell r="A11810">
            <v>39266.459953703707</v>
          </cell>
        </row>
        <row r="11811">
          <cell r="A11811">
            <v>39266.461342592593</v>
          </cell>
        </row>
        <row r="11812">
          <cell r="A11812">
            <v>39266.500231481485</v>
          </cell>
        </row>
        <row r="11813">
          <cell r="A11813">
            <v>39266.501620370371</v>
          </cell>
        </row>
        <row r="11814">
          <cell r="A11814">
            <v>39266.503009259257</v>
          </cell>
        </row>
        <row r="11815">
          <cell r="A11815">
            <v>39266.541898148149</v>
          </cell>
        </row>
        <row r="11816">
          <cell r="A11816">
            <v>39266.543287037035</v>
          </cell>
        </row>
        <row r="11817">
          <cell r="A11817">
            <v>39266.544675925928</v>
          </cell>
        </row>
        <row r="11818">
          <cell r="A11818">
            <v>39266.583564814813</v>
          </cell>
        </row>
        <row r="11819">
          <cell r="A11819">
            <v>39266.584953703707</v>
          </cell>
        </row>
        <row r="11820">
          <cell r="A11820">
            <v>39266.586342592593</v>
          </cell>
        </row>
        <row r="11821">
          <cell r="A11821">
            <v>39266.625231481485</v>
          </cell>
        </row>
        <row r="11822">
          <cell r="A11822">
            <v>39266.626620370371</v>
          </cell>
        </row>
        <row r="11823">
          <cell r="A11823">
            <v>39266.628009259257</v>
          </cell>
        </row>
        <row r="11824">
          <cell r="A11824">
            <v>39266.666932870372</v>
          </cell>
        </row>
        <row r="11825">
          <cell r="A11825">
            <v>39266.668287037035</v>
          </cell>
        </row>
        <row r="11826">
          <cell r="A11826">
            <v>39266.669675925928</v>
          </cell>
        </row>
        <row r="11827">
          <cell r="A11827">
            <v>39266.708564814813</v>
          </cell>
        </row>
        <row r="11828">
          <cell r="A11828">
            <v>39266.709953703707</v>
          </cell>
        </row>
        <row r="11829">
          <cell r="A11829">
            <v>39266.711342592593</v>
          </cell>
        </row>
        <row r="11830">
          <cell r="A11830">
            <v>39266.750231481485</v>
          </cell>
        </row>
        <row r="11831">
          <cell r="A11831">
            <v>39266.751620370371</v>
          </cell>
        </row>
        <row r="11832">
          <cell r="A11832">
            <v>39266.753009259257</v>
          </cell>
        </row>
        <row r="11833">
          <cell r="A11833">
            <v>39266.791898148149</v>
          </cell>
        </row>
        <row r="11834">
          <cell r="A11834">
            <v>39266.793287037035</v>
          </cell>
        </row>
        <row r="11835">
          <cell r="A11835">
            <v>39266.794675925928</v>
          </cell>
        </row>
        <row r="11836">
          <cell r="A11836">
            <v>39267.375254629631</v>
          </cell>
        </row>
        <row r="11837">
          <cell r="A11837">
            <v>39267.416898148149</v>
          </cell>
        </row>
        <row r="11838">
          <cell r="A11838">
            <v>39267.418287037035</v>
          </cell>
        </row>
        <row r="11839">
          <cell r="A11839">
            <v>39267.419675925928</v>
          </cell>
        </row>
        <row r="11840">
          <cell r="A11840">
            <v>39267.458564814813</v>
          </cell>
        </row>
        <row r="11841">
          <cell r="A11841">
            <v>39267.459953703707</v>
          </cell>
        </row>
        <row r="11842">
          <cell r="A11842">
            <v>39267.461342592593</v>
          </cell>
        </row>
        <row r="11843">
          <cell r="A11843">
            <v>39267.500231481485</v>
          </cell>
        </row>
        <row r="11844">
          <cell r="A11844">
            <v>39267.501620370371</v>
          </cell>
        </row>
        <row r="11845">
          <cell r="A11845">
            <v>39267.503009259257</v>
          </cell>
        </row>
        <row r="11846">
          <cell r="A11846">
            <v>39267.541898148149</v>
          </cell>
        </row>
        <row r="11847">
          <cell r="A11847">
            <v>39267.543287037035</v>
          </cell>
        </row>
        <row r="11848">
          <cell r="A11848">
            <v>39267.544675925928</v>
          </cell>
        </row>
        <row r="11849">
          <cell r="A11849">
            <v>39267.583564814813</v>
          </cell>
        </row>
        <row r="11850">
          <cell r="A11850">
            <v>39267.584953703707</v>
          </cell>
        </row>
        <row r="11851">
          <cell r="A11851">
            <v>39267.586342592593</v>
          </cell>
        </row>
        <row r="11852">
          <cell r="A11852">
            <v>39267.625231481485</v>
          </cell>
        </row>
        <row r="11853">
          <cell r="A11853">
            <v>39267.626620370371</v>
          </cell>
        </row>
        <row r="11854">
          <cell r="A11854">
            <v>39267.628009259257</v>
          </cell>
        </row>
        <row r="11855">
          <cell r="A11855">
            <v>39267.666921296295</v>
          </cell>
        </row>
        <row r="11856">
          <cell r="A11856">
            <v>39267.668287037035</v>
          </cell>
        </row>
        <row r="11857">
          <cell r="A11857">
            <v>39267.669675925928</v>
          </cell>
        </row>
        <row r="11858">
          <cell r="A11858">
            <v>39267.708564814813</v>
          </cell>
        </row>
        <row r="11859">
          <cell r="A11859">
            <v>39267.709953703707</v>
          </cell>
        </row>
        <row r="11860">
          <cell r="A11860">
            <v>39267.711342592593</v>
          </cell>
        </row>
        <row r="11861">
          <cell r="A11861">
            <v>39267.750115740739</v>
          </cell>
        </row>
        <row r="11862">
          <cell r="A11862">
            <v>39267.751504629632</v>
          </cell>
        </row>
        <row r="11863">
          <cell r="A11863">
            <v>39267.752893518518</v>
          </cell>
        </row>
        <row r="11864">
          <cell r="A11864">
            <v>39267.79178240741</v>
          </cell>
        </row>
        <row r="11865">
          <cell r="A11865">
            <v>39267.793171296296</v>
          </cell>
        </row>
        <row r="11866">
          <cell r="A11866">
            <v>39267.794560185182</v>
          </cell>
        </row>
        <row r="11867">
          <cell r="A11867">
            <v>39268.3752662037</v>
          </cell>
        </row>
        <row r="11868">
          <cell r="A11868">
            <v>39268.376504629632</v>
          </cell>
        </row>
        <row r="11869">
          <cell r="A11869">
            <v>39268.377893518518</v>
          </cell>
        </row>
        <row r="11870">
          <cell r="A11870">
            <v>39268.41678240741</v>
          </cell>
        </row>
        <row r="11871">
          <cell r="A11871">
            <v>39268.418171296296</v>
          </cell>
        </row>
        <row r="11872">
          <cell r="A11872">
            <v>39268.419560185182</v>
          </cell>
        </row>
        <row r="11873">
          <cell r="A11873">
            <v>39268.458449074074</v>
          </cell>
        </row>
        <row r="11874">
          <cell r="A11874">
            <v>39268.459837962961</v>
          </cell>
        </row>
        <row r="11875">
          <cell r="A11875">
            <v>39268.461226851854</v>
          </cell>
        </row>
        <row r="11876">
          <cell r="A11876">
            <v>39268.500115740739</v>
          </cell>
        </row>
        <row r="11877">
          <cell r="A11877">
            <v>39268.501504629632</v>
          </cell>
        </row>
        <row r="11878">
          <cell r="A11878">
            <v>39268.502893518518</v>
          </cell>
        </row>
        <row r="11879">
          <cell r="A11879">
            <v>39268.54178240741</v>
          </cell>
        </row>
        <row r="11880">
          <cell r="A11880">
            <v>39268.543171296296</v>
          </cell>
        </row>
        <row r="11881">
          <cell r="A11881">
            <v>39268.544560185182</v>
          </cell>
        </row>
        <row r="11882">
          <cell r="A11882">
            <v>39268.586226851854</v>
          </cell>
        </row>
        <row r="11883">
          <cell r="A11883">
            <v>39268.625115740739</v>
          </cell>
        </row>
        <row r="11884">
          <cell r="A11884">
            <v>39268.626504629632</v>
          </cell>
        </row>
        <row r="11885">
          <cell r="A11885">
            <v>39268.627893518518</v>
          </cell>
        </row>
        <row r="11886">
          <cell r="A11886">
            <v>39268.666921296295</v>
          </cell>
        </row>
        <row r="11887">
          <cell r="A11887">
            <v>39268.668171296296</v>
          </cell>
        </row>
        <row r="11888">
          <cell r="A11888">
            <v>39268.669560185182</v>
          </cell>
        </row>
        <row r="11889">
          <cell r="A11889">
            <v>39268.708449074074</v>
          </cell>
        </row>
        <row r="11890">
          <cell r="A11890">
            <v>39268.709837962961</v>
          </cell>
        </row>
        <row r="11891">
          <cell r="A11891">
            <v>39268.711226851854</v>
          </cell>
        </row>
        <row r="11892">
          <cell r="A11892">
            <v>39268.750532407408</v>
          </cell>
        </row>
        <row r="11893">
          <cell r="A11893">
            <v>39268.751921296294</v>
          </cell>
        </row>
        <row r="11894">
          <cell r="A11894">
            <v>39268.753310185188</v>
          </cell>
        </row>
        <row r="11895">
          <cell r="A11895">
            <v>39268.792199074072</v>
          </cell>
        </row>
        <row r="11896">
          <cell r="A11896">
            <v>39268.793587962966</v>
          </cell>
        </row>
        <row r="11897">
          <cell r="A11897">
            <v>39268.794976851852</v>
          </cell>
        </row>
        <row r="11898">
          <cell r="A11898">
            <v>39269.375636574077</v>
          </cell>
        </row>
        <row r="11899">
          <cell r="A11899">
            <v>39269.377025462964</v>
          </cell>
        </row>
        <row r="11900">
          <cell r="A11900">
            <v>39269.37841435185</v>
          </cell>
        </row>
        <row r="11901">
          <cell r="A11901">
            <v>39269.417303240742</v>
          </cell>
        </row>
        <row r="11902">
          <cell r="A11902">
            <v>39269.418692129628</v>
          </cell>
        </row>
        <row r="11903">
          <cell r="A11903">
            <v>39269.420081018521</v>
          </cell>
        </row>
        <row r="11904">
          <cell r="A11904">
            <v>39269.458969907406</v>
          </cell>
        </row>
        <row r="11905">
          <cell r="A11905">
            <v>39269.460358796299</v>
          </cell>
        </row>
        <row r="11906">
          <cell r="A11906">
            <v>39269.461747685185</v>
          </cell>
        </row>
        <row r="11907">
          <cell r="A11907">
            <v>39269.500636574077</v>
          </cell>
        </row>
        <row r="11908">
          <cell r="A11908">
            <v>39269.502025462964</v>
          </cell>
        </row>
        <row r="11909">
          <cell r="A11909">
            <v>39269.50341435185</v>
          </cell>
        </row>
        <row r="11910">
          <cell r="A11910">
            <v>39269.542303240742</v>
          </cell>
        </row>
        <row r="11911">
          <cell r="A11911">
            <v>39269.543692129628</v>
          </cell>
        </row>
        <row r="11912">
          <cell r="A11912">
            <v>39269.545081018521</v>
          </cell>
        </row>
        <row r="11913">
          <cell r="A11913">
            <v>39269.583969907406</v>
          </cell>
        </row>
        <row r="11914">
          <cell r="A11914">
            <v>39269.585358796299</v>
          </cell>
        </row>
        <row r="11915">
          <cell r="A11915">
            <v>39269.586747685185</v>
          </cell>
        </row>
        <row r="11916">
          <cell r="A11916">
            <v>39269.625636574077</v>
          </cell>
        </row>
        <row r="11917">
          <cell r="A11917">
            <v>39269.627025462964</v>
          </cell>
        </row>
        <row r="11918">
          <cell r="A11918">
            <v>39269.62841435185</v>
          </cell>
        </row>
        <row r="11919">
          <cell r="A11919">
            <v>39269.667303240742</v>
          </cell>
        </row>
        <row r="11920">
          <cell r="A11920">
            <v>39269.668692129628</v>
          </cell>
        </row>
        <row r="11921">
          <cell r="A11921">
            <v>39269.670081018521</v>
          </cell>
        </row>
        <row r="11922">
          <cell r="A11922">
            <v>39269.708969907406</v>
          </cell>
        </row>
        <row r="11923">
          <cell r="A11923">
            <v>39269.710358796299</v>
          </cell>
        </row>
        <row r="11924">
          <cell r="A11924">
            <v>39269.711747685185</v>
          </cell>
        </row>
        <row r="11925">
          <cell r="A11925">
            <v>39269.750636574077</v>
          </cell>
        </row>
        <row r="11926">
          <cell r="A11926">
            <v>39269.752025462964</v>
          </cell>
        </row>
        <row r="11927">
          <cell r="A11927">
            <v>39269.75341435185</v>
          </cell>
        </row>
        <row r="11928">
          <cell r="A11928">
            <v>39269.792303240742</v>
          </cell>
        </row>
        <row r="11929">
          <cell r="A11929">
            <v>39269.793692129628</v>
          </cell>
        </row>
        <row r="11930">
          <cell r="A11930">
            <v>39269.795081018521</v>
          </cell>
        </row>
        <row r="11931">
          <cell r="A11931">
            <v>39272.375636574077</v>
          </cell>
        </row>
        <row r="11932">
          <cell r="A11932">
            <v>39272.377025462964</v>
          </cell>
        </row>
        <row r="11933">
          <cell r="A11933">
            <v>39272.37841435185</v>
          </cell>
        </row>
        <row r="11934">
          <cell r="A11934">
            <v>39272.417303240742</v>
          </cell>
        </row>
        <row r="11935">
          <cell r="A11935">
            <v>39272.418692129628</v>
          </cell>
        </row>
        <row r="11936">
          <cell r="A11936">
            <v>39272.420081018521</v>
          </cell>
        </row>
        <row r="11937">
          <cell r="A11937">
            <v>39272.458969907406</v>
          </cell>
        </row>
        <row r="11938">
          <cell r="A11938">
            <v>39272.460358796299</v>
          </cell>
        </row>
        <row r="11939">
          <cell r="A11939">
            <v>39272.461747685185</v>
          </cell>
        </row>
        <row r="11940">
          <cell r="A11940">
            <v>39272.500636574077</v>
          </cell>
        </row>
        <row r="11941">
          <cell r="A11941">
            <v>39272.502025462964</v>
          </cell>
        </row>
        <row r="11942">
          <cell r="A11942">
            <v>39272.50341435185</v>
          </cell>
        </row>
        <row r="11943">
          <cell r="A11943">
            <v>39272.542303240742</v>
          </cell>
        </row>
        <row r="11944">
          <cell r="A11944">
            <v>39272.543692129628</v>
          </cell>
        </row>
        <row r="11945">
          <cell r="A11945">
            <v>39272.545081018521</v>
          </cell>
        </row>
        <row r="11946">
          <cell r="A11946">
            <v>39272.583969907406</v>
          </cell>
        </row>
        <row r="11947">
          <cell r="A11947">
            <v>39272.585358796299</v>
          </cell>
        </row>
        <row r="11948">
          <cell r="A11948">
            <v>39272.586747685185</v>
          </cell>
        </row>
        <row r="11949">
          <cell r="A11949">
            <v>39272.625636574077</v>
          </cell>
        </row>
        <row r="11950">
          <cell r="A11950">
            <v>39272.627025462964</v>
          </cell>
        </row>
        <row r="11951">
          <cell r="A11951">
            <v>39272.62841435185</v>
          </cell>
        </row>
        <row r="11952">
          <cell r="A11952">
            <v>39272.667303240742</v>
          </cell>
        </row>
        <row r="11953">
          <cell r="A11953">
            <v>39272.668692129628</v>
          </cell>
        </row>
        <row r="11954">
          <cell r="A11954">
            <v>39272.670081018521</v>
          </cell>
        </row>
        <row r="11955">
          <cell r="A11955">
            <v>39272.708969907406</v>
          </cell>
        </row>
        <row r="11956">
          <cell r="A11956">
            <v>39272.710358796299</v>
          </cell>
        </row>
        <row r="11957">
          <cell r="A11957">
            <v>39272.711747685185</v>
          </cell>
        </row>
        <row r="11958">
          <cell r="A11958">
            <v>39272.750254629631</v>
          </cell>
        </row>
        <row r="11959">
          <cell r="A11959">
            <v>39272.751643518517</v>
          </cell>
        </row>
        <row r="11960">
          <cell r="A11960">
            <v>39272.753032407411</v>
          </cell>
        </row>
        <row r="11961">
          <cell r="A11961">
            <v>39272.791921296295</v>
          </cell>
        </row>
        <row r="11962">
          <cell r="A11962">
            <v>39272.793310185189</v>
          </cell>
        </row>
        <row r="11963">
          <cell r="A11963">
            <v>39272.794699074075</v>
          </cell>
        </row>
        <row r="11964">
          <cell r="A11964">
            <v>39273.375798611109</v>
          </cell>
        </row>
        <row r="11965">
          <cell r="A11965">
            <v>39273.377187500002</v>
          </cell>
        </row>
        <row r="11966">
          <cell r="A11966">
            <v>39273.41746527778</v>
          </cell>
        </row>
        <row r="11967">
          <cell r="A11967">
            <v>39273.418854166666</v>
          </cell>
        </row>
        <row r="11968">
          <cell r="A11968">
            <v>39273.501122685186</v>
          </cell>
        </row>
        <row r="11969">
          <cell r="A11969">
            <v>39273.502511574072</v>
          </cell>
        </row>
        <row r="11970">
          <cell r="A11970">
            <v>39273.54278935185</v>
          </cell>
        </row>
        <row r="11971">
          <cell r="A11971">
            <v>39273.544178240743</v>
          </cell>
        </row>
        <row r="11972">
          <cell r="A11972">
            <v>39273.584456018521</v>
          </cell>
        </row>
        <row r="11973">
          <cell r="A11973">
            <v>39273.585844907408</v>
          </cell>
        </row>
        <row r="11974">
          <cell r="A11974">
            <v>39273.626122685186</v>
          </cell>
        </row>
        <row r="11975">
          <cell r="A11975">
            <v>39273.627511574072</v>
          </cell>
        </row>
        <row r="11976">
          <cell r="A11976">
            <v>39273.66778935185</v>
          </cell>
        </row>
        <row r="11977">
          <cell r="A11977">
            <v>39273.669178240743</v>
          </cell>
        </row>
        <row r="11978">
          <cell r="A11978">
            <v>39273.709456018521</v>
          </cell>
        </row>
        <row r="11979">
          <cell r="A11979">
            <v>39273.710856481484</v>
          </cell>
        </row>
        <row r="11980">
          <cell r="A11980">
            <v>39273.751134259262</v>
          </cell>
        </row>
        <row r="11981">
          <cell r="A11981">
            <v>39273.752523148149</v>
          </cell>
        </row>
        <row r="11982">
          <cell r="A11982">
            <v>39273.792800925927</v>
          </cell>
        </row>
        <row r="11983">
          <cell r="A11983">
            <v>39273.794189814813</v>
          </cell>
        </row>
        <row r="11984">
          <cell r="A11984">
            <v>39274.376134259262</v>
          </cell>
        </row>
        <row r="11985">
          <cell r="A11985">
            <v>39274.377523148149</v>
          </cell>
        </row>
        <row r="11986">
          <cell r="A11986">
            <v>39274.417800925927</v>
          </cell>
        </row>
        <row r="11987">
          <cell r="A11987">
            <v>39274.419189814813</v>
          </cell>
        </row>
        <row r="11988">
          <cell r="A11988">
            <v>39274.459467592591</v>
          </cell>
        </row>
        <row r="11989">
          <cell r="A11989">
            <v>39274.460856481484</v>
          </cell>
        </row>
        <row r="11990">
          <cell r="A11990">
            <v>39274.501134259262</v>
          </cell>
        </row>
        <row r="11991">
          <cell r="A11991">
            <v>39274.502523148149</v>
          </cell>
        </row>
        <row r="11992">
          <cell r="A11992">
            <v>39274.542812500003</v>
          </cell>
        </row>
        <row r="11993">
          <cell r="A11993">
            <v>39274.544189814813</v>
          </cell>
        </row>
        <row r="11994">
          <cell r="A11994">
            <v>39274.584479166668</v>
          </cell>
        </row>
        <row r="11995">
          <cell r="A11995">
            <v>39274.585868055554</v>
          </cell>
        </row>
        <row r="11996">
          <cell r="A11996">
            <v>39274.626145833332</v>
          </cell>
        </row>
        <row r="11997">
          <cell r="A11997">
            <v>39274.627534722225</v>
          </cell>
        </row>
        <row r="11998">
          <cell r="A11998">
            <v>39274.667812500003</v>
          </cell>
        </row>
        <row r="11999">
          <cell r="A11999">
            <v>39274.66920138889</v>
          </cell>
        </row>
        <row r="12000">
          <cell r="A12000">
            <v>39274.709479166668</v>
          </cell>
        </row>
        <row r="12001">
          <cell r="A12001">
            <v>39274.710868055554</v>
          </cell>
        </row>
        <row r="12002">
          <cell r="A12002">
            <v>39274.751145833332</v>
          </cell>
        </row>
        <row r="12003">
          <cell r="A12003">
            <v>39274.752534722225</v>
          </cell>
        </row>
        <row r="12004">
          <cell r="A12004">
            <v>39274.792812500003</v>
          </cell>
        </row>
        <row r="12005">
          <cell r="A12005">
            <v>39274.79420138889</v>
          </cell>
        </row>
        <row r="12006">
          <cell r="A12006">
            <v>39275.376145833332</v>
          </cell>
        </row>
        <row r="12007">
          <cell r="A12007">
            <v>39275.377534722225</v>
          </cell>
        </row>
        <row r="12008">
          <cell r="A12008">
            <v>39275.417824074073</v>
          </cell>
        </row>
        <row r="12009">
          <cell r="A12009">
            <v>39275.419212962966</v>
          </cell>
        </row>
        <row r="12010">
          <cell r="A12010">
            <v>39275.459490740737</v>
          </cell>
        </row>
        <row r="12011">
          <cell r="A12011">
            <v>39275.460879629631</v>
          </cell>
        </row>
        <row r="12012">
          <cell r="A12012">
            <v>39275.501157407409</v>
          </cell>
        </row>
        <row r="12013">
          <cell r="A12013">
            <v>39275.502546296295</v>
          </cell>
        </row>
        <row r="12014">
          <cell r="A12014">
            <v>39275.542824074073</v>
          </cell>
        </row>
        <row r="12015">
          <cell r="A12015">
            <v>39275.544212962966</v>
          </cell>
        </row>
        <row r="12016">
          <cell r="A12016">
            <v>39275.584490740737</v>
          </cell>
        </row>
        <row r="12017">
          <cell r="A12017">
            <v>39275.585879629631</v>
          </cell>
        </row>
        <row r="12018">
          <cell r="A12018">
            <v>39275.626157407409</v>
          </cell>
        </row>
        <row r="12019">
          <cell r="A12019">
            <v>39275.627546296295</v>
          </cell>
        </row>
        <row r="12020">
          <cell r="A12020">
            <v>39275.667824074073</v>
          </cell>
        </row>
        <row r="12021">
          <cell r="A12021">
            <v>39275.669212962966</v>
          </cell>
        </row>
        <row r="12022">
          <cell r="A12022">
            <v>39275.709502314814</v>
          </cell>
        </row>
        <row r="12023">
          <cell r="A12023">
            <v>39275.7108912037</v>
          </cell>
        </row>
        <row r="12024">
          <cell r="A12024">
            <v>39275.751087962963</v>
          </cell>
        </row>
        <row r="12025">
          <cell r="A12025">
            <v>39275.752476851849</v>
          </cell>
        </row>
        <row r="12026">
          <cell r="A12026">
            <v>39275.792754629627</v>
          </cell>
        </row>
        <row r="12027">
          <cell r="A12027">
            <v>39275.79414351852</v>
          </cell>
        </row>
        <row r="12028">
          <cell r="A12028">
            <v>39276.376087962963</v>
          </cell>
        </row>
        <row r="12029">
          <cell r="A12029">
            <v>39276.377476851849</v>
          </cell>
        </row>
        <row r="12030">
          <cell r="A12030">
            <v>39276.416851851849</v>
          </cell>
        </row>
        <row r="12031">
          <cell r="A12031">
            <v>39276.418240740742</v>
          </cell>
        </row>
        <row r="12032">
          <cell r="A12032">
            <v>39276.419629629629</v>
          </cell>
        </row>
        <row r="12033">
          <cell r="A12033">
            <v>39276.458518518521</v>
          </cell>
        </row>
        <row r="12034">
          <cell r="A12034">
            <v>39276.459907407407</v>
          </cell>
        </row>
        <row r="12035">
          <cell r="A12035">
            <v>39276.461296296293</v>
          </cell>
        </row>
        <row r="12036">
          <cell r="A12036">
            <v>39276.500185185185</v>
          </cell>
        </row>
        <row r="12037">
          <cell r="A12037">
            <v>39276.501574074071</v>
          </cell>
        </row>
        <row r="12038">
          <cell r="A12038">
            <v>39276.502962962964</v>
          </cell>
        </row>
        <row r="12039">
          <cell r="A12039">
            <v>39276.541851851849</v>
          </cell>
        </row>
        <row r="12040">
          <cell r="A12040">
            <v>39276.543240740742</v>
          </cell>
        </row>
        <row r="12041">
          <cell r="A12041">
            <v>39276.544629629629</v>
          </cell>
        </row>
        <row r="12042">
          <cell r="A12042">
            <v>39276.583518518521</v>
          </cell>
        </row>
        <row r="12043">
          <cell r="A12043">
            <v>39276.584907407407</v>
          </cell>
        </row>
        <row r="12044">
          <cell r="A12044">
            <v>39276.586296296293</v>
          </cell>
        </row>
        <row r="12045">
          <cell r="A12045">
            <v>39276.625185185185</v>
          </cell>
        </row>
        <row r="12046">
          <cell r="A12046">
            <v>39276.626574074071</v>
          </cell>
        </row>
        <row r="12047">
          <cell r="A12047">
            <v>39276.627962962964</v>
          </cell>
        </row>
        <row r="12048">
          <cell r="A12048">
            <v>39276.666967592595</v>
          </cell>
        </row>
        <row r="12049">
          <cell r="A12049">
            <v>39276.668240740742</v>
          </cell>
        </row>
        <row r="12050">
          <cell r="A12050">
            <v>39276.669629629629</v>
          </cell>
        </row>
        <row r="12051">
          <cell r="A12051">
            <v>39276.708518518521</v>
          </cell>
        </row>
        <row r="12052">
          <cell r="A12052">
            <v>39276.709907407407</v>
          </cell>
        </row>
        <row r="12053">
          <cell r="A12053">
            <v>39276.711296296293</v>
          </cell>
        </row>
        <row r="12054">
          <cell r="A12054">
            <v>39276.750185185185</v>
          </cell>
        </row>
        <row r="12055">
          <cell r="A12055">
            <v>39276.751574074071</v>
          </cell>
        </row>
        <row r="12056">
          <cell r="A12056">
            <v>39276.752962962964</v>
          </cell>
        </row>
        <row r="12057">
          <cell r="A12057">
            <v>39276.791851851849</v>
          </cell>
        </row>
        <row r="12058">
          <cell r="A12058">
            <v>39276.793240740742</v>
          </cell>
        </row>
        <row r="12059">
          <cell r="A12059">
            <v>39276.794629629629</v>
          </cell>
        </row>
        <row r="12060">
          <cell r="A12060">
            <v>39279.375254629631</v>
          </cell>
        </row>
        <row r="12061">
          <cell r="A12061">
            <v>39279.376574074071</v>
          </cell>
        </row>
        <row r="12062">
          <cell r="A12062">
            <v>39279.377962962964</v>
          </cell>
        </row>
        <row r="12063">
          <cell r="A12063">
            <v>39279.416851851849</v>
          </cell>
        </row>
        <row r="12064">
          <cell r="A12064">
            <v>39279.418240740742</v>
          </cell>
        </row>
        <row r="12065">
          <cell r="A12065">
            <v>39279.419629629629</v>
          </cell>
        </row>
        <row r="12066">
          <cell r="A12066">
            <v>39279.458518518521</v>
          </cell>
        </row>
        <row r="12067">
          <cell r="A12067">
            <v>39279.459907407407</v>
          </cell>
        </row>
        <row r="12068">
          <cell r="A12068">
            <v>39279.461296296293</v>
          </cell>
        </row>
        <row r="12069">
          <cell r="A12069">
            <v>39279.500185185185</v>
          </cell>
        </row>
        <row r="12070">
          <cell r="A12070">
            <v>39279.501574074071</v>
          </cell>
        </row>
        <row r="12071">
          <cell r="A12071">
            <v>39279.502962962964</v>
          </cell>
        </row>
        <row r="12072">
          <cell r="A12072">
            <v>39279.541851851849</v>
          </cell>
        </row>
        <row r="12073">
          <cell r="A12073">
            <v>39279.543240740742</v>
          </cell>
        </row>
        <row r="12074">
          <cell r="A12074">
            <v>39279.544629629629</v>
          </cell>
        </row>
        <row r="12075">
          <cell r="A12075">
            <v>39279.583518518521</v>
          </cell>
        </row>
        <row r="12076">
          <cell r="A12076">
            <v>39279.584907407407</v>
          </cell>
        </row>
        <row r="12077">
          <cell r="A12077">
            <v>39279.586296296293</v>
          </cell>
        </row>
        <row r="12078">
          <cell r="A12078">
            <v>39279.625185185185</v>
          </cell>
        </row>
        <row r="12079">
          <cell r="A12079">
            <v>39279.626574074071</v>
          </cell>
        </row>
        <row r="12080">
          <cell r="A12080">
            <v>39279.627962962964</v>
          </cell>
        </row>
        <row r="12081">
          <cell r="A12081">
            <v>39279.666979166665</v>
          </cell>
        </row>
        <row r="12082">
          <cell r="A12082">
            <v>39279.668240740742</v>
          </cell>
        </row>
        <row r="12083">
          <cell r="A12083">
            <v>39279.669629629629</v>
          </cell>
        </row>
        <row r="12084">
          <cell r="A12084">
            <v>39279.708518518521</v>
          </cell>
        </row>
        <row r="12085">
          <cell r="A12085">
            <v>39279.709907407407</v>
          </cell>
        </row>
        <row r="12086">
          <cell r="A12086">
            <v>39279.711296296293</v>
          </cell>
        </row>
        <row r="12087">
          <cell r="A12087">
            <v>39279.751203703701</v>
          </cell>
        </row>
        <row r="12088">
          <cell r="A12088">
            <v>39279.752592592595</v>
          </cell>
        </row>
        <row r="12089">
          <cell r="A12089">
            <v>39279.792870370373</v>
          </cell>
        </row>
        <row r="12090">
          <cell r="A12090">
            <v>39279.794259259259</v>
          </cell>
        </row>
        <row r="12091">
          <cell r="A12091">
            <v>39280.376203703701</v>
          </cell>
        </row>
        <row r="12092">
          <cell r="A12092">
            <v>39280.377592592595</v>
          </cell>
        </row>
        <row r="12093">
          <cell r="A12093">
            <v>39280.417870370373</v>
          </cell>
        </row>
        <row r="12094">
          <cell r="A12094">
            <v>39280.419259259259</v>
          </cell>
        </row>
        <row r="12095">
          <cell r="A12095">
            <v>39280.459537037037</v>
          </cell>
        </row>
        <row r="12096">
          <cell r="A12096">
            <v>39280.460925925923</v>
          </cell>
        </row>
        <row r="12097">
          <cell r="A12097">
            <v>39280.501203703701</v>
          </cell>
        </row>
        <row r="12098">
          <cell r="A12098">
            <v>39280.502592592595</v>
          </cell>
        </row>
        <row r="12099">
          <cell r="A12099">
            <v>39280.542870370373</v>
          </cell>
        </row>
        <row r="12100">
          <cell r="A12100">
            <v>39280.544259259259</v>
          </cell>
        </row>
        <row r="12101">
          <cell r="A12101">
            <v>39280.584537037037</v>
          </cell>
        </row>
        <row r="12102">
          <cell r="A12102">
            <v>39280.585925925923</v>
          </cell>
        </row>
        <row r="12103">
          <cell r="A12103">
            <v>39280.626203703701</v>
          </cell>
        </row>
        <row r="12104">
          <cell r="A12104">
            <v>39280.627592592595</v>
          </cell>
        </row>
        <row r="12105">
          <cell r="A12105">
            <v>39280.667870370373</v>
          </cell>
        </row>
        <row r="12106">
          <cell r="A12106">
            <v>39280.669259259259</v>
          </cell>
        </row>
        <row r="12107">
          <cell r="A12107">
            <v>39280.709537037037</v>
          </cell>
        </row>
        <row r="12108">
          <cell r="A12108">
            <v>39280.710925925923</v>
          </cell>
        </row>
        <row r="12109">
          <cell r="A12109">
            <v>39280.751203703701</v>
          </cell>
        </row>
        <row r="12110">
          <cell r="A12110">
            <v>39280.752592592595</v>
          </cell>
        </row>
        <row r="12111">
          <cell r="A12111">
            <v>39280.792870370373</v>
          </cell>
        </row>
        <row r="12112">
          <cell r="A12112">
            <v>39280.794259259259</v>
          </cell>
        </row>
        <row r="12113">
          <cell r="A12113">
            <v>39281.376203703701</v>
          </cell>
        </row>
        <row r="12114">
          <cell r="A12114">
            <v>39281.377592592595</v>
          </cell>
        </row>
        <row r="12115">
          <cell r="A12115">
            <v>39281.417870370373</v>
          </cell>
        </row>
        <row r="12116">
          <cell r="A12116">
            <v>39281.419259259259</v>
          </cell>
        </row>
        <row r="12117">
          <cell r="A12117">
            <v>39281.459537037037</v>
          </cell>
        </row>
        <row r="12118">
          <cell r="A12118">
            <v>39281.460925925923</v>
          </cell>
        </row>
        <row r="12119">
          <cell r="A12119">
            <v>39281.501203703701</v>
          </cell>
        </row>
        <row r="12120">
          <cell r="A12120">
            <v>39281.502592592595</v>
          </cell>
        </row>
        <row r="12121">
          <cell r="A12121">
            <v>39281.542870370373</v>
          </cell>
        </row>
        <row r="12122">
          <cell r="A12122">
            <v>39281.544259259259</v>
          </cell>
        </row>
        <row r="12123">
          <cell r="A12123">
            <v>39281.584537037037</v>
          </cell>
        </row>
        <row r="12124">
          <cell r="A12124">
            <v>39281.585925925923</v>
          </cell>
        </row>
        <row r="12125">
          <cell r="A12125">
            <v>39281.626203703701</v>
          </cell>
        </row>
        <row r="12126">
          <cell r="A12126">
            <v>39281.627592592595</v>
          </cell>
        </row>
        <row r="12127">
          <cell r="A12127">
            <v>39281.667870370373</v>
          </cell>
        </row>
        <row r="12128">
          <cell r="A12128">
            <v>39281.669259259259</v>
          </cell>
        </row>
        <row r="12129">
          <cell r="A12129">
            <v>39281.709537037037</v>
          </cell>
        </row>
        <row r="12130">
          <cell r="A12130">
            <v>39281.710925925923</v>
          </cell>
        </row>
        <row r="12131">
          <cell r="A12131">
            <v>39281.750462962962</v>
          </cell>
        </row>
        <row r="12132">
          <cell r="A12132">
            <v>39281.751851851855</v>
          </cell>
        </row>
        <row r="12133">
          <cell r="A12133">
            <v>39281.753240740742</v>
          </cell>
        </row>
        <row r="12134">
          <cell r="A12134">
            <v>39281.792129629626</v>
          </cell>
        </row>
        <row r="12135">
          <cell r="A12135">
            <v>39281.79351851852</v>
          </cell>
        </row>
        <row r="12136">
          <cell r="A12136">
            <v>39281.794907407406</v>
          </cell>
        </row>
        <row r="12137">
          <cell r="A12137">
            <v>39282.375462962962</v>
          </cell>
        </row>
        <row r="12138">
          <cell r="A12138">
            <v>39282.376851851855</v>
          </cell>
        </row>
        <row r="12139">
          <cell r="A12139">
            <v>39282.378240740742</v>
          </cell>
        </row>
        <row r="12140">
          <cell r="A12140">
            <v>39282.417129629626</v>
          </cell>
        </row>
        <row r="12141">
          <cell r="A12141">
            <v>39282.41851851852</v>
          </cell>
        </row>
        <row r="12142">
          <cell r="A12142">
            <v>39282.419907407406</v>
          </cell>
        </row>
        <row r="12143">
          <cell r="A12143">
            <v>39282.458796296298</v>
          </cell>
        </row>
        <row r="12144">
          <cell r="A12144">
            <v>39282.460185185184</v>
          </cell>
        </row>
        <row r="12145">
          <cell r="A12145">
            <v>39282.461574074077</v>
          </cell>
        </row>
        <row r="12146">
          <cell r="A12146">
            <v>39282.500462962962</v>
          </cell>
        </row>
        <row r="12147">
          <cell r="A12147">
            <v>39282.501851851855</v>
          </cell>
        </row>
        <row r="12148">
          <cell r="A12148">
            <v>39282.503240740742</v>
          </cell>
        </row>
        <row r="12149">
          <cell r="A12149">
            <v>39282.542129629626</v>
          </cell>
        </row>
        <row r="12150">
          <cell r="A12150">
            <v>39282.54351851852</v>
          </cell>
        </row>
        <row r="12151">
          <cell r="A12151">
            <v>39282.544907407406</v>
          </cell>
        </row>
        <row r="12152">
          <cell r="A12152">
            <v>39282.583796296298</v>
          </cell>
        </row>
        <row r="12153">
          <cell r="A12153">
            <v>39282.585185185184</v>
          </cell>
        </row>
        <row r="12154">
          <cell r="A12154">
            <v>39282.586574074077</v>
          </cell>
        </row>
        <row r="12155">
          <cell r="A12155">
            <v>39282.625462962962</v>
          </cell>
        </row>
        <row r="12156">
          <cell r="A12156">
            <v>39282.626851851855</v>
          </cell>
        </row>
        <row r="12157">
          <cell r="A12157">
            <v>39282.628240740742</v>
          </cell>
        </row>
        <row r="12158">
          <cell r="A12158">
            <v>39282.667164351849</v>
          </cell>
        </row>
        <row r="12159">
          <cell r="A12159">
            <v>39282.66851851852</v>
          </cell>
        </row>
        <row r="12160">
          <cell r="A12160">
            <v>39282.669907407406</v>
          </cell>
        </row>
        <row r="12161">
          <cell r="A12161">
            <v>39282.708796296298</v>
          </cell>
        </row>
        <row r="12162">
          <cell r="A12162">
            <v>39282.710185185184</v>
          </cell>
        </row>
        <row r="12163">
          <cell r="A12163">
            <v>39282.711574074077</v>
          </cell>
        </row>
        <row r="12164">
          <cell r="A12164">
            <v>39282.751585648148</v>
          </cell>
        </row>
        <row r="12165">
          <cell r="A12165">
            <v>39282.752858796295</v>
          </cell>
        </row>
        <row r="12166">
          <cell r="A12166">
            <v>39282.791747685187</v>
          </cell>
        </row>
        <row r="12167">
          <cell r="A12167">
            <v>39282.793136574073</v>
          </cell>
        </row>
        <row r="12168">
          <cell r="A12168">
            <v>39282.794525462959</v>
          </cell>
        </row>
        <row r="12169">
          <cell r="A12169">
            <v>39283.3752662037</v>
          </cell>
        </row>
        <row r="12170">
          <cell r="A12170">
            <v>39283.376469907409</v>
          </cell>
        </row>
        <row r="12171">
          <cell r="A12171">
            <v>39283.377858796295</v>
          </cell>
        </row>
        <row r="12172">
          <cell r="A12172">
            <v>39283.416747685187</v>
          </cell>
        </row>
        <row r="12173">
          <cell r="A12173">
            <v>39283.418136574073</v>
          </cell>
        </row>
        <row r="12174">
          <cell r="A12174">
            <v>39283.419525462959</v>
          </cell>
        </row>
        <row r="12175">
          <cell r="A12175">
            <v>39283.458414351851</v>
          </cell>
        </row>
        <row r="12176">
          <cell r="A12176">
            <v>39283.459803240738</v>
          </cell>
        </row>
        <row r="12177">
          <cell r="A12177">
            <v>39283.461192129631</v>
          </cell>
        </row>
        <row r="12178">
          <cell r="A12178">
            <v>39283.500081018516</v>
          </cell>
        </row>
        <row r="12179">
          <cell r="A12179">
            <v>39283.501469907409</v>
          </cell>
        </row>
        <row r="12180">
          <cell r="A12180">
            <v>39283.502858796295</v>
          </cell>
        </row>
        <row r="12181">
          <cell r="A12181">
            <v>39283.541747685187</v>
          </cell>
        </row>
        <row r="12182">
          <cell r="A12182">
            <v>39283.543136574073</v>
          </cell>
        </row>
        <row r="12183">
          <cell r="A12183">
            <v>39283.544525462959</v>
          </cell>
        </row>
        <row r="12184">
          <cell r="A12184">
            <v>39283.583414351851</v>
          </cell>
        </row>
        <row r="12185">
          <cell r="A12185">
            <v>39283.584803240738</v>
          </cell>
        </row>
        <row r="12186">
          <cell r="A12186">
            <v>39283.586192129631</v>
          </cell>
        </row>
        <row r="12187">
          <cell r="A12187">
            <v>39283.625081018516</v>
          </cell>
        </row>
        <row r="12188">
          <cell r="A12188">
            <v>39283.626469907409</v>
          </cell>
        </row>
        <row r="12189">
          <cell r="A12189">
            <v>39283.627858796295</v>
          </cell>
        </row>
        <row r="12190">
          <cell r="A12190">
            <v>39286.375381944446</v>
          </cell>
        </row>
        <row r="12191">
          <cell r="A12191">
            <v>39286.376770833333</v>
          </cell>
        </row>
        <row r="12192">
          <cell r="A12192">
            <v>39286.378159722219</v>
          </cell>
        </row>
        <row r="12193">
          <cell r="A12193">
            <v>39286.417222222219</v>
          </cell>
        </row>
        <row r="12194">
          <cell r="A12194">
            <v>39286.418437499997</v>
          </cell>
        </row>
        <row r="12195">
          <cell r="A12195">
            <v>39286.41982638889</v>
          </cell>
        </row>
        <row r="12196">
          <cell r="A12196">
            <v>39286.458715277775</v>
          </cell>
        </row>
        <row r="12197">
          <cell r="A12197">
            <v>39286.460104166668</v>
          </cell>
        </row>
        <row r="12198">
          <cell r="A12198">
            <v>39286.461493055554</v>
          </cell>
        </row>
        <row r="12199">
          <cell r="A12199">
            <v>39286.500381944446</v>
          </cell>
        </row>
        <row r="12200">
          <cell r="A12200">
            <v>39286.501770833333</v>
          </cell>
        </row>
        <row r="12201">
          <cell r="A12201">
            <v>39286.503159722219</v>
          </cell>
        </row>
        <row r="12202">
          <cell r="A12202">
            <v>39286.542048611111</v>
          </cell>
        </row>
        <row r="12203">
          <cell r="A12203">
            <v>39286.543437499997</v>
          </cell>
        </row>
        <row r="12204">
          <cell r="A12204">
            <v>39286.54482638889</v>
          </cell>
        </row>
        <row r="12205">
          <cell r="A12205">
            <v>39286.583715277775</v>
          </cell>
        </row>
        <row r="12206">
          <cell r="A12206">
            <v>39286.585104166668</v>
          </cell>
        </row>
        <row r="12207">
          <cell r="A12207">
            <v>39286.586493055554</v>
          </cell>
        </row>
        <row r="12208">
          <cell r="A12208">
            <v>39286.625381944446</v>
          </cell>
        </row>
        <row r="12209">
          <cell r="A12209">
            <v>39286.626770833333</v>
          </cell>
        </row>
        <row r="12210">
          <cell r="A12210">
            <v>39286.628159722219</v>
          </cell>
        </row>
        <row r="12211">
          <cell r="A12211">
            <v>39286.667048611111</v>
          </cell>
        </row>
        <row r="12212">
          <cell r="A12212">
            <v>39286.668437499997</v>
          </cell>
        </row>
        <row r="12213">
          <cell r="A12213">
            <v>39286.66982638889</v>
          </cell>
        </row>
        <row r="12214">
          <cell r="A12214">
            <v>39286.708715277775</v>
          </cell>
        </row>
        <row r="12215">
          <cell r="A12215">
            <v>39286.710104166668</v>
          </cell>
        </row>
        <row r="12216">
          <cell r="A12216">
            <v>39286.711493055554</v>
          </cell>
        </row>
        <row r="12217">
          <cell r="A12217">
            <v>39286.750381944446</v>
          </cell>
        </row>
        <row r="12218">
          <cell r="A12218">
            <v>39286.751770833333</v>
          </cell>
        </row>
        <row r="12219">
          <cell r="A12219">
            <v>39286.753159722219</v>
          </cell>
        </row>
        <row r="12220">
          <cell r="A12220">
            <v>39286.792048611111</v>
          </cell>
        </row>
        <row r="12221">
          <cell r="A12221">
            <v>39286.793437499997</v>
          </cell>
        </row>
        <row r="12222">
          <cell r="A12222">
            <v>39286.79482638889</v>
          </cell>
        </row>
        <row r="12223">
          <cell r="A12223">
            <v>39287.375381944446</v>
          </cell>
        </row>
        <row r="12224">
          <cell r="A12224">
            <v>39287.376770833333</v>
          </cell>
        </row>
        <row r="12225">
          <cell r="A12225">
            <v>39287.378159722219</v>
          </cell>
        </row>
        <row r="12226">
          <cell r="A12226">
            <v>39287.417048611111</v>
          </cell>
        </row>
        <row r="12227">
          <cell r="A12227">
            <v>39287.418437499997</v>
          </cell>
        </row>
        <row r="12228">
          <cell r="A12228">
            <v>39287.41982638889</v>
          </cell>
        </row>
        <row r="12229">
          <cell r="A12229">
            <v>39287.458715277775</v>
          </cell>
        </row>
        <row r="12230">
          <cell r="A12230">
            <v>39287.460104166668</v>
          </cell>
        </row>
        <row r="12231">
          <cell r="A12231">
            <v>39287.461493055554</v>
          </cell>
        </row>
        <row r="12232">
          <cell r="A12232">
            <v>39287.501064814816</v>
          </cell>
        </row>
        <row r="12233">
          <cell r="A12233">
            <v>39287.502453703702</v>
          </cell>
        </row>
        <row r="12234">
          <cell r="A12234">
            <v>39287.542731481481</v>
          </cell>
        </row>
        <row r="12235">
          <cell r="A12235">
            <v>39287.544120370374</v>
          </cell>
        </row>
        <row r="12236">
          <cell r="A12236">
            <v>39287.584398148145</v>
          </cell>
        </row>
        <row r="12237">
          <cell r="A12237">
            <v>39287.585787037038</v>
          </cell>
        </row>
        <row r="12238">
          <cell r="A12238">
            <v>39287.626064814816</v>
          </cell>
        </row>
        <row r="12239">
          <cell r="A12239">
            <v>39287.627453703702</v>
          </cell>
        </row>
        <row r="12240">
          <cell r="A12240">
            <v>39287.667731481481</v>
          </cell>
        </row>
        <row r="12241">
          <cell r="A12241">
            <v>39287.669120370374</v>
          </cell>
        </row>
        <row r="12242">
          <cell r="A12242">
            <v>39287.709398148145</v>
          </cell>
        </row>
        <row r="12243">
          <cell r="A12243">
            <v>39287.710787037038</v>
          </cell>
        </row>
        <row r="12244">
          <cell r="A12244">
            <v>39287.751064814816</v>
          </cell>
        </row>
        <row r="12245">
          <cell r="A12245">
            <v>39287.752453703702</v>
          </cell>
        </row>
        <row r="12246">
          <cell r="A12246">
            <v>39287.792731481481</v>
          </cell>
        </row>
        <row r="12247">
          <cell r="A12247">
            <v>39287.794120370374</v>
          </cell>
        </row>
        <row r="12248">
          <cell r="A12248">
            <v>39288.376064814816</v>
          </cell>
        </row>
        <row r="12249">
          <cell r="A12249">
            <v>39288.377453703702</v>
          </cell>
        </row>
        <row r="12250">
          <cell r="A12250">
            <v>39288.417731481481</v>
          </cell>
        </row>
        <row r="12251">
          <cell r="A12251">
            <v>39288.419120370374</v>
          </cell>
        </row>
        <row r="12252">
          <cell r="A12252">
            <v>39288.459398148145</v>
          </cell>
        </row>
        <row r="12253">
          <cell r="A12253">
            <v>39288.460787037038</v>
          </cell>
        </row>
        <row r="12254">
          <cell r="A12254">
            <v>39288.542731481481</v>
          </cell>
        </row>
        <row r="12255">
          <cell r="A12255">
            <v>39288.544120370374</v>
          </cell>
        </row>
        <row r="12256">
          <cell r="A12256">
            <v>39288.584398148145</v>
          </cell>
        </row>
        <row r="12257">
          <cell r="A12257">
            <v>39288.585787037038</v>
          </cell>
        </row>
        <row r="12258">
          <cell r="A12258">
            <v>39288.626064814816</v>
          </cell>
        </row>
        <row r="12259">
          <cell r="A12259">
            <v>39288.627453703702</v>
          </cell>
        </row>
        <row r="12260">
          <cell r="A12260">
            <v>39288.667731481481</v>
          </cell>
        </row>
        <row r="12261">
          <cell r="A12261">
            <v>39288.669120370374</v>
          </cell>
        </row>
        <row r="12262">
          <cell r="A12262">
            <v>39288.709398148145</v>
          </cell>
        </row>
        <row r="12263">
          <cell r="A12263">
            <v>39288.710787037038</v>
          </cell>
        </row>
        <row r="12264">
          <cell r="A12264">
            <v>39288.751064814816</v>
          </cell>
        </row>
        <row r="12265">
          <cell r="A12265">
            <v>39288.752453703702</v>
          </cell>
        </row>
        <row r="12266">
          <cell r="A12266">
            <v>39288.792731481481</v>
          </cell>
        </row>
        <row r="12267">
          <cell r="A12267">
            <v>39288.794120370374</v>
          </cell>
        </row>
        <row r="12268">
          <cell r="A12268">
            <v>39289.376064814816</v>
          </cell>
        </row>
        <row r="12269">
          <cell r="A12269">
            <v>39289.377453703702</v>
          </cell>
        </row>
        <row r="12270">
          <cell r="A12270">
            <v>39289.417731481481</v>
          </cell>
        </row>
        <row r="12271">
          <cell r="A12271">
            <v>39289.419120370374</v>
          </cell>
        </row>
        <row r="12272">
          <cell r="A12272">
            <v>39289.459398148145</v>
          </cell>
        </row>
        <row r="12273">
          <cell r="A12273">
            <v>39289.460833333331</v>
          </cell>
        </row>
        <row r="12274">
          <cell r="A12274">
            <v>39289.542731481481</v>
          </cell>
        </row>
        <row r="12275">
          <cell r="A12275">
            <v>39289.544120370374</v>
          </cell>
        </row>
        <row r="12276">
          <cell r="A12276">
            <v>39289.584398148145</v>
          </cell>
        </row>
        <row r="12277">
          <cell r="A12277">
            <v>39289.585787037038</v>
          </cell>
        </row>
        <row r="12278">
          <cell r="A12278">
            <v>39289.626064814816</v>
          </cell>
        </row>
        <row r="12279">
          <cell r="A12279">
            <v>39289.627453703702</v>
          </cell>
        </row>
        <row r="12280">
          <cell r="A12280">
            <v>39289.667731481481</v>
          </cell>
        </row>
        <row r="12281">
          <cell r="A12281">
            <v>39289.669120370374</v>
          </cell>
        </row>
        <row r="12282">
          <cell r="A12282">
            <v>39289.709398148145</v>
          </cell>
        </row>
        <row r="12283">
          <cell r="A12283">
            <v>39289.710787037038</v>
          </cell>
        </row>
        <row r="12284">
          <cell r="A12284">
            <v>39289.751064814816</v>
          </cell>
        </row>
        <row r="12285">
          <cell r="A12285">
            <v>39289.752453703702</v>
          </cell>
        </row>
        <row r="12286">
          <cell r="A12286">
            <v>39289.792731481481</v>
          </cell>
        </row>
        <row r="12287">
          <cell r="A12287">
            <v>39289.794120370374</v>
          </cell>
        </row>
        <row r="12288">
          <cell r="A12288">
            <v>39290.376064814816</v>
          </cell>
        </row>
        <row r="12289">
          <cell r="A12289">
            <v>39290.377453703702</v>
          </cell>
        </row>
        <row r="12290">
          <cell r="A12290">
            <v>39290.41678240741</v>
          </cell>
        </row>
        <row r="12291">
          <cell r="A12291">
            <v>39290.418171296296</v>
          </cell>
        </row>
        <row r="12292">
          <cell r="A12292">
            <v>39290.419560185182</v>
          </cell>
        </row>
        <row r="12293">
          <cell r="A12293">
            <v>39290.458449074074</v>
          </cell>
        </row>
        <row r="12294">
          <cell r="A12294">
            <v>39290.459837962961</v>
          </cell>
        </row>
        <row r="12295">
          <cell r="A12295">
            <v>39290.461226851854</v>
          </cell>
        </row>
        <row r="12296">
          <cell r="A12296">
            <v>39290.500115740739</v>
          </cell>
        </row>
        <row r="12297">
          <cell r="A12297">
            <v>39290.501504629632</v>
          </cell>
        </row>
        <row r="12298">
          <cell r="A12298">
            <v>39290.502893518518</v>
          </cell>
        </row>
        <row r="12299">
          <cell r="A12299">
            <v>39290.54178240741</v>
          </cell>
        </row>
        <row r="12300">
          <cell r="A12300">
            <v>39290.543171296296</v>
          </cell>
        </row>
        <row r="12301">
          <cell r="A12301">
            <v>39290.544560185182</v>
          </cell>
        </row>
        <row r="12302">
          <cell r="A12302">
            <v>39290.583449074074</v>
          </cell>
        </row>
        <row r="12303">
          <cell r="A12303">
            <v>39290.584837962961</v>
          </cell>
        </row>
        <row r="12304">
          <cell r="A12304">
            <v>39290.586226851854</v>
          </cell>
        </row>
        <row r="12305">
          <cell r="A12305">
            <v>39290.625115740739</v>
          </cell>
        </row>
        <row r="12306">
          <cell r="A12306">
            <v>39290.626504629632</v>
          </cell>
        </row>
        <row r="12307">
          <cell r="A12307">
            <v>39290.627893518518</v>
          </cell>
        </row>
        <row r="12308">
          <cell r="A12308">
            <v>39290.66678240741</v>
          </cell>
        </row>
        <row r="12309">
          <cell r="A12309">
            <v>39290.668171296296</v>
          </cell>
        </row>
        <row r="12310">
          <cell r="A12310">
            <v>39290.669560185182</v>
          </cell>
        </row>
        <row r="12311">
          <cell r="A12311">
            <v>39290.708449074074</v>
          </cell>
        </row>
        <row r="12312">
          <cell r="A12312">
            <v>39290.709837962961</v>
          </cell>
        </row>
        <row r="12313">
          <cell r="A12313">
            <v>39290.711226851854</v>
          </cell>
        </row>
        <row r="12314">
          <cell r="A12314">
            <v>39290.750115740739</v>
          </cell>
        </row>
        <row r="12315">
          <cell r="A12315">
            <v>39290.751504629632</v>
          </cell>
        </row>
        <row r="12316">
          <cell r="A12316">
            <v>39290.752893518518</v>
          </cell>
        </row>
        <row r="12317">
          <cell r="A12317">
            <v>39290.79178240741</v>
          </cell>
        </row>
        <row r="12318">
          <cell r="A12318">
            <v>39290.793171296296</v>
          </cell>
        </row>
        <row r="12319">
          <cell r="A12319">
            <v>39290.794560185182</v>
          </cell>
        </row>
        <row r="12320">
          <cell r="A12320">
            <v>39293.375254629631</v>
          </cell>
        </row>
        <row r="12321">
          <cell r="A12321">
            <v>39293.376504629632</v>
          </cell>
        </row>
        <row r="12322">
          <cell r="A12322">
            <v>39293.377893518518</v>
          </cell>
        </row>
        <row r="12323">
          <cell r="A12323">
            <v>39293.458449074074</v>
          </cell>
        </row>
        <row r="12324">
          <cell r="A12324">
            <v>39293.459837962961</v>
          </cell>
        </row>
        <row r="12325">
          <cell r="A12325">
            <v>39293.461226851854</v>
          </cell>
        </row>
        <row r="12326">
          <cell r="A12326">
            <v>39293.500115740739</v>
          </cell>
        </row>
        <row r="12327">
          <cell r="A12327">
            <v>39293.501504629632</v>
          </cell>
        </row>
        <row r="12328">
          <cell r="A12328">
            <v>39293.502893518518</v>
          </cell>
        </row>
        <row r="12329">
          <cell r="A12329">
            <v>39293.54178240741</v>
          </cell>
        </row>
        <row r="12330">
          <cell r="A12330">
            <v>39293.543171296296</v>
          </cell>
        </row>
        <row r="12331">
          <cell r="A12331">
            <v>39293.544560185182</v>
          </cell>
        </row>
        <row r="12332">
          <cell r="A12332">
            <v>39293.583449074074</v>
          </cell>
        </row>
        <row r="12333">
          <cell r="A12333">
            <v>39293.584837962961</v>
          </cell>
        </row>
        <row r="12334">
          <cell r="A12334">
            <v>39293.586226851854</v>
          </cell>
        </row>
        <row r="12335">
          <cell r="A12335">
            <v>39293.625115740739</v>
          </cell>
        </row>
        <row r="12336">
          <cell r="A12336">
            <v>39293.626504629632</v>
          </cell>
        </row>
        <row r="12337">
          <cell r="A12337">
            <v>39293.627893518518</v>
          </cell>
        </row>
        <row r="12338">
          <cell r="A12338">
            <v>39293.666932870372</v>
          </cell>
        </row>
        <row r="12339">
          <cell r="A12339">
            <v>39293.668171296296</v>
          </cell>
        </row>
        <row r="12340">
          <cell r="A12340">
            <v>39293.669560185182</v>
          </cell>
        </row>
        <row r="12341">
          <cell r="A12341">
            <v>39293.708449074074</v>
          </cell>
        </row>
        <row r="12342">
          <cell r="A12342">
            <v>39293.709837962961</v>
          </cell>
        </row>
        <row r="12343">
          <cell r="A12343">
            <v>39293.711226851854</v>
          </cell>
        </row>
        <row r="12344">
          <cell r="A12344">
            <v>39294.376307870371</v>
          </cell>
        </row>
        <row r="12345">
          <cell r="A12345">
            <v>39294.377696759257</v>
          </cell>
        </row>
        <row r="12346">
          <cell r="A12346">
            <v>39294.417974537035</v>
          </cell>
        </row>
        <row r="12347">
          <cell r="A12347">
            <v>39294.419363425928</v>
          </cell>
        </row>
        <row r="12348">
          <cell r="A12348">
            <v>39294.542488425926</v>
          </cell>
        </row>
        <row r="12349">
          <cell r="A12349">
            <v>39294.543877314813</v>
          </cell>
        </row>
        <row r="12350">
          <cell r="A12350">
            <v>39294.584155092591</v>
          </cell>
        </row>
        <row r="12351">
          <cell r="A12351">
            <v>39294.585543981484</v>
          </cell>
        </row>
        <row r="12352">
          <cell r="A12352">
            <v>39294.625821759262</v>
          </cell>
        </row>
        <row r="12353">
          <cell r="A12353">
            <v>39294.627210648148</v>
          </cell>
        </row>
        <row r="12354">
          <cell r="A12354">
            <v>39294.667488425926</v>
          </cell>
        </row>
        <row r="12355">
          <cell r="A12355">
            <v>39294.668877314813</v>
          </cell>
        </row>
        <row r="12356">
          <cell r="A12356">
            <v>39294.709155092591</v>
          </cell>
        </row>
        <row r="12357">
          <cell r="A12357">
            <v>39294.710543981484</v>
          </cell>
        </row>
        <row r="12358">
          <cell r="A12358">
            <v>39294.750821759262</v>
          </cell>
        </row>
        <row r="12359">
          <cell r="A12359">
            <v>39294.752210648148</v>
          </cell>
        </row>
        <row r="12360">
          <cell r="A12360">
            <v>39294.792488425926</v>
          </cell>
        </row>
        <row r="12361">
          <cell r="A12361">
            <v>39294.793877314813</v>
          </cell>
        </row>
        <row r="12362">
          <cell r="A12362">
            <v>39295.375821759262</v>
          </cell>
        </row>
        <row r="12363">
          <cell r="A12363">
            <v>39295.377210648148</v>
          </cell>
        </row>
        <row r="12364">
          <cell r="A12364">
            <v>39295.417488425926</v>
          </cell>
        </row>
        <row r="12365">
          <cell r="A12365">
            <v>39295.418877314813</v>
          </cell>
        </row>
        <row r="12366">
          <cell r="A12366">
            <v>39295.459155092591</v>
          </cell>
        </row>
        <row r="12367">
          <cell r="A12367">
            <v>39295.460543981484</v>
          </cell>
        </row>
        <row r="12368">
          <cell r="A12368">
            <v>39295.500821759262</v>
          </cell>
        </row>
        <row r="12369">
          <cell r="A12369">
            <v>39295.502210648148</v>
          </cell>
        </row>
        <row r="12370">
          <cell r="A12370">
            <v>39295.542488425926</v>
          </cell>
        </row>
        <row r="12371">
          <cell r="A12371">
            <v>39295.543877314813</v>
          </cell>
        </row>
        <row r="12372">
          <cell r="A12372">
            <v>39295.584155092591</v>
          </cell>
        </row>
        <row r="12373">
          <cell r="A12373">
            <v>39295.585543981484</v>
          </cell>
        </row>
        <row r="12374">
          <cell r="A12374">
            <v>39295.625821759262</v>
          </cell>
        </row>
        <row r="12375">
          <cell r="A12375">
            <v>39295.627210648148</v>
          </cell>
        </row>
        <row r="12376">
          <cell r="A12376">
            <v>39295.667488425926</v>
          </cell>
        </row>
        <row r="12377">
          <cell r="A12377">
            <v>39295.668877314813</v>
          </cell>
        </row>
        <row r="12378">
          <cell r="A12378">
            <v>39295.709155092591</v>
          </cell>
        </row>
        <row r="12379">
          <cell r="A12379">
            <v>39295.710543981484</v>
          </cell>
        </row>
        <row r="12380">
          <cell r="A12380">
            <v>39295.750821759262</v>
          </cell>
        </row>
        <row r="12381">
          <cell r="A12381">
            <v>39295.752210648148</v>
          </cell>
        </row>
        <row r="12382">
          <cell r="A12382">
            <v>39295.792488425926</v>
          </cell>
        </row>
        <row r="12383">
          <cell r="A12383">
            <v>39295.793877314813</v>
          </cell>
        </row>
        <row r="12384">
          <cell r="A12384">
            <v>39296.375821759262</v>
          </cell>
        </row>
        <row r="12385">
          <cell r="A12385">
            <v>39296.377210648148</v>
          </cell>
        </row>
        <row r="12386">
          <cell r="A12386">
            <v>39296.417488425926</v>
          </cell>
        </row>
        <row r="12387">
          <cell r="A12387">
            <v>39296.418877314813</v>
          </cell>
        </row>
        <row r="12388">
          <cell r="A12388">
            <v>39296.459155092591</v>
          </cell>
        </row>
        <row r="12389">
          <cell r="A12389">
            <v>39296.460543981484</v>
          </cell>
        </row>
        <row r="12390">
          <cell r="A12390">
            <v>39296.500821759262</v>
          </cell>
        </row>
        <row r="12391">
          <cell r="A12391">
            <v>39296.502210648148</v>
          </cell>
        </row>
        <row r="12392">
          <cell r="A12392">
            <v>39296.542488425926</v>
          </cell>
        </row>
        <row r="12393">
          <cell r="A12393">
            <v>39296.543877314813</v>
          </cell>
        </row>
        <row r="12394">
          <cell r="A12394">
            <v>39296.584155092591</v>
          </cell>
        </row>
        <row r="12395">
          <cell r="A12395">
            <v>39296.585543981484</v>
          </cell>
        </row>
        <row r="12396">
          <cell r="A12396">
            <v>39296.625821759262</v>
          </cell>
        </row>
        <row r="12397">
          <cell r="A12397">
            <v>39296.627210648148</v>
          </cell>
        </row>
        <row r="12398">
          <cell r="A12398">
            <v>39296.667488425926</v>
          </cell>
        </row>
        <row r="12399">
          <cell r="A12399">
            <v>39296.668877314813</v>
          </cell>
        </row>
        <row r="12400">
          <cell r="A12400">
            <v>39296.709155092591</v>
          </cell>
        </row>
        <row r="12401">
          <cell r="A12401">
            <v>39296.710543981484</v>
          </cell>
        </row>
        <row r="12402">
          <cell r="A12402">
            <v>39296.750462962962</v>
          </cell>
        </row>
        <row r="12403">
          <cell r="A12403">
            <v>39296.751851851855</v>
          </cell>
        </row>
        <row r="12404">
          <cell r="A12404">
            <v>39296.753240740742</v>
          </cell>
        </row>
        <row r="12405">
          <cell r="A12405">
            <v>39296.792129629626</v>
          </cell>
        </row>
        <row r="12406">
          <cell r="A12406">
            <v>39296.79351851852</v>
          </cell>
        </row>
        <row r="12407">
          <cell r="A12407">
            <v>39296.794907407406</v>
          </cell>
        </row>
        <row r="12408">
          <cell r="A12408">
            <v>39297.375462962962</v>
          </cell>
        </row>
        <row r="12409">
          <cell r="A12409">
            <v>39297.376851851855</v>
          </cell>
        </row>
        <row r="12410">
          <cell r="A12410">
            <v>39297.378240740742</v>
          </cell>
        </row>
        <row r="12411">
          <cell r="A12411">
            <v>39297.417129629626</v>
          </cell>
        </row>
        <row r="12412">
          <cell r="A12412">
            <v>39297.41851851852</v>
          </cell>
        </row>
        <row r="12413">
          <cell r="A12413">
            <v>39297.419907407406</v>
          </cell>
        </row>
        <row r="12414">
          <cell r="A12414">
            <v>39297.458703703705</v>
          </cell>
        </row>
        <row r="12415">
          <cell r="A12415">
            <v>39297.460092592592</v>
          </cell>
        </row>
        <row r="12416">
          <cell r="A12416">
            <v>39297.461481481485</v>
          </cell>
        </row>
        <row r="12417">
          <cell r="A12417">
            <v>39297.50037037037</v>
          </cell>
        </row>
        <row r="12418">
          <cell r="A12418">
            <v>39297.501759259256</v>
          </cell>
        </row>
        <row r="12419">
          <cell r="A12419">
            <v>39297.503148148149</v>
          </cell>
        </row>
        <row r="12420">
          <cell r="A12420">
            <v>39297.542037037034</v>
          </cell>
        </row>
        <row r="12421">
          <cell r="A12421">
            <v>39297.543425925927</v>
          </cell>
        </row>
        <row r="12422">
          <cell r="A12422">
            <v>39297.544814814813</v>
          </cell>
        </row>
        <row r="12423">
          <cell r="A12423">
            <v>39297.583703703705</v>
          </cell>
        </row>
        <row r="12424">
          <cell r="A12424">
            <v>39297.585092592592</v>
          </cell>
        </row>
        <row r="12425">
          <cell r="A12425">
            <v>39297.586481481485</v>
          </cell>
        </row>
        <row r="12426">
          <cell r="A12426">
            <v>39297.62537037037</v>
          </cell>
        </row>
        <row r="12427">
          <cell r="A12427">
            <v>39297.626759259256</v>
          </cell>
        </row>
        <row r="12428">
          <cell r="A12428">
            <v>39297.628148148149</v>
          </cell>
        </row>
        <row r="12429">
          <cell r="A12429">
            <v>39297.667037037034</v>
          </cell>
        </row>
        <row r="12430">
          <cell r="A12430">
            <v>39297.668425925927</v>
          </cell>
        </row>
        <row r="12431">
          <cell r="A12431">
            <v>39297.669814814813</v>
          </cell>
        </row>
        <row r="12432">
          <cell r="A12432">
            <v>39297.708703703705</v>
          </cell>
        </row>
        <row r="12433">
          <cell r="A12433">
            <v>39297.710092592592</v>
          </cell>
        </row>
        <row r="12434">
          <cell r="A12434">
            <v>39297.711481481485</v>
          </cell>
        </row>
        <row r="12435">
          <cell r="A12435">
            <v>39297.75037037037</v>
          </cell>
        </row>
        <row r="12436">
          <cell r="A12436">
            <v>39297.751759259256</v>
          </cell>
        </row>
        <row r="12437">
          <cell r="A12437">
            <v>39297.753148148149</v>
          </cell>
        </row>
        <row r="12438">
          <cell r="A12438">
            <v>39297.792037037034</v>
          </cell>
        </row>
        <row r="12439">
          <cell r="A12439">
            <v>39297.793425925927</v>
          </cell>
        </row>
        <row r="12440">
          <cell r="A12440">
            <v>39297.794814814813</v>
          </cell>
        </row>
        <row r="12441">
          <cell r="A12441">
            <v>39300.37537037037</v>
          </cell>
        </row>
        <row r="12442">
          <cell r="A12442">
            <v>39300.376759259256</v>
          </cell>
        </row>
        <row r="12443">
          <cell r="A12443">
            <v>39300.378148148149</v>
          </cell>
        </row>
        <row r="12444">
          <cell r="A12444">
            <v>39300.417037037034</v>
          </cell>
        </row>
        <row r="12445">
          <cell r="A12445">
            <v>39300.418425925927</v>
          </cell>
        </row>
        <row r="12446">
          <cell r="A12446">
            <v>39300.419814814813</v>
          </cell>
        </row>
        <row r="12447">
          <cell r="A12447">
            <v>39300.458703703705</v>
          </cell>
        </row>
        <row r="12448">
          <cell r="A12448">
            <v>39300.460092592592</v>
          </cell>
        </row>
        <row r="12449">
          <cell r="A12449">
            <v>39300.461481481485</v>
          </cell>
        </row>
        <row r="12450">
          <cell r="A12450">
            <v>39300.50037037037</v>
          </cell>
        </row>
        <row r="12451">
          <cell r="A12451">
            <v>39300.501759259256</v>
          </cell>
        </row>
        <row r="12452">
          <cell r="A12452">
            <v>39300.503148148149</v>
          </cell>
        </row>
        <row r="12453">
          <cell r="A12453">
            <v>39300.542037037034</v>
          </cell>
        </row>
        <row r="12454">
          <cell r="A12454">
            <v>39300.543425925927</v>
          </cell>
        </row>
        <row r="12455">
          <cell r="A12455">
            <v>39300.544814814813</v>
          </cell>
        </row>
        <row r="12456">
          <cell r="A12456">
            <v>39300.583703703705</v>
          </cell>
        </row>
        <row r="12457">
          <cell r="A12457">
            <v>39300.585092592592</v>
          </cell>
        </row>
        <row r="12458">
          <cell r="A12458">
            <v>39300.586481481485</v>
          </cell>
        </row>
        <row r="12459">
          <cell r="A12459">
            <v>39300.62537037037</v>
          </cell>
        </row>
        <row r="12460">
          <cell r="A12460">
            <v>39300.626759259256</v>
          </cell>
        </row>
        <row r="12461">
          <cell r="A12461">
            <v>39300.628148148149</v>
          </cell>
        </row>
        <row r="12462">
          <cell r="A12462">
            <v>39300.667037037034</v>
          </cell>
        </row>
        <row r="12463">
          <cell r="A12463">
            <v>39300.668425925927</v>
          </cell>
        </row>
        <row r="12464">
          <cell r="A12464">
            <v>39300.669814814813</v>
          </cell>
        </row>
        <row r="12465">
          <cell r="A12465">
            <v>39300.708703703705</v>
          </cell>
        </row>
        <row r="12466">
          <cell r="A12466">
            <v>39300.710092592592</v>
          </cell>
        </row>
        <row r="12467">
          <cell r="A12467">
            <v>39300.711481481485</v>
          </cell>
        </row>
        <row r="12468">
          <cell r="A12468">
            <v>39300.751076388886</v>
          </cell>
        </row>
        <row r="12469">
          <cell r="A12469">
            <v>39300.752465277779</v>
          </cell>
        </row>
        <row r="12470">
          <cell r="A12470">
            <v>39300.792743055557</v>
          </cell>
        </row>
        <row r="12471">
          <cell r="A12471">
            <v>39300.794131944444</v>
          </cell>
        </row>
        <row r="12472">
          <cell r="A12472">
            <v>39301.376076388886</v>
          </cell>
        </row>
        <row r="12473">
          <cell r="A12473">
            <v>39301.377465277779</v>
          </cell>
        </row>
        <row r="12474">
          <cell r="A12474">
            <v>39301.417743055557</v>
          </cell>
        </row>
        <row r="12475">
          <cell r="A12475">
            <v>39301.419131944444</v>
          </cell>
        </row>
        <row r="12476">
          <cell r="A12476">
            <v>39301.459409722222</v>
          </cell>
        </row>
        <row r="12477">
          <cell r="A12477">
            <v>39301.460798611108</v>
          </cell>
        </row>
        <row r="12478">
          <cell r="A12478">
            <v>39301.501076388886</v>
          </cell>
        </row>
        <row r="12479">
          <cell r="A12479">
            <v>39301.502465277779</v>
          </cell>
        </row>
        <row r="12480">
          <cell r="A12480">
            <v>39301.542743055557</v>
          </cell>
        </row>
        <row r="12481">
          <cell r="A12481">
            <v>39301.544131944444</v>
          </cell>
        </row>
        <row r="12482">
          <cell r="A12482">
            <v>39301.584409722222</v>
          </cell>
        </row>
        <row r="12483">
          <cell r="A12483">
            <v>39301.585798611108</v>
          </cell>
        </row>
        <row r="12484">
          <cell r="A12484">
            <v>39301.625775462962</v>
          </cell>
        </row>
        <row r="12485">
          <cell r="A12485">
            <v>39301.627164351848</v>
          </cell>
        </row>
        <row r="12486">
          <cell r="A12486">
            <v>39301.667442129627</v>
          </cell>
        </row>
        <row r="12487">
          <cell r="A12487">
            <v>39301.66883101852</v>
          </cell>
        </row>
        <row r="12488">
          <cell r="A12488">
            <v>39301.709108796298</v>
          </cell>
        </row>
        <row r="12489">
          <cell r="A12489">
            <v>39301.710497685184</v>
          </cell>
        </row>
        <row r="12490">
          <cell r="A12490">
            <v>39301.750775462962</v>
          </cell>
        </row>
        <row r="12491">
          <cell r="A12491">
            <v>39301.752164351848</v>
          </cell>
        </row>
        <row r="12492">
          <cell r="A12492">
            <v>39301.792442129627</v>
          </cell>
        </row>
        <row r="12493">
          <cell r="A12493">
            <v>39301.79383101852</v>
          </cell>
        </row>
        <row r="12494">
          <cell r="A12494">
            <v>39302.375775462962</v>
          </cell>
        </row>
        <row r="12495">
          <cell r="A12495">
            <v>39302.377164351848</v>
          </cell>
        </row>
        <row r="12496">
          <cell r="A12496">
            <v>39302.417442129627</v>
          </cell>
        </row>
        <row r="12497">
          <cell r="A12497">
            <v>39302.41883101852</v>
          </cell>
        </row>
        <row r="12498">
          <cell r="A12498">
            <v>39302.459108796298</v>
          </cell>
        </row>
        <row r="12499">
          <cell r="A12499">
            <v>39302.460497685184</v>
          </cell>
        </row>
        <row r="12500">
          <cell r="A12500">
            <v>39302.500775462962</v>
          </cell>
        </row>
        <row r="12501">
          <cell r="A12501">
            <v>39302.502164351848</v>
          </cell>
        </row>
        <row r="12502">
          <cell r="A12502">
            <v>39302.542442129627</v>
          </cell>
        </row>
        <row r="12503">
          <cell r="A12503">
            <v>39302.54383101852</v>
          </cell>
        </row>
        <row r="12504">
          <cell r="A12504">
            <v>39302.584108796298</v>
          </cell>
        </row>
        <row r="12505">
          <cell r="A12505">
            <v>39302.585497685184</v>
          </cell>
        </row>
        <row r="12506">
          <cell r="A12506">
            <v>39302.625775462962</v>
          </cell>
        </row>
        <row r="12507">
          <cell r="A12507">
            <v>39302.627164351848</v>
          </cell>
        </row>
        <row r="12508">
          <cell r="A12508">
            <v>39302.667442129627</v>
          </cell>
        </row>
        <row r="12509">
          <cell r="A12509">
            <v>39302.66883101852</v>
          </cell>
        </row>
        <row r="12510">
          <cell r="A12510">
            <v>39302.709108796298</v>
          </cell>
        </row>
        <row r="12511">
          <cell r="A12511">
            <v>39302.710497685184</v>
          </cell>
        </row>
        <row r="12512">
          <cell r="A12512">
            <v>39302.750775462962</v>
          </cell>
        </row>
        <row r="12513">
          <cell r="A12513">
            <v>39302.752164351848</v>
          </cell>
        </row>
        <row r="12514">
          <cell r="A12514">
            <v>39302.792442129627</v>
          </cell>
        </row>
        <row r="12515">
          <cell r="A12515">
            <v>39302.79383101852</v>
          </cell>
        </row>
        <row r="12516">
          <cell r="A12516">
            <v>39303.375775462962</v>
          </cell>
        </row>
        <row r="12517">
          <cell r="A12517">
            <v>39303.377164351848</v>
          </cell>
        </row>
        <row r="12518">
          <cell r="A12518">
            <v>39303.417442129627</v>
          </cell>
        </row>
        <row r="12519">
          <cell r="A12519">
            <v>39303.41883101852</v>
          </cell>
        </row>
        <row r="12520">
          <cell r="A12520">
            <v>39303.459108796298</v>
          </cell>
        </row>
        <row r="12521">
          <cell r="A12521">
            <v>39303.460497685184</v>
          </cell>
        </row>
        <row r="12522">
          <cell r="A12522">
            <v>39303.500775462962</v>
          </cell>
        </row>
        <row r="12523">
          <cell r="A12523">
            <v>39303.502164351848</v>
          </cell>
        </row>
        <row r="12524">
          <cell r="A12524">
            <v>39303.542442129627</v>
          </cell>
        </row>
        <row r="12525">
          <cell r="A12525">
            <v>39303.54383101852</v>
          </cell>
        </row>
        <row r="12526">
          <cell r="A12526">
            <v>39303.584108796298</v>
          </cell>
        </row>
        <row r="12527">
          <cell r="A12527">
            <v>39303.585497685184</v>
          </cell>
        </row>
        <row r="12528">
          <cell r="A12528">
            <v>39303.625775462962</v>
          </cell>
        </row>
        <row r="12529">
          <cell r="A12529">
            <v>39303.627164351848</v>
          </cell>
        </row>
        <row r="12530">
          <cell r="A12530">
            <v>39303.667442129627</v>
          </cell>
        </row>
        <row r="12531">
          <cell r="A12531">
            <v>39303.66883101852</v>
          </cell>
        </row>
        <row r="12532">
          <cell r="A12532">
            <v>39303.709108796298</v>
          </cell>
        </row>
        <row r="12533">
          <cell r="A12533">
            <v>39303.710497685184</v>
          </cell>
        </row>
        <row r="12534">
          <cell r="A12534">
            <v>39303.750983796293</v>
          </cell>
        </row>
        <row r="12535">
          <cell r="A12535">
            <v>39303.752372685187</v>
          </cell>
        </row>
        <row r="12536">
          <cell r="A12536">
            <v>39303.792650462965</v>
          </cell>
        </row>
        <row r="12537">
          <cell r="A12537">
            <v>39303.794039351851</v>
          </cell>
        </row>
        <row r="12538">
          <cell r="A12538">
            <v>39304.375983796293</v>
          </cell>
        </row>
        <row r="12539">
          <cell r="A12539">
            <v>39304.377372685187</v>
          </cell>
        </row>
        <row r="12540">
          <cell r="A12540">
            <v>39304.417650462965</v>
          </cell>
        </row>
        <row r="12541">
          <cell r="A12541">
            <v>39304.419039351851</v>
          </cell>
        </row>
        <row r="12542">
          <cell r="A12542">
            <v>39304.459317129629</v>
          </cell>
        </row>
        <row r="12543">
          <cell r="A12543">
            <v>39304.460706018515</v>
          </cell>
        </row>
        <row r="12544">
          <cell r="A12544">
            <v>39304.500983796293</v>
          </cell>
        </row>
        <row r="12545">
          <cell r="A12545">
            <v>39304.502372685187</v>
          </cell>
        </row>
        <row r="12546">
          <cell r="A12546">
            <v>39304.542650462965</v>
          </cell>
        </row>
        <row r="12547">
          <cell r="A12547">
            <v>39304.544039351851</v>
          </cell>
        </row>
        <row r="12548">
          <cell r="A12548">
            <v>39304.584317129629</v>
          </cell>
        </row>
        <row r="12549">
          <cell r="A12549">
            <v>39304.585706018515</v>
          </cell>
        </row>
        <row r="12550">
          <cell r="A12550">
            <v>39304.625983796293</v>
          </cell>
        </row>
        <row r="12551">
          <cell r="A12551">
            <v>39304.627372685187</v>
          </cell>
        </row>
        <row r="12552">
          <cell r="A12552">
            <v>39304.667650462965</v>
          </cell>
        </row>
        <row r="12553">
          <cell r="A12553">
            <v>39304.669039351851</v>
          </cell>
        </row>
        <row r="12554">
          <cell r="A12554">
            <v>39304.709317129629</v>
          </cell>
        </row>
        <row r="12555">
          <cell r="A12555">
            <v>39304.710706018515</v>
          </cell>
        </row>
        <row r="12556">
          <cell r="A12556">
            <v>39307.375601851854</v>
          </cell>
        </row>
        <row r="12557">
          <cell r="A12557">
            <v>39307.37699074074</v>
          </cell>
        </row>
        <row r="12558">
          <cell r="A12558">
            <v>39307.378379629627</v>
          </cell>
        </row>
        <row r="12559">
          <cell r="A12559">
            <v>39307.417268518519</v>
          </cell>
        </row>
        <row r="12560">
          <cell r="A12560">
            <v>39307.418657407405</v>
          </cell>
        </row>
        <row r="12561">
          <cell r="A12561">
            <v>39307.420046296298</v>
          </cell>
        </row>
        <row r="12562">
          <cell r="A12562">
            <v>39307.458935185183</v>
          </cell>
        </row>
        <row r="12563">
          <cell r="A12563">
            <v>39307.460324074076</v>
          </cell>
        </row>
        <row r="12564">
          <cell r="A12564">
            <v>39307.461712962962</v>
          </cell>
        </row>
        <row r="12565">
          <cell r="A12565">
            <v>39307.500601851854</v>
          </cell>
        </row>
        <row r="12566">
          <cell r="A12566">
            <v>39307.50199074074</v>
          </cell>
        </row>
        <row r="12567">
          <cell r="A12567">
            <v>39307.503379629627</v>
          </cell>
        </row>
        <row r="12568">
          <cell r="A12568">
            <v>39307.542268518519</v>
          </cell>
        </row>
        <row r="12569">
          <cell r="A12569">
            <v>39307.543657407405</v>
          </cell>
        </row>
        <row r="12570">
          <cell r="A12570">
            <v>39307.545046296298</v>
          </cell>
        </row>
        <row r="12571">
          <cell r="A12571">
            <v>39307.583935185183</v>
          </cell>
        </row>
        <row r="12572">
          <cell r="A12572">
            <v>39307.585324074076</v>
          </cell>
        </row>
        <row r="12573">
          <cell r="A12573">
            <v>39307.586712962962</v>
          </cell>
        </row>
        <row r="12574">
          <cell r="A12574">
            <v>39307.625601851854</v>
          </cell>
        </row>
        <row r="12575">
          <cell r="A12575">
            <v>39307.62699074074</v>
          </cell>
        </row>
        <row r="12576">
          <cell r="A12576">
            <v>39307.628379629627</v>
          </cell>
        </row>
        <row r="12577">
          <cell r="A12577">
            <v>39307.667268518519</v>
          </cell>
        </row>
        <row r="12578">
          <cell r="A12578">
            <v>39307.668657407405</v>
          </cell>
        </row>
        <row r="12579">
          <cell r="A12579">
            <v>39307.670046296298</v>
          </cell>
        </row>
        <row r="12580">
          <cell r="A12580">
            <v>39307.708935185183</v>
          </cell>
        </row>
        <row r="12581">
          <cell r="A12581">
            <v>39307.710324074076</v>
          </cell>
        </row>
        <row r="12582">
          <cell r="A12582">
            <v>39307.711712962962</v>
          </cell>
        </row>
        <row r="12583">
          <cell r="A12583">
            <v>39307.750601851854</v>
          </cell>
        </row>
        <row r="12584">
          <cell r="A12584">
            <v>39307.75199074074</v>
          </cell>
        </row>
        <row r="12585">
          <cell r="A12585">
            <v>39307.753379629627</v>
          </cell>
        </row>
        <row r="12586">
          <cell r="A12586">
            <v>39307.792268518519</v>
          </cell>
        </row>
        <row r="12587">
          <cell r="A12587">
            <v>39307.793657407405</v>
          </cell>
        </row>
        <row r="12588">
          <cell r="A12588">
            <v>39307.795046296298</v>
          </cell>
        </row>
        <row r="12589">
          <cell r="A12589">
            <v>39308.375601851854</v>
          </cell>
        </row>
        <row r="12590">
          <cell r="A12590">
            <v>39308.37699074074</v>
          </cell>
        </row>
        <row r="12591">
          <cell r="A12591">
            <v>39308.378379629627</v>
          </cell>
        </row>
        <row r="12592">
          <cell r="A12592">
            <v>39308.417268518519</v>
          </cell>
        </row>
        <row r="12593">
          <cell r="A12593">
            <v>39308.418657407405</v>
          </cell>
        </row>
        <row r="12594">
          <cell r="A12594">
            <v>39308.420046296298</v>
          </cell>
        </row>
        <row r="12595">
          <cell r="A12595">
            <v>39308.458935185183</v>
          </cell>
        </row>
        <row r="12596">
          <cell r="A12596">
            <v>39308.460324074076</v>
          </cell>
        </row>
        <row r="12597">
          <cell r="A12597">
            <v>39308.461712962962</v>
          </cell>
        </row>
        <row r="12598">
          <cell r="A12598">
            <v>39308.500601851854</v>
          </cell>
        </row>
        <row r="12599">
          <cell r="A12599">
            <v>39308.50199074074</v>
          </cell>
        </row>
        <row r="12600">
          <cell r="A12600">
            <v>39308.503379629627</v>
          </cell>
        </row>
        <row r="12601">
          <cell r="A12601">
            <v>39308.542268518519</v>
          </cell>
        </row>
        <row r="12602">
          <cell r="A12602">
            <v>39308.543657407405</v>
          </cell>
        </row>
        <row r="12603">
          <cell r="A12603">
            <v>39308.545046296298</v>
          </cell>
        </row>
        <row r="12604">
          <cell r="A12604">
            <v>39308.583935185183</v>
          </cell>
        </row>
        <row r="12605">
          <cell r="A12605">
            <v>39308.585324074076</v>
          </cell>
        </row>
        <row r="12606">
          <cell r="A12606">
            <v>39308.586712962962</v>
          </cell>
        </row>
        <row r="12607">
          <cell r="A12607">
            <v>39308.625601851854</v>
          </cell>
        </row>
        <row r="12608">
          <cell r="A12608">
            <v>39308.62699074074</v>
          </cell>
        </row>
        <row r="12609">
          <cell r="A12609">
            <v>39308.62840277778</v>
          </cell>
        </row>
        <row r="12610">
          <cell r="A12610">
            <v>39308.666712962964</v>
          </cell>
        </row>
        <row r="12611">
          <cell r="A12611">
            <v>39308.66810185185</v>
          </cell>
        </row>
        <row r="12612">
          <cell r="A12612">
            <v>39308.669490740744</v>
          </cell>
        </row>
        <row r="12613">
          <cell r="A12613">
            <v>39308.708541666667</v>
          </cell>
        </row>
        <row r="12614">
          <cell r="A12614">
            <v>39308.709780092591</v>
          </cell>
        </row>
        <row r="12615">
          <cell r="A12615">
            <v>39308.711168981485</v>
          </cell>
        </row>
        <row r="12616">
          <cell r="A12616">
            <v>39308.751215277778</v>
          </cell>
        </row>
        <row r="12617">
          <cell r="A12617">
            <v>39308.752604166664</v>
          </cell>
        </row>
        <row r="12618">
          <cell r="A12618">
            <v>39308.792881944442</v>
          </cell>
        </row>
        <row r="12619">
          <cell r="A12619">
            <v>39308.794270833336</v>
          </cell>
        </row>
        <row r="12620">
          <cell r="A12620">
            <v>39309.376203703701</v>
          </cell>
        </row>
        <row r="12621">
          <cell r="A12621">
            <v>39309.377592592595</v>
          </cell>
        </row>
        <row r="12622">
          <cell r="A12622">
            <v>39309.417395833334</v>
          </cell>
        </row>
        <row r="12623">
          <cell r="A12623">
            <v>39309.41878472222</v>
          </cell>
        </row>
        <row r="12624">
          <cell r="A12624">
            <v>39309.459062499998</v>
          </cell>
        </row>
        <row r="12625">
          <cell r="A12625">
            <v>39309.460451388892</v>
          </cell>
        </row>
        <row r="12626">
          <cell r="A12626">
            <v>39309.50072916667</v>
          </cell>
        </row>
        <row r="12627">
          <cell r="A12627">
            <v>39309.502118055556</v>
          </cell>
        </row>
        <row r="12628">
          <cell r="A12628">
            <v>39309.542395833334</v>
          </cell>
        </row>
        <row r="12629">
          <cell r="A12629">
            <v>39309.54378472222</v>
          </cell>
        </row>
        <row r="12630">
          <cell r="A12630">
            <v>39309.584062499998</v>
          </cell>
        </row>
        <row r="12631">
          <cell r="A12631">
            <v>39309.585451388892</v>
          </cell>
        </row>
        <row r="12632">
          <cell r="A12632">
            <v>39309.62572916667</v>
          </cell>
        </row>
        <row r="12633">
          <cell r="A12633">
            <v>39309.627118055556</v>
          </cell>
        </row>
        <row r="12634">
          <cell r="A12634">
            <v>39309.667395833334</v>
          </cell>
        </row>
        <row r="12635">
          <cell r="A12635">
            <v>39309.66878472222</v>
          </cell>
        </row>
        <row r="12636">
          <cell r="A12636">
            <v>39309.709062499998</v>
          </cell>
        </row>
        <row r="12637">
          <cell r="A12637">
            <v>39309.710451388892</v>
          </cell>
        </row>
        <row r="12638">
          <cell r="A12638">
            <v>39309.75072916667</v>
          </cell>
        </row>
        <row r="12639">
          <cell r="A12639">
            <v>39309.752118055556</v>
          </cell>
        </row>
        <row r="12640">
          <cell r="A12640">
            <v>39309.792395833334</v>
          </cell>
        </row>
        <row r="12641">
          <cell r="A12641">
            <v>39309.79378472222</v>
          </cell>
        </row>
        <row r="12642">
          <cell r="A12642">
            <v>39310.376203703701</v>
          </cell>
        </row>
        <row r="12643">
          <cell r="A12643">
            <v>39310.377592592595</v>
          </cell>
        </row>
        <row r="12644">
          <cell r="A12644">
            <v>39310.417870370373</v>
          </cell>
        </row>
        <row r="12645">
          <cell r="A12645">
            <v>39310.419259259259</v>
          </cell>
        </row>
        <row r="12646">
          <cell r="A12646">
            <v>39310.459537037037</v>
          </cell>
        </row>
        <row r="12647">
          <cell r="A12647">
            <v>39310.460925925923</v>
          </cell>
        </row>
        <row r="12648">
          <cell r="A12648">
            <v>39310.501203703701</v>
          </cell>
        </row>
        <row r="12649">
          <cell r="A12649">
            <v>39310.502592592595</v>
          </cell>
        </row>
        <row r="12650">
          <cell r="A12650">
            <v>39310.542870370373</v>
          </cell>
        </row>
        <row r="12651">
          <cell r="A12651">
            <v>39310.544259259259</v>
          </cell>
        </row>
        <row r="12652">
          <cell r="A12652">
            <v>39310.584537037037</v>
          </cell>
        </row>
        <row r="12653">
          <cell r="A12653">
            <v>39310.585925925923</v>
          </cell>
        </row>
        <row r="12654">
          <cell r="A12654">
            <v>39310.626203703701</v>
          </cell>
        </row>
        <row r="12655">
          <cell r="A12655">
            <v>39310.627592592595</v>
          </cell>
        </row>
        <row r="12656">
          <cell r="A12656">
            <v>39310.667870370373</v>
          </cell>
        </row>
        <row r="12657">
          <cell r="A12657">
            <v>39310.669259259259</v>
          </cell>
        </row>
        <row r="12658">
          <cell r="A12658">
            <v>39310.709537037037</v>
          </cell>
        </row>
        <row r="12659">
          <cell r="A12659">
            <v>39310.710925925923</v>
          </cell>
        </row>
        <row r="12660">
          <cell r="A12660">
            <v>39310.751203703701</v>
          </cell>
        </row>
        <row r="12661">
          <cell r="A12661">
            <v>39310.752592592595</v>
          </cell>
        </row>
        <row r="12662">
          <cell r="A12662">
            <v>39310.792870370373</v>
          </cell>
        </row>
        <row r="12663">
          <cell r="A12663">
            <v>39310.794259259259</v>
          </cell>
        </row>
        <row r="12664">
          <cell r="A12664">
            <v>39311.376203703701</v>
          </cell>
        </row>
        <row r="12665">
          <cell r="A12665">
            <v>39311.377592592595</v>
          </cell>
        </row>
        <row r="12666">
          <cell r="A12666">
            <v>39311.417766203704</v>
          </cell>
        </row>
        <row r="12667">
          <cell r="A12667">
            <v>39311.41915509259</v>
          </cell>
        </row>
        <row r="12668">
          <cell r="A12668">
            <v>39311.459432870368</v>
          </cell>
        </row>
        <row r="12669">
          <cell r="A12669">
            <v>39311.460821759261</v>
          </cell>
        </row>
        <row r="12670">
          <cell r="A12670">
            <v>39311.501099537039</v>
          </cell>
        </row>
        <row r="12671">
          <cell r="A12671">
            <v>39311.502488425926</v>
          </cell>
        </row>
        <row r="12672">
          <cell r="A12672">
            <v>39311.542766203704</v>
          </cell>
        </row>
        <row r="12673">
          <cell r="A12673">
            <v>39311.54415509259</v>
          </cell>
        </row>
        <row r="12674">
          <cell r="A12674">
            <v>39311.584432870368</v>
          </cell>
        </row>
        <row r="12675">
          <cell r="A12675">
            <v>39311.585821759261</v>
          </cell>
        </row>
        <row r="12676">
          <cell r="A12676">
            <v>39311.626099537039</v>
          </cell>
        </row>
        <row r="12677">
          <cell r="A12677">
            <v>39311.627488425926</v>
          </cell>
        </row>
        <row r="12678">
          <cell r="A12678">
            <v>39311.66778935185</v>
          </cell>
        </row>
        <row r="12679">
          <cell r="A12679">
            <v>39311.669178240743</v>
          </cell>
        </row>
        <row r="12680">
          <cell r="A12680">
            <v>39311.709456018521</v>
          </cell>
        </row>
        <row r="12681">
          <cell r="A12681">
            <v>39311.710844907408</v>
          </cell>
        </row>
        <row r="12682">
          <cell r="A12682">
            <v>39311.751122685186</v>
          </cell>
        </row>
        <row r="12683">
          <cell r="A12683">
            <v>39311.752511574072</v>
          </cell>
        </row>
        <row r="12684">
          <cell r="A12684">
            <v>39311.79278935185</v>
          </cell>
        </row>
        <row r="12685">
          <cell r="A12685">
            <v>39311.794178240743</v>
          </cell>
        </row>
        <row r="12686">
          <cell r="A12686">
            <v>39314.376122685186</v>
          </cell>
        </row>
        <row r="12687">
          <cell r="A12687">
            <v>39314.377511574072</v>
          </cell>
        </row>
        <row r="12688">
          <cell r="A12688">
            <v>39314.417800925927</v>
          </cell>
        </row>
        <row r="12689">
          <cell r="A12689">
            <v>39314.419178240743</v>
          </cell>
        </row>
        <row r="12690">
          <cell r="A12690">
            <v>39314.459467592591</v>
          </cell>
        </row>
        <row r="12691">
          <cell r="A12691">
            <v>39314.460856481484</v>
          </cell>
        </row>
        <row r="12692">
          <cell r="A12692">
            <v>39314.501134259262</v>
          </cell>
        </row>
        <row r="12693">
          <cell r="A12693">
            <v>39314.502523148149</v>
          </cell>
        </row>
        <row r="12694">
          <cell r="A12694">
            <v>39314.542800925927</v>
          </cell>
        </row>
        <row r="12695">
          <cell r="A12695">
            <v>39314.544189814813</v>
          </cell>
        </row>
        <row r="12696">
          <cell r="A12696">
            <v>39314.584467592591</v>
          </cell>
        </row>
        <row r="12697">
          <cell r="A12697">
            <v>39314.585856481484</v>
          </cell>
        </row>
        <row r="12698">
          <cell r="A12698">
            <v>39314.626134259262</v>
          </cell>
        </row>
        <row r="12699">
          <cell r="A12699">
            <v>39314.627523148149</v>
          </cell>
        </row>
        <row r="12700">
          <cell r="A12700">
            <v>39314.667812500003</v>
          </cell>
        </row>
        <row r="12701">
          <cell r="A12701">
            <v>39314.66920138889</v>
          </cell>
        </row>
        <row r="12702">
          <cell r="A12702">
            <v>39314.709479166668</v>
          </cell>
        </row>
        <row r="12703">
          <cell r="A12703">
            <v>39314.710868055554</v>
          </cell>
        </row>
        <row r="12704">
          <cell r="A12704">
            <v>39315.417766203704</v>
          </cell>
        </row>
        <row r="12705">
          <cell r="A12705">
            <v>39315.41915509259</v>
          </cell>
        </row>
        <row r="12706">
          <cell r="A12706">
            <v>39315.459432870368</v>
          </cell>
        </row>
        <row r="12707">
          <cell r="A12707">
            <v>39315.460821759261</v>
          </cell>
        </row>
        <row r="12708">
          <cell r="A12708">
            <v>39315.501099537039</v>
          </cell>
        </row>
        <row r="12709">
          <cell r="A12709">
            <v>39315.502488425926</v>
          </cell>
        </row>
        <row r="12710">
          <cell r="A12710">
            <v>39315.542766203704</v>
          </cell>
        </row>
        <row r="12711">
          <cell r="A12711">
            <v>39315.54415509259</v>
          </cell>
        </row>
        <row r="12712">
          <cell r="A12712">
            <v>39315.584432870368</v>
          </cell>
        </row>
        <row r="12713">
          <cell r="A12713">
            <v>39315.585821759261</v>
          </cell>
        </row>
        <row r="12714">
          <cell r="A12714">
            <v>39315.626099537039</v>
          </cell>
        </row>
        <row r="12715">
          <cell r="A12715">
            <v>39315.627488425926</v>
          </cell>
        </row>
        <row r="12716">
          <cell r="A12716">
            <v>39315.667766203704</v>
          </cell>
        </row>
        <row r="12717">
          <cell r="A12717">
            <v>39315.66915509259</v>
          </cell>
        </row>
        <row r="12718">
          <cell r="A12718">
            <v>39315.709432870368</v>
          </cell>
        </row>
        <row r="12719">
          <cell r="A12719">
            <v>39315.710821759261</v>
          </cell>
        </row>
        <row r="12720">
          <cell r="A12720">
            <v>39315.751099537039</v>
          </cell>
        </row>
        <row r="12721">
          <cell r="A12721">
            <v>39315.752488425926</v>
          </cell>
        </row>
        <row r="12722">
          <cell r="A12722">
            <v>39315.792766203704</v>
          </cell>
        </row>
        <row r="12723">
          <cell r="A12723">
            <v>39315.79415509259</v>
          </cell>
        </row>
        <row r="12724">
          <cell r="A12724">
            <v>39316.376099537039</v>
          </cell>
        </row>
        <row r="12725">
          <cell r="A12725">
            <v>39316.377488425926</v>
          </cell>
        </row>
        <row r="12726">
          <cell r="A12726">
            <v>39316.417766203704</v>
          </cell>
        </row>
        <row r="12727">
          <cell r="A12727">
            <v>39316.41915509259</v>
          </cell>
        </row>
        <row r="12728">
          <cell r="A12728">
            <v>39316.459432870368</v>
          </cell>
        </row>
        <row r="12729">
          <cell r="A12729">
            <v>39316.460821759261</v>
          </cell>
        </row>
        <row r="12730">
          <cell r="A12730">
            <v>39316.501099537039</v>
          </cell>
        </row>
        <row r="12731">
          <cell r="A12731">
            <v>39316.502488425926</v>
          </cell>
        </row>
        <row r="12732">
          <cell r="A12732">
            <v>39316.542766203704</v>
          </cell>
        </row>
        <row r="12733">
          <cell r="A12733">
            <v>39316.54415509259</v>
          </cell>
        </row>
        <row r="12734">
          <cell r="A12734">
            <v>39316.584432870368</v>
          </cell>
        </row>
        <row r="12735">
          <cell r="A12735">
            <v>39316.585821759261</v>
          </cell>
        </row>
        <row r="12736">
          <cell r="A12736">
            <v>39316.626099537039</v>
          </cell>
        </row>
        <row r="12737">
          <cell r="A12737">
            <v>39316.627488425926</v>
          </cell>
        </row>
        <row r="12738">
          <cell r="A12738">
            <v>39316.667766203704</v>
          </cell>
        </row>
        <row r="12739">
          <cell r="A12739">
            <v>39316.66915509259</v>
          </cell>
        </row>
        <row r="12740">
          <cell r="A12740">
            <v>39316.709432870368</v>
          </cell>
        </row>
        <row r="12741">
          <cell r="A12741">
            <v>39316.710821759261</v>
          </cell>
        </row>
        <row r="12742">
          <cell r="A12742">
            <v>39317.417916666665</v>
          </cell>
        </row>
        <row r="12743">
          <cell r="A12743">
            <v>39317.419305555559</v>
          </cell>
        </row>
        <row r="12744">
          <cell r="A12744">
            <v>39317.459583333337</v>
          </cell>
        </row>
        <row r="12745">
          <cell r="A12745">
            <v>39317.460972222223</v>
          </cell>
        </row>
        <row r="12746">
          <cell r="A12746">
            <v>39317.501250000001</v>
          </cell>
        </row>
        <row r="12747">
          <cell r="A12747">
            <v>39317.502638888887</v>
          </cell>
        </row>
        <row r="12748">
          <cell r="A12748">
            <v>39317.542916666665</v>
          </cell>
        </row>
        <row r="12749">
          <cell r="A12749">
            <v>39317.544305555559</v>
          </cell>
        </row>
        <row r="12750">
          <cell r="A12750">
            <v>39317.584583333337</v>
          </cell>
        </row>
        <row r="12751">
          <cell r="A12751">
            <v>39317.585972222223</v>
          </cell>
        </row>
        <row r="12752">
          <cell r="A12752">
            <v>39317.626250000001</v>
          </cell>
        </row>
        <row r="12753">
          <cell r="A12753">
            <v>39317.627638888887</v>
          </cell>
        </row>
        <row r="12754">
          <cell r="A12754">
            <v>39317.667916666665</v>
          </cell>
        </row>
        <row r="12755">
          <cell r="A12755">
            <v>39317.669305555559</v>
          </cell>
        </row>
        <row r="12756">
          <cell r="A12756">
            <v>39317.709583333337</v>
          </cell>
        </row>
        <row r="12757">
          <cell r="A12757">
            <v>39317.710972222223</v>
          </cell>
        </row>
        <row r="12758">
          <cell r="A12758">
            <v>39317.751250000001</v>
          </cell>
        </row>
        <row r="12759">
          <cell r="A12759">
            <v>39317.752638888887</v>
          </cell>
        </row>
        <row r="12760">
          <cell r="A12760">
            <v>39317.792916666665</v>
          </cell>
        </row>
        <row r="12761">
          <cell r="A12761">
            <v>39317.794305555559</v>
          </cell>
        </row>
        <row r="12762">
          <cell r="A12762">
            <v>39318.376250000001</v>
          </cell>
        </row>
        <row r="12763">
          <cell r="A12763">
            <v>39318.377638888887</v>
          </cell>
        </row>
        <row r="12764">
          <cell r="A12764">
            <v>39318.417916666665</v>
          </cell>
        </row>
        <row r="12765">
          <cell r="A12765">
            <v>39318.419305555559</v>
          </cell>
        </row>
        <row r="12766">
          <cell r="A12766">
            <v>39318.459583333337</v>
          </cell>
        </row>
        <row r="12767">
          <cell r="A12767">
            <v>39318.460972222223</v>
          </cell>
        </row>
        <row r="12768">
          <cell r="A12768">
            <v>39318.501250000001</v>
          </cell>
        </row>
        <row r="12769">
          <cell r="A12769">
            <v>39318.502638888887</v>
          </cell>
        </row>
        <row r="12770">
          <cell r="A12770">
            <v>39318.542916666665</v>
          </cell>
        </row>
        <row r="12771">
          <cell r="A12771">
            <v>39318.544305555559</v>
          </cell>
        </row>
        <row r="12772">
          <cell r="A12772">
            <v>39318.584583333337</v>
          </cell>
        </row>
        <row r="12773">
          <cell r="A12773">
            <v>39318.585972222223</v>
          </cell>
        </row>
        <row r="12774">
          <cell r="A12774">
            <v>39318.626250000001</v>
          </cell>
        </row>
        <row r="12775">
          <cell r="A12775">
            <v>39318.627638888887</v>
          </cell>
        </row>
        <row r="12776">
          <cell r="A12776">
            <v>39318.667916666665</v>
          </cell>
        </row>
        <row r="12777">
          <cell r="A12777">
            <v>39318.669305555559</v>
          </cell>
        </row>
        <row r="12778">
          <cell r="A12778">
            <v>39318.709583333337</v>
          </cell>
        </row>
        <row r="12779">
          <cell r="A12779">
            <v>39318.710972222223</v>
          </cell>
        </row>
        <row r="12780">
          <cell r="A12780">
            <v>39321.376192129632</v>
          </cell>
        </row>
        <row r="12781">
          <cell r="A12781">
            <v>39321.377581018518</v>
          </cell>
        </row>
        <row r="12782">
          <cell r="A12782">
            <v>39321.417858796296</v>
          </cell>
        </row>
        <row r="12783">
          <cell r="A12783">
            <v>39321.419247685182</v>
          </cell>
        </row>
        <row r="12784">
          <cell r="A12784">
            <v>39321.45952546296</v>
          </cell>
        </row>
        <row r="12785">
          <cell r="A12785">
            <v>39321.460914351854</v>
          </cell>
        </row>
        <row r="12786">
          <cell r="A12786">
            <v>39321.501192129632</v>
          </cell>
        </row>
        <row r="12787">
          <cell r="A12787">
            <v>39321.502581018518</v>
          </cell>
        </row>
        <row r="12788">
          <cell r="A12788">
            <v>39321.542858796296</v>
          </cell>
        </row>
        <row r="12789">
          <cell r="A12789">
            <v>39321.544247685182</v>
          </cell>
        </row>
        <row r="12790">
          <cell r="A12790">
            <v>39321.58452546296</v>
          </cell>
        </row>
        <row r="12791">
          <cell r="A12791">
            <v>39321.585914351854</v>
          </cell>
        </row>
        <row r="12792">
          <cell r="A12792">
            <v>39321.626192129632</v>
          </cell>
        </row>
        <row r="12793">
          <cell r="A12793">
            <v>39321.627581018518</v>
          </cell>
        </row>
        <row r="12794">
          <cell r="A12794">
            <v>39321.667858796296</v>
          </cell>
        </row>
        <row r="12795">
          <cell r="A12795">
            <v>39321.669247685182</v>
          </cell>
        </row>
        <row r="12796">
          <cell r="A12796">
            <v>39321.70952546296</v>
          </cell>
        </row>
        <row r="12797">
          <cell r="A12797">
            <v>39321.710914351854</v>
          </cell>
        </row>
        <row r="12798">
          <cell r="A12798">
            <v>39321.751192129632</v>
          </cell>
        </row>
        <row r="12799">
          <cell r="A12799">
            <v>39321.752581018518</v>
          </cell>
        </row>
        <row r="12800">
          <cell r="A12800">
            <v>39321.792858796296</v>
          </cell>
        </row>
        <row r="12801">
          <cell r="A12801">
            <v>39321.794247685182</v>
          </cell>
        </row>
        <row r="12802">
          <cell r="A12802">
            <v>39322.376192129632</v>
          </cell>
        </row>
        <row r="12803">
          <cell r="A12803">
            <v>39322.377581018518</v>
          </cell>
        </row>
        <row r="12804">
          <cell r="A12804">
            <v>39322.417858796296</v>
          </cell>
        </row>
        <row r="12805">
          <cell r="A12805">
            <v>39322.419247685182</v>
          </cell>
        </row>
        <row r="12806">
          <cell r="A12806">
            <v>39322.45952546296</v>
          </cell>
        </row>
        <row r="12807">
          <cell r="A12807">
            <v>39322.460914351854</v>
          </cell>
        </row>
        <row r="12808">
          <cell r="A12808">
            <v>39322.501192129632</v>
          </cell>
        </row>
        <row r="12809">
          <cell r="A12809">
            <v>39322.502581018518</v>
          </cell>
        </row>
        <row r="12810">
          <cell r="A12810">
            <v>39322.542858796296</v>
          </cell>
        </row>
        <row r="12811">
          <cell r="A12811">
            <v>39322.544247685182</v>
          </cell>
        </row>
        <row r="12812">
          <cell r="A12812">
            <v>39322.58452546296</v>
          </cell>
        </row>
        <row r="12813">
          <cell r="A12813">
            <v>39322.585914351854</v>
          </cell>
        </row>
        <row r="12814">
          <cell r="A12814">
            <v>39322.626192129632</v>
          </cell>
        </row>
        <row r="12815">
          <cell r="A12815">
            <v>39322.627581018518</v>
          </cell>
        </row>
        <row r="12816">
          <cell r="A12816">
            <v>39322.667858796296</v>
          </cell>
        </row>
        <row r="12817">
          <cell r="A12817">
            <v>39322.669247685182</v>
          </cell>
        </row>
        <row r="12818">
          <cell r="A12818">
            <v>39322.70952546296</v>
          </cell>
        </row>
        <row r="12819">
          <cell r="A12819">
            <v>39322.710914351854</v>
          </cell>
        </row>
        <row r="12820">
          <cell r="A12820">
            <v>39322.7502662037</v>
          </cell>
        </row>
        <row r="12821">
          <cell r="A12821">
            <v>39322.751655092594</v>
          </cell>
        </row>
        <row r="12822">
          <cell r="A12822">
            <v>39322.75304398148</v>
          </cell>
        </row>
        <row r="12823">
          <cell r="A12823">
            <v>39322.791932870372</v>
          </cell>
        </row>
        <row r="12824">
          <cell r="A12824">
            <v>39322.793321759258</v>
          </cell>
        </row>
        <row r="12825">
          <cell r="A12825">
            <v>39322.794710648152</v>
          </cell>
        </row>
        <row r="12826">
          <cell r="A12826">
            <v>39323.3752662037</v>
          </cell>
        </row>
        <row r="12827">
          <cell r="A12827">
            <v>39323.376655092594</v>
          </cell>
        </row>
        <row r="12828">
          <cell r="A12828">
            <v>39323.37804398148</v>
          </cell>
        </row>
        <row r="12829">
          <cell r="A12829">
            <v>39323.416932870372</v>
          </cell>
        </row>
        <row r="12830">
          <cell r="A12830">
            <v>39323.418321759258</v>
          </cell>
        </row>
        <row r="12831">
          <cell r="A12831">
            <v>39323.419710648152</v>
          </cell>
        </row>
        <row r="12832">
          <cell r="A12832">
            <v>39323.458599537036</v>
          </cell>
        </row>
        <row r="12833">
          <cell r="A12833">
            <v>39323.459988425922</v>
          </cell>
        </row>
        <row r="12834">
          <cell r="A12834">
            <v>39323.461377314816</v>
          </cell>
        </row>
        <row r="12835">
          <cell r="A12835">
            <v>39323.5002662037</v>
          </cell>
        </row>
        <row r="12836">
          <cell r="A12836">
            <v>39323.501655092594</v>
          </cell>
        </row>
        <row r="12837">
          <cell r="A12837">
            <v>39323.50304398148</v>
          </cell>
        </row>
        <row r="12838">
          <cell r="A12838">
            <v>39323.541932870372</v>
          </cell>
        </row>
        <row r="12839">
          <cell r="A12839">
            <v>39323.543321759258</v>
          </cell>
        </row>
        <row r="12840">
          <cell r="A12840">
            <v>39323.544710648152</v>
          </cell>
        </row>
        <row r="12841">
          <cell r="A12841">
            <v>39323.583599537036</v>
          </cell>
        </row>
        <row r="12842">
          <cell r="A12842">
            <v>39323.584988425922</v>
          </cell>
        </row>
        <row r="12843">
          <cell r="A12843">
            <v>39323.586377314816</v>
          </cell>
        </row>
        <row r="12844">
          <cell r="A12844">
            <v>39323.6252662037</v>
          </cell>
        </row>
        <row r="12845">
          <cell r="A12845">
            <v>39323.626655092594</v>
          </cell>
        </row>
        <row r="12846">
          <cell r="A12846">
            <v>39323.62804398148</v>
          </cell>
        </row>
        <row r="12847">
          <cell r="A12847">
            <v>39323.666967592595</v>
          </cell>
        </row>
        <row r="12848">
          <cell r="A12848">
            <v>39323.668321759258</v>
          </cell>
        </row>
        <row r="12849">
          <cell r="A12849">
            <v>39323.669710648152</v>
          </cell>
        </row>
        <row r="12850">
          <cell r="A12850">
            <v>39323.708599537036</v>
          </cell>
        </row>
        <row r="12851">
          <cell r="A12851">
            <v>39323.709988425922</v>
          </cell>
        </row>
        <row r="12852">
          <cell r="A12852">
            <v>39323.711377314816</v>
          </cell>
        </row>
        <row r="12853">
          <cell r="A12853">
            <v>39323.751006944447</v>
          </cell>
        </row>
        <row r="12854">
          <cell r="A12854">
            <v>39323.752395833333</v>
          </cell>
        </row>
        <row r="12855">
          <cell r="A12855">
            <v>39323.792673611111</v>
          </cell>
        </row>
        <row r="12856">
          <cell r="A12856">
            <v>39323.794062499997</v>
          </cell>
        </row>
        <row r="12857">
          <cell r="A12857">
            <v>39324.376006944447</v>
          </cell>
        </row>
        <row r="12858">
          <cell r="A12858">
            <v>39324.377395833333</v>
          </cell>
        </row>
        <row r="12859">
          <cell r="A12859">
            <v>39324.417673611111</v>
          </cell>
        </row>
        <row r="12860">
          <cell r="A12860">
            <v>39324.419062499997</v>
          </cell>
        </row>
        <row r="12861">
          <cell r="A12861">
            <v>39324.459340277775</v>
          </cell>
        </row>
        <row r="12862">
          <cell r="A12862">
            <v>39324.460729166669</v>
          </cell>
        </row>
        <row r="12863">
          <cell r="A12863">
            <v>39324.501006944447</v>
          </cell>
        </row>
        <row r="12864">
          <cell r="A12864">
            <v>39324.502395833333</v>
          </cell>
        </row>
        <row r="12865">
          <cell r="A12865">
            <v>39324.542673611111</v>
          </cell>
        </row>
        <row r="12866">
          <cell r="A12866">
            <v>39324.544062499997</v>
          </cell>
        </row>
        <row r="12867">
          <cell r="A12867">
            <v>39324.584340277775</v>
          </cell>
        </row>
        <row r="12868">
          <cell r="A12868">
            <v>39324.585729166669</v>
          </cell>
        </row>
        <row r="12869">
          <cell r="A12869">
            <v>39324.626006944447</v>
          </cell>
        </row>
        <row r="12870">
          <cell r="A12870">
            <v>39324.627395833333</v>
          </cell>
        </row>
        <row r="12871">
          <cell r="A12871">
            <v>39324.667673611111</v>
          </cell>
        </row>
        <row r="12872">
          <cell r="A12872">
            <v>39324.669062499997</v>
          </cell>
        </row>
        <row r="12873">
          <cell r="A12873">
            <v>39324.709340277775</v>
          </cell>
        </row>
        <row r="12874">
          <cell r="A12874">
            <v>39324.710729166669</v>
          </cell>
        </row>
        <row r="12875">
          <cell r="A12875">
            <v>39324.750763888886</v>
          </cell>
        </row>
        <row r="12876">
          <cell r="A12876">
            <v>39324.752152777779</v>
          </cell>
        </row>
        <row r="12877">
          <cell r="A12877">
            <v>39324.792430555557</v>
          </cell>
        </row>
        <row r="12878">
          <cell r="A12878">
            <v>39324.793819444443</v>
          </cell>
        </row>
        <row r="12879">
          <cell r="A12879">
            <v>39325.375763888886</v>
          </cell>
        </row>
        <row r="12880">
          <cell r="A12880">
            <v>39325.377152777779</v>
          </cell>
        </row>
        <row r="12881">
          <cell r="A12881">
            <v>39325.417430555557</v>
          </cell>
        </row>
        <row r="12882">
          <cell r="A12882">
            <v>39325.418819444443</v>
          </cell>
        </row>
        <row r="12883">
          <cell r="A12883">
            <v>39325.459097222221</v>
          </cell>
        </row>
        <row r="12884">
          <cell r="A12884">
            <v>39325.460486111115</v>
          </cell>
        </row>
        <row r="12885">
          <cell r="A12885">
            <v>39325.500763888886</v>
          </cell>
        </row>
        <row r="12886">
          <cell r="A12886">
            <v>39325.502152777779</v>
          </cell>
        </row>
        <row r="12887">
          <cell r="A12887">
            <v>39325.542430555557</v>
          </cell>
        </row>
        <row r="12888">
          <cell r="A12888">
            <v>39325.543819444443</v>
          </cell>
        </row>
        <row r="12889">
          <cell r="A12889">
            <v>39325.584097222221</v>
          </cell>
        </row>
        <row r="12890">
          <cell r="A12890">
            <v>39325.585486111115</v>
          </cell>
        </row>
        <row r="12891">
          <cell r="A12891">
            <v>39325.625763888886</v>
          </cell>
        </row>
        <row r="12892">
          <cell r="A12892">
            <v>39325.627152777779</v>
          </cell>
        </row>
        <row r="12893">
          <cell r="A12893">
            <v>39325.66777777778</v>
          </cell>
        </row>
        <row r="12894">
          <cell r="A12894">
            <v>39325.669166666667</v>
          </cell>
        </row>
        <row r="12895">
          <cell r="A12895">
            <v>39325.709444444445</v>
          </cell>
        </row>
        <row r="12896">
          <cell r="A12896">
            <v>39325.710833333331</v>
          </cell>
        </row>
        <row r="12897">
          <cell r="A12897">
            <v>39325.751111111109</v>
          </cell>
        </row>
        <row r="12898">
          <cell r="A12898">
            <v>39325.752500000002</v>
          </cell>
        </row>
        <row r="12899">
          <cell r="A12899">
            <v>39325.79277777778</v>
          </cell>
        </row>
        <row r="12900">
          <cell r="A12900">
            <v>39325.794166666667</v>
          </cell>
        </row>
        <row r="12901">
          <cell r="A12901">
            <v>39328.376111111109</v>
          </cell>
        </row>
        <row r="12902">
          <cell r="A12902">
            <v>39328.377500000002</v>
          </cell>
        </row>
        <row r="12903">
          <cell r="A12903">
            <v>39328.41777777778</v>
          </cell>
        </row>
        <row r="12904">
          <cell r="A12904">
            <v>39328.419166666667</v>
          </cell>
        </row>
        <row r="12905">
          <cell r="A12905">
            <v>39328.459444444445</v>
          </cell>
        </row>
        <row r="12906">
          <cell r="A12906">
            <v>39328.460833333331</v>
          </cell>
        </row>
        <row r="12907">
          <cell r="A12907">
            <v>39328.501111111109</v>
          </cell>
        </row>
        <row r="12908">
          <cell r="A12908">
            <v>39328.502500000002</v>
          </cell>
        </row>
        <row r="12909">
          <cell r="A12909">
            <v>39328.54277777778</v>
          </cell>
        </row>
        <row r="12910">
          <cell r="A12910">
            <v>39328.544166666667</v>
          </cell>
        </row>
        <row r="12911">
          <cell r="A12911">
            <v>39328.584444444445</v>
          </cell>
        </row>
        <row r="12912">
          <cell r="A12912">
            <v>39328.585833333331</v>
          </cell>
        </row>
        <row r="12913">
          <cell r="A12913">
            <v>39328.625775462962</v>
          </cell>
        </row>
        <row r="12914">
          <cell r="A12914">
            <v>39328.627164351848</v>
          </cell>
        </row>
        <row r="12915">
          <cell r="A12915">
            <v>39328.667442129627</v>
          </cell>
        </row>
        <row r="12916">
          <cell r="A12916">
            <v>39328.66883101852</v>
          </cell>
        </row>
        <row r="12917">
          <cell r="A12917">
            <v>39328.709108796298</v>
          </cell>
        </row>
        <row r="12918">
          <cell r="A12918">
            <v>39328.710497685184</v>
          </cell>
        </row>
        <row r="12919">
          <cell r="A12919">
            <v>39328.750775462962</v>
          </cell>
        </row>
        <row r="12920">
          <cell r="A12920">
            <v>39328.752164351848</v>
          </cell>
        </row>
        <row r="12921">
          <cell r="A12921">
            <v>39328.792442129627</v>
          </cell>
        </row>
        <row r="12922">
          <cell r="A12922">
            <v>39328.79383101852</v>
          </cell>
        </row>
        <row r="12923">
          <cell r="A12923">
            <v>39329.375775462962</v>
          </cell>
        </row>
        <row r="12924">
          <cell r="A12924">
            <v>39329.377164351848</v>
          </cell>
        </row>
        <row r="12925">
          <cell r="A12925">
            <v>39329.416747685187</v>
          </cell>
        </row>
        <row r="12926">
          <cell r="A12926">
            <v>39329.418136574073</v>
          </cell>
        </row>
        <row r="12927">
          <cell r="A12927">
            <v>39329.419525462959</v>
          </cell>
        </row>
        <row r="12928">
          <cell r="A12928">
            <v>39329.458414351851</v>
          </cell>
        </row>
        <row r="12929">
          <cell r="A12929">
            <v>39329.459803240738</v>
          </cell>
        </row>
        <row r="12930">
          <cell r="A12930">
            <v>39329.461192129631</v>
          </cell>
        </row>
        <row r="12931">
          <cell r="A12931">
            <v>39329.500081018516</v>
          </cell>
        </row>
        <row r="12932">
          <cell r="A12932">
            <v>39329.501469907409</v>
          </cell>
        </row>
        <row r="12933">
          <cell r="A12933">
            <v>39329.502858796295</v>
          </cell>
        </row>
        <row r="12934">
          <cell r="A12934">
            <v>39329.541747685187</v>
          </cell>
        </row>
        <row r="12935">
          <cell r="A12935">
            <v>39329.543136574073</v>
          </cell>
        </row>
        <row r="12936">
          <cell r="A12936">
            <v>39329.544525462959</v>
          </cell>
        </row>
        <row r="12937">
          <cell r="A12937">
            <v>39329.583414351851</v>
          </cell>
        </row>
        <row r="12938">
          <cell r="A12938">
            <v>39329.584803240738</v>
          </cell>
        </row>
        <row r="12939">
          <cell r="A12939">
            <v>39329.586192129631</v>
          </cell>
        </row>
        <row r="12940">
          <cell r="A12940">
            <v>39329.625162037039</v>
          </cell>
        </row>
        <row r="12941">
          <cell r="A12941">
            <v>39329.626469907409</v>
          </cell>
        </row>
        <row r="12942">
          <cell r="A12942">
            <v>39329.627858796295</v>
          </cell>
        </row>
        <row r="12943">
          <cell r="A12943">
            <v>39329.666932870372</v>
          </cell>
        </row>
        <row r="12944">
          <cell r="A12944">
            <v>39329.668136574073</v>
          </cell>
        </row>
        <row r="12945">
          <cell r="A12945">
            <v>39329.669525462959</v>
          </cell>
        </row>
        <row r="12946">
          <cell r="A12946">
            <v>39329.708414351851</v>
          </cell>
        </row>
        <row r="12947">
          <cell r="A12947">
            <v>39329.709803240738</v>
          </cell>
        </row>
        <row r="12948">
          <cell r="A12948">
            <v>39329.711192129631</v>
          </cell>
        </row>
        <row r="12949">
          <cell r="A12949">
            <v>39329.750081018516</v>
          </cell>
        </row>
        <row r="12950">
          <cell r="A12950">
            <v>39329.751469907409</v>
          </cell>
        </row>
        <row r="12951">
          <cell r="A12951">
            <v>39329.752858796295</v>
          </cell>
        </row>
        <row r="12952">
          <cell r="A12952">
            <v>39329.791747685187</v>
          </cell>
        </row>
        <row r="12953">
          <cell r="A12953">
            <v>39329.793136574073</v>
          </cell>
        </row>
        <row r="12954">
          <cell r="A12954">
            <v>39329.794525462959</v>
          </cell>
        </row>
        <row r="12955">
          <cell r="A12955">
            <v>39330.375081018516</v>
          </cell>
        </row>
        <row r="12956">
          <cell r="A12956">
            <v>39330.376469907409</v>
          </cell>
        </row>
        <row r="12957">
          <cell r="A12957">
            <v>39330.377858796295</v>
          </cell>
        </row>
        <row r="12958">
          <cell r="A12958">
            <v>39330.416747685187</v>
          </cell>
        </row>
        <row r="12959">
          <cell r="A12959">
            <v>39330.418136574073</v>
          </cell>
        </row>
        <row r="12960">
          <cell r="A12960">
            <v>39330.419525462959</v>
          </cell>
        </row>
        <row r="12961">
          <cell r="A12961">
            <v>39330.458414351851</v>
          </cell>
        </row>
        <row r="12962">
          <cell r="A12962">
            <v>39330.459803240738</v>
          </cell>
        </row>
        <row r="12963">
          <cell r="A12963">
            <v>39330.461192129631</v>
          </cell>
        </row>
        <row r="12964">
          <cell r="A12964">
            <v>39330.500081018516</v>
          </cell>
        </row>
        <row r="12965">
          <cell r="A12965">
            <v>39330.501469907409</v>
          </cell>
        </row>
        <row r="12966">
          <cell r="A12966">
            <v>39330.502858796295</v>
          </cell>
        </row>
        <row r="12967">
          <cell r="A12967">
            <v>39330.541747685187</v>
          </cell>
        </row>
        <row r="12968">
          <cell r="A12968">
            <v>39330.543136574073</v>
          </cell>
        </row>
        <row r="12969">
          <cell r="A12969">
            <v>39330.544525462959</v>
          </cell>
        </row>
        <row r="12970">
          <cell r="A12970">
            <v>39330.583414351851</v>
          </cell>
        </row>
        <row r="12971">
          <cell r="A12971">
            <v>39330.584803240738</v>
          </cell>
        </row>
        <row r="12972">
          <cell r="A12972">
            <v>39330.586192129631</v>
          </cell>
        </row>
        <row r="12973">
          <cell r="A12973">
            <v>39330.625081018516</v>
          </cell>
        </row>
        <row r="12974">
          <cell r="A12974">
            <v>39330.626469907409</v>
          </cell>
        </row>
        <row r="12975">
          <cell r="A12975">
            <v>39330.627858796295</v>
          </cell>
        </row>
        <row r="12976">
          <cell r="A12976">
            <v>39330.666921296295</v>
          </cell>
        </row>
        <row r="12977">
          <cell r="A12977">
            <v>39330.668136574073</v>
          </cell>
        </row>
        <row r="12978">
          <cell r="A12978">
            <v>39330.669525462959</v>
          </cell>
        </row>
        <row r="12979">
          <cell r="A12979">
            <v>39330.708414351851</v>
          </cell>
        </row>
        <row r="12980">
          <cell r="A12980">
            <v>39330.709803240738</v>
          </cell>
        </row>
        <row r="12981">
          <cell r="A12981">
            <v>39330.711192129631</v>
          </cell>
        </row>
        <row r="12982">
          <cell r="A12982">
            <v>39330.750254629631</v>
          </cell>
        </row>
        <row r="12983">
          <cell r="A12983">
            <v>39330.751643518517</v>
          </cell>
        </row>
        <row r="12984">
          <cell r="A12984">
            <v>39330.753032407411</v>
          </cell>
        </row>
        <row r="12985">
          <cell r="A12985">
            <v>39330.791921296295</v>
          </cell>
        </row>
        <row r="12986">
          <cell r="A12986">
            <v>39330.793310185189</v>
          </cell>
        </row>
        <row r="12987">
          <cell r="A12987">
            <v>39330.794699074075</v>
          </cell>
        </row>
        <row r="12988">
          <cell r="A12988">
            <v>39331.3752662037</v>
          </cell>
        </row>
        <row r="12989">
          <cell r="A12989">
            <v>39331.376643518517</v>
          </cell>
        </row>
        <row r="12990">
          <cell r="A12990">
            <v>39331.378032407411</v>
          </cell>
        </row>
        <row r="12991">
          <cell r="A12991">
            <v>39331.416921296295</v>
          </cell>
        </row>
        <row r="12992">
          <cell r="A12992">
            <v>39331.418310185189</v>
          </cell>
        </row>
        <row r="12993">
          <cell r="A12993">
            <v>39331.419699074075</v>
          </cell>
        </row>
        <row r="12994">
          <cell r="A12994">
            <v>39331.458622685182</v>
          </cell>
        </row>
        <row r="12995">
          <cell r="A12995">
            <v>39331.460023148145</v>
          </cell>
        </row>
        <row r="12996">
          <cell r="A12996">
            <v>39331.461365740739</v>
          </cell>
        </row>
        <row r="12997">
          <cell r="A12997">
            <v>39331.500254629631</v>
          </cell>
        </row>
        <row r="12998">
          <cell r="A12998">
            <v>39331.501643518517</v>
          </cell>
        </row>
        <row r="12999">
          <cell r="A12999">
            <v>39331.503032407411</v>
          </cell>
        </row>
        <row r="13000">
          <cell r="A13000">
            <v>39331.541921296295</v>
          </cell>
        </row>
        <row r="13001">
          <cell r="A13001">
            <v>39331.543310185189</v>
          </cell>
        </row>
        <row r="13002">
          <cell r="A13002">
            <v>39331.544699074075</v>
          </cell>
        </row>
        <row r="13003">
          <cell r="A13003">
            <v>39331.583668981482</v>
          </cell>
        </row>
        <row r="13004">
          <cell r="A13004">
            <v>39331.585057870368</v>
          </cell>
        </row>
        <row r="13005">
          <cell r="A13005">
            <v>39331.586446759262</v>
          </cell>
        </row>
        <row r="13006">
          <cell r="A13006">
            <v>39331.625335648147</v>
          </cell>
        </row>
        <row r="13007">
          <cell r="A13007">
            <v>39331.62672453704</v>
          </cell>
        </row>
        <row r="13008">
          <cell r="A13008">
            <v>39331.628113425926</v>
          </cell>
        </row>
        <row r="13009">
          <cell r="A13009">
            <v>39331.667002314818</v>
          </cell>
        </row>
        <row r="13010">
          <cell r="A13010">
            <v>39331.668391203704</v>
          </cell>
        </row>
        <row r="13011">
          <cell r="A13011">
            <v>39331.66978009259</v>
          </cell>
        </row>
        <row r="13012">
          <cell r="A13012">
            <v>39332.375335648147</v>
          </cell>
        </row>
        <row r="13013">
          <cell r="A13013">
            <v>39332.37672453704</v>
          </cell>
        </row>
        <row r="13014">
          <cell r="A13014">
            <v>39332.378113425926</v>
          </cell>
        </row>
        <row r="13015">
          <cell r="A13015">
            <v>39332.417002314818</v>
          </cell>
        </row>
        <row r="13016">
          <cell r="A13016">
            <v>39332.418391203704</v>
          </cell>
        </row>
        <row r="13017">
          <cell r="A13017">
            <v>39332.41978009259</v>
          </cell>
        </row>
        <row r="13018">
          <cell r="A13018">
            <v>39332.458668981482</v>
          </cell>
        </row>
        <row r="13019">
          <cell r="A13019">
            <v>39332.460057870368</v>
          </cell>
        </row>
        <row r="13020">
          <cell r="A13020">
            <v>39332.461446759262</v>
          </cell>
        </row>
        <row r="13021">
          <cell r="A13021">
            <v>39332.500335648147</v>
          </cell>
        </row>
        <row r="13022">
          <cell r="A13022">
            <v>39332.50172453704</v>
          </cell>
        </row>
        <row r="13023">
          <cell r="A13023">
            <v>39332.503113425926</v>
          </cell>
        </row>
        <row r="13024">
          <cell r="A13024">
            <v>39332.542002314818</v>
          </cell>
        </row>
        <row r="13025">
          <cell r="A13025">
            <v>39332.543391203704</v>
          </cell>
        </row>
        <row r="13026">
          <cell r="A13026">
            <v>39332.54478009259</v>
          </cell>
        </row>
        <row r="13027">
          <cell r="A13027">
            <v>39332.583668981482</v>
          </cell>
        </row>
        <row r="13028">
          <cell r="A13028">
            <v>39332.585057870368</v>
          </cell>
        </row>
        <row r="13029">
          <cell r="A13029">
            <v>39332.586446759262</v>
          </cell>
        </row>
        <row r="13030">
          <cell r="A13030">
            <v>39332.625335648147</v>
          </cell>
        </row>
        <row r="13031">
          <cell r="A13031">
            <v>39332.62672453704</v>
          </cell>
        </row>
        <row r="13032">
          <cell r="A13032">
            <v>39332.628113425926</v>
          </cell>
        </row>
        <row r="13033">
          <cell r="A13033">
            <v>39332.667673611111</v>
          </cell>
        </row>
        <row r="13034">
          <cell r="A13034">
            <v>39332.669062499997</v>
          </cell>
        </row>
        <row r="13035">
          <cell r="A13035">
            <v>39332.709340277775</v>
          </cell>
        </row>
        <row r="13036">
          <cell r="A13036">
            <v>39332.710729166669</v>
          </cell>
        </row>
        <row r="13037">
          <cell r="A13037">
            <v>39332.751006944447</v>
          </cell>
        </row>
        <row r="13038">
          <cell r="A13038">
            <v>39332.752395833333</v>
          </cell>
        </row>
        <row r="13039">
          <cell r="A13039">
            <v>39332.792673611111</v>
          </cell>
        </row>
        <row r="13040">
          <cell r="A13040">
            <v>39332.794062499997</v>
          </cell>
        </row>
        <row r="13041">
          <cell r="A13041">
            <v>39335.375162037039</v>
          </cell>
        </row>
        <row r="13042">
          <cell r="A13042">
            <v>39335.376550925925</v>
          </cell>
        </row>
        <row r="13043">
          <cell r="A13043">
            <v>39335.377939814818</v>
          </cell>
        </row>
        <row r="13044">
          <cell r="A13044">
            <v>39335.416828703703</v>
          </cell>
        </row>
        <row r="13045">
          <cell r="A13045">
            <v>39335.418217592596</v>
          </cell>
        </row>
        <row r="13046">
          <cell r="A13046">
            <v>39335.419606481482</v>
          </cell>
        </row>
        <row r="13047">
          <cell r="A13047">
            <v>39335.458495370367</v>
          </cell>
        </row>
        <row r="13048">
          <cell r="A13048">
            <v>39335.45988425926</v>
          </cell>
        </row>
        <row r="13049">
          <cell r="A13049">
            <v>39335.461273148147</v>
          </cell>
        </row>
        <row r="13050">
          <cell r="A13050">
            <v>39335.500162037039</v>
          </cell>
        </row>
        <row r="13051">
          <cell r="A13051">
            <v>39335.501550925925</v>
          </cell>
        </row>
        <row r="13052">
          <cell r="A13052">
            <v>39335.502939814818</v>
          </cell>
        </row>
        <row r="13053">
          <cell r="A13053">
            <v>39335.541828703703</v>
          </cell>
        </row>
        <row r="13054">
          <cell r="A13054">
            <v>39335.543217592596</v>
          </cell>
        </row>
        <row r="13055">
          <cell r="A13055">
            <v>39335.544606481482</v>
          </cell>
        </row>
        <row r="13056">
          <cell r="A13056">
            <v>39335.583495370367</v>
          </cell>
        </row>
        <row r="13057">
          <cell r="A13057">
            <v>39335.58488425926</v>
          </cell>
        </row>
        <row r="13058">
          <cell r="A13058">
            <v>39335.586273148147</v>
          </cell>
        </row>
        <row r="13059">
          <cell r="A13059">
            <v>39335.625162037039</v>
          </cell>
        </row>
        <row r="13060">
          <cell r="A13060">
            <v>39335.626550925925</v>
          </cell>
        </row>
        <row r="13061">
          <cell r="A13061">
            <v>39335.627939814818</v>
          </cell>
        </row>
        <row r="13062">
          <cell r="A13062">
            <v>39335.666921296295</v>
          </cell>
        </row>
        <row r="13063">
          <cell r="A13063">
            <v>39335.709675925929</v>
          </cell>
        </row>
        <row r="13064">
          <cell r="A13064">
            <v>39335.711064814815</v>
          </cell>
        </row>
        <row r="13065">
          <cell r="A13065">
            <v>39335.751342592594</v>
          </cell>
        </row>
        <row r="13066">
          <cell r="A13066">
            <v>39335.75273148148</v>
          </cell>
        </row>
        <row r="13067">
          <cell r="A13067">
            <v>39336.417662037034</v>
          </cell>
        </row>
        <row r="13068">
          <cell r="A13068">
            <v>39336.419050925928</v>
          </cell>
        </row>
        <row r="13069">
          <cell r="A13069">
            <v>39336.459328703706</v>
          </cell>
        </row>
        <row r="13070">
          <cell r="A13070">
            <v>39336.460717592592</v>
          </cell>
        </row>
        <row r="13071">
          <cell r="A13071">
            <v>39336.50099537037</v>
          </cell>
        </row>
        <row r="13072">
          <cell r="A13072">
            <v>39336.502384259256</v>
          </cell>
        </row>
        <row r="13073">
          <cell r="A13073">
            <v>39336.542662037034</v>
          </cell>
        </row>
        <row r="13074">
          <cell r="A13074">
            <v>39336.544050925928</v>
          </cell>
        </row>
        <row r="13075">
          <cell r="A13075">
            <v>39336.584328703706</v>
          </cell>
        </row>
        <row r="13076">
          <cell r="A13076">
            <v>39336.585717592592</v>
          </cell>
        </row>
        <row r="13077">
          <cell r="A13077">
            <v>39336.62599537037</v>
          </cell>
        </row>
        <row r="13078">
          <cell r="A13078">
            <v>39336.627384259256</v>
          </cell>
        </row>
        <row r="13079">
          <cell r="A13079">
            <v>39336.667662037034</v>
          </cell>
        </row>
        <row r="13080">
          <cell r="A13080">
            <v>39336.709328703706</v>
          </cell>
        </row>
        <row r="13081">
          <cell r="A13081">
            <v>39336.710717592592</v>
          </cell>
        </row>
        <row r="13082">
          <cell r="A13082">
            <v>39336.75072916667</v>
          </cell>
        </row>
        <row r="13083">
          <cell r="A13083">
            <v>39336.752118055556</v>
          </cell>
        </row>
        <row r="13084">
          <cell r="A13084">
            <v>39336.792395833334</v>
          </cell>
        </row>
        <row r="13085">
          <cell r="A13085">
            <v>39336.79378472222</v>
          </cell>
        </row>
        <row r="13086">
          <cell r="A13086">
            <v>39337.37572916667</v>
          </cell>
        </row>
        <row r="13087">
          <cell r="A13087">
            <v>39337.377118055556</v>
          </cell>
        </row>
        <row r="13088">
          <cell r="A13088">
            <v>39337.417395833334</v>
          </cell>
        </row>
        <row r="13089">
          <cell r="A13089">
            <v>39337.41878472222</v>
          </cell>
        </row>
        <row r="13090">
          <cell r="A13090">
            <v>39337.459062499998</v>
          </cell>
        </row>
        <row r="13091">
          <cell r="A13091">
            <v>39337.460451388892</v>
          </cell>
        </row>
        <row r="13092">
          <cell r="A13092">
            <v>39337.50072916667</v>
          </cell>
        </row>
        <row r="13093">
          <cell r="A13093">
            <v>39337.502118055556</v>
          </cell>
        </row>
        <row r="13094">
          <cell r="A13094">
            <v>39337.542395833334</v>
          </cell>
        </row>
        <row r="13095">
          <cell r="A13095">
            <v>39337.54378472222</v>
          </cell>
        </row>
        <row r="13096">
          <cell r="A13096">
            <v>39337.584062499998</v>
          </cell>
        </row>
        <row r="13097">
          <cell r="A13097">
            <v>39337.585451388892</v>
          </cell>
        </row>
        <row r="13098">
          <cell r="A13098">
            <v>39337.62572916667</v>
          </cell>
        </row>
        <row r="13099">
          <cell r="A13099">
            <v>39337.627118055556</v>
          </cell>
        </row>
        <row r="13100">
          <cell r="A13100">
            <v>39337.667395833334</v>
          </cell>
        </row>
        <row r="13101">
          <cell r="A13101">
            <v>39337.66878472222</v>
          </cell>
        </row>
        <row r="13102">
          <cell r="A13102">
            <v>39337.709062499998</v>
          </cell>
        </row>
        <row r="13103">
          <cell r="A13103">
            <v>39337.710451388892</v>
          </cell>
        </row>
        <row r="13104">
          <cell r="A13104">
            <v>39337.750416666669</v>
          </cell>
        </row>
        <row r="13105">
          <cell r="A13105">
            <v>39337.751805555556</v>
          </cell>
        </row>
        <row r="13106">
          <cell r="A13106">
            <v>39337.753194444442</v>
          </cell>
        </row>
        <row r="13107">
          <cell r="A13107">
            <v>39337.792083333334</v>
          </cell>
        </row>
        <row r="13108">
          <cell r="A13108">
            <v>39337.79347222222</v>
          </cell>
        </row>
        <row r="13109">
          <cell r="A13109">
            <v>39337.794861111113</v>
          </cell>
        </row>
        <row r="13110">
          <cell r="A13110">
            <v>39338.375416666669</v>
          </cell>
        </row>
        <row r="13111">
          <cell r="A13111">
            <v>39338.376805555556</v>
          </cell>
        </row>
        <row r="13112">
          <cell r="A13112">
            <v>39338.378194444442</v>
          </cell>
        </row>
        <row r="13113">
          <cell r="A13113">
            <v>39338.417083333334</v>
          </cell>
        </row>
        <row r="13114">
          <cell r="A13114">
            <v>39338.41847222222</v>
          </cell>
        </row>
        <row r="13115">
          <cell r="A13115">
            <v>39338.419861111113</v>
          </cell>
        </row>
        <row r="13116">
          <cell r="A13116">
            <v>39338.458749999998</v>
          </cell>
        </row>
        <row r="13117">
          <cell r="A13117">
            <v>39338.460138888891</v>
          </cell>
        </row>
        <row r="13118">
          <cell r="A13118">
            <v>39338.461527777778</v>
          </cell>
        </row>
        <row r="13119">
          <cell r="A13119">
            <v>39338.500416666669</v>
          </cell>
        </row>
        <row r="13120">
          <cell r="A13120">
            <v>39338.501805555556</v>
          </cell>
        </row>
        <row r="13121">
          <cell r="A13121">
            <v>39338.503194444442</v>
          </cell>
        </row>
        <row r="13122">
          <cell r="A13122">
            <v>39338.542083333334</v>
          </cell>
        </row>
        <row r="13123">
          <cell r="A13123">
            <v>39338.54347222222</v>
          </cell>
        </row>
        <row r="13124">
          <cell r="A13124">
            <v>39338.544861111113</v>
          </cell>
        </row>
        <row r="13125">
          <cell r="A13125">
            <v>39338.583749999998</v>
          </cell>
        </row>
        <row r="13126">
          <cell r="A13126">
            <v>39338.585138888891</v>
          </cell>
        </row>
        <row r="13127">
          <cell r="A13127">
            <v>39338.586527777778</v>
          </cell>
        </row>
        <row r="13128">
          <cell r="A13128">
            <v>39338.625416666669</v>
          </cell>
        </row>
        <row r="13129">
          <cell r="A13129">
            <v>39338.626805555556</v>
          </cell>
        </row>
        <row r="13130">
          <cell r="A13130">
            <v>39338.628194444442</v>
          </cell>
        </row>
        <row r="13131">
          <cell r="A13131">
            <v>39338.667083333334</v>
          </cell>
        </row>
        <row r="13132">
          <cell r="A13132">
            <v>39338.66847222222</v>
          </cell>
        </row>
        <row r="13133">
          <cell r="A13133">
            <v>39338.669861111113</v>
          </cell>
        </row>
        <row r="13134">
          <cell r="A13134">
            <v>39338.708749999998</v>
          </cell>
        </row>
        <row r="13135">
          <cell r="A13135">
            <v>39338.710138888891</v>
          </cell>
        </row>
        <row r="13136">
          <cell r="A13136">
            <v>39338.711527777778</v>
          </cell>
        </row>
        <row r="13137">
          <cell r="A13137">
            <v>39338.750416666669</v>
          </cell>
        </row>
        <row r="13138">
          <cell r="A13138">
            <v>39338.751805555556</v>
          </cell>
        </row>
        <row r="13139">
          <cell r="A13139">
            <v>39338.753194444442</v>
          </cell>
        </row>
        <row r="13140">
          <cell r="A13140">
            <v>39338.792083333334</v>
          </cell>
        </row>
        <row r="13141">
          <cell r="A13141">
            <v>39338.79347222222</v>
          </cell>
        </row>
        <row r="13142">
          <cell r="A13142">
            <v>39338.794861111113</v>
          </cell>
        </row>
        <row r="13143">
          <cell r="A13143">
            <v>39339.375416666669</v>
          </cell>
        </row>
        <row r="13144">
          <cell r="A13144">
            <v>39339.376805555556</v>
          </cell>
        </row>
        <row r="13145">
          <cell r="A13145">
            <v>39339.378194444442</v>
          </cell>
        </row>
        <row r="13146">
          <cell r="A13146">
            <v>39339.417083333334</v>
          </cell>
        </row>
        <row r="13147">
          <cell r="A13147">
            <v>39339.41847222222</v>
          </cell>
        </row>
        <row r="13148">
          <cell r="A13148">
            <v>39339.419861111113</v>
          </cell>
        </row>
        <row r="13149">
          <cell r="A13149">
            <v>39339.458749999998</v>
          </cell>
        </row>
        <row r="13150">
          <cell r="A13150">
            <v>39339.460138888891</v>
          </cell>
        </row>
        <row r="13151">
          <cell r="A13151">
            <v>39339.461527777778</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ábrák"/>
      <sheetName val="ábrákhoz"/>
      <sheetName val="ábrákhoz 2"/>
      <sheetName val="abrakhoz_3"/>
      <sheetName val="depo"/>
      <sheetName val="benchmark notes"/>
      <sheetName val="FX swap implied yields"/>
      <sheetName val="short cds spread_Reuters"/>
      <sheetName val="vol_rr_skewness"/>
      <sheetName val="yc steepness_3M10Y_3M3Y"/>
      <sheetName val="expected yield curve"/>
      <sheetName val="expected yield_poll_fra"/>
      <sheetName val="debttogdp"/>
      <sheetName val="short cds spread"/>
      <sheetName val="real rates"/>
      <sheetName val="rr_date"/>
      <sheetName val="summary"/>
      <sheetName val="fin igény"/>
      <sheetName val="fin igényábra"/>
      <sheetName val="yield curves_poll"/>
      <sheetName val="swap yield curves"/>
      <sheetName val="CA_rendezett"/>
      <sheetName val="Guidotti"/>
      <sheetName val="yc_sum"/>
      <sheetName val="wcrs"/>
      <sheetName val="cds5y"/>
      <sheetName val="ábrák hetibe"/>
    </sheetNames>
    <sheetDataSet>
      <sheetData sheetId="0"/>
      <sheetData sheetId="1">
        <row r="1">
          <cell r="Q1">
            <v>381</v>
          </cell>
          <cell r="R1">
            <v>36</v>
          </cell>
          <cell r="Z1">
            <v>130</v>
          </cell>
          <cell r="AA1">
            <v>287</v>
          </cell>
          <cell r="AR1">
            <v>130</v>
          </cell>
          <cell r="AS1">
            <v>288</v>
          </cell>
          <cell r="BY1">
            <v>381</v>
          </cell>
          <cell r="BZ1">
            <v>38</v>
          </cell>
        </row>
        <row r="2">
          <cell r="CU2">
            <v>0</v>
          </cell>
        </row>
        <row r="3">
          <cell r="C3">
            <v>0</v>
          </cell>
          <cell r="D3">
            <v>418</v>
          </cell>
          <cell r="CU3">
            <v>375</v>
          </cell>
        </row>
        <row r="8">
          <cell r="A8">
            <v>41093</v>
          </cell>
          <cell r="B8">
            <v>4.7621000000000002</v>
          </cell>
          <cell r="D8">
            <v>5.4931000000000001</v>
          </cell>
          <cell r="F8">
            <v>5.7923999999999998</v>
          </cell>
          <cell r="G8">
            <v>0</v>
          </cell>
          <cell r="O8">
            <v>41093</v>
          </cell>
          <cell r="Q8">
            <v>226.15</v>
          </cell>
          <cell r="S8">
            <v>38.569990000000004</v>
          </cell>
          <cell r="T8">
            <v>212.35000000000002</v>
          </cell>
          <cell r="U8">
            <v>289.45999999999998</v>
          </cell>
          <cell r="X8">
            <v>41093</v>
          </cell>
          <cell r="Z8">
            <v>3.6804000000000001</v>
          </cell>
          <cell r="AA8">
            <v>4.7678000000000003</v>
          </cell>
          <cell r="AB8">
            <v>5.5738000000000003</v>
          </cell>
          <cell r="AC8">
            <v>7.0822000000000003</v>
          </cell>
          <cell r="AD8">
            <v>8.6</v>
          </cell>
          <cell r="AE8">
            <v>4.7336</v>
          </cell>
          <cell r="AP8">
            <v>41093</v>
          </cell>
          <cell r="AR8">
            <v>2.9351999999999996</v>
          </cell>
          <cell r="AS8">
            <v>0.34319999999999951</v>
          </cell>
          <cell r="AT8">
            <v>0.99219999999999953</v>
          </cell>
          <cell r="AU8">
            <v>0.72879999999999967</v>
          </cell>
          <cell r="AW8">
            <v>2.6764000000000001</v>
          </cell>
          <cell r="BX8">
            <v>41093</v>
          </cell>
          <cell r="BY8">
            <v>2.8556685832227631</v>
          </cell>
          <cell r="BZ8">
            <v>2.0881110440555215</v>
          </cell>
          <cell r="CA8">
            <v>2.8297328027288233</v>
          </cell>
          <cell r="CC8">
            <v>2.6430434115661909</v>
          </cell>
          <cell r="CE8">
            <v>41093</v>
          </cell>
          <cell r="CF8">
            <v>4.74</v>
          </cell>
          <cell r="CG8">
            <v>4.9000000000000004</v>
          </cell>
          <cell r="CH8">
            <v>6.3</v>
          </cell>
          <cell r="CJ8">
            <v>5.48</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m rez fők számok adatai"/>
      <sheetName val="nem rez ügyfél adatai"/>
      <sheetName val="főkönyvi számok"/>
      <sheetName val="ügyfelek"/>
      <sheetName val="ÖNÉR_C"/>
    </sheetNames>
    <definedNames>
      <definedName name="Modul1.dialshow"/>
    </definedNames>
    <sheetDataSet>
      <sheetData sheetId="0"/>
      <sheetData sheetId="1"/>
      <sheetData sheetId="2"/>
      <sheetData sheetId="3"/>
      <sheetData sheetId="4"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0.1"/>
      <sheetName val="Table0.2"/>
      <sheetName val="Chart 0.1"/>
      <sheetName val="EN_CHART 0.1"/>
      <sheetName val="FR_CHART 0.1"/>
      <sheetName val="Table0.3"/>
      <sheetName val="Chart_02_Data"/>
      <sheetName val="EN_CHART 0.2"/>
      <sheetName val="FR_CHART 0.2"/>
      <sheetName val="Table0.4 "/>
      <sheetName val="Chart0.3_DataInput"/>
      <sheetName val="EN_CHART 0.3"/>
      <sheetName val="FR_CHART 0.3"/>
      <sheetName val="Table0.5"/>
      <sheetName val="Table 0.6"/>
      <sheetName val="Inputs"/>
      <sheetName val="Table0.1 comp"/>
      <sheetName val="Table0.2 comp"/>
      <sheetName val="Table0.3 comp"/>
      <sheetName val="Table0.4 comp "/>
      <sheetName val="Table0.5 (2)"/>
      <sheetName val="CountryNames"/>
      <sheetName val="Sheet7"/>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5">
          <cell r="A5" t="str">
            <v>Australia</v>
          </cell>
          <cell r="B5" t="str">
            <v>Australie</v>
          </cell>
          <cell r="C5">
            <v>0.22883609546357528</v>
          </cell>
          <cell r="D5">
            <v>0</v>
          </cell>
          <cell r="E5">
            <v>0.22883609546357531</v>
          </cell>
          <cell r="F5">
            <v>16818.080000000002</v>
          </cell>
          <cell r="G5">
            <v>0</v>
          </cell>
          <cell r="H5">
            <v>0</v>
          </cell>
          <cell r="I5">
            <v>73494</v>
          </cell>
          <cell r="J5">
            <v>4365.9110700000001</v>
          </cell>
          <cell r="K5">
            <v>77859.911070000002</v>
          </cell>
          <cell r="L5">
            <v>0.22883609546357528</v>
          </cell>
          <cell r="M5">
            <v>0</v>
          </cell>
          <cell r="N5">
            <v>0</v>
          </cell>
          <cell r="O5">
            <v>0.21600435665640172</v>
          </cell>
          <cell r="P5">
            <v>0</v>
          </cell>
          <cell r="Q5">
            <v>5.6073928289936334E-2</v>
          </cell>
          <cell r="R5">
            <v>0</v>
          </cell>
          <cell r="U5">
            <v>1.7944725870798539E-2</v>
          </cell>
          <cell r="V5">
            <v>1.5248057310000001</v>
          </cell>
          <cell r="W5">
            <v>0.22272928200506412</v>
          </cell>
          <cell r="X5">
            <v>0.22272928200506414</v>
          </cell>
          <cell r="Y5">
            <v>6.1068134585111622E-3</v>
          </cell>
          <cell r="Z5">
            <v>6.1068134585111622E-3</v>
          </cell>
          <cell r="AA5">
            <v>69903</v>
          </cell>
        </row>
        <row r="6">
          <cell r="A6" t="str">
            <v>Austria</v>
          </cell>
          <cell r="B6" t="str">
            <v>Autriche</v>
          </cell>
          <cell r="C6">
            <v>0.15934627291088097</v>
          </cell>
          <cell r="D6">
            <v>0.18057142857142858</v>
          </cell>
          <cell r="E6">
            <v>0.33991770148230949</v>
          </cell>
          <cell r="F6">
            <v>6510.1619551946069</v>
          </cell>
          <cell r="G6">
            <v>7377.3250105342277</v>
          </cell>
          <cell r="H6">
            <v>0</v>
          </cell>
          <cell r="I6">
            <v>40855.439140616763</v>
          </cell>
          <cell r="J6">
            <v>11900.605772531082</v>
          </cell>
          <cell r="K6">
            <v>52756.044913147845</v>
          </cell>
          <cell r="L6">
            <v>0.15934627291088097</v>
          </cell>
          <cell r="M6">
            <v>0.18057142857142858</v>
          </cell>
          <cell r="N6">
            <v>0</v>
          </cell>
          <cell r="O6">
            <v>0.12340125128622267</v>
          </cell>
          <cell r="P6">
            <v>0.13983847770771105</v>
          </cell>
          <cell r="Q6">
            <v>0.22557805066932182</v>
          </cell>
          <cell r="R6">
            <v>0</v>
          </cell>
          <cell r="U6">
            <v>2.4067883515964672E-2</v>
          </cell>
          <cell r="V6">
            <v>0.84785257300000005</v>
          </cell>
          <cell r="W6">
            <v>0.15493001653142485</v>
          </cell>
          <cell r="X6">
            <v>0.3355014451028534</v>
          </cell>
          <cell r="Y6">
            <v>4.4162563794561127E-3</v>
          </cell>
          <cell r="Z6">
            <v>4.416256379456085E-3</v>
          </cell>
          <cell r="AA6">
            <v>39692.594809681883</v>
          </cell>
        </row>
        <row r="7">
          <cell r="A7" t="str">
            <v>Belgium</v>
          </cell>
          <cell r="B7" t="str">
            <v>Belgique</v>
          </cell>
          <cell r="C7">
            <v>0.28775015294818335</v>
          </cell>
          <cell r="D7">
            <v>0.14001257935964906</v>
          </cell>
          <cell r="E7">
            <v>0.42776273230783246</v>
          </cell>
          <cell r="F7">
            <v>13255.186100772687</v>
          </cell>
          <cell r="G7">
            <v>6449.6674522899493</v>
          </cell>
          <cell r="H7">
            <v>0</v>
          </cell>
          <cell r="I7">
            <v>46064.914179766281</v>
          </cell>
          <cell r="J7">
            <v>13910.056604327307</v>
          </cell>
          <cell r="K7">
            <v>59974.970784093588</v>
          </cell>
          <cell r="L7">
            <v>0.28775015294818335</v>
          </cell>
          <cell r="M7">
            <v>0.14001257935964906</v>
          </cell>
          <cell r="N7">
            <v>0</v>
          </cell>
          <cell r="O7">
            <v>0.22101196428241021</v>
          </cell>
          <cell r="P7">
            <v>0.10753931795162315</v>
          </cell>
          <cell r="Q7">
            <v>0.23193102760154236</v>
          </cell>
          <cell r="R7">
            <v>0</v>
          </cell>
          <cell r="U7">
            <v>2.5538521978832662E-2</v>
          </cell>
          <cell r="V7">
            <v>0.86837414800000001</v>
          </cell>
          <cell r="W7">
            <v>0.28828816073510177</v>
          </cell>
          <cell r="X7">
            <v>0.42826743493592623</v>
          </cell>
          <cell r="Y7">
            <v>-5.3800778691842632E-4</v>
          </cell>
          <cell r="Z7">
            <v>-5.047026280937672E-4</v>
          </cell>
          <cell r="AA7">
            <v>44636</v>
          </cell>
        </row>
        <row r="8">
          <cell r="A8" t="str">
            <v>Canada</v>
          </cell>
          <cell r="B8" t="str">
            <v>Canada</v>
          </cell>
          <cell r="C8">
            <v>0.15249358337107943</v>
          </cell>
          <cell r="D8">
            <v>7.3332606326621461E-2</v>
          </cell>
          <cell r="E8">
            <v>0.22582618969770074</v>
          </cell>
          <cell r="F8">
            <v>7145.3634608117491</v>
          </cell>
          <cell r="G8">
            <v>3436.132289299383</v>
          </cell>
          <cell r="H8">
            <v>0</v>
          </cell>
          <cell r="I8">
            <v>46856.813925240051</v>
          </cell>
          <cell r="J8">
            <v>5568.5221654130128</v>
          </cell>
          <cell r="K8">
            <v>52425.336090653065</v>
          </cell>
          <cell r="L8">
            <v>0.15249358337107943</v>
          </cell>
          <cell r="M8">
            <v>7.3332606326621461E-2</v>
          </cell>
          <cell r="N8">
            <v>0</v>
          </cell>
          <cell r="O8">
            <v>0.13629599719601415</v>
          </cell>
          <cell r="P8">
            <v>6.5543352614042899E-2</v>
          </cell>
          <cell r="Q8">
            <v>0.10621814909844378</v>
          </cell>
          <cell r="R8">
            <v>0</v>
          </cell>
          <cell r="U8">
            <v>1.5651840799544514E-2</v>
          </cell>
          <cell r="V8">
            <v>1.2237116910000001</v>
          </cell>
          <cell r="W8">
            <v>0.15362898277501857</v>
          </cell>
          <cell r="X8">
            <v>0.22634138792644332</v>
          </cell>
          <cell r="Y8">
            <v>-1.1353994039391413E-3</v>
          </cell>
          <cell r="Z8">
            <v>-5.1519822874257493E-4</v>
          </cell>
          <cell r="AA8">
            <v>45816.45</v>
          </cell>
        </row>
        <row r="9">
          <cell r="A9" t="str">
            <v>Chile</v>
          </cell>
          <cell r="C9">
            <v>0</v>
          </cell>
          <cell r="D9">
            <v>7.0000000000000007E-2</v>
          </cell>
          <cell r="E9">
            <v>6.9999999999999951E-2</v>
          </cell>
          <cell r="F9">
            <v>0</v>
          </cell>
          <cell r="G9">
            <v>435304.80000000005</v>
          </cell>
          <cell r="H9">
            <v>-3.4924596548080444E-10</v>
          </cell>
          <cell r="I9">
            <v>6218640</v>
          </cell>
          <cell r="J9">
            <v>0</v>
          </cell>
          <cell r="K9">
            <v>6218640</v>
          </cell>
          <cell r="L9">
            <v>0</v>
          </cell>
          <cell r="M9">
            <v>7.0000000000000007E-2</v>
          </cell>
          <cell r="N9">
            <v>-5.6161148656427205E-17</v>
          </cell>
          <cell r="O9">
            <v>0</v>
          </cell>
          <cell r="P9">
            <v>7.0000000000000007E-2</v>
          </cell>
          <cell r="Q9">
            <v>0</v>
          </cell>
          <cell r="R9">
            <v>-5.6161148656427205E-17</v>
          </cell>
          <cell r="U9">
            <v>3.2243670221320464E-2</v>
          </cell>
          <cell r="V9">
            <v>396.9570243</v>
          </cell>
          <cell r="W9">
            <v>0</v>
          </cell>
          <cell r="X9">
            <v>6.9999999999999951E-2</v>
          </cell>
          <cell r="Y9">
            <v>0</v>
          </cell>
          <cell r="Z9">
            <v>0</v>
          </cell>
          <cell r="AA9">
            <v>5804093</v>
          </cell>
        </row>
        <row r="10">
          <cell r="A10" t="str">
            <v>Czech Republic</v>
          </cell>
          <cell r="B10" t="str">
            <v>République tchèque</v>
          </cell>
          <cell r="C10">
            <v>0.11831602956547523</v>
          </cell>
          <cell r="D10">
            <v>0.11</v>
          </cell>
          <cell r="E10">
            <v>0.22831602956547525</v>
          </cell>
          <cell r="F10">
            <v>35544.618369937823</v>
          </cell>
          <cell r="G10">
            <v>33046.308560662495</v>
          </cell>
          <cell r="H10">
            <v>0</v>
          </cell>
          <cell r="I10">
            <v>300420.98691511358</v>
          </cell>
          <cell r="J10">
            <v>102143.13555113862</v>
          </cell>
          <cell r="K10">
            <v>402564.12246625219</v>
          </cell>
          <cell r="L10">
            <v>0.11831602956547523</v>
          </cell>
          <cell r="M10">
            <v>0.11</v>
          </cell>
          <cell r="N10">
            <v>0</v>
          </cell>
          <cell r="O10">
            <v>8.8295544451847188E-2</v>
          </cell>
          <cell r="P10">
            <v>8.2089552238805971E-2</v>
          </cell>
          <cell r="Q10">
            <v>0.2537313432835821</v>
          </cell>
          <cell r="R10">
            <v>0</v>
          </cell>
          <cell r="U10">
            <v>3.2472310511003855E-2</v>
          </cell>
          <cell r="V10">
            <v>13.78535244</v>
          </cell>
          <cell r="W10">
            <v>0.12086087522500992</v>
          </cell>
          <cell r="X10">
            <v>0.23086087522500987</v>
          </cell>
          <cell r="Y10">
            <v>-2.5448456595346947E-3</v>
          </cell>
          <cell r="Z10">
            <v>-2.5448456595346114E-3</v>
          </cell>
          <cell r="AA10">
            <v>294987</v>
          </cell>
        </row>
        <row r="11">
          <cell r="A11" t="str">
            <v>Denmark</v>
          </cell>
          <cell r="B11" t="str">
            <v>Danemark</v>
          </cell>
          <cell r="C11">
            <v>0.36156752605441822</v>
          </cell>
          <cell r="D11">
            <v>2.7289657421507661E-2</v>
          </cell>
          <cell r="E11">
            <v>0.38554471338741425</v>
          </cell>
          <cell r="F11">
            <v>141899.48024011814</v>
          </cell>
          <cell r="G11">
            <v>10710</v>
          </cell>
          <cell r="H11">
            <v>-1300</v>
          </cell>
          <cell r="I11">
            <v>392456.37402392534</v>
          </cell>
          <cell r="J11">
            <v>0</v>
          </cell>
          <cell r="K11">
            <v>392456.37402392534</v>
          </cell>
          <cell r="L11">
            <v>0.36156752605441822</v>
          </cell>
          <cell r="M11">
            <v>2.7289657421507661E-2</v>
          </cell>
          <cell r="N11">
            <v>-3.3124700885116673E-3</v>
          </cell>
          <cell r="O11">
            <v>0.36156752605441822</v>
          </cell>
          <cell r="P11">
            <v>2.7289657421507661E-2</v>
          </cell>
          <cell r="Q11">
            <v>0</v>
          </cell>
          <cell r="R11">
            <v>-3.3124700885116673E-3</v>
          </cell>
          <cell r="U11">
            <v>2.4382193225424231E-2</v>
          </cell>
          <cell r="V11">
            <v>7.8669659919999999</v>
          </cell>
          <cell r="W11">
            <v>0.36070449383739339</v>
          </cell>
          <cell r="X11">
            <v>0.38429317106531502</v>
          </cell>
          <cell r="Y11">
            <v>8.6303221702482835E-4</v>
          </cell>
          <cell r="Z11">
            <v>1.2515423220992306E-3</v>
          </cell>
          <cell r="AA11">
            <v>386456.6</v>
          </cell>
        </row>
        <row r="12">
          <cell r="A12" t="str">
            <v>Estonia</v>
          </cell>
          <cell r="C12">
            <v>0.17098027397260274</v>
          </cell>
          <cell r="D12">
            <v>2.8000000000000001E-2</v>
          </cell>
          <cell r="E12">
            <v>0.19898027397260265</v>
          </cell>
          <cell r="F12">
            <v>1872.2339999999999</v>
          </cell>
          <cell r="G12">
            <v>306.60000000000002</v>
          </cell>
          <cell r="H12">
            <v>0</v>
          </cell>
          <cell r="I12">
            <v>10950</v>
          </cell>
          <cell r="J12">
            <v>3766.8</v>
          </cell>
          <cell r="K12">
            <v>14716.8</v>
          </cell>
          <cell r="L12">
            <v>0.17098027397260274</v>
          </cell>
          <cell r="M12">
            <v>2.8000000000000001E-2</v>
          </cell>
          <cell r="N12">
            <v>0</v>
          </cell>
          <cell r="O12">
            <v>0.12721746575342466</v>
          </cell>
          <cell r="P12">
            <v>2.0833333333333336E-2</v>
          </cell>
          <cell r="Q12">
            <v>0.25595238095238099</v>
          </cell>
          <cell r="R12">
            <v>0</v>
          </cell>
          <cell r="U12">
            <v>4.2856682260441037E-2</v>
          </cell>
          <cell r="V12">
            <v>0.55119493799999997</v>
          </cell>
          <cell r="W12">
            <v>0.16911998649690835</v>
          </cell>
          <cell r="X12">
            <v>0.19711998649690832</v>
          </cell>
          <cell r="Y12">
            <v>1.8602874756943888E-3</v>
          </cell>
          <cell r="Z12">
            <v>1.8602874756943333E-3</v>
          </cell>
          <cell r="AA12">
            <v>10367.995999999999</v>
          </cell>
        </row>
        <row r="13">
          <cell r="A13" t="str">
            <v>Finland</v>
          </cell>
          <cell r="B13" t="str">
            <v>Finlande</v>
          </cell>
          <cell r="C13">
            <v>0.21778275034230787</v>
          </cell>
          <cell r="D13">
            <v>7.6221534385360945E-2</v>
          </cell>
          <cell r="E13">
            <v>0.29400428472766893</v>
          </cell>
          <cell r="F13">
            <v>9033.1680779513445</v>
          </cell>
          <cell r="G13">
            <v>3161.5081092515552</v>
          </cell>
          <cell r="H13">
            <v>0</v>
          </cell>
          <cell r="I13">
            <v>41477.885937950261</v>
          </cell>
          <cell r="J13">
            <v>9456.9579938526604</v>
          </cell>
          <cell r="K13">
            <v>50934.84393180292</v>
          </cell>
          <cell r="L13">
            <v>0.21778275034230787</v>
          </cell>
          <cell r="M13">
            <v>7.6221534385360945E-2</v>
          </cell>
          <cell r="N13">
            <v>0</v>
          </cell>
          <cell r="O13">
            <v>0.1773475165653973</v>
          </cell>
          <cell r="P13">
            <v>6.2069653408274389E-2</v>
          </cell>
          <cell r="Q13">
            <v>0.18566775244299677</v>
          </cell>
          <cell r="R13">
            <v>0</v>
          </cell>
          <cell r="U13">
            <v>3.0948506732785042E-2</v>
          </cell>
          <cell r="V13">
            <v>0.93950862099999999</v>
          </cell>
          <cell r="W13">
            <v>0.22117246005008012</v>
          </cell>
          <cell r="X13">
            <v>0.29263511850160262</v>
          </cell>
          <cell r="Y13">
            <v>-3.3897097077722482E-3</v>
          </cell>
          <cell r="Z13">
            <v>1.3691662260663096E-3</v>
          </cell>
          <cell r="AA13">
            <v>39936</v>
          </cell>
        </row>
        <row r="14">
          <cell r="A14" t="str">
            <v>France</v>
          </cell>
          <cell r="B14" t="str">
            <v>France</v>
          </cell>
          <cell r="C14">
            <v>0.14633391552329594</v>
          </cell>
          <cell r="D14">
            <v>0.13687265901168902</v>
          </cell>
          <cell r="E14">
            <v>0.28320657453498499</v>
          </cell>
          <cell r="F14">
            <v>5366.546292100591</v>
          </cell>
          <cell r="G14">
            <v>5019.5708772119378</v>
          </cell>
          <cell r="H14">
            <v>0</v>
          </cell>
          <cell r="I14">
            <v>36673.291170468627</v>
          </cell>
          <cell r="J14">
            <v>16137.806405929961</v>
          </cell>
          <cell r="K14">
            <v>52811.097576398592</v>
          </cell>
          <cell r="L14">
            <v>0.14633391552329594</v>
          </cell>
          <cell r="M14">
            <v>0.13687265901168902</v>
          </cell>
          <cell r="N14">
            <v>0</v>
          </cell>
          <cell r="O14">
            <v>0.10161777615655755</v>
          </cell>
          <cell r="P14">
            <v>9.5047653004189714E-2</v>
          </cell>
          <cell r="Q14">
            <v>0.30557604644713893</v>
          </cell>
          <cell r="R14">
            <v>0</v>
          </cell>
          <cell r="U14">
            <v>2.2235605493419408E-2</v>
          </cell>
          <cell r="V14">
            <v>0.86301720199999998</v>
          </cell>
          <cell r="W14">
            <v>0.14286317446222238</v>
          </cell>
          <cell r="X14">
            <v>0.27961485435338052</v>
          </cell>
          <cell r="Y14">
            <v>3.4707410610735623E-3</v>
          </cell>
          <cell r="Z14">
            <v>3.5917201816044741E-3</v>
          </cell>
          <cell r="AA14">
            <v>35927.583316095428</v>
          </cell>
        </row>
        <row r="15">
          <cell r="A15" t="str">
            <v>Germany</v>
          </cell>
          <cell r="B15" t="str">
            <v>Allemagne</v>
          </cell>
          <cell r="C15">
            <v>0.19187985229359272</v>
          </cell>
          <cell r="D15">
            <v>0.20724999999999999</v>
          </cell>
          <cell r="E15">
            <v>0.39912985229359266</v>
          </cell>
          <cell r="F15">
            <v>8598.25</v>
          </cell>
          <cell r="G15">
            <v>9286.9954359429339</v>
          </cell>
          <cell r="H15">
            <v>0</v>
          </cell>
          <cell r="I15">
            <v>44810.593177046729</v>
          </cell>
          <cell r="J15">
            <v>8771.6736144068964</v>
          </cell>
          <cell r="K15">
            <v>53582.266791453629</v>
          </cell>
          <cell r="L15">
            <v>0.19187985229359272</v>
          </cell>
          <cell r="M15">
            <v>0.20724999999999999</v>
          </cell>
          <cell r="N15">
            <v>0</v>
          </cell>
          <cell r="O15">
            <v>0.16046820179267632</v>
          </cell>
          <cell r="P15">
            <v>0.17332218273050384</v>
          </cell>
          <cell r="Q15">
            <v>0.16370478779008987</v>
          </cell>
          <cell r="R15">
            <v>0</v>
          </cell>
          <cell r="U15">
            <v>2.1379371280261239E-2</v>
          </cell>
          <cell r="V15">
            <v>0.79936558899999999</v>
          </cell>
          <cell r="W15">
            <v>0.18985990561024513</v>
          </cell>
          <cell r="X15">
            <v>0.39860990561024512</v>
          </cell>
          <cell r="Y15">
            <v>2.0199466833475954E-3</v>
          </cell>
          <cell r="Z15">
            <v>5.1994668334753857E-4</v>
          </cell>
          <cell r="AA15">
            <v>43681.444870330102</v>
          </cell>
        </row>
        <row r="16">
          <cell r="A16" t="str">
            <v>Greece</v>
          </cell>
          <cell r="B16" t="str">
            <v>Grèce</v>
          </cell>
          <cell r="C16">
            <v>8.8653774241832989E-2</v>
          </cell>
          <cell r="D16">
            <v>0.16500000000000001</v>
          </cell>
          <cell r="E16">
            <v>0.25365377424183289</v>
          </cell>
          <cell r="F16">
            <v>1780.7198007870309</v>
          </cell>
          <cell r="G16">
            <v>3314.2273935046528</v>
          </cell>
          <cell r="H16">
            <v>-2.0463630789890885E-12</v>
          </cell>
          <cell r="I16">
            <v>20086.226627300926</v>
          </cell>
          <cell r="J16">
            <v>5736.6263247571451</v>
          </cell>
          <cell r="K16">
            <v>25822.852952058071</v>
          </cell>
          <cell r="L16">
            <v>8.8653774241832989E-2</v>
          </cell>
          <cell r="M16">
            <v>0.16500000000000001</v>
          </cell>
          <cell r="N16">
            <v>-1.0187892016550783E-16</v>
          </cell>
          <cell r="O16">
            <v>6.8959065216111545E-2</v>
          </cell>
          <cell r="P16">
            <v>0.12834474175482266</v>
          </cell>
          <cell r="Q16">
            <v>0.22215308027380215</v>
          </cell>
          <cell r="R16">
            <v>-7.9246204235771485E-17</v>
          </cell>
          <cell r="U16">
            <v>9.5193454340756212E-3</v>
          </cell>
          <cell r="V16">
            <v>0.69633073099999998</v>
          </cell>
          <cell r="W16">
            <v>9.7573005346014555E-2</v>
          </cell>
          <cell r="X16">
            <v>0.2596563386793479</v>
          </cell>
          <cell r="Y16">
            <v>-8.9192311041815658E-3</v>
          </cell>
          <cell r="Z16">
            <v>-6.0025644375150122E-3</v>
          </cell>
          <cell r="AA16">
            <v>21449</v>
          </cell>
        </row>
        <row r="17">
          <cell r="A17" t="str">
            <v>Hungary</v>
          </cell>
          <cell r="B17" t="str">
            <v>Hongrie</v>
          </cell>
          <cell r="C17">
            <v>0.16511514970100363</v>
          </cell>
          <cell r="D17">
            <v>0.185</v>
          </cell>
          <cell r="E17">
            <v>0.35011514970100366</v>
          </cell>
          <cell r="F17">
            <v>453994.96052806318</v>
          </cell>
          <cell r="G17">
            <v>508669.66386659292</v>
          </cell>
          <cell r="H17">
            <v>0</v>
          </cell>
          <cell r="I17">
            <v>2749565.750630232</v>
          </cell>
          <cell r="J17">
            <v>783626.23892961617</v>
          </cell>
          <cell r="K17">
            <v>3533191.9895598483</v>
          </cell>
          <cell r="L17">
            <v>0.16511514970100363</v>
          </cell>
          <cell r="M17">
            <v>0.185</v>
          </cell>
          <cell r="N17">
            <v>0</v>
          </cell>
          <cell r="O17">
            <v>0.12849427992296003</v>
          </cell>
          <cell r="P17">
            <v>0.14396887159533073</v>
          </cell>
          <cell r="Q17">
            <v>0.22178988326848248</v>
          </cell>
          <cell r="R17">
            <v>0</v>
          </cell>
          <cell r="U17">
            <v>5.7710037043574358E-2</v>
          </cell>
          <cell r="V17">
            <v>131.71752269999999</v>
          </cell>
          <cell r="W17">
            <v>0.17594298158061883</v>
          </cell>
          <cell r="X17">
            <v>0.35094298158061876</v>
          </cell>
          <cell r="Y17">
            <v>-1.0827831879615196E-2</v>
          </cell>
          <cell r="Z17">
            <v>-8.2783187961510407E-4</v>
          </cell>
          <cell r="AA17">
            <v>2645040</v>
          </cell>
        </row>
        <row r="18">
          <cell r="A18" t="str">
            <v>Iceland</v>
          </cell>
          <cell r="B18" t="str">
            <v>Islande</v>
          </cell>
          <cell r="C18">
            <v>0.28933071933051319</v>
          </cell>
          <cell r="D18">
            <v>4.8198668968413901E-3</v>
          </cell>
          <cell r="E18">
            <v>0.29415058622735446</v>
          </cell>
          <cell r="F18">
            <v>1758843.1916946785</v>
          </cell>
          <cell r="G18">
            <v>29300</v>
          </cell>
          <cell r="H18">
            <v>0</v>
          </cell>
          <cell r="I18">
            <v>6079006.0445862534</v>
          </cell>
          <cell r="J18">
            <v>473554.57087326911</v>
          </cell>
          <cell r="K18">
            <v>6552560.6154595222</v>
          </cell>
          <cell r="L18">
            <v>0.28933071933051319</v>
          </cell>
          <cell r="M18">
            <v>4.8198668968413901E-3</v>
          </cell>
          <cell r="N18">
            <v>0</v>
          </cell>
          <cell r="O18">
            <v>0.26842074341823285</v>
          </cell>
          <cell r="P18">
            <v>4.4715343694604233E-3</v>
          </cell>
          <cell r="Q18">
            <v>7.2270154930884123E-2</v>
          </cell>
          <cell r="R18">
            <v>0</v>
          </cell>
          <cell r="U18">
            <v>5.2031280509350797E-2</v>
          </cell>
          <cell r="V18">
            <v>142.162824</v>
          </cell>
          <cell r="W18">
            <v>0.27881322814498932</v>
          </cell>
          <cell r="X18">
            <v>0.28378515422885564</v>
          </cell>
          <cell r="Y18">
            <v>1.0517491185523864E-2</v>
          </cell>
          <cell r="Z18">
            <v>1.036543199849882E-2</v>
          </cell>
          <cell r="AA18">
            <v>5628000</v>
          </cell>
        </row>
        <row r="19">
          <cell r="A19" t="str">
            <v>Ireland</v>
          </cell>
          <cell r="B19" t="str">
            <v>Irlande</v>
          </cell>
          <cell r="C19">
            <v>0.14797601147596295</v>
          </cell>
          <cell r="D19">
            <v>3.1903482164043595E-2</v>
          </cell>
          <cell r="E19">
            <v>0.17987949364000655</v>
          </cell>
          <cell r="F19">
            <v>4827.9203459412793</v>
          </cell>
          <cell r="G19">
            <v>1040.8948660653746</v>
          </cell>
          <cell r="H19">
            <v>0</v>
          </cell>
          <cell r="I19">
            <v>32626.371651634367</v>
          </cell>
          <cell r="J19">
            <v>3507.3349525506942</v>
          </cell>
          <cell r="K19">
            <v>36133.706604185063</v>
          </cell>
          <cell r="L19">
            <v>0.14797601147596295</v>
          </cell>
          <cell r="M19">
            <v>3.1903482164043595E-2</v>
          </cell>
          <cell r="N19">
            <v>0</v>
          </cell>
          <cell r="O19">
            <v>0.13361265144556472</v>
          </cell>
          <cell r="P19">
            <v>2.88067559043283E-2</v>
          </cell>
          <cell r="Q19">
            <v>9.7065462753950324E-2</v>
          </cell>
          <cell r="R19">
            <v>0</v>
          </cell>
          <cell r="U19">
            <v>2.024157464857157E-2</v>
          </cell>
          <cell r="V19">
            <v>0.83566760100000004</v>
          </cell>
          <cell r="W19">
            <v>0.14660550458715596</v>
          </cell>
          <cell r="X19">
            <v>0.17841805107860154</v>
          </cell>
          <cell r="Y19">
            <v>1.3705068888069938E-3</v>
          </cell>
          <cell r="Z19">
            <v>1.4614425614050131E-3</v>
          </cell>
          <cell r="AA19">
            <v>32264</v>
          </cell>
        </row>
        <row r="20">
          <cell r="A20" t="str">
            <v>Israel</v>
          </cell>
          <cell r="C20">
            <v>7.853316039450528E-2</v>
          </cell>
          <cell r="D20">
            <v>7.5985360559840065E-2</v>
          </cell>
          <cell r="E20">
            <v>0.15451852095434537</v>
          </cell>
          <cell r="F20">
            <v>9414.5285469975806</v>
          </cell>
          <cell r="G20">
            <v>9109.0991697129029</v>
          </cell>
          <cell r="H20">
            <v>0</v>
          </cell>
          <cell r="I20">
            <v>119879.65974760753</v>
          </cell>
          <cell r="J20">
            <v>5552.0379251088434</v>
          </cell>
          <cell r="K20">
            <v>125431.69767271637</v>
          </cell>
          <cell r="L20">
            <v>7.853316039450528E-2</v>
          </cell>
          <cell r="M20">
            <v>7.5985360559840065E-2</v>
          </cell>
          <cell r="N20">
            <v>0</v>
          </cell>
          <cell r="O20">
            <v>7.5057012873751522E-2</v>
          </cell>
          <cell r="P20">
            <v>7.2621987414065711E-2</v>
          </cell>
          <cell r="Q20">
            <v>4.4263436022332577E-2</v>
          </cell>
          <cell r="R20">
            <v>0</v>
          </cell>
          <cell r="U20">
            <v>1.7947409692482097E-2</v>
          </cell>
          <cell r="V20">
            <v>4.0594201229999998</v>
          </cell>
          <cell r="W20">
            <v>8.0370866385082951E-2</v>
          </cell>
          <cell r="X20">
            <v>0.15672813433604627</v>
          </cell>
          <cell r="Y20">
            <v>-1.8377059905776705E-3</v>
          </cell>
          <cell r="Z20">
            <v>-2.2096133817008923E-3</v>
          </cell>
          <cell r="AA20">
            <v>116484</v>
          </cell>
        </row>
        <row r="21">
          <cell r="A21" t="str">
            <v>Italy</v>
          </cell>
          <cell r="B21" t="str">
            <v>Italie</v>
          </cell>
          <cell r="C21">
            <v>0.21306279452293481</v>
          </cell>
          <cell r="D21">
            <v>9.4899999999999998E-2</v>
          </cell>
          <cell r="E21">
            <v>0.30796279452293485</v>
          </cell>
          <cell r="F21">
            <v>6159.2627831126447</v>
          </cell>
          <cell r="G21">
            <v>2743.3885837560947</v>
          </cell>
          <cell r="H21">
            <v>0</v>
          </cell>
          <cell r="I21">
            <v>28908.204254542623</v>
          </cell>
          <cell r="J21">
            <v>9273.7519248572735</v>
          </cell>
          <cell r="K21">
            <v>38181.956179399895</v>
          </cell>
          <cell r="L21">
            <v>0.21306279452293481</v>
          </cell>
          <cell r="M21">
            <v>9.4899999999999998E-2</v>
          </cell>
          <cell r="N21">
            <v>0</v>
          </cell>
          <cell r="O21">
            <v>0.16131344224934496</v>
          </cell>
          <cell r="P21">
            <v>7.1850393700787399E-2</v>
          </cell>
          <cell r="Q21">
            <v>0.24288310115081771</v>
          </cell>
          <cell r="R21">
            <v>0</v>
          </cell>
          <cell r="U21">
            <v>3.1943652882114204E-2</v>
          </cell>
          <cell r="V21">
            <v>0.79063732499999995</v>
          </cell>
          <cell r="W21">
            <v>0.21252714441013185</v>
          </cell>
          <cell r="X21">
            <v>0.30742714441013186</v>
          </cell>
          <cell r="Y21">
            <v>5.3565011280296004E-4</v>
          </cell>
          <cell r="Z21">
            <v>5.356501128029878E-4</v>
          </cell>
          <cell r="AA21">
            <v>28820</v>
          </cell>
        </row>
        <row r="22">
          <cell r="A22" t="str">
            <v>Japan</v>
          </cell>
          <cell r="B22" t="str">
            <v>Japon</v>
          </cell>
          <cell r="C22">
            <v>7.516361822538413E-2</v>
          </cell>
          <cell r="D22">
            <v>0.13702500000000001</v>
          </cell>
          <cell r="E22">
            <v>0.21218861822538415</v>
          </cell>
          <cell r="F22">
            <v>359907.67370177712</v>
          </cell>
          <cell r="G22">
            <v>656119.94410789257</v>
          </cell>
          <cell r="H22">
            <v>0</v>
          </cell>
          <cell r="I22">
            <v>4788322.8907709727</v>
          </cell>
          <cell r="J22">
            <v>692032.36578867491</v>
          </cell>
          <cell r="K22">
            <v>5480355.2565596476</v>
          </cell>
          <cell r="L22">
            <v>7.516361822538413E-2</v>
          </cell>
          <cell r="M22">
            <v>0.13702500000000001</v>
          </cell>
          <cell r="N22">
            <v>0</v>
          </cell>
          <cell r="O22">
            <v>6.5672325397334377E-2</v>
          </cell>
          <cell r="P22">
            <v>0.11972215547934734</v>
          </cell>
          <cell r="Q22">
            <v>0.12627509228719339</v>
          </cell>
          <cell r="R22">
            <v>0</v>
          </cell>
          <cell r="U22">
            <v>-2.7068531461738043E-4</v>
          </cell>
          <cell r="V22">
            <v>103.9001162</v>
          </cell>
          <cell r="W22">
            <v>7.6126447489412774E-2</v>
          </cell>
          <cell r="X22">
            <v>0.21030644748941274</v>
          </cell>
          <cell r="Y22">
            <v>-9.6282926402864455E-4</v>
          </cell>
          <cell r="Z22">
            <v>1.8821707359714113E-3</v>
          </cell>
          <cell r="AA22">
            <v>4821384.9980493961</v>
          </cell>
        </row>
        <row r="23">
          <cell r="A23" t="str">
            <v>Korea</v>
          </cell>
          <cell r="B23" t="str">
            <v>Corée</v>
          </cell>
          <cell r="C23">
            <v>4.8245106407353744E-2</v>
          </cell>
          <cell r="D23">
            <v>8.1399499999999986E-2</v>
          </cell>
          <cell r="E23">
            <v>0.12964460640735376</v>
          </cell>
          <cell r="F23">
            <v>1859674.218288728</v>
          </cell>
          <cell r="G23">
            <v>3137656.0817061393</v>
          </cell>
          <cell r="H23">
            <v>0</v>
          </cell>
          <cell r="I23">
            <v>38546380.281281084</v>
          </cell>
          <cell r="J23">
            <v>3916292.9633880174</v>
          </cell>
          <cell r="K23">
            <v>42462673.244669102</v>
          </cell>
          <cell r="L23">
            <v>4.8245106407353744E-2</v>
          </cell>
          <cell r="M23">
            <v>8.1399499999999986E-2</v>
          </cell>
          <cell r="N23">
            <v>0</v>
          </cell>
          <cell r="O23">
            <v>4.3795504997373134E-2</v>
          </cell>
          <cell r="P23">
            <v>7.3892099624228214E-2</v>
          </cell>
          <cell r="Q23">
            <v>9.2229072362505604E-2</v>
          </cell>
          <cell r="R23">
            <v>0</v>
          </cell>
          <cell r="U23">
            <v>2.1802248920885337E-2</v>
          </cell>
          <cell r="V23">
            <v>815.93373310000004</v>
          </cell>
          <cell r="W23">
            <v>4.4306785979831176E-2</v>
          </cell>
          <cell r="X23">
            <v>0.12485388597983116</v>
          </cell>
          <cell r="Y23">
            <v>3.9383204275225681E-3</v>
          </cell>
          <cell r="Z23">
            <v>4.790720427522599E-3</v>
          </cell>
          <cell r="AA23">
            <v>36816740</v>
          </cell>
        </row>
        <row r="24">
          <cell r="A24" t="str">
            <v>Luxembourg</v>
          </cell>
          <cell r="B24" t="str">
            <v>Luxembourg</v>
          </cell>
          <cell r="C24">
            <v>0.15549235995250232</v>
          </cell>
          <cell r="D24">
            <v>0.12302543211412154</v>
          </cell>
          <cell r="E24">
            <v>0.27851779206662386</v>
          </cell>
          <cell r="F24">
            <v>7978.5768000000007</v>
          </cell>
          <cell r="G24">
            <v>6312.6436487010742</v>
          </cell>
          <cell r="H24">
            <v>0</v>
          </cell>
          <cell r="I24">
            <v>51311.696616072884</v>
          </cell>
          <cell r="J24">
            <v>6316.4698534385716</v>
          </cell>
          <cell r="K24">
            <v>57628.16646951146</v>
          </cell>
          <cell r="L24">
            <v>0.15549235995250232</v>
          </cell>
          <cell r="M24">
            <v>0.12302543211412154</v>
          </cell>
          <cell r="N24">
            <v>0</v>
          </cell>
          <cell r="O24">
            <v>0.13844925647983466</v>
          </cell>
          <cell r="P24">
            <v>0.1095409421370506</v>
          </cell>
          <cell r="Q24">
            <v>0.10960733683554447</v>
          </cell>
          <cell r="R24">
            <v>0</v>
          </cell>
          <cell r="U24">
            <v>2.7908297307999819E-2</v>
          </cell>
          <cell r="V24">
            <v>0.94651748300000005</v>
          </cell>
          <cell r="W24">
            <v>0.15222174128073751</v>
          </cell>
          <cell r="X24">
            <v>0.28326142515183284</v>
          </cell>
          <cell r="Y24">
            <v>3.2706186717648134E-3</v>
          </cell>
          <cell r="Z24">
            <v>-4.7436330852089759E-3</v>
          </cell>
          <cell r="AA24">
            <v>50549</v>
          </cell>
        </row>
        <row r="25">
          <cell r="A25" t="str">
            <v>Mexico</v>
          </cell>
          <cell r="B25" t="str">
            <v>Mexique</v>
          </cell>
          <cell r="C25">
            <v>8.1089870245082227E-2</v>
          </cell>
          <cell r="D25">
            <v>1.3599891678849009E-2</v>
          </cell>
          <cell r="E25">
            <v>9.4689761923931193E-2</v>
          </cell>
          <cell r="F25">
            <v>7633.4984802983781</v>
          </cell>
          <cell r="G25">
            <v>1280.2431690783524</v>
          </cell>
          <cell r="H25">
            <v>0</v>
          </cell>
          <cell r="I25">
            <v>94136.276913839538</v>
          </cell>
          <cell r="J25">
            <v>11025.856740069037</v>
          </cell>
          <cell r="K25">
            <v>105162.13365390858</v>
          </cell>
          <cell r="L25">
            <v>8.1089870245082227E-2</v>
          </cell>
          <cell r="M25">
            <v>1.3599891678849009E-2</v>
          </cell>
          <cell r="N25">
            <v>0</v>
          </cell>
          <cell r="O25">
            <v>7.2587900369351838E-2</v>
          </cell>
          <cell r="P25">
            <v>1.2173993856873113E-2</v>
          </cell>
          <cell r="Q25">
            <v>0.10484626316498512</v>
          </cell>
          <cell r="R25">
            <v>0</v>
          </cell>
          <cell r="U25">
            <v>4.0517570355829591E-2</v>
          </cell>
          <cell r="V25">
            <v>8.3590334140000007</v>
          </cell>
          <cell r="W25">
            <v>7.8534382281761489E-2</v>
          </cell>
          <cell r="X25">
            <v>9.215558821014469E-2</v>
          </cell>
          <cell r="Y25">
            <v>2.5554879633207378E-3</v>
          </cell>
          <cell r="Z25">
            <v>2.5341737137865028E-3</v>
          </cell>
          <cell r="AA25">
            <v>91014.36</v>
          </cell>
        </row>
        <row r="26">
          <cell r="A26" t="str">
            <v>Netherlands</v>
          </cell>
          <cell r="B26" t="str">
            <v>Pays-Bas</v>
          </cell>
          <cell r="C26">
            <v>0.16535047899238062</v>
          </cell>
          <cell r="D26">
            <v>0.15406344649290604</v>
          </cell>
          <cell r="E26">
            <v>0.31941392548528669</v>
          </cell>
          <cell r="F26">
            <v>7675.2768023093377</v>
          </cell>
          <cell r="G26">
            <v>7151.3527154966177</v>
          </cell>
          <cell r="H26">
            <v>0</v>
          </cell>
          <cell r="I26">
            <v>46418.231438343857</v>
          </cell>
          <cell r="J26">
            <v>4997.8872982503071</v>
          </cell>
          <cell r="K26">
            <v>51416.118736594166</v>
          </cell>
          <cell r="L26">
            <v>0.16535047899238062</v>
          </cell>
          <cell r="M26">
            <v>0.15406344649290604</v>
          </cell>
          <cell r="N26">
            <v>0</v>
          </cell>
          <cell r="O26">
            <v>0.14927763882042397</v>
          </cell>
          <cell r="P26">
            <v>0.13908775868775985</v>
          </cell>
          <cell r="Q26">
            <v>9.7204678631123184E-2</v>
          </cell>
          <cell r="R26">
            <v>0</v>
          </cell>
          <cell r="U26">
            <v>2.843434195702077E-2</v>
          </cell>
          <cell r="V26">
            <v>0.83425771500000001</v>
          </cell>
          <cell r="W26">
            <v>0.16181778480159684</v>
          </cell>
          <cell r="X26">
            <v>0.31623371329157102</v>
          </cell>
          <cell r="Y26">
            <v>3.5326941907837806E-3</v>
          </cell>
          <cell r="Z26">
            <v>3.1802121937156702E-3</v>
          </cell>
          <cell r="AA26">
            <v>45898.166310206652</v>
          </cell>
        </row>
        <row r="27">
          <cell r="A27" t="str">
            <v>New Zealand</v>
          </cell>
          <cell r="B27" t="str">
            <v>Nouvelle-Zélande</v>
          </cell>
          <cell r="C27">
            <v>0.16387924646047036</v>
          </cell>
          <cell r="D27">
            <v>0</v>
          </cell>
          <cell r="E27">
            <v>0.16387924646047036</v>
          </cell>
          <cell r="F27">
            <v>8403.4</v>
          </cell>
          <cell r="G27">
            <v>0</v>
          </cell>
          <cell r="H27">
            <v>0</v>
          </cell>
          <cell r="I27">
            <v>51278</v>
          </cell>
          <cell r="J27">
            <v>0</v>
          </cell>
          <cell r="K27">
            <v>51278</v>
          </cell>
          <cell r="L27">
            <v>0.16387924646047036</v>
          </cell>
          <cell r="M27">
            <v>0</v>
          </cell>
          <cell r="N27">
            <v>0</v>
          </cell>
          <cell r="O27">
            <v>0.16387924646047036</v>
          </cell>
          <cell r="P27">
            <v>0</v>
          </cell>
          <cell r="Q27">
            <v>0</v>
          </cell>
          <cell r="R27">
            <v>0</v>
          </cell>
          <cell r="U27">
            <v>1.1023786785867795E-2</v>
          </cell>
          <cell r="V27">
            <v>1.5293996009999999</v>
          </cell>
          <cell r="W27">
            <v>0.15869015082498228</v>
          </cell>
          <cell r="X27">
            <v>0.15869015082498228</v>
          </cell>
          <cell r="Y27">
            <v>5.1890956354880835E-3</v>
          </cell>
          <cell r="Z27">
            <v>5.1890956354880835E-3</v>
          </cell>
          <cell r="AA27">
            <v>49395</v>
          </cell>
        </row>
        <row r="28">
          <cell r="A28" t="str">
            <v>Norway</v>
          </cell>
          <cell r="B28" t="str">
            <v>Norvège</v>
          </cell>
          <cell r="C28">
            <v>0.21594863946718845</v>
          </cell>
          <cell r="D28">
            <v>7.8E-2</v>
          </cell>
          <cell r="E28">
            <v>0.29394863946718841</v>
          </cell>
          <cell r="F28">
            <v>110293.33914684571</v>
          </cell>
          <cell r="G28">
            <v>39837.622847172883</v>
          </cell>
          <cell r="H28">
            <v>0</v>
          </cell>
          <cell r="I28">
            <v>510738.75445093436</v>
          </cell>
          <cell r="J28">
            <v>66906.776833072407</v>
          </cell>
          <cell r="K28">
            <v>577645.53128400678</v>
          </cell>
          <cell r="L28">
            <v>0.21594863946718845</v>
          </cell>
          <cell r="M28">
            <v>7.8E-2</v>
          </cell>
          <cell r="N28">
            <v>0</v>
          </cell>
          <cell r="O28">
            <v>0.19093602074906141</v>
          </cell>
          <cell r="P28">
            <v>6.8965517241379309E-2</v>
          </cell>
          <cell r="Q28">
            <v>0.11582670203359859</v>
          </cell>
          <cell r="R28">
            <v>0</v>
          </cell>
          <cell r="U28">
            <v>6.0672214825769899E-3</v>
          </cell>
          <cell r="V28">
            <v>9.2274199929999998</v>
          </cell>
          <cell r="W28">
            <v>0.21622826539841269</v>
          </cell>
          <cell r="X28">
            <v>0.29422826539841274</v>
          </cell>
          <cell r="Y28">
            <v>-2.7962593122424217E-4</v>
          </cell>
          <cell r="Z28">
            <v>-2.7962593122432544E-4</v>
          </cell>
          <cell r="AA28">
            <v>492015</v>
          </cell>
        </row>
        <row r="29">
          <cell r="A29" t="str">
            <v>Poland</v>
          </cell>
          <cell r="B29" t="str">
            <v>Pologne</v>
          </cell>
          <cell r="C29">
            <v>6.798173457322558E-2</v>
          </cell>
          <cell r="D29">
            <v>0.17825859999999999</v>
          </cell>
          <cell r="E29">
            <v>0.24624033457322558</v>
          </cell>
          <cell r="F29">
            <v>2645.1918628214735</v>
          </cell>
          <cell r="G29">
            <v>6936.1013095370172</v>
          </cell>
          <cell r="H29">
            <v>0</v>
          </cell>
          <cell r="I29">
            <v>38910.332009434707</v>
          </cell>
          <cell r="J29">
            <v>6529.0603263863213</v>
          </cell>
          <cell r="K29">
            <v>45439.39233582103</v>
          </cell>
          <cell r="L29">
            <v>6.798173457322558E-2</v>
          </cell>
          <cell r="M29">
            <v>0.17825859999999999</v>
          </cell>
          <cell r="N29">
            <v>0</v>
          </cell>
          <cell r="O29">
            <v>5.8213627578294028E-2</v>
          </cell>
          <cell r="P29">
            <v>0.15264511590022103</v>
          </cell>
          <cell r="Q29">
            <v>0.14368722799224798</v>
          </cell>
          <cell r="R29">
            <v>0</v>
          </cell>
          <cell r="U29">
            <v>3.5622218134230277E-2</v>
          </cell>
          <cell r="V29">
            <v>1.8896467669999999</v>
          </cell>
          <cell r="W29">
            <v>6.7233238449181498E-2</v>
          </cell>
          <cell r="X29">
            <v>0.24549183844918143</v>
          </cell>
          <cell r="Y29">
            <v>7.4849612404408183E-4</v>
          </cell>
          <cell r="Z29">
            <v>7.4849612404415122E-4</v>
          </cell>
          <cell r="AA29">
            <v>37537.454813409691</v>
          </cell>
        </row>
        <row r="30">
          <cell r="A30" t="str">
            <v>Portugal</v>
          </cell>
          <cell r="B30" t="str">
            <v>Portugal</v>
          </cell>
          <cell r="C30">
            <v>0.10713382869753581</v>
          </cell>
          <cell r="D30">
            <v>0.11</v>
          </cell>
          <cell r="E30">
            <v>0.21713382869753584</v>
          </cell>
          <cell r="F30">
            <v>1684.1234174754404</v>
          </cell>
          <cell r="G30">
            <v>1729.1790853971365</v>
          </cell>
          <cell r="H30">
            <v>0</v>
          </cell>
          <cell r="I30">
            <v>15719.809867246695</v>
          </cell>
          <cell r="J30">
            <v>3733.45484347109</v>
          </cell>
          <cell r="K30">
            <v>19453.264710717784</v>
          </cell>
          <cell r="L30">
            <v>0.10713382869753581</v>
          </cell>
          <cell r="M30">
            <v>0.11</v>
          </cell>
          <cell r="N30">
            <v>0</v>
          </cell>
          <cell r="O30">
            <v>8.6572790866695601E-2</v>
          </cell>
          <cell r="P30">
            <v>8.8888888888888906E-2</v>
          </cell>
          <cell r="Q30">
            <v>0.19191919191919193</v>
          </cell>
          <cell r="R30">
            <v>0</v>
          </cell>
          <cell r="U30">
            <v>2.7405165397164977E-2</v>
          </cell>
          <cell r="V30">
            <v>0.62033476200000004</v>
          </cell>
          <cell r="W30">
            <v>0.12276159921026654</v>
          </cell>
          <cell r="X30">
            <v>0.23276159921026651</v>
          </cell>
          <cell r="Y30">
            <v>-1.5627770512730732E-2</v>
          </cell>
          <cell r="Z30">
            <v>-1.5627770512730677E-2</v>
          </cell>
          <cell r="AA30">
            <v>16208</v>
          </cell>
        </row>
        <row r="31">
          <cell r="A31" t="str">
            <v>Slovak Republic</v>
          </cell>
          <cell r="B31" t="str">
            <v>République slovaque</v>
          </cell>
          <cell r="C31">
            <v>9.4028330167977431E-2</v>
          </cell>
          <cell r="D31">
            <v>0.13400000000000001</v>
          </cell>
          <cell r="E31">
            <v>0.22802833016797741</v>
          </cell>
          <cell r="F31">
            <v>923.459552347049</v>
          </cell>
          <cell r="G31">
            <v>1316.0244342682909</v>
          </cell>
          <cell r="H31">
            <v>0</v>
          </cell>
          <cell r="I31">
            <v>9821.0778676738119</v>
          </cell>
          <cell r="J31">
            <v>2737.1344017206911</v>
          </cell>
          <cell r="K31">
            <v>12558.212269394502</v>
          </cell>
          <cell r="L31">
            <v>9.4028330167977431E-2</v>
          </cell>
          <cell r="M31">
            <v>0.13400000000000001</v>
          </cell>
          <cell r="N31">
            <v>0</v>
          </cell>
          <cell r="O31">
            <v>7.3534316233657193E-2</v>
          </cell>
          <cell r="P31">
            <v>0.10479393133651366</v>
          </cell>
          <cell r="Q31">
            <v>0.21795573629467427</v>
          </cell>
          <cell r="R31">
            <v>0</v>
          </cell>
          <cell r="U31">
            <v>3.668143429338766E-2</v>
          </cell>
          <cell r="V31">
            <v>0.53056544699999997</v>
          </cell>
          <cell r="W31">
            <v>9.4036768140116744E-2</v>
          </cell>
          <cell r="X31">
            <v>0.22803676814011675</v>
          </cell>
          <cell r="Y31">
            <v>-8.437972139313521E-6</v>
          </cell>
          <cell r="Z31">
            <v>-8.4379721393412765E-6</v>
          </cell>
          <cell r="AA31">
            <v>9592</v>
          </cell>
        </row>
        <row r="32">
          <cell r="A32" t="str">
            <v>Slovenia</v>
          </cell>
          <cell r="C32">
            <v>0.10966620957455345</v>
          </cell>
          <cell r="D32">
            <v>0.221</v>
          </cell>
          <cell r="E32">
            <v>0.33066620957455339</v>
          </cell>
          <cell r="F32">
            <v>1889.2248934260274</v>
          </cell>
          <cell r="G32">
            <v>3807.1772797373274</v>
          </cell>
          <cell r="H32">
            <v>0</v>
          </cell>
          <cell r="I32">
            <v>17227.04651464854</v>
          </cell>
          <cell r="J32">
            <v>2773.554488858415</v>
          </cell>
          <cell r="K32">
            <v>20000.601003506956</v>
          </cell>
          <cell r="L32">
            <v>0.10966620957455345</v>
          </cell>
          <cell r="M32">
            <v>0.221</v>
          </cell>
          <cell r="N32">
            <v>0</v>
          </cell>
          <cell r="O32">
            <v>9.4458406179632595E-2</v>
          </cell>
          <cell r="P32">
            <v>0.19035314384151591</v>
          </cell>
          <cell r="Q32">
            <v>0.13867355727820843</v>
          </cell>
          <cell r="R32">
            <v>0</v>
          </cell>
          <cell r="U32">
            <v>2.7736199764069491E-2</v>
          </cell>
          <cell r="V32">
            <v>0.64296053099999995</v>
          </cell>
          <cell r="W32">
            <v>0.11313418520155831</v>
          </cell>
          <cell r="X32">
            <v>0.33413418520155835</v>
          </cell>
          <cell r="Y32">
            <v>-3.4679756270048628E-3</v>
          </cell>
          <cell r="Z32">
            <v>-3.46797562700496E-3</v>
          </cell>
          <cell r="AA32">
            <v>17372.64</v>
          </cell>
        </row>
        <row r="33">
          <cell r="A33" t="str">
            <v>Spain</v>
          </cell>
          <cell r="B33" t="str">
            <v>Espagne</v>
          </cell>
          <cell r="C33">
            <v>0.17530535073650086</v>
          </cell>
          <cell r="D33">
            <v>6.3500000000000001E-2</v>
          </cell>
          <cell r="E33">
            <v>0.23880535073650078</v>
          </cell>
          <cell r="F33">
            <v>4480.5148115584234</v>
          </cell>
          <cell r="G33">
            <v>1622.9549716460574</v>
          </cell>
          <cell r="H33">
            <v>0</v>
          </cell>
          <cell r="I33">
            <v>25558.346010174133</v>
          </cell>
          <cell r="J33">
            <v>7641.9454570420658</v>
          </cell>
          <cell r="K33">
            <v>33200.291467216201</v>
          </cell>
          <cell r="L33">
            <v>0.17530535073650086</v>
          </cell>
          <cell r="M33">
            <v>6.3500000000000001E-2</v>
          </cell>
          <cell r="N33">
            <v>0</v>
          </cell>
          <cell r="O33">
            <v>0.13495408062856107</v>
          </cell>
          <cell r="P33">
            <v>4.8883756735950724E-2</v>
          </cell>
          <cell r="Q33">
            <v>0.23017705927636642</v>
          </cell>
          <cell r="R33">
            <v>0</v>
          </cell>
          <cell r="U33">
            <v>2.2318238545891322E-2</v>
          </cell>
          <cell r="V33">
            <v>0.70677456800000005</v>
          </cell>
          <cell r="W33">
            <v>0.15690699797337526</v>
          </cell>
          <cell r="X33">
            <v>0.22040699797337526</v>
          </cell>
          <cell r="Y33">
            <v>1.8398352763125597E-2</v>
          </cell>
          <cell r="Z33">
            <v>1.8398352763125514E-2</v>
          </cell>
          <cell r="AA33">
            <v>25515.33</v>
          </cell>
        </row>
        <row r="34">
          <cell r="A34" t="str">
            <v>Sweden</v>
          </cell>
          <cell r="B34" t="str">
            <v>Suède</v>
          </cell>
          <cell r="C34">
            <v>0.17888713834048203</v>
          </cell>
          <cell r="D34">
            <v>6.9972596764340853E-2</v>
          </cell>
          <cell r="E34">
            <v>0.24885973510482284</v>
          </cell>
          <cell r="F34">
            <v>69282</v>
          </cell>
          <cell r="G34">
            <v>27100</v>
          </cell>
          <cell r="H34">
            <v>0</v>
          </cell>
          <cell r="I34">
            <v>387294.47316739557</v>
          </cell>
          <cell r="J34">
            <v>121687</v>
          </cell>
          <cell r="K34">
            <v>508981.47316739557</v>
          </cell>
          <cell r="L34">
            <v>0.17888713834048203</v>
          </cell>
          <cell r="M34">
            <v>6.9972596764340853E-2</v>
          </cell>
          <cell r="N34">
            <v>0</v>
          </cell>
          <cell r="O34">
            <v>0.13611890344231509</v>
          </cell>
          <cell r="P34">
            <v>5.3243588281036036E-2</v>
          </cell>
          <cell r="Q34">
            <v>0.23907942904628901</v>
          </cell>
          <cell r="R34">
            <v>0</v>
          </cell>
          <cell r="U34">
            <v>1.0107750973509244E-2</v>
          </cell>
          <cell r="V34">
            <v>8.8657126599999998</v>
          </cell>
          <cell r="W34">
            <v>0.17857399105522323</v>
          </cell>
          <cell r="X34">
            <v>0.24846336388446733</v>
          </cell>
          <cell r="Y34">
            <v>3.1314728525880242E-4</v>
          </cell>
          <cell r="Z34">
            <v>3.9637122035551808E-4</v>
          </cell>
          <cell r="AA34">
            <v>376309</v>
          </cell>
        </row>
        <row r="35">
          <cell r="A35" t="str">
            <v>Switzerland</v>
          </cell>
          <cell r="B35" t="str">
            <v>Suisse</v>
          </cell>
          <cell r="C35">
            <v>0.10299166300294157</v>
          </cell>
          <cell r="D35">
            <v>6.25E-2</v>
          </cell>
          <cell r="E35">
            <v>0.1654916630029416</v>
          </cell>
          <cell r="F35">
            <v>8951.99</v>
          </cell>
          <cell r="G35">
            <v>5432.4724806513705</v>
          </cell>
          <cell r="H35">
            <v>0</v>
          </cell>
          <cell r="I35">
            <v>86919.559690421927</v>
          </cell>
          <cell r="J35">
            <v>5432.4724806513705</v>
          </cell>
          <cell r="K35">
            <v>92352.032171073297</v>
          </cell>
          <cell r="L35">
            <v>0.10299166300294157</v>
          </cell>
          <cell r="M35">
            <v>6.25E-2</v>
          </cell>
          <cell r="N35">
            <v>0</v>
          </cell>
          <cell r="O35">
            <v>9.6933329885121489E-2</v>
          </cell>
          <cell r="P35">
            <v>5.8823529411764705E-2</v>
          </cell>
          <cell r="Q35">
            <v>5.8823529411764705E-2</v>
          </cell>
          <cell r="R35">
            <v>0</v>
          </cell>
          <cell r="U35">
            <v>-6.0973023370003432E-3</v>
          </cell>
          <cell r="V35">
            <v>1.4238004200000001</v>
          </cell>
          <cell r="W35">
            <v>0.10734259908803082</v>
          </cell>
          <cell r="X35">
            <v>0.16984259908803068</v>
          </cell>
          <cell r="Y35">
            <v>-4.3509360850892409E-3</v>
          </cell>
          <cell r="Z35">
            <v>-4.3509360850890744E-3</v>
          </cell>
          <cell r="AA35">
            <v>85983.757412383697</v>
          </cell>
        </row>
        <row r="36">
          <cell r="A36" t="str">
            <v>Turkey</v>
          </cell>
          <cell r="B36" t="str">
            <v>Turquie</v>
          </cell>
          <cell r="C36">
            <v>0.12948597669437686</v>
          </cell>
          <cell r="D36">
            <v>0.15</v>
          </cell>
          <cell r="E36">
            <v>0.27948597669437691</v>
          </cell>
          <cell r="F36">
            <v>3566.9501999999993</v>
          </cell>
          <cell r="G36">
            <v>4132.05</v>
          </cell>
          <cell r="H36">
            <v>0</v>
          </cell>
          <cell r="I36">
            <v>27547</v>
          </cell>
          <cell r="J36">
            <v>4545.2550000000001</v>
          </cell>
          <cell r="K36">
            <v>32092.255000000001</v>
          </cell>
          <cell r="L36">
            <v>0.12948597669437686</v>
          </cell>
          <cell r="M36">
            <v>0.15</v>
          </cell>
          <cell r="N36">
            <v>0</v>
          </cell>
          <cell r="O36">
            <v>0.11114676111105309</v>
          </cell>
          <cell r="P36">
            <v>0.12875536480686695</v>
          </cell>
          <cell r="Q36">
            <v>0.14163090128755365</v>
          </cell>
          <cell r="R36">
            <v>0</v>
          </cell>
          <cell r="U36">
            <v>9.0640543366143689E-2</v>
          </cell>
          <cell r="V36">
            <v>1.0847231829999999</v>
          </cell>
          <cell r="W36">
            <v>0.1302983575859244</v>
          </cell>
          <cell r="X36">
            <v>0.28029835758592436</v>
          </cell>
          <cell r="Y36">
            <v>-8.1238089154753168E-4</v>
          </cell>
          <cell r="Z36">
            <v>-8.1238089154744841E-4</v>
          </cell>
          <cell r="AA36">
            <v>25633</v>
          </cell>
        </row>
        <row r="37">
          <cell r="A37" t="str">
            <v>United Kingdom</v>
          </cell>
          <cell r="B37" t="str">
            <v>Royaume-Uni</v>
          </cell>
          <cell r="C37">
            <v>0.15482551914001275</v>
          </cell>
          <cell r="D37">
            <v>9.456740824625269E-2</v>
          </cell>
          <cell r="E37">
            <v>0.2493929273862654</v>
          </cell>
          <cell r="F37">
            <v>5555.6181664559226</v>
          </cell>
          <cell r="G37">
            <v>3393.3708998735528</v>
          </cell>
          <cell r="H37">
            <v>0</v>
          </cell>
          <cell r="I37">
            <v>35883.090832279609</v>
          </cell>
          <cell r="J37">
            <v>3918.5225348545864</v>
          </cell>
          <cell r="K37">
            <v>39801.613367134196</v>
          </cell>
          <cell r="L37">
            <v>0.15482551914001275</v>
          </cell>
          <cell r="M37">
            <v>9.456740824625269E-2</v>
          </cell>
          <cell r="N37">
            <v>0</v>
          </cell>
          <cell r="O37">
            <v>0.13958273789583167</v>
          </cell>
          <cell r="P37">
            <v>8.5257119317570088E-2</v>
          </cell>
          <cell r="Q37">
            <v>9.8451349162902754E-2</v>
          </cell>
          <cell r="R37">
            <v>0</v>
          </cell>
          <cell r="U37">
            <v>2.5698616808338404E-2</v>
          </cell>
          <cell r="V37">
            <v>0.68063343899999995</v>
          </cell>
          <cell r="W37">
            <v>0.15724654329243001</v>
          </cell>
          <cell r="X37">
            <v>0.25245239816502996</v>
          </cell>
          <cell r="Y37">
            <v>-2.4210241524172671E-3</v>
          </cell>
          <cell r="Z37">
            <v>-3.0594707787645614E-3</v>
          </cell>
          <cell r="AA37">
            <v>34967.932773849672</v>
          </cell>
        </row>
        <row r="38">
          <cell r="A38" t="str">
            <v>United States</v>
          </cell>
          <cell r="B38" t="str">
            <v>États-Unis</v>
          </cell>
          <cell r="C38">
            <v>0.17080199430775198</v>
          </cell>
          <cell r="D38">
            <v>5.6500000000000009E-2</v>
          </cell>
          <cell r="E38">
            <v>0.227301994307752</v>
          </cell>
          <cell r="F38">
            <v>8138.6596631643006</v>
          </cell>
          <cell r="G38">
            <v>2692.2066854807977</v>
          </cell>
          <cell r="H38">
            <v>0</v>
          </cell>
          <cell r="I38">
            <v>47649.675849217652</v>
          </cell>
          <cell r="J38">
            <v>4636.1502024651509</v>
          </cell>
          <cell r="K38">
            <v>52285.826051682801</v>
          </cell>
          <cell r="L38">
            <v>0.17080199430775198</v>
          </cell>
          <cell r="M38">
            <v>5.6500000000000009E-2</v>
          </cell>
          <cell r="N38">
            <v>0</v>
          </cell>
          <cell r="O38">
            <v>0.15565709251909887</v>
          </cell>
          <cell r="P38">
            <v>5.1490181733375329E-2</v>
          </cell>
          <cell r="Q38">
            <v>8.8669349851764237E-2</v>
          </cell>
          <cell r="R38">
            <v>0</v>
          </cell>
          <cell r="U38">
            <v>2.0947432380929554E-2</v>
          </cell>
          <cell r="V38">
            <v>1</v>
          </cell>
          <cell r="W38">
            <v>0.17110571339804162</v>
          </cell>
          <cell r="X38">
            <v>0.22760571339804159</v>
          </cell>
          <cell r="Y38">
            <v>-3.0371909028964472E-4</v>
          </cell>
          <cell r="Z38">
            <v>-3.0371909028958921E-4</v>
          </cell>
          <cell r="AA38">
            <v>46671</v>
          </cell>
        </row>
      </sheetData>
      <sheetData sheetId="16"/>
      <sheetData sheetId="17"/>
      <sheetData sheetId="18"/>
      <sheetData sheetId="19"/>
      <sheetData sheetId="20"/>
      <sheetData sheetId="21"/>
      <sheetData sheetId="22"/>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külső_kereslet dekomp"/>
      <sheetName val="Teljes_adóráta"/>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dpsz"/>
      <sheetName val="savos"/>
      <sheetName val="area_fd"/>
      <sheetName val="area_psz"/>
      <sheetName val="area_vers"/>
      <sheetName val="date"/>
      <sheetName val="area"/>
      <sheetName val="ESI"/>
      <sheetName val="Sheet1"/>
      <sheetName val="standard túlóra"/>
      <sheetName val="Sheet2"/>
    </sheetNames>
    <sheetDataSet>
      <sheetData sheetId="0" refreshError="1"/>
      <sheetData sheetId="1" refreshError="1"/>
      <sheetData sheetId="2" refreshError="1"/>
      <sheetData sheetId="3" refreshError="1"/>
      <sheetData sheetId="4" refreshError="1"/>
      <sheetData sheetId="5">
        <row r="2">
          <cell r="A2">
            <v>34700</v>
          </cell>
        </row>
        <row r="3">
          <cell r="A3">
            <v>34790</v>
          </cell>
        </row>
        <row r="4">
          <cell r="A4">
            <v>34881</v>
          </cell>
        </row>
        <row r="5">
          <cell r="A5">
            <v>34973</v>
          </cell>
        </row>
        <row r="6">
          <cell r="A6">
            <v>35065</v>
          </cell>
        </row>
        <row r="7">
          <cell r="A7">
            <v>35156</v>
          </cell>
        </row>
        <row r="8">
          <cell r="A8">
            <v>35247</v>
          </cell>
        </row>
        <row r="9">
          <cell r="A9">
            <v>35339</v>
          </cell>
        </row>
        <row r="10">
          <cell r="A10">
            <v>35431</v>
          </cell>
        </row>
        <row r="11">
          <cell r="A11">
            <v>35521</v>
          </cell>
        </row>
        <row r="12">
          <cell r="A12">
            <v>35612</v>
          </cell>
        </row>
        <row r="13">
          <cell r="A13">
            <v>35704</v>
          </cell>
        </row>
        <row r="14">
          <cell r="A14">
            <v>35796</v>
          </cell>
        </row>
        <row r="15">
          <cell r="A15">
            <v>35886</v>
          </cell>
        </row>
        <row r="16">
          <cell r="A16">
            <v>35977</v>
          </cell>
        </row>
        <row r="17">
          <cell r="A17">
            <v>36069</v>
          </cell>
        </row>
        <row r="18">
          <cell r="A18">
            <v>36161</v>
          </cell>
        </row>
        <row r="19">
          <cell r="A19">
            <v>36251</v>
          </cell>
        </row>
        <row r="20">
          <cell r="A20">
            <v>36342</v>
          </cell>
        </row>
        <row r="21">
          <cell r="A21">
            <v>36434</v>
          </cell>
        </row>
        <row r="22">
          <cell r="A22">
            <v>36526</v>
          </cell>
        </row>
        <row r="23">
          <cell r="A23">
            <v>36617</v>
          </cell>
        </row>
        <row r="24">
          <cell r="A24">
            <v>36708</v>
          </cell>
        </row>
        <row r="25">
          <cell r="A25">
            <v>36800</v>
          </cell>
        </row>
        <row r="26">
          <cell r="A26">
            <v>36892</v>
          </cell>
        </row>
        <row r="27">
          <cell r="A27">
            <v>36982</v>
          </cell>
        </row>
        <row r="28">
          <cell r="A28">
            <v>37073</v>
          </cell>
        </row>
        <row r="29">
          <cell r="A29">
            <v>37165</v>
          </cell>
        </row>
        <row r="30">
          <cell r="A30">
            <v>37257</v>
          </cell>
        </row>
        <row r="31">
          <cell r="A31">
            <v>37347</v>
          </cell>
        </row>
        <row r="32">
          <cell r="A32">
            <v>37438</v>
          </cell>
        </row>
        <row r="33">
          <cell r="A33">
            <v>37530</v>
          </cell>
        </row>
        <row r="34">
          <cell r="A34">
            <v>37622</v>
          </cell>
        </row>
        <row r="35">
          <cell r="A35">
            <v>37712</v>
          </cell>
        </row>
        <row r="36">
          <cell r="A36">
            <v>37803</v>
          </cell>
        </row>
        <row r="37">
          <cell r="A37">
            <v>37895</v>
          </cell>
        </row>
        <row r="38">
          <cell r="A38">
            <v>37987</v>
          </cell>
        </row>
        <row r="39">
          <cell r="A39">
            <v>38078</v>
          </cell>
        </row>
        <row r="40">
          <cell r="A40">
            <v>38169</v>
          </cell>
        </row>
        <row r="41">
          <cell r="A41">
            <v>38261</v>
          </cell>
        </row>
        <row r="42">
          <cell r="A42">
            <v>38353</v>
          </cell>
        </row>
        <row r="43">
          <cell r="A43">
            <v>38443</v>
          </cell>
        </row>
        <row r="44">
          <cell r="A44">
            <v>38534</v>
          </cell>
        </row>
        <row r="45">
          <cell r="A45">
            <v>38626</v>
          </cell>
        </row>
        <row r="46">
          <cell r="A46">
            <v>38718</v>
          </cell>
        </row>
        <row r="47">
          <cell r="A47">
            <v>38808</v>
          </cell>
        </row>
        <row r="48">
          <cell r="A48">
            <v>38899</v>
          </cell>
        </row>
        <row r="49">
          <cell r="A49">
            <v>38991</v>
          </cell>
        </row>
        <row r="50">
          <cell r="A50">
            <v>39083</v>
          </cell>
        </row>
        <row r="51">
          <cell r="A51">
            <v>39173</v>
          </cell>
        </row>
        <row r="52">
          <cell r="A52">
            <v>39264</v>
          </cell>
        </row>
        <row r="53">
          <cell r="A53">
            <v>39356</v>
          </cell>
        </row>
        <row r="54">
          <cell r="A54">
            <v>39448</v>
          </cell>
        </row>
        <row r="55">
          <cell r="A55">
            <v>39539</v>
          </cell>
        </row>
        <row r="56">
          <cell r="A56">
            <v>39630</v>
          </cell>
        </row>
        <row r="57">
          <cell r="A57">
            <v>39722</v>
          </cell>
        </row>
        <row r="58">
          <cell r="A58">
            <v>39814</v>
          </cell>
        </row>
        <row r="59">
          <cell r="A59">
            <v>39904</v>
          </cell>
        </row>
        <row r="60">
          <cell r="A60">
            <v>39995</v>
          </cell>
        </row>
        <row r="61">
          <cell r="A61">
            <v>40087</v>
          </cell>
        </row>
        <row r="62">
          <cell r="A62">
            <v>40179</v>
          </cell>
        </row>
        <row r="63">
          <cell r="A63">
            <v>40269</v>
          </cell>
        </row>
        <row r="64">
          <cell r="A64">
            <v>40360</v>
          </cell>
        </row>
        <row r="65">
          <cell r="A65">
            <v>40452</v>
          </cell>
        </row>
        <row r="66">
          <cell r="A66">
            <v>0</v>
          </cell>
        </row>
        <row r="67">
          <cell r="A67">
            <v>0</v>
          </cell>
        </row>
        <row r="68">
          <cell r="A68">
            <v>0</v>
          </cell>
        </row>
        <row r="69">
          <cell r="A69">
            <v>0</v>
          </cell>
        </row>
        <row r="70">
          <cell r="A70">
            <v>0</v>
          </cell>
        </row>
        <row r="71">
          <cell r="A71">
            <v>0</v>
          </cell>
        </row>
        <row r="72">
          <cell r="A72">
            <v>0</v>
          </cell>
        </row>
        <row r="73">
          <cell r="A73">
            <v>0</v>
          </cell>
        </row>
      </sheetData>
      <sheetData sheetId="6">
        <row r="2">
          <cell r="A2">
            <v>34700</v>
          </cell>
          <cell r="B2">
            <v>4.2178823439665471E-3</v>
          </cell>
          <cell r="C2">
            <v>3.5787233847409505E-2</v>
          </cell>
          <cell r="D2">
            <v>-5.453962546941462E-2</v>
          </cell>
          <cell r="E2">
            <v>5.6297065839865039E-2</v>
          </cell>
        </row>
      </sheetData>
      <sheetData sheetId="7">
        <row r="2">
          <cell r="B2">
            <v>6.3165552890967411E-3</v>
          </cell>
          <cell r="C2">
            <v>3.3975500455648393E-2</v>
          </cell>
          <cell r="D2">
            <v>-6.4886733227519436E-2</v>
          </cell>
        </row>
      </sheetData>
      <sheetData sheetId="8"/>
      <sheetData sheetId="9"/>
      <sheetData sheetId="10"/>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_BÁK_revision_qoq"/>
      <sheetName val="Gra_BÁK_revision_yoy"/>
      <sheetName val="Gra_BÁK_fc_revision_qoq"/>
      <sheetName val="Gra_BÁK_fc_revision_yoy"/>
      <sheetName val="Gra_BÁK_fc_qoq"/>
      <sheetName val="Gra_BÁK_fc_yoy"/>
      <sheetName val="Gra_Létszám_fc"/>
      <sheetName val="Gra_Létszám_fc (2)"/>
      <sheetName val="Gra_Verseny_qoq"/>
      <sheetName val="Gra_Verseny_qoq (2)"/>
      <sheetName val="Gra_Verseny_yoy"/>
      <sheetName val="Gra_Verseny_yoy (2)"/>
      <sheetName val="Gra_Verseny_yoy (3)"/>
      <sheetName val="Gra_Verseny_yoy (4)"/>
      <sheetName val="Gra_Verseny_yoy (5)"/>
      <sheetName val="Gra_Verseny_WS"/>
      <sheetName val="dat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26">
          <cell r="A26">
            <v>36161</v>
          </cell>
          <cell r="B26">
            <v>36161</v>
          </cell>
        </row>
        <row r="27">
          <cell r="B27">
            <v>36251</v>
          </cell>
        </row>
        <row r="28">
          <cell r="B28">
            <v>36342</v>
          </cell>
        </row>
        <row r="29">
          <cell r="B29">
            <v>36434</v>
          </cell>
        </row>
        <row r="30">
          <cell r="B30">
            <v>36526</v>
          </cell>
        </row>
        <row r="31">
          <cell r="B31">
            <v>36617</v>
          </cell>
        </row>
        <row r="32">
          <cell r="B32">
            <v>36708</v>
          </cell>
        </row>
        <row r="33">
          <cell r="B33">
            <v>36800</v>
          </cell>
        </row>
        <row r="34">
          <cell r="B34">
            <v>36892</v>
          </cell>
        </row>
        <row r="35">
          <cell r="B35">
            <v>36982</v>
          </cell>
        </row>
        <row r="36">
          <cell r="B36">
            <v>37073</v>
          </cell>
        </row>
        <row r="37">
          <cell r="B37">
            <v>37165</v>
          </cell>
        </row>
        <row r="38">
          <cell r="B38">
            <v>37257</v>
          </cell>
        </row>
        <row r="39">
          <cell r="B39">
            <v>37347</v>
          </cell>
        </row>
        <row r="40">
          <cell r="B40">
            <v>37438</v>
          </cell>
        </row>
        <row r="41">
          <cell r="B41">
            <v>37530</v>
          </cell>
        </row>
        <row r="42">
          <cell r="B42">
            <v>37622</v>
          </cell>
        </row>
        <row r="43">
          <cell r="B43">
            <v>37712</v>
          </cell>
        </row>
        <row r="44">
          <cell r="B44">
            <v>37803</v>
          </cell>
        </row>
        <row r="45">
          <cell r="B45">
            <v>37895</v>
          </cell>
        </row>
        <row r="46">
          <cell r="B46">
            <v>37987</v>
          </cell>
        </row>
        <row r="47">
          <cell r="B47">
            <v>38078</v>
          </cell>
        </row>
        <row r="48">
          <cell r="B48">
            <v>38169</v>
          </cell>
        </row>
        <row r="49">
          <cell r="B49">
            <v>38261</v>
          </cell>
        </row>
        <row r="50">
          <cell r="B50">
            <v>38353</v>
          </cell>
        </row>
        <row r="51">
          <cell r="B51">
            <v>38443</v>
          </cell>
        </row>
        <row r="52">
          <cell r="B52">
            <v>38534</v>
          </cell>
        </row>
        <row r="53">
          <cell r="B53">
            <v>38626</v>
          </cell>
        </row>
        <row r="54">
          <cell r="B54">
            <v>38718</v>
          </cell>
        </row>
        <row r="55">
          <cell r="B55">
            <v>38808</v>
          </cell>
        </row>
        <row r="56">
          <cell r="B56">
            <v>38899</v>
          </cell>
        </row>
        <row r="57">
          <cell r="B57">
            <v>38991</v>
          </cell>
        </row>
        <row r="58">
          <cell r="B58">
            <v>39083</v>
          </cell>
        </row>
        <row r="59">
          <cell r="B59">
            <v>39173</v>
          </cell>
        </row>
        <row r="60">
          <cell r="B60">
            <v>39264</v>
          </cell>
        </row>
        <row r="61">
          <cell r="B61">
            <v>39356</v>
          </cell>
        </row>
        <row r="62">
          <cell r="B62" t="str">
            <v/>
          </cell>
        </row>
        <row r="63">
          <cell r="B63" t="str">
            <v/>
          </cell>
        </row>
        <row r="64">
          <cell r="B64" t="str">
            <v/>
          </cell>
        </row>
        <row r="65">
          <cell r="B65" t="str">
            <v/>
          </cell>
        </row>
        <row r="66">
          <cell r="B66" t="str">
            <v/>
          </cell>
        </row>
        <row r="67">
          <cell r="B67" t="str">
            <v/>
          </cell>
        </row>
        <row r="68">
          <cell r="B68" t="str">
            <v/>
          </cell>
        </row>
        <row r="69">
          <cell r="B69" t="str">
            <v/>
          </cell>
        </row>
        <row r="70">
          <cell r="B70" t="str">
            <v/>
          </cell>
        </row>
        <row r="71">
          <cell r="B71" t="str">
            <v/>
          </cell>
        </row>
        <row r="72">
          <cell r="B72" t="str">
            <v/>
          </cell>
        </row>
        <row r="73">
          <cell r="B73" t="str">
            <v/>
          </cell>
        </row>
      </sheetData>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g"/>
      <sheetName val="Demetra_Results_fa"/>
      <sheetName val="VA"/>
      <sheetName val="ULC"/>
      <sheetName val="ULCdekomp"/>
      <sheetName val="ULC_dekomp_ábra"/>
      <sheetName val="ULC_dekomp_ábra_hazai"/>
      <sheetName val="ULC_dekomp_ábra_TME"/>
      <sheetName val="ULCdekomp_fd"/>
      <sheetName val="FD_ULC_dekomp_ábra"/>
      <sheetName val="FD_HAZAI_ULC_dekomp_ábra"/>
      <sheetName val="FD_HAZAI_ULC_dekomp_ábra_rsz"/>
      <sheetName val="ULCdekomp_psz"/>
      <sheetName val="PSZ_ULC_dekomp_ábra"/>
      <sheetName val="PSZ_HAZA_ULC_dekomp_ábra"/>
      <sheetName val="PSZ_HAZA_ULC_dekomp_ábra_rsz"/>
      <sheetName val="ULC YoY"/>
      <sheetName val="Reál ULC"/>
      <sheetName val="Termelékenység"/>
      <sheetName val="Termelékenység YoY"/>
      <sheetName val="Létszám"/>
      <sheetName val="Demetra_Results_ft"/>
      <sheetName val="Demetra_Parameters"/>
      <sheetName val="Sheet1"/>
      <sheetName val="ULC_dekomp_ábra_hosszabb"/>
    </sheetNames>
    <sheetDataSet>
      <sheetData sheetId="0">
        <row r="10">
          <cell r="E10">
            <v>535.49900000000002</v>
          </cell>
        </row>
      </sheetData>
      <sheetData sheetId="1">
        <row r="2">
          <cell r="AF2">
            <v>43.763080741989725</v>
          </cell>
        </row>
      </sheetData>
      <sheetData sheetId="2">
        <row r="10">
          <cell r="A10">
            <v>34700</v>
          </cell>
        </row>
      </sheetData>
      <sheetData sheetId="3">
        <row r="10">
          <cell r="A10">
            <v>34700</v>
          </cell>
        </row>
        <row r="30">
          <cell r="A30">
            <v>36526</v>
          </cell>
        </row>
        <row r="31">
          <cell r="A31">
            <v>36617</v>
          </cell>
        </row>
        <row r="32">
          <cell r="A32">
            <v>36708</v>
          </cell>
        </row>
        <row r="33">
          <cell r="A33">
            <v>36800</v>
          </cell>
        </row>
        <row r="34">
          <cell r="A34">
            <v>36892</v>
          </cell>
        </row>
        <row r="35">
          <cell r="A35">
            <v>36982</v>
          </cell>
        </row>
        <row r="36">
          <cell r="A36">
            <v>37073</v>
          </cell>
        </row>
        <row r="37">
          <cell r="A37">
            <v>37165</v>
          </cell>
        </row>
        <row r="38">
          <cell r="A38">
            <v>37257</v>
          </cell>
        </row>
        <row r="39">
          <cell r="A39">
            <v>37347</v>
          </cell>
        </row>
        <row r="40">
          <cell r="A40">
            <v>37438</v>
          </cell>
        </row>
        <row r="41">
          <cell r="A41">
            <v>37530</v>
          </cell>
        </row>
        <row r="42">
          <cell r="A42">
            <v>37622</v>
          </cell>
        </row>
        <row r="43">
          <cell r="A43">
            <v>37712</v>
          </cell>
        </row>
        <row r="44">
          <cell r="A44">
            <v>37803</v>
          </cell>
        </row>
        <row r="45">
          <cell r="A45">
            <v>37895</v>
          </cell>
        </row>
        <row r="46">
          <cell r="A46">
            <v>37987</v>
          </cell>
        </row>
        <row r="47">
          <cell r="A47">
            <v>38078</v>
          </cell>
        </row>
        <row r="48">
          <cell r="A48">
            <v>38169</v>
          </cell>
        </row>
        <row r="49">
          <cell r="A49">
            <v>38261</v>
          </cell>
        </row>
        <row r="50">
          <cell r="A50">
            <v>38353</v>
          </cell>
        </row>
        <row r="51">
          <cell r="A51">
            <v>38443</v>
          </cell>
        </row>
        <row r="52">
          <cell r="A52">
            <v>38534</v>
          </cell>
        </row>
        <row r="53">
          <cell r="A53">
            <v>38626</v>
          </cell>
        </row>
        <row r="54">
          <cell r="A54">
            <v>38718</v>
          </cell>
        </row>
        <row r="55">
          <cell r="A55">
            <v>38808</v>
          </cell>
        </row>
        <row r="56">
          <cell r="A56">
            <v>38899</v>
          </cell>
        </row>
        <row r="57">
          <cell r="A57">
            <v>38991</v>
          </cell>
        </row>
        <row r="58">
          <cell r="A58">
            <v>39083</v>
          </cell>
        </row>
        <row r="59">
          <cell r="A59">
            <v>39173</v>
          </cell>
        </row>
        <row r="60">
          <cell r="A60">
            <v>39264</v>
          </cell>
        </row>
        <row r="61">
          <cell r="A61">
            <v>39356</v>
          </cell>
        </row>
        <row r="62">
          <cell r="A62">
            <v>39448</v>
          </cell>
        </row>
        <row r="63">
          <cell r="A63">
            <v>39539</v>
          </cell>
        </row>
        <row r="64">
          <cell r="A64">
            <v>39630</v>
          </cell>
        </row>
        <row r="65">
          <cell r="A65">
            <v>39722</v>
          </cell>
        </row>
        <row r="66">
          <cell r="A66">
            <v>39814</v>
          </cell>
        </row>
        <row r="67">
          <cell r="A67">
            <v>39904</v>
          </cell>
        </row>
        <row r="68">
          <cell r="A68">
            <v>39995</v>
          </cell>
        </row>
        <row r="69">
          <cell r="A69">
            <v>40087</v>
          </cell>
        </row>
        <row r="70">
          <cell r="A70">
            <v>40179</v>
          </cell>
        </row>
        <row r="71">
          <cell r="A71">
            <v>40269</v>
          </cell>
        </row>
        <row r="72">
          <cell r="A72">
            <v>40360</v>
          </cell>
        </row>
        <row r="73">
          <cell r="A73">
            <v>40452</v>
          </cell>
        </row>
        <row r="74">
          <cell r="A74">
            <v>40544</v>
          </cell>
        </row>
        <row r="75">
          <cell r="A75">
            <v>40634</v>
          </cell>
        </row>
        <row r="76">
          <cell r="A76">
            <v>40725</v>
          </cell>
        </row>
        <row r="77">
          <cell r="A77">
            <v>40817</v>
          </cell>
        </row>
        <row r="78">
          <cell r="A78">
            <v>40909</v>
          </cell>
        </row>
        <row r="79">
          <cell r="A79">
            <v>41000</v>
          </cell>
        </row>
        <row r="80">
          <cell r="A80">
            <v>41091</v>
          </cell>
        </row>
        <row r="81">
          <cell r="A81">
            <v>41183</v>
          </cell>
        </row>
        <row r="82">
          <cell r="A82">
            <v>41275</v>
          </cell>
        </row>
        <row r="83">
          <cell r="A83">
            <v>41365</v>
          </cell>
        </row>
        <row r="84">
          <cell r="A84">
            <v>41456</v>
          </cell>
        </row>
        <row r="85">
          <cell r="A85">
            <v>41548</v>
          </cell>
        </row>
        <row r="86">
          <cell r="A86">
            <v>41640</v>
          </cell>
        </row>
        <row r="87">
          <cell r="A87">
            <v>41730</v>
          </cell>
        </row>
        <row r="88">
          <cell r="A88">
            <v>41821</v>
          </cell>
        </row>
        <row r="89">
          <cell r="A89">
            <v>41913</v>
          </cell>
        </row>
        <row r="90">
          <cell r="A90">
            <v>42005</v>
          </cell>
        </row>
        <row r="91">
          <cell r="A91">
            <v>42095</v>
          </cell>
        </row>
        <row r="92">
          <cell r="A92">
            <v>42186</v>
          </cell>
        </row>
        <row r="93">
          <cell r="A93">
            <v>42278</v>
          </cell>
        </row>
        <row r="94">
          <cell r="A94">
            <v>42370</v>
          </cell>
        </row>
        <row r="95">
          <cell r="A95">
            <v>42461</v>
          </cell>
        </row>
      </sheetData>
      <sheetData sheetId="4">
        <row r="1">
          <cell r="N1" t="str">
            <v xml:space="preserve">Fajlagos-munkaerőköltség </v>
          </cell>
        </row>
      </sheetData>
      <sheetData sheetId="5" refreshError="1"/>
      <sheetData sheetId="6" refreshError="1"/>
      <sheetData sheetId="7">
        <row r="30">
          <cell r="B30">
            <v>11.572313979685163</v>
          </cell>
        </row>
      </sheetData>
      <sheetData sheetId="8"/>
      <sheetData sheetId="9">
        <row r="30">
          <cell r="B30">
            <v>11.457180784264182</v>
          </cell>
        </row>
      </sheetData>
      <sheetData sheetId="10">
        <row r="30">
          <cell r="B30">
            <v>11.539779818175759</v>
          </cell>
        </row>
      </sheetData>
      <sheetData sheetId="11">
        <row r="30">
          <cell r="B30">
            <v>10.00356975339956</v>
          </cell>
        </row>
      </sheetData>
      <sheetData sheetId="12">
        <row r="30">
          <cell r="B30">
            <v>11.539779818175759</v>
          </cell>
        </row>
      </sheetData>
      <sheetData sheetId="13">
        <row r="30">
          <cell r="B30">
            <v>11.572313979685163</v>
          </cell>
        </row>
      </sheetData>
      <sheetData sheetId="14">
        <row r="30">
          <cell r="B30">
            <v>11.572313979685163</v>
          </cell>
        </row>
      </sheetData>
      <sheetData sheetId="15"/>
      <sheetData sheetId="16">
        <row r="30">
          <cell r="B30">
            <v>10.391272498929922</v>
          </cell>
          <cell r="C30">
            <v>8.8542762141790519</v>
          </cell>
          <cell r="D30">
            <v>10.944451551891362</v>
          </cell>
          <cell r="E30" t="e">
            <v>#DIV/0!</v>
          </cell>
          <cell r="H30">
            <v>10.532897019397765</v>
          </cell>
          <cell r="I30">
            <v>11.691179936353024</v>
          </cell>
          <cell r="J30">
            <v>10.926001269581349</v>
          </cell>
          <cell r="K30" t="e">
            <v>#DIV/0!</v>
          </cell>
          <cell r="N30">
            <v>10.536591797668791</v>
          </cell>
        </row>
      </sheetData>
      <sheetData sheetId="17"/>
      <sheetData sheetId="18"/>
      <sheetData sheetId="19"/>
      <sheetData sheetId="20">
        <row r="30">
          <cell r="B30">
            <v>11.572313979685163</v>
          </cell>
        </row>
      </sheetData>
      <sheetData sheetId="21"/>
      <sheetData sheetId="22"/>
      <sheetData sheetId="23"/>
      <sheetData sheetId="24"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 val="SA_HP"/>
      <sheetName val="Read Me"/>
      <sheetName val=""/>
      <sheetName val="Table3"/>
      <sheetName val="FOREX-DAILY"/>
      <sheetName val="Base de Datos Proyecciones"/>
    </sheetNames>
    <sheetDataSet>
      <sheetData sheetId="0" refreshError="1"/>
      <sheetData sheetId="1" refreshError="1"/>
      <sheetData sheetId="2" refreshError="1"/>
      <sheetData sheetId="3" refreshError="1">
        <row r="174">
          <cell r="G174" t="str">
            <v>Table 2. Georgia: Balance of Payment, Summary</v>
          </cell>
        </row>
        <row r="358">
          <cell r="U358">
            <v>0</v>
          </cell>
          <cell r="V358">
            <v>0</v>
          </cell>
          <cell r="W358">
            <v>0</v>
          </cell>
          <cell r="X358">
            <v>0</v>
          </cell>
          <cell r="Y358">
            <v>0</v>
          </cell>
          <cell r="Z358">
            <v>0</v>
          </cell>
          <cell r="AA358">
            <v>0</v>
          </cell>
          <cell r="AB358">
            <v>0</v>
          </cell>
          <cell r="AC358">
            <v>0</v>
          </cell>
          <cell r="AD358">
            <v>0</v>
          </cell>
          <cell r="AF358">
            <v>0</v>
          </cell>
          <cell r="AG358">
            <v>1.35</v>
          </cell>
          <cell r="AH358">
            <v>1.35</v>
          </cell>
          <cell r="AI358">
            <v>1.35</v>
          </cell>
          <cell r="AJ358">
            <v>1.35</v>
          </cell>
          <cell r="AK358">
            <v>5.4</v>
          </cell>
          <cell r="AL358">
            <v>8.1000000000000014</v>
          </cell>
          <cell r="AM358">
            <v>8.1000000000000014</v>
          </cell>
          <cell r="AN358">
            <v>13.5</v>
          </cell>
          <cell r="AO358">
            <v>13.5</v>
          </cell>
          <cell r="AP358">
            <v>13.5</v>
          </cell>
          <cell r="AQ358">
            <v>13.5</v>
          </cell>
        </row>
        <row r="359">
          <cell r="U359">
            <v>0</v>
          </cell>
          <cell r="V359">
            <v>0</v>
          </cell>
          <cell r="W359">
            <v>0</v>
          </cell>
          <cell r="X359">
            <v>0</v>
          </cell>
          <cell r="Y359">
            <v>0</v>
          </cell>
          <cell r="Z359">
            <v>0</v>
          </cell>
          <cell r="AA359">
            <v>0</v>
          </cell>
          <cell r="AB359">
            <v>0</v>
          </cell>
          <cell r="AC359">
            <v>0</v>
          </cell>
          <cell r="AD359">
            <v>0</v>
          </cell>
          <cell r="AF359">
            <v>0</v>
          </cell>
          <cell r="AG359">
            <v>1000</v>
          </cell>
          <cell r="AH359">
            <v>1000</v>
          </cell>
          <cell r="AI359">
            <v>1000</v>
          </cell>
          <cell r="AJ359">
            <v>1000</v>
          </cell>
          <cell r="AK359">
            <v>4000</v>
          </cell>
          <cell r="AL359">
            <v>6000</v>
          </cell>
          <cell r="AM359">
            <v>6000</v>
          </cell>
          <cell r="AN359">
            <v>10000</v>
          </cell>
          <cell r="AO359">
            <v>10000</v>
          </cell>
          <cell r="AP359">
            <v>10000</v>
          </cell>
          <cell r="AQ359">
            <v>10000</v>
          </cell>
        </row>
      </sheetData>
      <sheetData sheetId="4" refreshError="1"/>
      <sheetData sheetId="5" refreshError="1"/>
      <sheetData sheetId="6" refreshError="1"/>
      <sheetData sheetId="7" refreshError="1"/>
      <sheetData sheetId="8" refreshError="1"/>
      <sheetData sheetId="9" refreshError="1">
        <row r="9">
          <cell r="Q9">
            <v>1996</v>
          </cell>
          <cell r="R9">
            <v>1997</v>
          </cell>
          <cell r="S9">
            <v>1997</v>
          </cell>
          <cell r="T9">
            <v>1997</v>
          </cell>
          <cell r="U9">
            <v>1997</v>
          </cell>
          <cell r="V9">
            <v>1997</v>
          </cell>
          <cell r="W9">
            <v>1998</v>
          </cell>
          <cell r="X9">
            <v>1998</v>
          </cell>
          <cell r="Y9">
            <v>1998</v>
          </cell>
          <cell r="Z9">
            <v>1998</v>
          </cell>
          <cell r="AA9">
            <v>1998</v>
          </cell>
          <cell r="AB9">
            <v>1999</v>
          </cell>
          <cell r="AC9">
            <v>1999</v>
          </cell>
          <cell r="AD9">
            <v>1999</v>
          </cell>
          <cell r="AE9">
            <v>1999</v>
          </cell>
          <cell r="AF9">
            <v>1999</v>
          </cell>
          <cell r="AG9">
            <v>2000</v>
          </cell>
          <cell r="AH9">
            <v>2001</v>
          </cell>
          <cell r="AI9">
            <v>2002</v>
          </cell>
          <cell r="AJ9">
            <v>2003</v>
          </cell>
          <cell r="AK9">
            <v>2004</v>
          </cell>
        </row>
        <row r="13">
          <cell r="Q13">
            <v>90.8</v>
          </cell>
          <cell r="R13">
            <v>14.7</v>
          </cell>
          <cell r="S13">
            <v>53.599999999999994</v>
          </cell>
          <cell r="T13">
            <v>85.9</v>
          </cell>
          <cell r="U13">
            <v>20</v>
          </cell>
          <cell r="V13">
            <v>174.2</v>
          </cell>
          <cell r="W13">
            <v>4.45</v>
          </cell>
          <cell r="X13">
            <v>0</v>
          </cell>
          <cell r="Y13">
            <v>2.2999999999999998</v>
          </cell>
          <cell r="Z13">
            <v>19.399999999999999</v>
          </cell>
          <cell r="AA13">
            <v>26.150000000000002</v>
          </cell>
          <cell r="AB13">
            <v>0</v>
          </cell>
          <cell r="AC13">
            <v>94.9</v>
          </cell>
          <cell r="AD13">
            <v>0</v>
          </cell>
          <cell r="AE13">
            <v>0</v>
          </cell>
          <cell r="AF13">
            <v>114.9</v>
          </cell>
          <cell r="AG13">
            <v>112.6</v>
          </cell>
          <cell r="AH13">
            <v>70</v>
          </cell>
          <cell r="AI13">
            <v>60</v>
          </cell>
          <cell r="AJ13">
            <v>40</v>
          </cell>
          <cell r="AK13">
            <v>40</v>
          </cell>
        </row>
        <row r="61">
          <cell r="Q61">
            <v>76.78</v>
          </cell>
          <cell r="R61">
            <v>4.33</v>
          </cell>
          <cell r="S61">
            <v>2.61</v>
          </cell>
          <cell r="T61">
            <v>12.760000000000002</v>
          </cell>
          <cell r="U61">
            <v>44.510000000000005</v>
          </cell>
          <cell r="V61">
            <v>64.210000000000008</v>
          </cell>
          <cell r="W61">
            <v>8.19</v>
          </cell>
          <cell r="X61">
            <v>9.7799999999999994</v>
          </cell>
          <cell r="Y61">
            <v>9.4499999999999993</v>
          </cell>
          <cell r="Z61">
            <v>46.13</v>
          </cell>
          <cell r="AA61">
            <v>73.55</v>
          </cell>
          <cell r="AB61">
            <v>7.9799999999999995</v>
          </cell>
          <cell r="AC61">
            <v>6.1160000000000005</v>
          </cell>
          <cell r="AD61">
            <v>38.659999999999997</v>
          </cell>
          <cell r="AE61">
            <v>5.56</v>
          </cell>
          <cell r="AF61">
            <v>58.316000000000003</v>
          </cell>
          <cell r="AG61">
            <v>74.066000000000003</v>
          </cell>
          <cell r="AH61">
            <v>98.094999999999999</v>
          </cell>
          <cell r="AI61">
            <v>84.61</v>
          </cell>
          <cell r="AJ61">
            <v>61.33</v>
          </cell>
          <cell r="AK61">
            <v>55.18</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WDATA"/>
      <sheetName val="TIS INDEX"/>
      <sheetName val="9-01-TIS"/>
      <sheetName val="Admin"/>
      <sheetName val="Selector"/>
      <sheetName val="PUBLISH"/>
      <sheetName val="Admin 9-01"/>
      <sheetName val="9-01 PUBLISH"/>
    </sheetNames>
    <sheetDataSet>
      <sheetData sheetId="0">
        <row r="3">
          <cell r="S3">
            <v>2001</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S "/>
      <sheetName val="1-Szabályozás-Kérdések"/>
      <sheetName val="2-Adatszolg-Kérdések"/>
      <sheetName val="Munka3"/>
      <sheetName val="x-SzövHit-PreKerdesek_071029 (2"/>
    </sheetNames>
    <definedNames>
      <definedName name="Modul1.nyomtat" refersTo="#REF!"/>
      <definedName name="Modul1.vége" refersTo="#REF!"/>
    </definedNames>
    <sheetDataSet>
      <sheetData sheetId="0"/>
      <sheetData sheetId="1" refreshError="1"/>
      <sheetData sheetId="2" refreshError="1"/>
      <sheetData sheetId="3" refreshError="1"/>
      <sheetData sheetId="4"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2 (2)"/>
      <sheetName val="Contents"/>
      <sheetName val="Input"/>
      <sheetName val="Output"/>
      <sheetName val="Sheet2"/>
      <sheetName val="Sheet1"/>
      <sheetName val="Work1"/>
      <sheetName val="Work2"/>
      <sheetName val="Report1"/>
      <sheetName val="Report2"/>
      <sheetName val="WORK 2"/>
      <sheetName val="D"/>
      <sheetName val="DSA"/>
      <sheetName val="NAFISC"/>
      <sheetName val="table ii.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45">
          <cell r="B45" t="str">
            <v xml:space="preserve">         Other</v>
          </cell>
        </row>
        <row r="227">
          <cell r="G227" t="str">
            <v>--</v>
          </cell>
        </row>
        <row r="228">
          <cell r="G228">
            <v>-6.3419999999999996</v>
          </cell>
        </row>
        <row r="231">
          <cell r="G231">
            <v>1241.548</v>
          </cell>
        </row>
        <row r="236">
          <cell r="G236">
            <v>3250</v>
          </cell>
        </row>
      </sheetData>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_HUF_SPOT"/>
      <sheetName val="Forint_Spot_hozamok"/>
      <sheetName val="Ch_3 h fw görbe hosszú"/>
      <sheetName val="3 h fw data"/>
      <sheetName val="Ch_EUR_SPOT"/>
      <sheetName val="EUR_SPOT"/>
      <sheetName val="Ch_EU 3 h fw görbe hosszú"/>
      <sheetName val="EU 3 h fw data  "/>
      <sheetName val="Ch_Spreadek"/>
      <sheetName val="Spreadek"/>
    </sheetNames>
    <sheetDataSet>
      <sheetData sheetId="0" refreshError="1"/>
      <sheetData sheetId="1"/>
      <sheetData sheetId="2" refreshError="1"/>
      <sheetData sheetId="3"/>
      <sheetData sheetId="4" refreshError="1"/>
      <sheetData sheetId="5"/>
      <sheetData sheetId="6" refreshError="1"/>
      <sheetData sheetId="7"/>
      <sheetData sheetId="8" refreshError="1"/>
      <sheetData sheetId="9">
        <row r="3">
          <cell r="A3">
            <v>38225</v>
          </cell>
          <cell r="B3">
            <v>275.31813172546799</v>
          </cell>
          <cell r="C3">
            <v>475.95309558189996</v>
          </cell>
          <cell r="D3">
            <v>159.57732780985202</v>
          </cell>
        </row>
        <row r="4">
          <cell r="B4">
            <v>279.79109774994402</v>
          </cell>
          <cell r="C4">
            <v>475.42687490336431</v>
          </cell>
          <cell r="D4">
            <v>161.41471396822004</v>
          </cell>
        </row>
        <row r="5">
          <cell r="B5" t="e">
            <v>#N/A</v>
          </cell>
          <cell r="C5" t="e">
            <v>#N/A</v>
          </cell>
          <cell r="D5" t="e">
            <v>#N/A</v>
          </cell>
        </row>
        <row r="6">
          <cell r="B6" t="e">
            <v>#N/A</v>
          </cell>
          <cell r="C6" t="e">
            <v>#N/A</v>
          </cell>
          <cell r="D6" t="e">
            <v>#N/A</v>
          </cell>
        </row>
        <row r="7">
          <cell r="B7">
            <v>280.90513067395602</v>
          </cell>
          <cell r="C7">
            <v>475.85719412598598</v>
          </cell>
          <cell r="D7">
            <v>162.35013560553602</v>
          </cell>
        </row>
        <row r="8">
          <cell r="B8" t="e">
            <v>#N/A</v>
          </cell>
          <cell r="C8" t="e">
            <v>#N/A</v>
          </cell>
          <cell r="D8" t="e">
            <v>#N/A</v>
          </cell>
        </row>
        <row r="9">
          <cell r="B9">
            <v>297.63481516247197</v>
          </cell>
          <cell r="C9">
            <v>497.77036823834567</v>
          </cell>
          <cell r="D9">
            <v>160.71118027253993</v>
          </cell>
        </row>
        <row r="10">
          <cell r="B10">
            <v>305.33911885905593</v>
          </cell>
          <cell r="C10">
            <v>493.26100033076568</v>
          </cell>
          <cell r="D10">
            <v>166.751430680748</v>
          </cell>
        </row>
        <row r="11">
          <cell r="B11">
            <v>284.27921489219597</v>
          </cell>
          <cell r="C11">
            <v>478.77519679239686</v>
          </cell>
          <cell r="D11">
            <v>162.27494694972805</v>
          </cell>
        </row>
        <row r="12">
          <cell r="B12">
            <v>273.43843850182009</v>
          </cell>
          <cell r="C12">
            <v>471.40734180300433</v>
          </cell>
          <cell r="D12">
            <v>163.44166838378806</v>
          </cell>
        </row>
        <row r="13">
          <cell r="B13">
            <v>266.29698379967994</v>
          </cell>
          <cell r="C13">
            <v>462.79127631270165</v>
          </cell>
          <cell r="D13">
            <v>128.11347430747597</v>
          </cell>
        </row>
        <row r="14">
          <cell r="B14">
            <v>279.99361997483993</v>
          </cell>
          <cell r="C14">
            <v>461.86208722226803</v>
          </cell>
          <cell r="D14">
            <v>177.10723107274805</v>
          </cell>
        </row>
        <row r="15">
          <cell r="B15">
            <v>290.04692379705205</v>
          </cell>
          <cell r="C15">
            <v>482.37787258099752</v>
          </cell>
          <cell r="D15">
            <v>177.04437229703601</v>
          </cell>
        </row>
        <row r="16">
          <cell r="B16">
            <v>303.10756408562406</v>
          </cell>
          <cell r="C16">
            <v>504.60428602145879</v>
          </cell>
          <cell r="D16">
            <v>172.28352960096802</v>
          </cell>
        </row>
        <row r="17">
          <cell r="B17">
            <v>304.88636102720801</v>
          </cell>
          <cell r="C17">
            <v>502.0683314441485</v>
          </cell>
          <cell r="D17">
            <v>172.68584160558396</v>
          </cell>
        </row>
        <row r="18">
          <cell r="B18">
            <v>300.99399272140391</v>
          </cell>
          <cell r="C18">
            <v>497.44509002419363</v>
          </cell>
          <cell r="D18">
            <v>176.87987963941194</v>
          </cell>
        </row>
        <row r="19">
          <cell r="B19">
            <v>310.55535137917201</v>
          </cell>
          <cell r="C19">
            <v>492.13707982666074</v>
          </cell>
          <cell r="D19">
            <v>179.32097745428402</v>
          </cell>
        </row>
        <row r="20">
          <cell r="B20">
            <v>297.45488784887596</v>
          </cell>
          <cell r="C20">
            <v>486.12252578197996</v>
          </cell>
          <cell r="D20">
            <v>179.09254035290797</v>
          </cell>
        </row>
        <row r="21">
          <cell r="B21">
            <v>312.57245889044395</v>
          </cell>
          <cell r="C21">
            <v>481.48387232237599</v>
          </cell>
          <cell r="D21">
            <v>195.35192301707201</v>
          </cell>
        </row>
        <row r="22">
          <cell r="B22">
            <v>295.84188641503999</v>
          </cell>
          <cell r="C22">
            <v>476.31480232049523</v>
          </cell>
          <cell r="D22">
            <v>157.23617524510797</v>
          </cell>
        </row>
        <row r="23">
          <cell r="B23">
            <v>290.47224561586404</v>
          </cell>
          <cell r="C23">
            <v>495.78148670429033</v>
          </cell>
          <cell r="D23">
            <v>158.16430504766006</v>
          </cell>
        </row>
        <row r="24">
          <cell r="B24">
            <v>287.64377041421608</v>
          </cell>
          <cell r="C24">
            <v>445.75273614637553</v>
          </cell>
          <cell r="D24">
            <v>219.04637269606002</v>
          </cell>
        </row>
        <row r="25">
          <cell r="B25">
            <v>284.17390520854008</v>
          </cell>
          <cell r="C25">
            <v>451.72442401664432</v>
          </cell>
          <cell r="D25">
            <v>196.35949893982007</v>
          </cell>
        </row>
        <row r="26">
          <cell r="B26">
            <v>282.39248180308402</v>
          </cell>
          <cell r="C26">
            <v>439.63588718353117</v>
          </cell>
          <cell r="D26">
            <v>189.45263523896404</v>
          </cell>
        </row>
        <row r="27">
          <cell r="B27">
            <v>279.52833096804795</v>
          </cell>
          <cell r="C27">
            <v>443.59997107226241</v>
          </cell>
          <cell r="D27">
            <v>187.78680119147199</v>
          </cell>
        </row>
        <row r="28">
          <cell r="B28">
            <v>282.36224336717601</v>
          </cell>
          <cell r="C28">
            <v>444.35077292041916</v>
          </cell>
          <cell r="D28">
            <v>187.29626582467205</v>
          </cell>
        </row>
        <row r="29">
          <cell r="B29">
            <v>290.94361104765994</v>
          </cell>
          <cell r="C29">
            <v>459.2127249867504</v>
          </cell>
          <cell r="D29">
            <v>192.34539137021201</v>
          </cell>
        </row>
        <row r="30">
          <cell r="B30">
            <v>279.94157535232398</v>
          </cell>
          <cell r="C30">
            <v>451.75853546008358</v>
          </cell>
          <cell r="D30">
            <v>183.962715866536</v>
          </cell>
        </row>
        <row r="31">
          <cell r="B31">
            <v>278.26380894441604</v>
          </cell>
          <cell r="C31">
            <v>458.85919627492473</v>
          </cell>
          <cell r="D31">
            <v>176.07202780027191</v>
          </cell>
        </row>
        <row r="32">
          <cell r="B32" t="e">
            <v>#N/A</v>
          </cell>
          <cell r="C32" t="e">
            <v>#N/A</v>
          </cell>
          <cell r="D32" t="e">
            <v>#N/A</v>
          </cell>
        </row>
        <row r="33">
          <cell r="B33" t="e">
            <v>#N/A</v>
          </cell>
          <cell r="C33" t="e">
            <v>#N/A</v>
          </cell>
          <cell r="D33" t="e">
            <v>#N/A</v>
          </cell>
        </row>
        <row r="34">
          <cell r="B34">
            <v>294.85939406208001</v>
          </cell>
          <cell r="C34">
            <v>459.63354435777876</v>
          </cell>
          <cell r="D34">
            <v>181.17711751344399</v>
          </cell>
        </row>
        <row r="35">
          <cell r="B35">
            <v>288.56449984693211</v>
          </cell>
          <cell r="C35">
            <v>457.67359077561275</v>
          </cell>
          <cell r="D35">
            <v>145.72850813025596</v>
          </cell>
        </row>
        <row r="36">
          <cell r="B36">
            <v>286.04711058750001</v>
          </cell>
          <cell r="C36">
            <v>457.02662023788918</v>
          </cell>
          <cell r="D36">
            <v>181.30451341886794</v>
          </cell>
        </row>
        <row r="37">
          <cell r="B37" t="e">
            <v>#N/A</v>
          </cell>
          <cell r="C37" t="e">
            <v>#N/A</v>
          </cell>
          <cell r="D37" t="e">
            <v>#N/A</v>
          </cell>
        </row>
        <row r="38">
          <cell r="B38">
            <v>300.34555777802797</v>
          </cell>
          <cell r="C38">
            <v>462.97715968025477</v>
          </cell>
          <cell r="D38">
            <v>180.46484582675194</v>
          </cell>
        </row>
        <row r="39">
          <cell r="B39">
            <v>291.59467970520797</v>
          </cell>
          <cell r="C39">
            <v>458.04917850719329</v>
          </cell>
          <cell r="D39">
            <v>180.60465934588808</v>
          </cell>
        </row>
        <row r="40">
          <cell r="B40">
            <v>299.04576848142796</v>
          </cell>
          <cell r="C40">
            <v>468.48043085424001</v>
          </cell>
          <cell r="D40">
            <v>176.78848565452807</v>
          </cell>
        </row>
        <row r="41">
          <cell r="B41">
            <v>300.93186146064801</v>
          </cell>
          <cell r="C41">
            <v>479.62199984203431</v>
          </cell>
          <cell r="D41">
            <v>169.14023438889592</v>
          </cell>
        </row>
        <row r="42">
          <cell r="B42">
            <v>296.10900437786398</v>
          </cell>
          <cell r="C42">
            <v>480.67446981796246</v>
          </cell>
          <cell r="D42">
            <v>169.58181140598404</v>
          </cell>
        </row>
        <row r="43">
          <cell r="B43" t="e">
            <v>#N/A</v>
          </cell>
          <cell r="C43" t="e">
            <v>#N/A</v>
          </cell>
          <cell r="D43" t="e">
            <v>#N/A</v>
          </cell>
        </row>
        <row r="44">
          <cell r="B44">
            <v>301.20741837266399</v>
          </cell>
          <cell r="C44">
            <v>486.32742795727484</v>
          </cell>
          <cell r="D44">
            <v>133.29066006025195</v>
          </cell>
        </row>
        <row r="45">
          <cell r="B45" t="e">
            <v>#N/A</v>
          </cell>
          <cell r="C45" t="e">
            <v>#N/A</v>
          </cell>
          <cell r="D45" t="e">
            <v>#N/A</v>
          </cell>
        </row>
        <row r="46">
          <cell r="B46" t="e">
            <v>#N/A</v>
          </cell>
          <cell r="C46" t="e">
            <v>#N/A</v>
          </cell>
          <cell r="D46" t="e">
            <v>#N/A</v>
          </cell>
        </row>
        <row r="47">
          <cell r="B47">
            <v>279.87492443570005</v>
          </cell>
          <cell r="C47">
            <v>455.91761771628632</v>
          </cell>
          <cell r="D47">
            <v>157.09774803771609</v>
          </cell>
        </row>
        <row r="48">
          <cell r="B48">
            <v>277.53840145637196</v>
          </cell>
          <cell r="C48">
            <v>457.76066278359758</v>
          </cell>
          <cell r="D48">
            <v>155.93569381830395</v>
          </cell>
        </row>
        <row r="49">
          <cell r="B49" t="e">
            <v>#N/A</v>
          </cell>
          <cell r="C49" t="e">
            <v>#N/A</v>
          </cell>
          <cell r="D49" t="e">
            <v>#N/A</v>
          </cell>
        </row>
        <row r="50">
          <cell r="B50">
            <v>270.52492622246399</v>
          </cell>
          <cell r="C50">
            <v>448.92110063928487</v>
          </cell>
          <cell r="D50">
            <v>150.79784815107203</v>
          </cell>
        </row>
        <row r="51">
          <cell r="B51" t="e">
            <v>#N/A</v>
          </cell>
          <cell r="C51" t="e">
            <v>#N/A</v>
          </cell>
          <cell r="D51" t="e">
            <v>#N/A</v>
          </cell>
        </row>
        <row r="52">
          <cell r="B52" t="e">
            <v>#N/A</v>
          </cell>
          <cell r="C52" t="e">
            <v>#N/A</v>
          </cell>
          <cell r="D52" t="e">
            <v>#N/A</v>
          </cell>
        </row>
        <row r="53">
          <cell r="B53" t="e">
            <v>#N/A</v>
          </cell>
          <cell r="C53" t="e">
            <v>#N/A</v>
          </cell>
          <cell r="D53" t="e">
            <v>#N/A</v>
          </cell>
        </row>
        <row r="54">
          <cell r="B54">
            <v>264.54140030098802</v>
          </cell>
          <cell r="C54">
            <v>449.39871140877074</v>
          </cell>
          <cell r="D54">
            <v>146.58765123030395</v>
          </cell>
        </row>
        <row r="55">
          <cell r="B55">
            <v>264.12491677233601</v>
          </cell>
          <cell r="C55">
            <v>448.00607995535995</v>
          </cell>
          <cell r="D55">
            <v>142.32608367679603</v>
          </cell>
        </row>
        <row r="56">
          <cell r="B56">
            <v>269.51283893506405</v>
          </cell>
          <cell r="C56">
            <v>447.23283243867843</v>
          </cell>
          <cell r="D56">
            <v>151.27817455309201</v>
          </cell>
        </row>
        <row r="57">
          <cell r="B57">
            <v>269.68001638575606</v>
          </cell>
          <cell r="C57">
            <v>439.02284978636555</v>
          </cell>
          <cell r="D57">
            <v>152.73836696828795</v>
          </cell>
        </row>
        <row r="58">
          <cell r="B58" t="e">
            <v>#N/A</v>
          </cell>
          <cell r="C58" t="e">
            <v>#N/A</v>
          </cell>
          <cell r="D58" t="e">
            <v>#N/A</v>
          </cell>
        </row>
        <row r="59">
          <cell r="B59" t="e">
            <v>#N/A</v>
          </cell>
          <cell r="C59" t="e">
            <v>#N/A</v>
          </cell>
          <cell r="D59" t="e">
            <v>#N/A</v>
          </cell>
        </row>
        <row r="60">
          <cell r="B60">
            <v>266.69799905927198</v>
          </cell>
          <cell r="C60">
            <v>439.44748707766712</v>
          </cell>
          <cell r="D60">
            <v>144.77761155346798</v>
          </cell>
        </row>
        <row r="61">
          <cell r="B61">
            <v>269.52713981928395</v>
          </cell>
          <cell r="C61">
            <v>440.65796536842436</v>
          </cell>
          <cell r="D61">
            <v>151.44161747818401</v>
          </cell>
        </row>
        <row r="62">
          <cell r="B62">
            <v>273.12775016110004</v>
          </cell>
          <cell r="C62">
            <v>449.00844310117878</v>
          </cell>
          <cell r="D62">
            <v>141.23781225953994</v>
          </cell>
        </row>
        <row r="63">
          <cell r="B63">
            <v>267.21533666266805</v>
          </cell>
          <cell r="C63">
            <v>441.7753729234081</v>
          </cell>
          <cell r="D63">
            <v>141.34501702218799</v>
          </cell>
        </row>
        <row r="64">
          <cell r="B64">
            <v>258.82353593822</v>
          </cell>
          <cell r="C64">
            <v>441.75836068518311</v>
          </cell>
          <cell r="D64">
            <v>116.68428692430406</v>
          </cell>
        </row>
        <row r="65">
          <cell r="B65" t="e">
            <v>#N/A</v>
          </cell>
          <cell r="C65" t="e">
            <v>#N/A</v>
          </cell>
          <cell r="D65" t="e">
            <v>#N/A</v>
          </cell>
        </row>
        <row r="66">
          <cell r="B66" t="e">
            <v>#N/A</v>
          </cell>
          <cell r="C66" t="e">
            <v>#N/A</v>
          </cell>
          <cell r="D66" t="e">
            <v>#N/A</v>
          </cell>
        </row>
        <row r="67">
          <cell r="B67">
            <v>249.46779877545609</v>
          </cell>
          <cell r="C67">
            <v>425.83396335445076</v>
          </cell>
          <cell r="D67">
            <v>123.96503812313199</v>
          </cell>
        </row>
        <row r="68">
          <cell r="B68">
            <v>242.15017409521602</v>
          </cell>
          <cell r="C68">
            <v>408.88307644617953</v>
          </cell>
          <cell r="D68">
            <v>136.42093812676399</v>
          </cell>
        </row>
        <row r="69">
          <cell r="B69">
            <v>255.65428265291999</v>
          </cell>
          <cell r="C69">
            <v>430.42225010509554</v>
          </cell>
          <cell r="D69">
            <v>132.41594842669201</v>
          </cell>
        </row>
        <row r="70">
          <cell r="B70">
            <v>250.07008586873206</v>
          </cell>
          <cell r="C70">
            <v>429.92566990891316</v>
          </cell>
          <cell r="D70">
            <v>126.64904720795199</v>
          </cell>
        </row>
        <row r="71">
          <cell r="B71">
            <v>259.71808933582406</v>
          </cell>
          <cell r="C71">
            <v>433.26231608516923</v>
          </cell>
          <cell r="D71">
            <v>125.99205971937199</v>
          </cell>
        </row>
        <row r="72">
          <cell r="B72">
            <v>266.12268457762008</v>
          </cell>
          <cell r="C72">
            <v>438.48315801640558</v>
          </cell>
          <cell r="D72">
            <v>136.60685436182402</v>
          </cell>
        </row>
        <row r="73">
          <cell r="B73">
            <v>251.98418509788399</v>
          </cell>
          <cell r="C73">
            <v>420.08770830948635</v>
          </cell>
          <cell r="D73">
            <v>138.87454793455206</v>
          </cell>
        </row>
        <row r="74">
          <cell r="B74">
            <v>252.99172057927595</v>
          </cell>
          <cell r="C74">
            <v>413.45700175624</v>
          </cell>
          <cell r="D74">
            <v>124.26573742071997</v>
          </cell>
        </row>
        <row r="75">
          <cell r="B75">
            <v>261.36778966178804</v>
          </cell>
          <cell r="C75">
            <v>413.0693050333972</v>
          </cell>
          <cell r="D75">
            <v>125.15946657646001</v>
          </cell>
        </row>
        <row r="76">
          <cell r="B76">
            <v>263.49467458376802</v>
          </cell>
          <cell r="C76">
            <v>418.2589508232752</v>
          </cell>
          <cell r="D76">
            <v>127.65122348550005</v>
          </cell>
        </row>
        <row r="77">
          <cell r="B77">
            <v>273.94011029402395</v>
          </cell>
          <cell r="C77">
            <v>427.1187296616128</v>
          </cell>
          <cell r="D77">
            <v>127.67724913740001</v>
          </cell>
        </row>
        <row r="78">
          <cell r="B78">
            <v>287.20315946628801</v>
          </cell>
          <cell r="C78">
            <v>438.2215018922077</v>
          </cell>
          <cell r="D78">
            <v>122.60367799867603</v>
          </cell>
        </row>
        <row r="79">
          <cell r="B79">
            <v>276.20012611209597</v>
          </cell>
          <cell r="C79">
            <v>425.68561108102443</v>
          </cell>
          <cell r="D79">
            <v>137.33659865561597</v>
          </cell>
        </row>
        <row r="80">
          <cell r="B80" t="e">
            <v>#N/A</v>
          </cell>
          <cell r="C80" t="e">
            <v>#N/A</v>
          </cell>
          <cell r="D80" t="e">
            <v>#N/A</v>
          </cell>
        </row>
        <row r="81">
          <cell r="B81">
            <v>247.18626740916793</v>
          </cell>
          <cell r="C81">
            <v>415.57016824771767</v>
          </cell>
          <cell r="D81">
            <v>121.72488643643599</v>
          </cell>
        </row>
        <row r="82">
          <cell r="B82">
            <v>246.14861587458799</v>
          </cell>
          <cell r="C82">
            <v>411.00350316379519</v>
          </cell>
          <cell r="D82">
            <v>120.71562730332005</v>
          </cell>
        </row>
        <row r="83">
          <cell r="B83">
            <v>246.58995259085597</v>
          </cell>
          <cell r="C83">
            <v>414.19604923471599</v>
          </cell>
          <cell r="D83">
            <v>123.85388081732</v>
          </cell>
        </row>
        <row r="84">
          <cell r="B84">
            <v>245.72759270231595</v>
          </cell>
          <cell r="C84">
            <v>414.68080686164643</v>
          </cell>
          <cell r="D84">
            <v>127.25501877092398</v>
          </cell>
        </row>
        <row r="85">
          <cell r="B85">
            <v>250.25211530165916</v>
          </cell>
          <cell r="C85">
            <v>411.66139886501969</v>
          </cell>
          <cell r="D85">
            <v>136.44515179208</v>
          </cell>
        </row>
        <row r="86">
          <cell r="B86">
            <v>259.08429580737601</v>
          </cell>
          <cell r="C86">
            <v>407.61804574305478</v>
          </cell>
          <cell r="D86">
            <v>161.72347189108393</v>
          </cell>
        </row>
        <row r="87">
          <cell r="B87">
            <v>266.81343057173802</v>
          </cell>
          <cell r="C87">
            <v>425.23134053067241</v>
          </cell>
          <cell r="D87">
            <v>155.34356121842799</v>
          </cell>
        </row>
        <row r="88">
          <cell r="B88">
            <v>262.33011586996571</v>
          </cell>
          <cell r="C88">
            <v>413.57993699442562</v>
          </cell>
          <cell r="D88">
            <v>157.12771815897199</v>
          </cell>
        </row>
        <row r="89">
          <cell r="B89">
            <v>264.59702873959998</v>
          </cell>
          <cell r="C89">
            <v>420.64406928451564</v>
          </cell>
          <cell r="D89">
            <v>153.24722865164799</v>
          </cell>
        </row>
        <row r="90">
          <cell r="B90">
            <v>233.6019097281368</v>
          </cell>
          <cell r="C90">
            <v>385.68306232348635</v>
          </cell>
          <cell r="D90">
            <v>133.372203699908</v>
          </cell>
        </row>
        <row r="91">
          <cell r="B91">
            <v>239.75502107651431</v>
          </cell>
          <cell r="C91">
            <v>381.38713151887674</v>
          </cell>
          <cell r="D91">
            <v>130.30315936483601</v>
          </cell>
        </row>
        <row r="92">
          <cell r="B92" t="e">
            <v>#N/A</v>
          </cell>
          <cell r="C92" t="e">
            <v>#N/A</v>
          </cell>
          <cell r="D92" t="e">
            <v>#N/A</v>
          </cell>
        </row>
        <row r="93">
          <cell r="B93" t="e">
            <v>#N/A</v>
          </cell>
          <cell r="C93" t="e">
            <v>#N/A</v>
          </cell>
          <cell r="D93" t="e">
            <v>#N/A</v>
          </cell>
        </row>
        <row r="94">
          <cell r="B94" t="e">
            <v>#N/A</v>
          </cell>
          <cell r="C94" t="e">
            <v>#N/A</v>
          </cell>
          <cell r="D94" t="e">
            <v>#N/A</v>
          </cell>
        </row>
        <row r="95">
          <cell r="B95" t="e">
            <v>#N/A</v>
          </cell>
          <cell r="C95" t="e">
            <v>#N/A</v>
          </cell>
          <cell r="D95" t="e">
            <v>#N/A</v>
          </cell>
        </row>
        <row r="96">
          <cell r="B96">
            <v>243.11181814877042</v>
          </cell>
          <cell r="C96">
            <v>390.23948426100685</v>
          </cell>
          <cell r="D96">
            <v>127.06079929666402</v>
          </cell>
        </row>
        <row r="97">
          <cell r="B97">
            <v>235.17012995082396</v>
          </cell>
          <cell r="C97">
            <v>388.46007996269879</v>
          </cell>
          <cell r="D97">
            <v>122.92018398077198</v>
          </cell>
        </row>
        <row r="98">
          <cell r="B98">
            <v>240.92618888267393</v>
          </cell>
          <cell r="C98">
            <v>379.06468002508234</v>
          </cell>
          <cell r="D98">
            <v>119.37908572003199</v>
          </cell>
        </row>
        <row r="99">
          <cell r="B99" t="e">
            <v>#N/A</v>
          </cell>
          <cell r="C99" t="e">
            <v>#N/A</v>
          </cell>
          <cell r="D99" t="e">
            <v>#N/A</v>
          </cell>
        </row>
        <row r="100">
          <cell r="B100">
            <v>231.56992006638038</v>
          </cell>
          <cell r="C100">
            <v>380.62551566320803</v>
          </cell>
          <cell r="D100">
            <v>113.29595848072805</v>
          </cell>
        </row>
        <row r="101">
          <cell r="B101" t="e">
            <v>#N/A</v>
          </cell>
          <cell r="C101" t="e">
            <v>#N/A</v>
          </cell>
          <cell r="D101" t="e">
            <v>#N/A</v>
          </cell>
        </row>
        <row r="102">
          <cell r="B102" t="e">
            <v>#N/A</v>
          </cell>
          <cell r="C102" t="e">
            <v>#N/A</v>
          </cell>
          <cell r="D102" t="e">
            <v>#N/A</v>
          </cell>
        </row>
        <row r="103">
          <cell r="B103">
            <v>247.87768020548197</v>
          </cell>
          <cell r="C103">
            <v>384.06754882691683</v>
          </cell>
          <cell r="D103">
            <v>127.05677008113196</v>
          </cell>
        </row>
        <row r="104">
          <cell r="B104" t="e">
            <v>#N/A</v>
          </cell>
          <cell r="C104" t="e">
            <v>#N/A</v>
          </cell>
          <cell r="D104" t="e">
            <v>#N/A</v>
          </cell>
        </row>
        <row r="105">
          <cell r="B105" t="e">
            <v>#N/A</v>
          </cell>
          <cell r="C105" t="e">
            <v>#N/A</v>
          </cell>
          <cell r="D105" t="e">
            <v>#N/A</v>
          </cell>
        </row>
        <row r="106">
          <cell r="B106" t="e">
            <v>#N/A</v>
          </cell>
          <cell r="C106" t="e">
            <v>#N/A</v>
          </cell>
          <cell r="D106" t="e">
            <v>#N/A</v>
          </cell>
        </row>
        <row r="107">
          <cell r="B107" t="e">
            <v>#N/A</v>
          </cell>
          <cell r="C107" t="e">
            <v>#N/A</v>
          </cell>
          <cell r="D107" t="e">
            <v>#N/A</v>
          </cell>
        </row>
        <row r="108">
          <cell r="B108" t="e">
            <v>#N/A</v>
          </cell>
          <cell r="C108" t="e">
            <v>#N/A</v>
          </cell>
          <cell r="D108" t="e">
            <v>#N/A</v>
          </cell>
        </row>
        <row r="109">
          <cell r="B109">
            <v>259.32400425536508</v>
          </cell>
          <cell r="C109">
            <v>398.61085784877838</v>
          </cell>
          <cell r="D109">
            <v>141.54740995069199</v>
          </cell>
        </row>
        <row r="110">
          <cell r="B110">
            <v>256.59516889148364</v>
          </cell>
          <cell r="C110">
            <v>395.39920792862836</v>
          </cell>
          <cell r="D110">
            <v>134.34343103858401</v>
          </cell>
        </row>
        <row r="111">
          <cell r="B111">
            <v>263.39874117423119</v>
          </cell>
          <cell r="C111">
            <v>415.04405732920998</v>
          </cell>
          <cell r="D111">
            <v>133.501766517216</v>
          </cell>
        </row>
        <row r="112">
          <cell r="B112" t="e">
            <v>#N/A</v>
          </cell>
          <cell r="C112" t="e">
            <v>#N/A</v>
          </cell>
          <cell r="D112" t="e">
            <v>#N/A</v>
          </cell>
        </row>
        <row r="113">
          <cell r="B113">
            <v>280.35222802231675</v>
          </cell>
          <cell r="C113">
            <v>428.60668978573005</v>
          </cell>
          <cell r="D113">
            <v>160.387430986152</v>
          </cell>
        </row>
        <row r="114">
          <cell r="B114">
            <v>286.09971690698876</v>
          </cell>
          <cell r="C114">
            <v>428.74310672747288</v>
          </cell>
          <cell r="D114">
            <v>135.185607798088</v>
          </cell>
        </row>
        <row r="115">
          <cell r="B115">
            <v>292.89329448137397</v>
          </cell>
          <cell r="C115">
            <v>437.03631977049002</v>
          </cell>
          <cell r="D115">
            <v>154.42768045353995</v>
          </cell>
        </row>
        <row r="116">
          <cell r="B116">
            <v>299.3398186226072</v>
          </cell>
          <cell r="C116">
            <v>429.15480745364954</v>
          </cell>
          <cell r="D116">
            <v>144.45041252458401</v>
          </cell>
        </row>
        <row r="117">
          <cell r="B117" t="e">
            <v>#N/A</v>
          </cell>
          <cell r="C117" t="e">
            <v>#N/A</v>
          </cell>
          <cell r="D117" t="e">
            <v>#N/A</v>
          </cell>
        </row>
        <row r="118">
          <cell r="B118" t="e">
            <v>#N/A</v>
          </cell>
          <cell r="C118" t="e">
            <v>#N/A</v>
          </cell>
          <cell r="D118" t="e">
            <v>#N/A</v>
          </cell>
        </row>
        <row r="119">
          <cell r="B119">
            <v>279.01252585897078</v>
          </cell>
          <cell r="C119">
            <v>427.7032743167012</v>
          </cell>
          <cell r="D119">
            <v>152.65444212392399</v>
          </cell>
        </row>
        <row r="120">
          <cell r="B120">
            <v>275.6276615016688</v>
          </cell>
          <cell r="C120">
            <v>416.11324169001563</v>
          </cell>
          <cell r="D120">
            <v>159.516888591964</v>
          </cell>
        </row>
        <row r="121">
          <cell r="B121" t="e">
            <v>#N/A</v>
          </cell>
          <cell r="C121" t="e">
            <v>#N/A</v>
          </cell>
          <cell r="D121" t="e">
            <v>#N/A</v>
          </cell>
        </row>
        <row r="122">
          <cell r="B122">
            <v>273.20896656394166</v>
          </cell>
          <cell r="C122">
            <v>417.23915615237314</v>
          </cell>
          <cell r="D122">
            <v>150.87186246958004</v>
          </cell>
        </row>
        <row r="123">
          <cell r="B123" t="e">
            <v>#N/A</v>
          </cell>
          <cell r="C123" t="e">
            <v>#N/A</v>
          </cell>
          <cell r="D123" t="e">
            <v>#N/A</v>
          </cell>
        </row>
        <row r="124">
          <cell r="B124">
            <v>275.71315661623959</v>
          </cell>
          <cell r="C124">
            <v>416.22019471890883</v>
          </cell>
          <cell r="D124">
            <v>165.95365632805601</v>
          </cell>
        </row>
        <row r="125">
          <cell r="B125">
            <v>267.62580144296641</v>
          </cell>
          <cell r="C125">
            <v>395.75634789401795</v>
          </cell>
          <cell r="D125">
            <v>169.42219023361204</v>
          </cell>
        </row>
        <row r="126">
          <cell r="B126">
            <v>263.81034516988234</v>
          </cell>
          <cell r="C126">
            <v>388.63530638436566</v>
          </cell>
          <cell r="D126">
            <v>176.74150184057601</v>
          </cell>
        </row>
        <row r="127">
          <cell r="B127">
            <v>290.85074515646318</v>
          </cell>
          <cell r="C127">
            <v>401.14299814001208</v>
          </cell>
          <cell r="D127">
            <v>156.95688608601205</v>
          </cell>
        </row>
        <row r="128">
          <cell r="B128">
            <v>286.88205759878474</v>
          </cell>
          <cell r="C128">
            <v>396.85921369771887</v>
          </cell>
          <cell r="D128">
            <v>185.022598398464</v>
          </cell>
        </row>
        <row r="129">
          <cell r="B129">
            <v>291.581089459738</v>
          </cell>
          <cell r="C129">
            <v>394.75011612348959</v>
          </cell>
          <cell r="D129">
            <v>126.35717510481599</v>
          </cell>
        </row>
        <row r="130">
          <cell r="B130">
            <v>270.40070579460047</v>
          </cell>
          <cell r="C130">
            <v>389.46673941616444</v>
          </cell>
          <cell r="D130">
            <v>153.37685954382798</v>
          </cell>
        </row>
        <row r="131">
          <cell r="B131">
            <v>276.19125810075002</v>
          </cell>
          <cell r="C131">
            <v>380.30646278102967</v>
          </cell>
          <cell r="D131">
            <v>148.53860975548</v>
          </cell>
        </row>
        <row r="132">
          <cell r="B132">
            <v>268.62739961969271</v>
          </cell>
          <cell r="C132">
            <v>375.69889530739431</v>
          </cell>
          <cell r="D132">
            <v>141.48227645156794</v>
          </cell>
        </row>
        <row r="133">
          <cell r="B133">
            <v>255.08720549010286</v>
          </cell>
          <cell r="C133">
            <v>359.08219741735957</v>
          </cell>
          <cell r="D133">
            <v>138.335795139364</v>
          </cell>
        </row>
        <row r="134">
          <cell r="B134">
            <v>226.13900155298441</v>
          </cell>
          <cell r="C134">
            <v>316.36584889896119</v>
          </cell>
          <cell r="D134">
            <v>150.00029224118001</v>
          </cell>
        </row>
        <row r="135">
          <cell r="B135">
            <v>225.39657787111202</v>
          </cell>
          <cell r="C135">
            <v>313.29600136666198</v>
          </cell>
          <cell r="D135">
            <v>148.50394482200005</v>
          </cell>
        </row>
        <row r="136">
          <cell r="B136">
            <v>224.98440605050797</v>
          </cell>
          <cell r="C136">
            <v>316.79866179809397</v>
          </cell>
          <cell r="D136">
            <v>140.81999943030803</v>
          </cell>
        </row>
        <row r="137">
          <cell r="B137" t="e">
            <v>#N/A</v>
          </cell>
          <cell r="C137" t="e">
            <v>#N/A</v>
          </cell>
          <cell r="D137" t="e">
            <v>#N/A</v>
          </cell>
        </row>
        <row r="138">
          <cell r="B138">
            <v>218.66225563307597</v>
          </cell>
          <cell r="C138">
            <v>307.41542213158641</v>
          </cell>
          <cell r="D138">
            <v>140.20418244701196</v>
          </cell>
        </row>
        <row r="139">
          <cell r="B139">
            <v>229.9992598671524</v>
          </cell>
          <cell r="C139">
            <v>320.59215909194882</v>
          </cell>
          <cell r="D139">
            <v>149.07111991595599</v>
          </cell>
        </row>
        <row r="140">
          <cell r="B140">
            <v>237.88645335464682</v>
          </cell>
          <cell r="C140">
            <v>327.21423452595997</v>
          </cell>
          <cell r="D140">
            <v>150.78241960934</v>
          </cell>
        </row>
        <row r="141">
          <cell r="B141">
            <v>236.04340437472794</v>
          </cell>
          <cell r="C141">
            <v>316.78130952877206</v>
          </cell>
          <cell r="D141">
            <v>134.47013188312798</v>
          </cell>
        </row>
        <row r="142">
          <cell r="B142">
            <v>243.85965115641997</v>
          </cell>
          <cell r="C142">
            <v>324.29759020124402</v>
          </cell>
          <cell r="D142">
            <v>144.96938547409999</v>
          </cell>
        </row>
        <row r="143">
          <cell r="B143" t="e">
            <v>#N/A</v>
          </cell>
          <cell r="C143" t="e">
            <v>#N/A</v>
          </cell>
          <cell r="D143" t="e">
            <v>#N/A</v>
          </cell>
        </row>
        <row r="144">
          <cell r="B144" t="e">
            <v>#N/A</v>
          </cell>
          <cell r="C144" t="e">
            <v>#N/A</v>
          </cell>
          <cell r="D144" t="e">
            <v>#N/A</v>
          </cell>
        </row>
        <row r="145">
          <cell r="B145">
            <v>247.08554479045395</v>
          </cell>
          <cell r="C145">
            <v>329.80636409881407</v>
          </cell>
          <cell r="D145">
            <v>172.0231903744359</v>
          </cell>
        </row>
        <row r="146">
          <cell r="B146" t="e">
            <v>#N/A</v>
          </cell>
          <cell r="C146" t="e">
            <v>#N/A</v>
          </cell>
          <cell r="D146" t="e">
            <v>#N/A</v>
          </cell>
        </row>
        <row r="147">
          <cell r="B147">
            <v>239.61072902829997</v>
          </cell>
          <cell r="C147">
            <v>322.31474193900641</v>
          </cell>
          <cell r="D147">
            <v>141.13870249827201</v>
          </cell>
        </row>
        <row r="148">
          <cell r="B148" t="e">
            <v>#N/A</v>
          </cell>
          <cell r="C148" t="e">
            <v>#N/A</v>
          </cell>
          <cell r="D148" t="e">
            <v>#N/A</v>
          </cell>
        </row>
        <row r="149">
          <cell r="B149" t="e">
            <v>#N/A</v>
          </cell>
          <cell r="C149" t="e">
            <v>#N/A</v>
          </cell>
          <cell r="D149" t="e">
            <v>#N/A</v>
          </cell>
        </row>
        <row r="150">
          <cell r="B150">
            <v>259.28125077166806</v>
          </cell>
          <cell r="C150">
            <v>336.80965699408716</v>
          </cell>
          <cell r="D150">
            <v>161.51668892042005</v>
          </cell>
        </row>
        <row r="151">
          <cell r="B151">
            <v>280.68620226971194</v>
          </cell>
          <cell r="C151">
            <v>363.04477563877833</v>
          </cell>
          <cell r="D151">
            <v>143.68597511623997</v>
          </cell>
        </row>
        <row r="152">
          <cell r="B152">
            <v>280.53396558965204</v>
          </cell>
          <cell r="C152">
            <v>363.80400247498358</v>
          </cell>
          <cell r="D152">
            <v>166.07091911455194</v>
          </cell>
        </row>
        <row r="153">
          <cell r="B153">
            <v>254.14950588474997</v>
          </cell>
          <cell r="C153">
            <v>345.02533998550882</v>
          </cell>
          <cell r="D153">
            <v>171.0262359208601</v>
          </cell>
        </row>
        <row r="154">
          <cell r="B154">
            <v>259.90617330345316</v>
          </cell>
          <cell r="C154">
            <v>349.68883469273919</v>
          </cell>
          <cell r="D154">
            <v>179.71259207011605</v>
          </cell>
        </row>
        <row r="155">
          <cell r="B155">
            <v>256.02583953113447</v>
          </cell>
          <cell r="C155">
            <v>349.68947575006877</v>
          </cell>
          <cell r="D155">
            <v>173.95215725125604</v>
          </cell>
        </row>
        <row r="156">
          <cell r="B156">
            <v>264.5838467962775</v>
          </cell>
          <cell r="C156">
            <v>358.88754221282647</v>
          </cell>
          <cell r="D156">
            <v>170.92684134948396</v>
          </cell>
        </row>
        <row r="157">
          <cell r="B157">
            <v>255.75014872851125</v>
          </cell>
          <cell r="C157">
            <v>353.32317584451397</v>
          </cell>
          <cell r="D157">
            <v>162.697701177976</v>
          </cell>
        </row>
        <row r="158">
          <cell r="B158">
            <v>260.36115902087312</v>
          </cell>
          <cell r="C158">
            <v>358.14479230699084</v>
          </cell>
          <cell r="D158">
            <v>175.60573687792001</v>
          </cell>
        </row>
        <row r="159">
          <cell r="B159">
            <v>263.50249427206847</v>
          </cell>
          <cell r="C159">
            <v>361.2052109295401</v>
          </cell>
          <cell r="D159">
            <v>167.35172136121994</v>
          </cell>
        </row>
        <row r="160">
          <cell r="B160">
            <v>267.17716364198003</v>
          </cell>
          <cell r="C160">
            <v>359.46310201307404</v>
          </cell>
          <cell r="D160">
            <v>139.71034473131604</v>
          </cell>
        </row>
        <row r="161">
          <cell r="B161" t="e">
            <v>#N/A</v>
          </cell>
          <cell r="C161" t="e">
            <v>#N/A</v>
          </cell>
          <cell r="D161" t="e">
            <v>#N/A</v>
          </cell>
        </row>
        <row r="162">
          <cell r="B162" t="e">
            <v>#N/A</v>
          </cell>
          <cell r="C162" t="e">
            <v>#N/A</v>
          </cell>
          <cell r="D162" t="e">
            <v>#N/A</v>
          </cell>
        </row>
        <row r="163">
          <cell r="B163">
            <v>261.19973668357807</v>
          </cell>
          <cell r="C163">
            <v>358.94290012739083</v>
          </cell>
          <cell r="D163">
            <v>150.44075733278802</v>
          </cell>
        </row>
        <row r="164">
          <cell r="B164">
            <v>259.92000728951604</v>
          </cell>
          <cell r="C164">
            <v>356.58630106952916</v>
          </cell>
          <cell r="D164">
            <v>163.80182835267598</v>
          </cell>
        </row>
        <row r="165">
          <cell r="B165">
            <v>254.19505144085088</v>
          </cell>
          <cell r="C165">
            <v>352.67434734660037</v>
          </cell>
          <cell r="D165">
            <v>160.13375969409597</v>
          </cell>
        </row>
        <row r="166">
          <cell r="B166" t="e">
            <v>#N/A</v>
          </cell>
          <cell r="C166" t="e">
            <v>#N/A</v>
          </cell>
          <cell r="D166" t="e">
            <v>#N/A</v>
          </cell>
        </row>
        <row r="167">
          <cell r="B167" t="e">
            <v>#N/A</v>
          </cell>
          <cell r="C167" t="e">
            <v>#N/A</v>
          </cell>
          <cell r="D167" t="e">
            <v>#N/A</v>
          </cell>
        </row>
        <row r="168">
          <cell r="B168" t="e">
            <v>#N/A</v>
          </cell>
          <cell r="C168" t="e">
            <v>#N/A</v>
          </cell>
          <cell r="D168" t="e">
            <v>#N/A</v>
          </cell>
        </row>
        <row r="169">
          <cell r="B169" t="e">
            <v>#N/A</v>
          </cell>
          <cell r="C169" t="e">
            <v>#N/A</v>
          </cell>
          <cell r="D169" t="e">
            <v>#N/A</v>
          </cell>
        </row>
        <row r="170">
          <cell r="B170">
            <v>270.89155555009967</v>
          </cell>
          <cell r="C170">
            <v>374.91600088811805</v>
          </cell>
          <cell r="D170">
            <v>165.43653848675197</v>
          </cell>
        </row>
        <row r="171">
          <cell r="B171" t="e">
            <v>#N/A</v>
          </cell>
          <cell r="C171" t="e">
            <v>#N/A</v>
          </cell>
          <cell r="D171" t="e">
            <v>#N/A</v>
          </cell>
        </row>
        <row r="172">
          <cell r="B172">
            <v>268.69995037704246</v>
          </cell>
          <cell r="C172">
            <v>386.92477832888073</v>
          </cell>
          <cell r="D172">
            <v>157.73182474003201</v>
          </cell>
        </row>
        <row r="173">
          <cell r="B173">
            <v>273.19971397939082</v>
          </cell>
          <cell r="C173">
            <v>389.49629695730926</v>
          </cell>
          <cell r="D173">
            <v>159.73992369646805</v>
          </cell>
        </row>
        <row r="174">
          <cell r="B174">
            <v>286.37281508039831</v>
          </cell>
          <cell r="C174">
            <v>402.23797730425122</v>
          </cell>
          <cell r="D174">
            <v>174.77082165539602</v>
          </cell>
        </row>
        <row r="175">
          <cell r="B175">
            <v>285.49147897843238</v>
          </cell>
          <cell r="C175">
            <v>398.35608383723962</v>
          </cell>
          <cell r="D175">
            <v>171.15618992416802</v>
          </cell>
        </row>
        <row r="176">
          <cell r="B176" t="e">
            <v>#N/A</v>
          </cell>
          <cell r="C176" t="e">
            <v>#N/A</v>
          </cell>
          <cell r="D176" t="e">
            <v>#N/A</v>
          </cell>
        </row>
        <row r="177">
          <cell r="B177">
            <v>288.42362498339031</v>
          </cell>
          <cell r="C177">
            <v>400.60564757660518</v>
          </cell>
          <cell r="D177">
            <v>182.74005754539198</v>
          </cell>
        </row>
        <row r="178">
          <cell r="B178">
            <v>299.34961376766432</v>
          </cell>
          <cell r="C178">
            <v>398.70561363560472</v>
          </cell>
          <cell r="D178">
            <v>164.48591022110799</v>
          </cell>
        </row>
        <row r="179">
          <cell r="B179">
            <v>285.91509684859358</v>
          </cell>
          <cell r="C179">
            <v>391.43969648996085</v>
          </cell>
          <cell r="D179">
            <v>179.01662898498802</v>
          </cell>
        </row>
        <row r="180">
          <cell r="B180">
            <v>294.12957687212042</v>
          </cell>
          <cell r="C180">
            <v>399.07925565587243</v>
          </cell>
          <cell r="D180">
            <v>185.47618910976399</v>
          </cell>
        </row>
        <row r="181">
          <cell r="B181">
            <v>306.55806235427872</v>
          </cell>
          <cell r="C181">
            <v>414.84619336903233</v>
          </cell>
          <cell r="D181">
            <v>190.82297723581601</v>
          </cell>
        </row>
        <row r="182">
          <cell r="B182" t="e">
            <v>#N/A</v>
          </cell>
          <cell r="C182" t="e">
            <v>#N/A</v>
          </cell>
          <cell r="D182" t="e">
            <v>#N/A</v>
          </cell>
        </row>
        <row r="183">
          <cell r="B183" t="e">
            <v>#N/A</v>
          </cell>
          <cell r="C183" t="e">
            <v>#N/A</v>
          </cell>
          <cell r="D183" t="e">
            <v>#N/A</v>
          </cell>
        </row>
        <row r="184">
          <cell r="B184">
            <v>290.95740869051326</v>
          </cell>
          <cell r="C184">
            <v>389.89466427263045</v>
          </cell>
          <cell r="D184">
            <v>193.23376878014795</v>
          </cell>
        </row>
        <row r="185">
          <cell r="B185">
            <v>300.02622790929564</v>
          </cell>
          <cell r="C185">
            <v>398.94916837397517</v>
          </cell>
          <cell r="D185">
            <v>177.68600817340004</v>
          </cell>
        </row>
        <row r="186">
          <cell r="B186" t="e">
            <v>#N/A</v>
          </cell>
          <cell r="C186" t="e">
            <v>#N/A</v>
          </cell>
          <cell r="D186" t="e">
            <v>#N/A</v>
          </cell>
        </row>
        <row r="187">
          <cell r="B187" t="e">
            <v>#N/A</v>
          </cell>
          <cell r="C187" t="e">
            <v>#N/A</v>
          </cell>
          <cell r="D187" t="e">
            <v>#N/A</v>
          </cell>
        </row>
        <row r="188">
          <cell r="B188" t="e">
            <v>#N/A</v>
          </cell>
          <cell r="C188" t="e">
            <v>#N/A</v>
          </cell>
          <cell r="D188" t="e">
            <v>#N/A</v>
          </cell>
        </row>
        <row r="189">
          <cell r="B189">
            <v>317.07244542343483</v>
          </cell>
          <cell r="C189">
            <v>398.0729092961152</v>
          </cell>
          <cell r="D189">
            <v>188.75378717012802</v>
          </cell>
        </row>
        <row r="190">
          <cell r="B190">
            <v>303.9405979907072</v>
          </cell>
          <cell r="C190">
            <v>405.64694745133039</v>
          </cell>
          <cell r="D190">
            <v>197.29445471244799</v>
          </cell>
        </row>
        <row r="191">
          <cell r="B191" t="e">
            <v>#N/A</v>
          </cell>
          <cell r="C191" t="e">
            <v>#N/A</v>
          </cell>
          <cell r="D191" t="e">
            <v>#N/A</v>
          </cell>
        </row>
        <row r="192">
          <cell r="B192" t="e">
            <v>#N/A</v>
          </cell>
          <cell r="C192" t="e">
            <v>#N/A</v>
          </cell>
          <cell r="D192" t="e">
            <v>#N/A</v>
          </cell>
        </row>
        <row r="193">
          <cell r="B193">
            <v>309.93827622840837</v>
          </cell>
          <cell r="C193">
            <v>399.94408267561272</v>
          </cell>
          <cell r="D193">
            <v>192.03326699693199</v>
          </cell>
        </row>
        <row r="194">
          <cell r="B194">
            <v>315.51099466465553</v>
          </cell>
          <cell r="C194">
            <v>401.53892525989278</v>
          </cell>
          <cell r="D194">
            <v>202.47186241664397</v>
          </cell>
        </row>
        <row r="195">
          <cell r="B195">
            <v>314.12951270439913</v>
          </cell>
          <cell r="C195">
            <v>399.66502436378477</v>
          </cell>
          <cell r="D195">
            <v>201.63443325550799</v>
          </cell>
        </row>
        <row r="196">
          <cell r="B196" t="e">
            <v>#N/A</v>
          </cell>
          <cell r="C196" t="e">
            <v>#N/A</v>
          </cell>
          <cell r="D196" t="e">
            <v>#N/A</v>
          </cell>
        </row>
        <row r="197">
          <cell r="B197" t="e">
            <v>#N/A</v>
          </cell>
          <cell r="C197" t="e">
            <v>#N/A</v>
          </cell>
          <cell r="D197" t="e">
            <v>#N/A</v>
          </cell>
        </row>
        <row r="198">
          <cell r="B198">
            <v>325.22346732514086</v>
          </cell>
          <cell r="C198">
            <v>398.58863502441</v>
          </cell>
          <cell r="D198">
            <v>198.23108181217603</v>
          </cell>
        </row>
        <row r="199">
          <cell r="B199" t="e">
            <v>#N/A</v>
          </cell>
          <cell r="C199" t="e">
            <v>#N/A</v>
          </cell>
          <cell r="D199" t="e">
            <v>#N/A</v>
          </cell>
        </row>
        <row r="200">
          <cell r="B200">
            <v>318.46063983144728</v>
          </cell>
          <cell r="C200">
            <v>409.09810733049721</v>
          </cell>
          <cell r="D200">
            <v>201.18723370878007</v>
          </cell>
        </row>
        <row r="201">
          <cell r="B201" t="e">
            <v>#N/A</v>
          </cell>
          <cell r="C201" t="e">
            <v>#N/A</v>
          </cell>
          <cell r="D201" t="e">
            <v>#N/A</v>
          </cell>
        </row>
        <row r="202">
          <cell r="B202">
            <v>302.59522977860274</v>
          </cell>
          <cell r="C202">
            <v>409.75096500380408</v>
          </cell>
          <cell r="D202">
            <v>196.58251540095998</v>
          </cell>
        </row>
        <row r="203">
          <cell r="B203">
            <v>307.44437175881717</v>
          </cell>
          <cell r="C203">
            <v>410.00584708917921</v>
          </cell>
          <cell r="D203">
            <v>207.27608505453992</v>
          </cell>
        </row>
        <row r="204">
          <cell r="B204" t="e">
            <v>#N/A</v>
          </cell>
          <cell r="C204" t="e">
            <v>#N/A</v>
          </cell>
          <cell r="D204" t="e">
            <v>#N/A</v>
          </cell>
        </row>
        <row r="205">
          <cell r="B205">
            <v>307.76743189244763</v>
          </cell>
          <cell r="C205">
            <v>398.69325595716072</v>
          </cell>
          <cell r="D205">
            <v>191.96100416772001</v>
          </cell>
        </row>
        <row r="206">
          <cell r="B206" t="e">
            <v>#N/A</v>
          </cell>
          <cell r="C206" t="e">
            <v>#N/A</v>
          </cell>
          <cell r="D206" t="e">
            <v>#N/A</v>
          </cell>
        </row>
        <row r="207">
          <cell r="B207" t="e">
            <v>#N/A</v>
          </cell>
          <cell r="C207" t="e">
            <v>#N/A</v>
          </cell>
          <cell r="D207" t="e">
            <v>#N/A</v>
          </cell>
        </row>
        <row r="208">
          <cell r="B208">
            <v>295.75619452917596</v>
          </cell>
          <cell r="C208">
            <v>377.50969451253354</v>
          </cell>
          <cell r="D208">
            <v>223.99254077062398</v>
          </cell>
        </row>
        <row r="209">
          <cell r="B209">
            <v>296.2593895619496</v>
          </cell>
          <cell r="C209">
            <v>383.87167701756806</v>
          </cell>
          <cell r="D209">
            <v>219.03366408366</v>
          </cell>
        </row>
        <row r="210">
          <cell r="B210">
            <v>299.89110347498917</v>
          </cell>
          <cell r="C210">
            <v>385.51840406489191</v>
          </cell>
          <cell r="D210">
            <v>225.18271799796</v>
          </cell>
        </row>
        <row r="211">
          <cell r="B211" t="e">
            <v>#N/A</v>
          </cell>
          <cell r="C211" t="e">
            <v>#N/A</v>
          </cell>
          <cell r="D211" t="e">
            <v>#N/A</v>
          </cell>
        </row>
        <row r="212">
          <cell r="B212" t="e">
            <v>#N/A</v>
          </cell>
          <cell r="C212" t="e">
            <v>#N/A</v>
          </cell>
          <cell r="D212" t="e">
            <v>#N/A</v>
          </cell>
        </row>
        <row r="213">
          <cell r="B213">
            <v>303.29736882161473</v>
          </cell>
          <cell r="C213">
            <v>386.07681234234292</v>
          </cell>
          <cell r="D213">
            <v>215.4442197062121</v>
          </cell>
        </row>
        <row r="214">
          <cell r="B214">
            <v>296.28956538043349</v>
          </cell>
          <cell r="C214">
            <v>364.80991258584601</v>
          </cell>
          <cell r="D214">
            <v>196.60415560788402</v>
          </cell>
        </row>
        <row r="215">
          <cell r="B215" t="e">
            <v>#N/A</v>
          </cell>
          <cell r="C215" t="e">
            <v>#N/A</v>
          </cell>
          <cell r="D215" t="e">
            <v>#N/A</v>
          </cell>
        </row>
        <row r="216">
          <cell r="B216">
            <v>279.5864327901827</v>
          </cell>
          <cell r="C216">
            <v>354.94715716892841</v>
          </cell>
          <cell r="D216">
            <v>207.45546176042802</v>
          </cell>
        </row>
        <row r="217">
          <cell r="B217">
            <v>273.85835574681357</v>
          </cell>
          <cell r="C217">
            <v>344.75234268521319</v>
          </cell>
          <cell r="D217">
            <v>194.76356889458395</v>
          </cell>
        </row>
        <row r="218">
          <cell r="B218">
            <v>289.38216700680482</v>
          </cell>
          <cell r="C218">
            <v>354.6792894970435</v>
          </cell>
          <cell r="D218">
            <v>191.87955627737597</v>
          </cell>
        </row>
        <row r="219">
          <cell r="B219">
            <v>298.10025466719918</v>
          </cell>
          <cell r="C219">
            <v>360.13287981180002</v>
          </cell>
          <cell r="D219">
            <v>209.12588824245202</v>
          </cell>
        </row>
        <row r="220">
          <cell r="B220">
            <v>286.72964195976607</v>
          </cell>
          <cell r="C220">
            <v>349.388020528244</v>
          </cell>
          <cell r="D220">
            <v>204.03707760546001</v>
          </cell>
        </row>
        <row r="221">
          <cell r="B221" t="e">
            <v>#N/A</v>
          </cell>
          <cell r="C221" t="e">
            <v>#N/A</v>
          </cell>
          <cell r="D221" t="e">
            <v>#N/A</v>
          </cell>
        </row>
        <row r="222">
          <cell r="B222">
            <v>287.20023899020401</v>
          </cell>
          <cell r="C222">
            <v>344.865543600406</v>
          </cell>
          <cell r="D222">
            <v>196.12791193246403</v>
          </cell>
        </row>
        <row r="223">
          <cell r="B223">
            <v>269.68480796263441</v>
          </cell>
          <cell r="C223">
            <v>346.57183825779555</v>
          </cell>
          <cell r="D223">
            <v>195.39941146145199</v>
          </cell>
        </row>
        <row r="224">
          <cell r="B224">
            <v>272.19913076663755</v>
          </cell>
          <cell r="C224">
            <v>348.84058292107204</v>
          </cell>
          <cell r="D224">
            <v>188.91865701656803</v>
          </cell>
        </row>
        <row r="225">
          <cell r="B225">
            <v>268.22672679255595</v>
          </cell>
          <cell r="C225">
            <v>340.6013754421968</v>
          </cell>
          <cell r="D225">
            <v>188.49259762014</v>
          </cell>
        </row>
        <row r="226">
          <cell r="B226" t="e">
            <v>#N/A</v>
          </cell>
          <cell r="C226" t="e">
            <v>#N/A</v>
          </cell>
          <cell r="D226" t="e">
            <v>#N/A</v>
          </cell>
        </row>
        <row r="227">
          <cell r="B227" t="e">
            <v>#N/A</v>
          </cell>
          <cell r="C227" t="e">
            <v>#N/A</v>
          </cell>
          <cell r="D227" t="e">
            <v>#N/A</v>
          </cell>
        </row>
        <row r="228">
          <cell r="B228">
            <v>255.28321028681202</v>
          </cell>
          <cell r="C228">
            <v>319.08367914943432</v>
          </cell>
          <cell r="D228">
            <v>165.31388767949198</v>
          </cell>
        </row>
        <row r="229">
          <cell r="B229">
            <v>260.3453180740168</v>
          </cell>
          <cell r="C229">
            <v>325.06824885412885</v>
          </cell>
          <cell r="D229">
            <v>175.18389348981597</v>
          </cell>
        </row>
        <row r="230">
          <cell r="B230">
            <v>255.55697498141842</v>
          </cell>
          <cell r="C230">
            <v>290.77413221061119</v>
          </cell>
          <cell r="D230">
            <v>186.51704038241201</v>
          </cell>
        </row>
        <row r="231">
          <cell r="B231" t="e">
            <v>#N/A</v>
          </cell>
          <cell r="C231" t="e">
            <v>#N/A</v>
          </cell>
          <cell r="D231" t="e">
            <v>#N/A</v>
          </cell>
        </row>
        <row r="232">
          <cell r="B232">
            <v>266.66392754145397</v>
          </cell>
          <cell r="C232">
            <v>334.35319365088878</v>
          </cell>
          <cell r="D232">
            <v>187.662437492344</v>
          </cell>
        </row>
        <row r="233">
          <cell r="B233">
            <v>269.88648365367158</v>
          </cell>
          <cell r="C233">
            <v>331.199426241308</v>
          </cell>
          <cell r="D233">
            <v>171.60560951593197</v>
          </cell>
        </row>
        <row r="234">
          <cell r="B234">
            <v>264.88134876211325</v>
          </cell>
          <cell r="C234">
            <v>325.13334788659796</v>
          </cell>
          <cell r="D234">
            <v>158.51838836955997</v>
          </cell>
        </row>
        <row r="235">
          <cell r="B235">
            <v>257.71697668584125</v>
          </cell>
          <cell r="C235">
            <v>328.32961753309115</v>
          </cell>
          <cell r="D235">
            <v>166.43072763789201</v>
          </cell>
        </row>
        <row r="236">
          <cell r="B236">
            <v>259.2578019154588</v>
          </cell>
          <cell r="C236">
            <v>324.84853017384074</v>
          </cell>
          <cell r="D236">
            <v>159.30642695012807</v>
          </cell>
        </row>
        <row r="237">
          <cell r="B237" t="e">
            <v>#N/A</v>
          </cell>
          <cell r="C237" t="e">
            <v>#N/A</v>
          </cell>
          <cell r="D237" t="e">
            <v>#N/A</v>
          </cell>
        </row>
        <row r="238">
          <cell r="B238">
            <v>232.03360418117157</v>
          </cell>
          <cell r="C238">
            <v>296.04899786482798</v>
          </cell>
          <cell r="D238">
            <v>126.79899856983999</v>
          </cell>
        </row>
        <row r="239">
          <cell r="B239" t="e">
            <v>#N/A</v>
          </cell>
          <cell r="C239" t="e">
            <v>#N/A</v>
          </cell>
          <cell r="D239" t="e">
            <v>#N/A</v>
          </cell>
        </row>
        <row r="240">
          <cell r="B240" t="e">
            <v>#N/A</v>
          </cell>
          <cell r="C240" t="e">
            <v>#N/A</v>
          </cell>
          <cell r="D240" t="e">
            <v>#N/A</v>
          </cell>
        </row>
        <row r="241">
          <cell r="B241" t="e">
            <v>#N/A</v>
          </cell>
          <cell r="C241" t="e">
            <v>#N/A</v>
          </cell>
          <cell r="D241" t="e">
            <v>#N/A</v>
          </cell>
        </row>
        <row r="242">
          <cell r="B242">
            <v>238.05824628905842</v>
          </cell>
          <cell r="C242">
            <v>304.40299692514964</v>
          </cell>
          <cell r="D242">
            <v>137.51857869306403</v>
          </cell>
        </row>
        <row r="243">
          <cell r="B243" t="e">
            <v>#N/A</v>
          </cell>
          <cell r="C243" t="e">
            <v>#N/A</v>
          </cell>
          <cell r="D243" t="e">
            <v>#N/A</v>
          </cell>
        </row>
        <row r="244">
          <cell r="B244">
            <v>241.86503368814365</v>
          </cell>
          <cell r="C244">
            <v>309.01594594178238</v>
          </cell>
          <cell r="D244">
            <v>136.93662871448402</v>
          </cell>
        </row>
        <row r="245">
          <cell r="B245">
            <v>238.99638976370596</v>
          </cell>
          <cell r="C245">
            <v>302.41336263712196</v>
          </cell>
          <cell r="D245">
            <v>135.93662783189595</v>
          </cell>
        </row>
        <row r="246">
          <cell r="B246" t="e">
            <v>#N/A</v>
          </cell>
          <cell r="C246" t="e">
            <v>#N/A</v>
          </cell>
          <cell r="D246" t="e">
            <v>#N/A</v>
          </cell>
        </row>
        <row r="247">
          <cell r="B247">
            <v>237.48781061345642</v>
          </cell>
          <cell r="C247">
            <v>302.32192411922716</v>
          </cell>
          <cell r="D247">
            <v>137.37209285740002</v>
          </cell>
        </row>
        <row r="248">
          <cell r="B248">
            <v>236.01748828896999</v>
          </cell>
          <cell r="C248">
            <v>301.30408076771039</v>
          </cell>
          <cell r="D248">
            <v>137.92515212594003</v>
          </cell>
        </row>
        <row r="249">
          <cell r="B249">
            <v>230.46666721963635</v>
          </cell>
          <cell r="C249">
            <v>297.93171435587237</v>
          </cell>
          <cell r="D249">
            <v>135.55037411151596</v>
          </cell>
        </row>
        <row r="250">
          <cell r="B250">
            <v>228.3525585540344</v>
          </cell>
          <cell r="C250">
            <v>291.41654418985559</v>
          </cell>
          <cell r="D250">
            <v>135.19703323021596</v>
          </cell>
        </row>
        <row r="251">
          <cell r="B251" t="e">
            <v>#N/A</v>
          </cell>
          <cell r="C251" t="e">
            <v>#N/A</v>
          </cell>
          <cell r="D251" t="e">
            <v>#N/A</v>
          </cell>
        </row>
        <row r="252">
          <cell r="B252" t="e">
            <v>#N/A</v>
          </cell>
          <cell r="C252" t="e">
            <v>#N/A</v>
          </cell>
          <cell r="D252" t="e">
            <v>#N/A</v>
          </cell>
        </row>
        <row r="253">
          <cell r="B253" t="e">
            <v>#N/A</v>
          </cell>
          <cell r="C253" t="e">
            <v>#N/A</v>
          </cell>
          <cell r="D253" t="e">
            <v>#N/A</v>
          </cell>
        </row>
        <row r="254">
          <cell r="B254">
            <v>227.83111663275361</v>
          </cell>
          <cell r="C254">
            <v>278.95875615048197</v>
          </cell>
          <cell r="D254">
            <v>144.21695834644802</v>
          </cell>
        </row>
        <row r="255">
          <cell r="B255">
            <v>216.01448702068802</v>
          </cell>
          <cell r="C255">
            <v>280.14961090992523</v>
          </cell>
          <cell r="D255">
            <v>134.880831674484</v>
          </cell>
        </row>
        <row r="256">
          <cell r="B256" t="e">
            <v>#N/A</v>
          </cell>
          <cell r="C256" t="e">
            <v>#N/A</v>
          </cell>
          <cell r="D256" t="e">
            <v>#N/A</v>
          </cell>
        </row>
        <row r="257">
          <cell r="B257" t="e">
            <v>#N/A</v>
          </cell>
          <cell r="C257" t="e">
            <v>#N/A</v>
          </cell>
          <cell r="D257" t="e">
            <v>#N/A</v>
          </cell>
        </row>
        <row r="258">
          <cell r="B258" t="e">
            <v>#N/A</v>
          </cell>
          <cell r="C258" t="e">
            <v>#N/A</v>
          </cell>
          <cell r="D258" t="e">
            <v>#N/A</v>
          </cell>
        </row>
        <row r="259">
          <cell r="B259" t="e">
            <v>#N/A</v>
          </cell>
          <cell r="C259" t="e">
            <v>#N/A</v>
          </cell>
          <cell r="D259" t="e">
            <v>#N/A</v>
          </cell>
        </row>
        <row r="260">
          <cell r="B260" t="e">
            <v>#N/A</v>
          </cell>
          <cell r="C260" t="e">
            <v>#N/A</v>
          </cell>
          <cell r="D260" t="e">
            <v>#N/A</v>
          </cell>
        </row>
        <row r="261">
          <cell r="B261" t="e">
            <v>#N/A</v>
          </cell>
          <cell r="C261" t="e">
            <v>#N/A</v>
          </cell>
          <cell r="D261" t="e">
            <v>#N/A</v>
          </cell>
        </row>
        <row r="262">
          <cell r="B262">
            <v>228.95489339955444</v>
          </cell>
          <cell r="C262">
            <v>291.04019617124237</v>
          </cell>
          <cell r="D262">
            <v>150.11788862739996</v>
          </cell>
        </row>
        <row r="263">
          <cell r="B263" t="e">
            <v>#N/A</v>
          </cell>
          <cell r="C263" t="e">
            <v>#N/A</v>
          </cell>
          <cell r="D263" t="e">
            <v>#N/A</v>
          </cell>
        </row>
        <row r="264">
          <cell r="B264">
            <v>233.78588599867564</v>
          </cell>
          <cell r="C264">
            <v>284.13804603553837</v>
          </cell>
          <cell r="D264">
            <v>156.71035247433602</v>
          </cell>
        </row>
        <row r="265">
          <cell r="B265">
            <v>218.17779793339557</v>
          </cell>
          <cell r="C265">
            <v>271.0691750207784</v>
          </cell>
          <cell r="D265">
            <v>146.82870623594405</v>
          </cell>
        </row>
        <row r="266">
          <cell r="B266">
            <v>226.10845040715878</v>
          </cell>
          <cell r="C266">
            <v>274.12193655916241</v>
          </cell>
          <cell r="D266">
            <v>143.49237375125196</v>
          </cell>
        </row>
        <row r="267">
          <cell r="B267" t="e">
            <v>#N/A</v>
          </cell>
          <cell r="C267" t="e">
            <v>#N/A</v>
          </cell>
          <cell r="D267" t="e">
            <v>#N/A</v>
          </cell>
        </row>
        <row r="268">
          <cell r="B268" t="e">
            <v>#N/A</v>
          </cell>
          <cell r="C268" t="e">
            <v>#N/A</v>
          </cell>
          <cell r="D268" t="e">
            <v>#N/A</v>
          </cell>
        </row>
        <row r="269">
          <cell r="B269">
            <v>226.05896747410239</v>
          </cell>
          <cell r="C269">
            <v>273.12671727546643</v>
          </cell>
          <cell r="D269">
            <v>155.00670011738001</v>
          </cell>
        </row>
        <row r="270">
          <cell r="B270">
            <v>223.82791631229478</v>
          </cell>
          <cell r="C270">
            <v>272.3980755192124</v>
          </cell>
          <cell r="D270">
            <v>154.25593108336798</v>
          </cell>
        </row>
        <row r="271">
          <cell r="B271">
            <v>226.46559959151719</v>
          </cell>
          <cell r="C271">
            <v>272.60149038149882</v>
          </cell>
          <cell r="D271">
            <v>142.55269156420002</v>
          </cell>
        </row>
        <row r="272">
          <cell r="B272">
            <v>211.71123777209755</v>
          </cell>
          <cell r="C272">
            <v>265.38450895119684</v>
          </cell>
          <cell r="D272">
            <v>137.36774565828003</v>
          </cell>
        </row>
        <row r="273">
          <cell r="B273">
            <v>204.88972864308599</v>
          </cell>
          <cell r="C273">
            <v>265.02777131121115</v>
          </cell>
          <cell r="D273">
            <v>128.86161479972438</v>
          </cell>
        </row>
        <row r="274">
          <cell r="B274" t="e">
            <v>#N/A</v>
          </cell>
          <cell r="C274" t="e">
            <v>#N/A</v>
          </cell>
          <cell r="D274" t="e">
            <v>#N/A</v>
          </cell>
        </row>
        <row r="275">
          <cell r="B275" t="e">
            <v>#N/A</v>
          </cell>
          <cell r="C275" t="e">
            <v>#N/A</v>
          </cell>
          <cell r="D275" t="e">
            <v>#N/A</v>
          </cell>
        </row>
        <row r="276">
          <cell r="B276">
            <v>198.57546463009919</v>
          </cell>
          <cell r="C276">
            <v>256.2542390156504</v>
          </cell>
          <cell r="D276">
            <v>125.69780764034796</v>
          </cell>
        </row>
        <row r="277">
          <cell r="B277">
            <v>206.57338496005198</v>
          </cell>
          <cell r="C277">
            <v>262.66813873980317</v>
          </cell>
          <cell r="D277">
            <v>131.51610320632798</v>
          </cell>
        </row>
        <row r="278">
          <cell r="B278" t="e">
            <v>#N/A</v>
          </cell>
          <cell r="C278" t="e">
            <v>#N/A</v>
          </cell>
          <cell r="D278" t="e">
            <v>#N/A</v>
          </cell>
        </row>
        <row r="279">
          <cell r="B279">
            <v>211.81670670277762</v>
          </cell>
          <cell r="C279">
            <v>262.41240556258322</v>
          </cell>
          <cell r="D279">
            <v>116.87314043310796</v>
          </cell>
        </row>
        <row r="280">
          <cell r="B280">
            <v>212.69126068944641</v>
          </cell>
          <cell r="C280">
            <v>258.37747842758478</v>
          </cell>
          <cell r="D280">
            <v>117.74939183861203</v>
          </cell>
        </row>
        <row r="281">
          <cell r="B281">
            <v>215.51051159538642</v>
          </cell>
          <cell r="C281">
            <v>262.78323710835315</v>
          </cell>
          <cell r="D281">
            <v>129.15018953080241</v>
          </cell>
        </row>
        <row r="282">
          <cell r="B282">
            <v>213.6252199599048</v>
          </cell>
          <cell r="C282">
            <v>260.92844889375402</v>
          </cell>
          <cell r="D282">
            <v>141.715304300404</v>
          </cell>
        </row>
        <row r="283">
          <cell r="B283" t="e">
            <v>#N/A</v>
          </cell>
          <cell r="C283" t="e">
            <v>#N/A</v>
          </cell>
          <cell r="D283" t="e">
            <v>#N/A</v>
          </cell>
        </row>
        <row r="284">
          <cell r="B284" t="e">
            <v>#N/A</v>
          </cell>
          <cell r="C284" t="e">
            <v>#N/A</v>
          </cell>
          <cell r="D284" t="e">
            <v>#N/A</v>
          </cell>
        </row>
        <row r="285">
          <cell r="B285">
            <v>225.15206534932642</v>
          </cell>
          <cell r="C285">
            <v>269.72439330130243</v>
          </cell>
          <cell r="D285">
            <v>150.09184128914839</v>
          </cell>
        </row>
        <row r="286">
          <cell r="B286">
            <v>232.57209308456677</v>
          </cell>
          <cell r="C286">
            <v>283.25840886464039</v>
          </cell>
          <cell r="D286">
            <v>157.85969912186121</v>
          </cell>
        </row>
        <row r="287">
          <cell r="B287">
            <v>250.97068321552479</v>
          </cell>
          <cell r="C287">
            <v>303.63440785412155</v>
          </cell>
          <cell r="D287">
            <v>178.62787258718802</v>
          </cell>
        </row>
        <row r="288">
          <cell r="B288">
            <v>252.28803359027398</v>
          </cell>
          <cell r="C288">
            <v>304.44499433120762</v>
          </cell>
          <cell r="D288">
            <v>179.74819815883365</v>
          </cell>
        </row>
        <row r="289">
          <cell r="B289">
            <v>253.5825075062092</v>
          </cell>
          <cell r="C289">
            <v>303.46909432261839</v>
          </cell>
          <cell r="D289">
            <v>178.9760008128284</v>
          </cell>
        </row>
        <row r="290">
          <cell r="B290">
            <v>245.1726765050368</v>
          </cell>
          <cell r="C290">
            <v>291.00225527139924</v>
          </cell>
          <cell r="D290">
            <v>183.7865480015912</v>
          </cell>
        </row>
        <row r="291">
          <cell r="B291" t="e">
            <v>#N/A</v>
          </cell>
          <cell r="C291" t="e">
            <v>#N/A</v>
          </cell>
          <cell r="D291" t="e">
            <v>#N/A</v>
          </cell>
        </row>
        <row r="292">
          <cell r="B292">
            <v>262.00911987366641</v>
          </cell>
          <cell r="C292">
            <v>300.98902174712322</v>
          </cell>
          <cell r="D292">
            <v>192.67355371593763</v>
          </cell>
        </row>
        <row r="293">
          <cell r="B293" t="e">
            <v>#N/A</v>
          </cell>
          <cell r="C293" t="e">
            <v>#N/A</v>
          </cell>
          <cell r="D293" t="e">
            <v>#N/A</v>
          </cell>
        </row>
        <row r="294">
          <cell r="B294">
            <v>264.09812864641475</v>
          </cell>
          <cell r="C294">
            <v>306.9039388862808</v>
          </cell>
          <cell r="D294">
            <v>202.36541504160482</v>
          </cell>
        </row>
        <row r="295">
          <cell r="B295">
            <v>278.81067196879957</v>
          </cell>
          <cell r="C295">
            <v>325.88028234219843</v>
          </cell>
          <cell r="D295">
            <v>215.72418727906563</v>
          </cell>
        </row>
        <row r="296">
          <cell r="B296">
            <v>270.01474724810004</v>
          </cell>
          <cell r="C296">
            <v>320.0303372133456</v>
          </cell>
          <cell r="D296">
            <v>204.85105832095041</v>
          </cell>
        </row>
        <row r="297">
          <cell r="B297">
            <v>266.56758875968399</v>
          </cell>
          <cell r="C297">
            <v>310.49002842509481</v>
          </cell>
          <cell r="D297">
            <v>203.29578923332801</v>
          </cell>
        </row>
        <row r="298">
          <cell r="B298">
            <v>278.73572218476761</v>
          </cell>
          <cell r="C298">
            <v>318.35298628889478</v>
          </cell>
          <cell r="D298">
            <v>218.76135076878279</v>
          </cell>
        </row>
        <row r="299">
          <cell r="B299" t="e">
            <v>#N/A</v>
          </cell>
          <cell r="C299" t="e">
            <v>#N/A</v>
          </cell>
          <cell r="D299" t="e">
            <v>#N/A</v>
          </cell>
        </row>
        <row r="300">
          <cell r="B300">
            <v>286.64618296611087</v>
          </cell>
          <cell r="C300">
            <v>335.77413956580313</v>
          </cell>
          <cell r="D300">
            <v>224.06467511591359</v>
          </cell>
        </row>
        <row r="301">
          <cell r="B301">
            <v>280.85744253876317</v>
          </cell>
          <cell r="C301">
            <v>328.21255413967521</v>
          </cell>
          <cell r="D301">
            <v>198.20181353789039</v>
          </cell>
        </row>
        <row r="302">
          <cell r="B302">
            <v>275.51572011197243</v>
          </cell>
          <cell r="C302">
            <v>322.83703683083758</v>
          </cell>
          <cell r="D302">
            <v>212.76575244383997</v>
          </cell>
        </row>
        <row r="303">
          <cell r="B303" t="e">
            <v>#N/A</v>
          </cell>
          <cell r="C303" t="e">
            <v>#N/A</v>
          </cell>
          <cell r="D303" t="e">
            <v>#N/A</v>
          </cell>
        </row>
        <row r="304">
          <cell r="B304" t="e">
            <v>#N/A</v>
          </cell>
          <cell r="C304" t="e">
            <v>#N/A</v>
          </cell>
          <cell r="D304" t="e">
            <v>#N/A</v>
          </cell>
        </row>
        <row r="305">
          <cell r="B305">
            <v>291.66497791193285</v>
          </cell>
          <cell r="C305">
            <v>348.96976839551439</v>
          </cell>
          <cell r="D305">
            <v>219.03703278113204</v>
          </cell>
        </row>
        <row r="306">
          <cell r="B306">
            <v>298.02217331779167</v>
          </cell>
          <cell r="C306">
            <v>352.24793449389279</v>
          </cell>
          <cell r="D306">
            <v>233.50677361532797</v>
          </cell>
        </row>
        <row r="307">
          <cell r="B307">
            <v>285.09807098525567</v>
          </cell>
          <cell r="C307">
            <v>353.54992271705686</v>
          </cell>
          <cell r="D307">
            <v>207.10126881551196</v>
          </cell>
        </row>
        <row r="308">
          <cell r="B308" t="e">
            <v>#N/A</v>
          </cell>
          <cell r="C308" t="e">
            <v>#N/A</v>
          </cell>
          <cell r="D308" t="e">
            <v>#N/A</v>
          </cell>
        </row>
        <row r="309">
          <cell r="B309">
            <v>316.67600680646206</v>
          </cell>
          <cell r="C309">
            <v>358.1235022865676</v>
          </cell>
          <cell r="D309">
            <v>234.00251880261195</v>
          </cell>
        </row>
        <row r="310">
          <cell r="B310">
            <v>320.27220261241439</v>
          </cell>
          <cell r="C310">
            <v>364.97659305881643</v>
          </cell>
          <cell r="D310">
            <v>223.85490355027599</v>
          </cell>
        </row>
        <row r="311">
          <cell r="B311">
            <v>305.63522249124674</v>
          </cell>
          <cell r="C311">
            <v>363.41202091382922</v>
          </cell>
          <cell r="D311">
            <v>204.7333133281</v>
          </cell>
        </row>
        <row r="312">
          <cell r="B312" t="e">
            <v>#N/A</v>
          </cell>
          <cell r="C312" t="e">
            <v>#N/A</v>
          </cell>
          <cell r="D312" t="e">
            <v>#N/A</v>
          </cell>
        </row>
        <row r="313">
          <cell r="B313" t="e">
            <v>#N/A</v>
          </cell>
          <cell r="C313" t="e">
            <v>#N/A</v>
          </cell>
          <cell r="D313" t="e">
            <v>#N/A</v>
          </cell>
        </row>
        <row r="314">
          <cell r="B314" t="e">
            <v>#N/A</v>
          </cell>
          <cell r="C314" t="e">
            <v>#N/A</v>
          </cell>
          <cell r="D314" t="e">
            <v>#N/A</v>
          </cell>
        </row>
        <row r="315">
          <cell r="B315" t="e">
            <v>#N/A</v>
          </cell>
          <cell r="C315" t="e">
            <v>#N/A</v>
          </cell>
          <cell r="D315" t="e">
            <v>#N/A</v>
          </cell>
        </row>
        <row r="316">
          <cell r="B316" t="e">
            <v>#N/A</v>
          </cell>
          <cell r="C316" t="e">
            <v>#N/A</v>
          </cell>
          <cell r="D316" t="e">
            <v>#N/A</v>
          </cell>
        </row>
        <row r="317">
          <cell r="B317">
            <v>287.86853454954712</v>
          </cell>
          <cell r="C317">
            <v>325.72243128236715</v>
          </cell>
          <cell r="D317">
            <v>210.98158071010002</v>
          </cell>
        </row>
        <row r="318">
          <cell r="B318">
            <v>297.45098822528075</v>
          </cell>
          <cell r="C318">
            <v>332.15756389176522</v>
          </cell>
          <cell r="D318">
            <v>222.68003457621199</v>
          </cell>
        </row>
        <row r="319">
          <cell r="B319">
            <v>306.00069022221606</v>
          </cell>
          <cell r="C319">
            <v>340.99274453627248</v>
          </cell>
          <cell r="D319">
            <v>224.44907673914807</v>
          </cell>
        </row>
        <row r="320">
          <cell r="B320">
            <v>312.09391999407842</v>
          </cell>
          <cell r="C320">
            <v>356.60368745215681</v>
          </cell>
          <cell r="D320">
            <v>225.31115844289602</v>
          </cell>
        </row>
        <row r="321">
          <cell r="B321" t="e">
            <v>#N/A</v>
          </cell>
          <cell r="C321" t="e">
            <v>#N/A</v>
          </cell>
          <cell r="D321" t="e">
            <v>#N/A</v>
          </cell>
        </row>
        <row r="322">
          <cell r="B322">
            <v>316.73635278814805</v>
          </cell>
          <cell r="C322">
            <v>359.89436500061845</v>
          </cell>
          <cell r="D322">
            <v>216.98269806489208</v>
          </cell>
        </row>
        <row r="323">
          <cell r="B323">
            <v>300.27305080239921</v>
          </cell>
          <cell r="C323">
            <v>354.55937185311529</v>
          </cell>
          <cell r="D323">
            <v>204.32686777096004</v>
          </cell>
        </row>
        <row r="324">
          <cell r="B324">
            <v>297.67704770993072</v>
          </cell>
          <cell r="C324">
            <v>351.50541509561566</v>
          </cell>
          <cell r="D324">
            <v>203.22811826066399</v>
          </cell>
        </row>
        <row r="325">
          <cell r="B325">
            <v>296.30208038654717</v>
          </cell>
          <cell r="C325">
            <v>358.26606716672683</v>
          </cell>
          <cell r="D325">
            <v>213.310159723624</v>
          </cell>
        </row>
        <row r="326">
          <cell r="B326" t="e">
            <v>#N/A</v>
          </cell>
          <cell r="C326" t="e">
            <v>#N/A</v>
          </cell>
          <cell r="D326" t="e">
            <v>#N/A</v>
          </cell>
        </row>
        <row r="327">
          <cell r="B327" t="e">
            <v>#N/A</v>
          </cell>
          <cell r="C327" t="e">
            <v>#N/A</v>
          </cell>
          <cell r="D327" t="e">
            <v>#N/A</v>
          </cell>
        </row>
        <row r="328">
          <cell r="B328" t="e">
            <v>#N/A</v>
          </cell>
          <cell r="C328" t="e">
            <v>#N/A</v>
          </cell>
          <cell r="D328" t="e">
            <v>#N/A</v>
          </cell>
        </row>
        <row r="329">
          <cell r="B329" t="e">
            <v>#N/A</v>
          </cell>
          <cell r="C329" t="e">
            <v>#N/A</v>
          </cell>
          <cell r="D329" t="e">
            <v>#N/A</v>
          </cell>
        </row>
        <row r="330">
          <cell r="B330">
            <v>328.525598561484</v>
          </cell>
          <cell r="C330">
            <v>393.58485266131441</v>
          </cell>
          <cell r="D330">
            <v>241.24371422983592</v>
          </cell>
        </row>
        <row r="331">
          <cell r="B331">
            <v>316.65777823709601</v>
          </cell>
          <cell r="C331">
            <v>375.18067060741282</v>
          </cell>
          <cell r="D331">
            <v>264.26322956481999</v>
          </cell>
        </row>
        <row r="332">
          <cell r="B332">
            <v>327.98661063498594</v>
          </cell>
          <cell r="C332">
            <v>376.28822205596754</v>
          </cell>
          <cell r="D332">
            <v>232.58702933178401</v>
          </cell>
        </row>
        <row r="333">
          <cell r="B333">
            <v>324.67586814257078</v>
          </cell>
          <cell r="C333">
            <v>365.97278863378079</v>
          </cell>
          <cell r="D333">
            <v>242.21567399071205</v>
          </cell>
        </row>
        <row r="334">
          <cell r="B334">
            <v>297.88895508224641</v>
          </cell>
          <cell r="C334">
            <v>344.40987221010892</v>
          </cell>
          <cell r="D334">
            <v>235.54682969184802</v>
          </cell>
        </row>
        <row r="335">
          <cell r="B335">
            <v>301.49834554548954</v>
          </cell>
          <cell r="C335">
            <v>343.69913333850235</v>
          </cell>
          <cell r="D335">
            <v>209.03251210990285</v>
          </cell>
        </row>
        <row r="336">
          <cell r="B336">
            <v>290.25538347988993</v>
          </cell>
          <cell r="C336">
            <v>334.6457259830056</v>
          </cell>
          <cell r="D336">
            <v>236.69530161081204</v>
          </cell>
        </row>
        <row r="337">
          <cell r="B337">
            <v>293.28832057818511</v>
          </cell>
          <cell r="C337">
            <v>336.92370028233233</v>
          </cell>
          <cell r="D337">
            <v>243.11633214209198</v>
          </cell>
        </row>
        <row r="338">
          <cell r="B338" t="e">
            <v>#N/A</v>
          </cell>
          <cell r="C338" t="e">
            <v>#N/A</v>
          </cell>
          <cell r="D338" t="e">
            <v>#N/A</v>
          </cell>
        </row>
        <row r="339">
          <cell r="B339" t="e">
            <v>#N/A</v>
          </cell>
          <cell r="C339" t="e">
            <v>#N/A</v>
          </cell>
          <cell r="D339" t="e">
            <v>#N/A</v>
          </cell>
        </row>
        <row r="340">
          <cell r="B340">
            <v>291.68666582582244</v>
          </cell>
          <cell r="C340">
            <v>333.06582697563562</v>
          </cell>
          <cell r="D340">
            <v>240.58859456773592</v>
          </cell>
        </row>
        <row r="341">
          <cell r="B341">
            <v>306.0754101505288</v>
          </cell>
          <cell r="C341">
            <v>354.64136763244397</v>
          </cell>
          <cell r="D341">
            <v>252.62071457660963</v>
          </cell>
        </row>
        <row r="342">
          <cell r="B342">
            <v>307.61415738843277</v>
          </cell>
          <cell r="C342">
            <v>353.14870227561761</v>
          </cell>
          <cell r="D342">
            <v>256.85038323275325</v>
          </cell>
        </row>
        <row r="343">
          <cell r="B343" t="e">
            <v>#N/A</v>
          </cell>
          <cell r="C343" t="e">
            <v>#N/A</v>
          </cell>
          <cell r="D343" t="e">
            <v>#N/A</v>
          </cell>
        </row>
        <row r="344">
          <cell r="B344" t="e">
            <v>#N/A</v>
          </cell>
          <cell r="C344" t="e">
            <v>#N/A</v>
          </cell>
          <cell r="D344" t="e">
            <v>#N/A</v>
          </cell>
        </row>
        <row r="345">
          <cell r="B345" t="e">
            <v>#N/A</v>
          </cell>
          <cell r="C345" t="e">
            <v>#N/A</v>
          </cell>
          <cell r="D345" t="e">
            <v>#N/A</v>
          </cell>
        </row>
        <row r="346">
          <cell r="B346" t="e">
            <v>#N/A</v>
          </cell>
          <cell r="C346" t="e">
            <v>#N/A</v>
          </cell>
          <cell r="D346" t="e">
            <v>#N/A</v>
          </cell>
        </row>
        <row r="347">
          <cell r="B347" t="e">
            <v>#N/A</v>
          </cell>
          <cell r="C347" t="e">
            <v>#N/A</v>
          </cell>
          <cell r="D347" t="e">
            <v>#N/A</v>
          </cell>
        </row>
        <row r="348">
          <cell r="B348">
            <v>314.71113720367919</v>
          </cell>
          <cell r="C348">
            <v>359.34517833601791</v>
          </cell>
          <cell r="D348">
            <v>268.39987630200443</v>
          </cell>
        </row>
        <row r="349">
          <cell r="B349">
            <v>321.48194643973193</v>
          </cell>
          <cell r="C349">
            <v>352.57932888204766</v>
          </cell>
          <cell r="D349">
            <v>271.7988816106668</v>
          </cell>
        </row>
        <row r="350">
          <cell r="B350">
            <v>324.43356856537116</v>
          </cell>
          <cell r="C350">
            <v>369.11294621232366</v>
          </cell>
          <cell r="D350">
            <v>273.89541115924112</v>
          </cell>
        </row>
        <row r="351">
          <cell r="B351">
            <v>325.80648691573759</v>
          </cell>
          <cell r="C351">
            <v>373.37536381497239</v>
          </cell>
          <cell r="D351">
            <v>279.42893560182802</v>
          </cell>
        </row>
        <row r="352">
          <cell r="B352">
            <v>326.58584016188041</v>
          </cell>
          <cell r="C352">
            <v>363.53396269640399</v>
          </cell>
          <cell r="D352">
            <v>281.82792922030239</v>
          </cell>
        </row>
        <row r="353">
          <cell r="B353">
            <v>315.10597714258478</v>
          </cell>
          <cell r="C353">
            <v>364.65339209479924</v>
          </cell>
          <cell r="D353">
            <v>271.61711182612754</v>
          </cell>
        </row>
        <row r="354">
          <cell r="B354">
            <v>317.38740292806278</v>
          </cell>
          <cell r="C354">
            <v>362.67794690540404</v>
          </cell>
          <cell r="D354">
            <v>260.78999079252083</v>
          </cell>
        </row>
        <row r="355">
          <cell r="B355" t="e">
            <v>#N/A</v>
          </cell>
          <cell r="C355" t="e">
            <v>#N/A</v>
          </cell>
          <cell r="D355" t="e">
            <v>#N/A</v>
          </cell>
        </row>
        <row r="356">
          <cell r="B356" t="e">
            <v>#N/A</v>
          </cell>
          <cell r="C356" t="e">
            <v>#N/A</v>
          </cell>
          <cell r="D356" t="e">
            <v>#N/A</v>
          </cell>
        </row>
        <row r="357">
          <cell r="B357" t="e">
            <v>#N/A</v>
          </cell>
          <cell r="C357" t="e">
            <v>#N/A</v>
          </cell>
          <cell r="D357" t="e">
            <v>#N/A</v>
          </cell>
        </row>
        <row r="358">
          <cell r="B358" t="e">
            <v>#N/A</v>
          </cell>
          <cell r="C358" t="e">
            <v>#N/A</v>
          </cell>
          <cell r="D358" t="e">
            <v>#N/A</v>
          </cell>
        </row>
        <row r="359">
          <cell r="B359">
            <v>330.75954450570316</v>
          </cell>
          <cell r="C359">
            <v>373.05251366444804</v>
          </cell>
          <cell r="D359">
            <v>280.47560869675914</v>
          </cell>
        </row>
        <row r="360">
          <cell r="B360" t="e">
            <v>#N/A</v>
          </cell>
          <cell r="C360" t="e">
            <v>#N/A</v>
          </cell>
          <cell r="D360" t="e">
            <v>#N/A</v>
          </cell>
        </row>
        <row r="361">
          <cell r="B361">
            <v>327.30951821122125</v>
          </cell>
          <cell r="C361">
            <v>373.71730005656127</v>
          </cell>
          <cell r="D361">
            <v>283.32236383310152</v>
          </cell>
        </row>
        <row r="362">
          <cell r="B362">
            <v>326.0819647767737</v>
          </cell>
          <cell r="C362">
            <v>372.54807271229282</v>
          </cell>
          <cell r="D362">
            <v>282.13731873146168</v>
          </cell>
        </row>
        <row r="363">
          <cell r="B363" t="e">
            <v>#N/A</v>
          </cell>
          <cell r="C363" t="e">
            <v>#N/A</v>
          </cell>
          <cell r="D363" t="e">
            <v>#N/A</v>
          </cell>
        </row>
        <row r="364">
          <cell r="B364">
            <v>331.55946817577114</v>
          </cell>
          <cell r="C364">
            <v>374.2552801319116</v>
          </cell>
          <cell r="D364">
            <v>261.2510672760672</v>
          </cell>
        </row>
        <row r="365">
          <cell r="B365" t="e">
            <v>#N/A</v>
          </cell>
          <cell r="C365" t="e">
            <v>#N/A</v>
          </cell>
          <cell r="D365" t="e">
            <v>#N/A</v>
          </cell>
        </row>
        <row r="366">
          <cell r="B366">
            <v>309.21666487485953</v>
          </cell>
          <cell r="C366">
            <v>368.50263801449398</v>
          </cell>
          <cell r="D366">
            <v>269.30485836662405</v>
          </cell>
        </row>
        <row r="367">
          <cell r="B367" t="e">
            <v>#N/A</v>
          </cell>
          <cell r="C367" t="e">
            <v>#N/A</v>
          </cell>
          <cell r="D367" t="e">
            <v>#N/A</v>
          </cell>
        </row>
        <row r="368">
          <cell r="B368">
            <v>318.21193397604355</v>
          </cell>
          <cell r="C368">
            <v>350.0037896887344</v>
          </cell>
          <cell r="D368">
            <v>256.91966462144211</v>
          </cell>
        </row>
        <row r="369">
          <cell r="B369">
            <v>316.75554669521762</v>
          </cell>
          <cell r="C369">
            <v>342.69499439201201</v>
          </cell>
          <cell r="D369">
            <v>245.362521797114</v>
          </cell>
        </row>
        <row r="370">
          <cell r="B370" t="e">
            <v>#N/A</v>
          </cell>
          <cell r="C370" t="e">
            <v>#N/A</v>
          </cell>
          <cell r="D370" t="e">
            <v>#N/A</v>
          </cell>
        </row>
        <row r="371">
          <cell r="B371">
            <v>295.90000436467687</v>
          </cell>
          <cell r="C371">
            <v>323.62988425644517</v>
          </cell>
          <cell r="D371">
            <v>251.9258024807508</v>
          </cell>
        </row>
        <row r="372">
          <cell r="B372">
            <v>287.62831786846118</v>
          </cell>
          <cell r="C372">
            <v>315.70518508782806</v>
          </cell>
          <cell r="D372">
            <v>231.06856995987516</v>
          </cell>
        </row>
        <row r="373">
          <cell r="B373">
            <v>317.81244314500799</v>
          </cell>
          <cell r="C373">
            <v>354.22055555875846</v>
          </cell>
          <cell r="D373">
            <v>248.23449476555194</v>
          </cell>
        </row>
        <row r="374">
          <cell r="B374">
            <v>299.30842868488281</v>
          </cell>
          <cell r="C374">
            <v>337.65080943157955</v>
          </cell>
          <cell r="D374">
            <v>250.89979894413966</v>
          </cell>
        </row>
        <row r="375">
          <cell r="B375">
            <v>301.2023677798764</v>
          </cell>
          <cell r="C375">
            <v>330.78683383810431</v>
          </cell>
          <cell r="D375">
            <v>263.89490656516432</v>
          </cell>
        </row>
        <row r="376">
          <cell r="B376" t="e">
            <v>#N/A</v>
          </cell>
          <cell r="C376" t="e">
            <v>#N/A</v>
          </cell>
          <cell r="D376" t="e">
            <v>#N/A</v>
          </cell>
        </row>
        <row r="377">
          <cell r="B377">
            <v>305.72323508447721</v>
          </cell>
          <cell r="C377">
            <v>346.77432340656037</v>
          </cell>
          <cell r="D377">
            <v>257.7087575789435</v>
          </cell>
        </row>
        <row r="378">
          <cell r="B378">
            <v>294.73014501185361</v>
          </cell>
          <cell r="C378">
            <v>330.73964775795042</v>
          </cell>
          <cell r="D378">
            <v>256.32061369365522</v>
          </cell>
        </row>
        <row r="379">
          <cell r="B379">
            <v>295.79476221965677</v>
          </cell>
          <cell r="C379">
            <v>338.00284013150281</v>
          </cell>
          <cell r="D379">
            <v>221.62693365238081</v>
          </cell>
        </row>
        <row r="380">
          <cell r="B380" t="e">
            <v>#N/A</v>
          </cell>
          <cell r="C380" t="e">
            <v>#N/A</v>
          </cell>
          <cell r="D380" t="e">
            <v>#N/A</v>
          </cell>
        </row>
        <row r="381">
          <cell r="B381">
            <v>308.27260666630684</v>
          </cell>
          <cell r="C381">
            <v>351.740176860156</v>
          </cell>
          <cell r="D381">
            <v>270.08346874037403</v>
          </cell>
        </row>
        <row r="382">
          <cell r="B382">
            <v>316.4978067217636</v>
          </cell>
          <cell r="C382">
            <v>358.0208838683248</v>
          </cell>
          <cell r="D382">
            <v>282.97267832064279</v>
          </cell>
        </row>
        <row r="383">
          <cell r="B383">
            <v>311.77292848060881</v>
          </cell>
          <cell r="C383">
            <v>349.15953442867522</v>
          </cell>
          <cell r="D383">
            <v>277.36787358057921</v>
          </cell>
        </row>
        <row r="384">
          <cell r="B384">
            <v>298.91088801023363</v>
          </cell>
          <cell r="C384">
            <v>350.65256556048928</v>
          </cell>
          <cell r="D384">
            <v>262.93020819351523</v>
          </cell>
        </row>
        <row r="385">
          <cell r="B385" t="e">
            <v>#N/A</v>
          </cell>
          <cell r="C385" t="e">
            <v>#N/A</v>
          </cell>
          <cell r="D385" t="e">
            <v>#N/A</v>
          </cell>
        </row>
        <row r="386">
          <cell r="B386">
            <v>296.46567791037847</v>
          </cell>
          <cell r="C386">
            <v>341.21058488554394</v>
          </cell>
          <cell r="D386">
            <v>241.48860064142997</v>
          </cell>
        </row>
        <row r="387">
          <cell r="B387">
            <v>294.81974947958281</v>
          </cell>
          <cell r="C387">
            <v>338.14282675680806</v>
          </cell>
          <cell r="D387">
            <v>227.95350292768322</v>
          </cell>
        </row>
        <row r="388">
          <cell r="B388">
            <v>287.91805465945447</v>
          </cell>
          <cell r="C388">
            <v>330.76248396160003</v>
          </cell>
          <cell r="D388">
            <v>226.44483625748799</v>
          </cell>
        </row>
        <row r="389">
          <cell r="B389">
            <v>296.66714911883918</v>
          </cell>
          <cell r="C389">
            <v>327.14455014524196</v>
          </cell>
          <cell r="D389">
            <v>222.48403268029003</v>
          </cell>
        </row>
        <row r="390">
          <cell r="B390">
            <v>299.07605748503352</v>
          </cell>
          <cell r="C390">
            <v>331.89197004370993</v>
          </cell>
          <cell r="D390">
            <v>238.46989692159045</v>
          </cell>
        </row>
        <row r="391">
          <cell r="B391" t="e">
            <v>#N/A</v>
          </cell>
          <cell r="C391" t="e">
            <v>#N/A</v>
          </cell>
          <cell r="D391" t="e">
            <v>#N/A</v>
          </cell>
        </row>
        <row r="392">
          <cell r="B392" t="e">
            <v>#N/A</v>
          </cell>
          <cell r="C392" t="e">
            <v>#N/A</v>
          </cell>
          <cell r="D392" t="e">
            <v>#N/A</v>
          </cell>
        </row>
        <row r="393">
          <cell r="B393">
            <v>296.41368004421327</v>
          </cell>
          <cell r="C393">
            <v>328.84514528272513</v>
          </cell>
          <cell r="D393">
            <v>231.40177514242279</v>
          </cell>
        </row>
        <row r="394">
          <cell r="B394">
            <v>294.26121153024638</v>
          </cell>
          <cell r="C394">
            <v>338.11285688545922</v>
          </cell>
          <cell r="D394">
            <v>232.83537692974636</v>
          </cell>
        </row>
        <row r="395">
          <cell r="B395">
            <v>295.68649658079556</v>
          </cell>
          <cell r="C395">
            <v>338.49901626024484</v>
          </cell>
          <cell r="D395">
            <v>232.47609947770198</v>
          </cell>
        </row>
        <row r="396">
          <cell r="B396">
            <v>291.27447450783757</v>
          </cell>
          <cell r="C396">
            <v>329.30261208241245</v>
          </cell>
          <cell r="D396">
            <v>233.44253968915243</v>
          </cell>
        </row>
        <row r="397">
          <cell r="B397" t="e">
            <v>#N/A</v>
          </cell>
          <cell r="C397" t="e">
            <v>#N/A</v>
          </cell>
          <cell r="D397" t="e">
            <v>#N/A</v>
          </cell>
        </row>
        <row r="398">
          <cell r="B398" t="e">
            <v>#N/A</v>
          </cell>
          <cell r="C398" t="e">
            <v>#N/A</v>
          </cell>
          <cell r="D398" t="e">
            <v>#N/A</v>
          </cell>
        </row>
        <row r="399">
          <cell r="B399">
            <v>305.283629511014</v>
          </cell>
          <cell r="C399">
            <v>340.55442105858833</v>
          </cell>
          <cell r="D399">
            <v>229.6194470853128</v>
          </cell>
        </row>
        <row r="400">
          <cell r="B400">
            <v>299.1059029805416</v>
          </cell>
          <cell r="C400">
            <v>337.11661897507719</v>
          </cell>
          <cell r="D400">
            <v>252.94030813476712</v>
          </cell>
        </row>
        <row r="401">
          <cell r="B401" t="e">
            <v>#N/A</v>
          </cell>
          <cell r="C401" t="e">
            <v>#N/A</v>
          </cell>
          <cell r="D401" t="e">
            <v>#N/A</v>
          </cell>
        </row>
        <row r="402">
          <cell r="B402" t="e">
            <v>#N/A</v>
          </cell>
          <cell r="C402" t="e">
            <v>#N/A</v>
          </cell>
          <cell r="D402" t="e">
            <v>#N/A</v>
          </cell>
        </row>
        <row r="403">
          <cell r="B403">
            <v>300.70351266537875</v>
          </cell>
          <cell r="C403">
            <v>330.79130352954047</v>
          </cell>
          <cell r="D403">
            <v>271.35403039316878</v>
          </cell>
        </row>
        <row r="404">
          <cell r="B404">
            <v>302.77318749996033</v>
          </cell>
          <cell r="C404">
            <v>333.0576550073776</v>
          </cell>
          <cell r="D404">
            <v>268.82021633089681</v>
          </cell>
        </row>
        <row r="405">
          <cell r="B405">
            <v>302.72703215737232</v>
          </cell>
          <cell r="C405">
            <v>336.11716623484716</v>
          </cell>
          <cell r="D405">
            <v>252.21307765966489</v>
          </cell>
        </row>
        <row r="406">
          <cell r="B406">
            <v>313.97684076762647</v>
          </cell>
          <cell r="C406">
            <v>344.60177232864999</v>
          </cell>
          <cell r="D406">
            <v>239.69178249840843</v>
          </cell>
        </row>
        <row r="407">
          <cell r="B407">
            <v>295.47842953404637</v>
          </cell>
          <cell r="C407">
            <v>335.22843911774834</v>
          </cell>
          <cell r="D407">
            <v>240.81898817271761</v>
          </cell>
        </row>
        <row r="408">
          <cell r="B408">
            <v>311.71790865292087</v>
          </cell>
          <cell r="C408">
            <v>352.88136104652284</v>
          </cell>
          <cell r="D408">
            <v>235.47020388833599</v>
          </cell>
        </row>
        <row r="409">
          <cell r="B409" t="e">
            <v>#N/A</v>
          </cell>
          <cell r="C409" t="e">
            <v>#N/A</v>
          </cell>
          <cell r="D409" t="e">
            <v>#N/A</v>
          </cell>
        </row>
        <row r="410">
          <cell r="B410">
            <v>299.20264765179479</v>
          </cell>
          <cell r="C410">
            <v>329.851450856518</v>
          </cell>
          <cell r="D410">
            <v>261.54273078909205</v>
          </cell>
        </row>
        <row r="411">
          <cell r="B411">
            <v>309.00100401433883</v>
          </cell>
          <cell r="C411">
            <v>351.61412320311769</v>
          </cell>
          <cell r="D411">
            <v>253.20501334776</v>
          </cell>
        </row>
        <row r="412">
          <cell r="B412" t="e">
            <v>#N/A</v>
          </cell>
          <cell r="C412" t="e">
            <v>#N/A</v>
          </cell>
          <cell r="D412" t="e">
            <v>#N/A</v>
          </cell>
        </row>
        <row r="413">
          <cell r="B413" t="e">
            <v>#N/A</v>
          </cell>
          <cell r="C413" t="e">
            <v>#N/A</v>
          </cell>
          <cell r="D413" t="e">
            <v>#N/A</v>
          </cell>
        </row>
        <row r="414">
          <cell r="B414" t="e">
            <v>#N/A</v>
          </cell>
          <cell r="C414" t="e">
            <v>#N/A</v>
          </cell>
          <cell r="D414" t="e">
            <v>#N/A</v>
          </cell>
        </row>
        <row r="415">
          <cell r="B415" t="e">
            <v>#N/A</v>
          </cell>
          <cell r="C415" t="e">
            <v>#N/A</v>
          </cell>
          <cell r="D415" t="e">
            <v>#N/A</v>
          </cell>
        </row>
        <row r="416">
          <cell r="B416" t="e">
            <v>#N/A</v>
          </cell>
          <cell r="C416" t="e">
            <v>#N/A</v>
          </cell>
          <cell r="D416" t="e">
            <v>#N/A</v>
          </cell>
        </row>
        <row r="417">
          <cell r="B417" t="e">
            <v>#N/A</v>
          </cell>
          <cell r="C417" t="e">
            <v>#N/A</v>
          </cell>
          <cell r="D417" t="e">
            <v>#N/A</v>
          </cell>
        </row>
        <row r="418">
          <cell r="B418" t="e">
            <v>#N/A</v>
          </cell>
          <cell r="C418" t="e">
            <v>#N/A</v>
          </cell>
          <cell r="D418" t="e">
            <v>#N/A</v>
          </cell>
        </row>
        <row r="419">
          <cell r="B419">
            <v>296.07635523387154</v>
          </cell>
          <cell r="C419">
            <v>333.29048281799362</v>
          </cell>
          <cell r="D419">
            <v>251.07707874071684</v>
          </cell>
        </row>
        <row r="420">
          <cell r="B420">
            <v>301.40500762251605</v>
          </cell>
          <cell r="C420">
            <v>334.48277415945324</v>
          </cell>
          <cell r="D420">
            <v>250.14778381269204</v>
          </cell>
        </row>
        <row r="421">
          <cell r="B421">
            <v>261.52468194112407</v>
          </cell>
          <cell r="C421">
            <v>313.90189681970486</v>
          </cell>
          <cell r="D421">
            <v>243.75636002453598</v>
          </cell>
        </row>
        <row r="422">
          <cell r="B422" t="e">
            <v>#N/A</v>
          </cell>
          <cell r="C422" t="e">
            <v>#N/A</v>
          </cell>
          <cell r="D422" t="e">
            <v>#N/A</v>
          </cell>
        </row>
        <row r="423">
          <cell r="B423">
            <v>286.67771038457522</v>
          </cell>
          <cell r="C423">
            <v>329.15161781927515</v>
          </cell>
          <cell r="D423">
            <v>246.25532321617203</v>
          </cell>
        </row>
        <row r="424">
          <cell r="B424" t="e">
            <v>#N/A</v>
          </cell>
          <cell r="C424" t="e">
            <v>#N/A</v>
          </cell>
          <cell r="D424" t="e">
            <v>#N/A</v>
          </cell>
        </row>
        <row r="425">
          <cell r="B425">
            <v>284.51444386335368</v>
          </cell>
          <cell r="C425">
            <v>337.48309230270957</v>
          </cell>
          <cell r="D425">
            <v>229.24166911414397</v>
          </cell>
        </row>
        <row r="426">
          <cell r="B426">
            <v>292.89167094474641</v>
          </cell>
          <cell r="C426">
            <v>338.58990651685355</v>
          </cell>
          <cell r="D426">
            <v>246.202395305712</v>
          </cell>
        </row>
        <row r="427">
          <cell r="B427" t="e">
            <v>#N/A</v>
          </cell>
          <cell r="C427" t="e">
            <v>#N/A</v>
          </cell>
          <cell r="D427" t="e">
            <v>#N/A</v>
          </cell>
        </row>
        <row r="428">
          <cell r="B428">
            <v>284.6080828941856</v>
          </cell>
          <cell r="C428">
            <v>324.93709680531924</v>
          </cell>
          <cell r="D428">
            <v>244.74188037317998</v>
          </cell>
        </row>
        <row r="429">
          <cell r="B429">
            <v>291.6244055278309</v>
          </cell>
          <cell r="C429">
            <v>330.16224939961927</v>
          </cell>
          <cell r="D429">
            <v>241.81973693435603</v>
          </cell>
        </row>
        <row r="430">
          <cell r="B430">
            <v>280.32845323235205</v>
          </cell>
          <cell r="C430">
            <v>330.02943759169409</v>
          </cell>
          <cell r="D430">
            <v>224.670380273288</v>
          </cell>
        </row>
        <row r="431">
          <cell r="B431" t="e">
            <v>#N/A</v>
          </cell>
          <cell r="C431" t="e">
            <v>#N/A</v>
          </cell>
          <cell r="D431" t="e">
            <v>#N/A</v>
          </cell>
        </row>
        <row r="432">
          <cell r="B432" t="e">
            <v>#N/A</v>
          </cell>
          <cell r="C432" t="e">
            <v>#N/A</v>
          </cell>
          <cell r="D432" t="e">
            <v>#N/A</v>
          </cell>
        </row>
        <row r="433">
          <cell r="B433" t="e">
            <v>#N/A</v>
          </cell>
          <cell r="C433" t="e">
            <v>#N/A</v>
          </cell>
          <cell r="D433" t="e">
            <v>#N/A</v>
          </cell>
        </row>
        <row r="434">
          <cell r="B434">
            <v>265.44554442163593</v>
          </cell>
          <cell r="C434">
            <v>306.67661108352161</v>
          </cell>
          <cell r="D434">
            <v>226.21502434522398</v>
          </cell>
        </row>
        <row r="435">
          <cell r="B435" t="e">
            <v>#N/A</v>
          </cell>
          <cell r="C435" t="e">
            <v>#N/A</v>
          </cell>
          <cell r="D435" t="e">
            <v>#N/A</v>
          </cell>
        </row>
        <row r="436">
          <cell r="B436">
            <v>264.95380984649603</v>
          </cell>
          <cell r="C436">
            <v>313.22727431889365</v>
          </cell>
          <cell r="D436">
            <v>226.72058929020807</v>
          </cell>
        </row>
        <row r="437">
          <cell r="B437">
            <v>249.53518050354796</v>
          </cell>
          <cell r="C437">
            <v>313.04521511687472</v>
          </cell>
          <cell r="D437">
            <v>222.52085458929599</v>
          </cell>
        </row>
        <row r="438">
          <cell r="B438">
            <v>256.520598857452</v>
          </cell>
          <cell r="C438">
            <v>312.82798439224962</v>
          </cell>
          <cell r="D438">
            <v>224.93705018550006</v>
          </cell>
        </row>
        <row r="439">
          <cell r="B439">
            <v>266.57025885542004</v>
          </cell>
          <cell r="C439">
            <v>302.93494939134473</v>
          </cell>
          <cell r="D439">
            <v>230.11977386787203</v>
          </cell>
        </row>
        <row r="440">
          <cell r="B440">
            <v>249.503330442324</v>
          </cell>
          <cell r="C440">
            <v>287.54246674468442</v>
          </cell>
          <cell r="D440">
            <v>210.18347464841597</v>
          </cell>
        </row>
        <row r="441">
          <cell r="B441">
            <v>249.38600007988003</v>
          </cell>
          <cell r="C441">
            <v>279.42316226721437</v>
          </cell>
          <cell r="D441">
            <v>213.79318524854003</v>
          </cell>
        </row>
        <row r="442">
          <cell r="B442" t="e">
            <v>#N/A</v>
          </cell>
          <cell r="C442" t="e">
            <v>#N/A</v>
          </cell>
          <cell r="D442" t="e">
            <v>#N/A</v>
          </cell>
        </row>
        <row r="443">
          <cell r="B443">
            <v>249.907453059652</v>
          </cell>
          <cell r="C443">
            <v>287.48171979832557</v>
          </cell>
          <cell r="D443">
            <v>208.98470477563603</v>
          </cell>
        </row>
        <row r="444">
          <cell r="B444">
            <v>245.94031740271208</v>
          </cell>
          <cell r="C444">
            <v>275.45312841938033</v>
          </cell>
          <cell r="D444">
            <v>216.56110451862804</v>
          </cell>
        </row>
        <row r="445">
          <cell r="B445" t="e">
            <v>#N/A</v>
          </cell>
          <cell r="C445" t="e">
            <v>#N/A</v>
          </cell>
          <cell r="D445" t="e">
            <v>#N/A</v>
          </cell>
        </row>
        <row r="446">
          <cell r="B446">
            <v>243.22515923363196</v>
          </cell>
          <cell r="C446">
            <v>280.75176815968246</v>
          </cell>
          <cell r="D446">
            <v>207.08436062344398</v>
          </cell>
        </row>
        <row r="447">
          <cell r="B447">
            <v>243.15181101620396</v>
          </cell>
          <cell r="C447">
            <v>274.52715011312841</v>
          </cell>
          <cell r="D447">
            <v>209.7590392025439</v>
          </cell>
        </row>
        <row r="448">
          <cell r="B448">
            <v>238.32479293284399</v>
          </cell>
          <cell r="C448">
            <v>273.58772836695556</v>
          </cell>
          <cell r="D448">
            <v>197.45020498429201</v>
          </cell>
        </row>
        <row r="449">
          <cell r="B449" t="e">
            <v>#N/A</v>
          </cell>
          <cell r="C449" t="e">
            <v>#N/A</v>
          </cell>
          <cell r="D449" t="e">
            <v>#N/A</v>
          </cell>
        </row>
        <row r="450">
          <cell r="B450">
            <v>245.066548032664</v>
          </cell>
          <cell r="C450">
            <v>282.43374168410799</v>
          </cell>
          <cell r="D450">
            <v>192.39856203474793</v>
          </cell>
        </row>
        <row r="451">
          <cell r="B451">
            <v>242.28216518854393</v>
          </cell>
          <cell r="C451">
            <v>277.86381850183403</v>
          </cell>
          <cell r="D451">
            <v>184.336402338516</v>
          </cell>
        </row>
        <row r="452">
          <cell r="B452" t="e">
            <v>#N/A</v>
          </cell>
          <cell r="C452" t="e">
            <v>#N/A</v>
          </cell>
          <cell r="D452" t="e">
            <v>#N/A</v>
          </cell>
        </row>
        <row r="453">
          <cell r="B453">
            <v>249.36362974626792</v>
          </cell>
          <cell r="C453">
            <v>284.12780911631802</v>
          </cell>
          <cell r="D453">
            <v>195.19954778404394</v>
          </cell>
        </row>
        <row r="454">
          <cell r="B454" t="e">
            <v>#N/A</v>
          </cell>
          <cell r="C454" t="e">
            <v>#N/A</v>
          </cell>
          <cell r="D454" t="e">
            <v>#N/A</v>
          </cell>
        </row>
        <row r="455">
          <cell r="B455" t="e">
            <v>#N/A</v>
          </cell>
          <cell r="C455" t="e">
            <v>#N/A</v>
          </cell>
          <cell r="D455" t="e">
            <v>#N/A</v>
          </cell>
        </row>
        <row r="456">
          <cell r="B456">
            <v>253.61702647175196</v>
          </cell>
          <cell r="C456">
            <v>302.77845158856678</v>
          </cell>
          <cell r="D456">
            <v>194.04069997333997</v>
          </cell>
        </row>
        <row r="457">
          <cell r="B457">
            <v>251.57511245876799</v>
          </cell>
          <cell r="C457">
            <v>294.7335363634096</v>
          </cell>
          <cell r="D457">
            <v>208.51205304448797</v>
          </cell>
        </row>
        <row r="458">
          <cell r="B458" t="e">
            <v>#N/A</v>
          </cell>
          <cell r="C458" t="e">
            <v>#N/A</v>
          </cell>
          <cell r="D458" t="e">
            <v>#N/A</v>
          </cell>
        </row>
        <row r="459">
          <cell r="B459">
            <v>260.63303857888798</v>
          </cell>
          <cell r="C459">
            <v>310.51189055893445</v>
          </cell>
          <cell r="D459">
            <v>206.39422440487201</v>
          </cell>
        </row>
        <row r="460">
          <cell r="B460" t="e">
            <v>#N/A</v>
          </cell>
          <cell r="C460" t="e">
            <v>#N/A</v>
          </cell>
          <cell r="D460" t="e">
            <v>#N/A</v>
          </cell>
        </row>
        <row r="461">
          <cell r="B461" t="e">
            <v>#N/A</v>
          </cell>
          <cell r="C461" t="e">
            <v>#N/A</v>
          </cell>
          <cell r="D461" t="e">
            <v>#N/A</v>
          </cell>
        </row>
        <row r="462">
          <cell r="B462" t="e">
            <v>#N/A</v>
          </cell>
          <cell r="C462" t="e">
            <v>#N/A</v>
          </cell>
          <cell r="D462" t="e">
            <v>#N/A</v>
          </cell>
        </row>
        <row r="463">
          <cell r="B463">
            <v>271.82329159293283</v>
          </cell>
          <cell r="C463">
            <v>312.30587803673285</v>
          </cell>
          <cell r="D463">
            <v>222.33117049931596</v>
          </cell>
        </row>
        <row r="464">
          <cell r="B464">
            <v>237.90214157995203</v>
          </cell>
          <cell r="C464">
            <v>308.60759030454881</v>
          </cell>
          <cell r="D464">
            <v>201.10312362793994</v>
          </cell>
        </row>
        <row r="465">
          <cell r="B465" t="e">
            <v>#N/A</v>
          </cell>
          <cell r="C465" t="e">
            <v>#N/A</v>
          </cell>
          <cell r="D465" t="e">
            <v>#N/A</v>
          </cell>
        </row>
        <row r="466">
          <cell r="B466">
            <v>235.39599581850402</v>
          </cell>
          <cell r="C466">
            <v>290.18586053756559</v>
          </cell>
          <cell r="D466">
            <v>185.33452714680405</v>
          </cell>
        </row>
        <row r="467">
          <cell r="B467">
            <v>251.22543667518801</v>
          </cell>
          <cell r="C467">
            <v>295.10338800594639</v>
          </cell>
          <cell r="D467">
            <v>197.63517348016001</v>
          </cell>
        </row>
        <row r="468">
          <cell r="B468">
            <v>237.25955274144803</v>
          </cell>
          <cell r="C468">
            <v>286.23221434269595</v>
          </cell>
          <cell r="D468">
            <v>182.25592998908795</v>
          </cell>
        </row>
        <row r="469">
          <cell r="B469" t="e">
            <v>#N/A</v>
          </cell>
          <cell r="C469" t="e">
            <v>#N/A</v>
          </cell>
          <cell r="D469" t="e">
            <v>#N/A</v>
          </cell>
        </row>
        <row r="470">
          <cell r="B470" t="e">
            <v>#N/A</v>
          </cell>
          <cell r="C470" t="e">
            <v>#N/A</v>
          </cell>
          <cell r="D470" t="e">
            <v>#N/A</v>
          </cell>
        </row>
        <row r="471">
          <cell r="B471" t="e">
            <v>#N/A</v>
          </cell>
          <cell r="C471" t="e">
            <v>#N/A</v>
          </cell>
          <cell r="D471" t="e">
            <v>#N/A</v>
          </cell>
        </row>
        <row r="472">
          <cell r="B472" t="e">
            <v>#N/A</v>
          </cell>
          <cell r="C472" t="e">
            <v>#N/A</v>
          </cell>
          <cell r="D472" t="e">
            <v>#N/A</v>
          </cell>
        </row>
        <row r="473">
          <cell r="B473" t="e">
            <v>#N/A</v>
          </cell>
          <cell r="C473" t="e">
            <v>#N/A</v>
          </cell>
          <cell r="D473" t="e">
            <v>#N/A</v>
          </cell>
        </row>
        <row r="474">
          <cell r="B474" t="e">
            <v>#N/A</v>
          </cell>
          <cell r="C474" t="e">
            <v>#N/A</v>
          </cell>
          <cell r="D474" t="e">
            <v>#N/A</v>
          </cell>
        </row>
        <row r="475">
          <cell r="B475" t="e">
            <v>#N/A</v>
          </cell>
          <cell r="C475" t="e">
            <v>#N/A</v>
          </cell>
          <cell r="D475" t="e">
            <v>#N/A</v>
          </cell>
        </row>
        <row r="476">
          <cell r="B476" t="e">
            <v>#N/A</v>
          </cell>
          <cell r="C476" t="e">
            <v>#N/A</v>
          </cell>
          <cell r="D476" t="e">
            <v>#N/A</v>
          </cell>
        </row>
        <row r="477">
          <cell r="B477" t="e">
            <v>#N/A</v>
          </cell>
          <cell r="C477" t="e">
            <v>#N/A</v>
          </cell>
          <cell r="D477" t="e">
            <v>#N/A</v>
          </cell>
        </row>
        <row r="478">
          <cell r="B478" t="e">
            <v>#N/A</v>
          </cell>
          <cell r="C478" t="e">
            <v>#N/A</v>
          </cell>
          <cell r="D478" t="e">
            <v>#N/A</v>
          </cell>
        </row>
        <row r="479">
          <cell r="B479" t="e">
            <v>#N/A</v>
          </cell>
          <cell r="C479" t="e">
            <v>#N/A</v>
          </cell>
          <cell r="D479" t="e">
            <v>#N/A</v>
          </cell>
        </row>
        <row r="480">
          <cell r="B480" t="e">
            <v>#N/A</v>
          </cell>
          <cell r="C480" t="e">
            <v>#N/A</v>
          </cell>
          <cell r="D480" t="e">
            <v>#N/A</v>
          </cell>
        </row>
        <row r="481">
          <cell r="B481" t="e">
            <v>#N/A</v>
          </cell>
          <cell r="C481" t="e">
            <v>#N/A</v>
          </cell>
          <cell r="D481" t="e">
            <v>#N/A</v>
          </cell>
        </row>
        <row r="482">
          <cell r="B482">
            <v>295.77061632376405</v>
          </cell>
          <cell r="C482">
            <v>377.68370462471881</v>
          </cell>
          <cell r="D482">
            <v>195.60506740880396</v>
          </cell>
        </row>
        <row r="483">
          <cell r="B483">
            <v>299.10203916840794</v>
          </cell>
          <cell r="C483">
            <v>380.54786753854842</v>
          </cell>
          <cell r="D483">
            <v>192.12160672415601</v>
          </cell>
        </row>
        <row r="484">
          <cell r="B484">
            <v>296.26083777186403</v>
          </cell>
          <cell r="C484">
            <v>369.24289893299675</v>
          </cell>
          <cell r="D484">
            <v>201.37215578051996</v>
          </cell>
        </row>
        <row r="485">
          <cell r="B485">
            <v>290.77536134310407</v>
          </cell>
          <cell r="C485">
            <v>376.01700033403358</v>
          </cell>
          <cell r="D485">
            <v>187.70329775828</v>
          </cell>
        </row>
        <row r="486">
          <cell r="B486">
            <v>302.88035943559595</v>
          </cell>
          <cell r="C486">
            <v>374.27074538985562</v>
          </cell>
          <cell r="D486">
            <v>208.74471372714407</v>
          </cell>
        </row>
        <row r="487">
          <cell r="B487">
            <v>303.86936801135994</v>
          </cell>
          <cell r="C487">
            <v>383.31169801098679</v>
          </cell>
          <cell r="D487">
            <v>214.30771013048397</v>
          </cell>
        </row>
        <row r="488">
          <cell r="B488">
            <v>321.44896279535601</v>
          </cell>
          <cell r="C488">
            <v>408.20517704216485</v>
          </cell>
          <cell r="D488">
            <v>228.35408041871995</v>
          </cell>
        </row>
        <row r="489">
          <cell r="B489">
            <v>348.29992330365599</v>
          </cell>
          <cell r="C489">
            <v>425.29151681389999</v>
          </cell>
          <cell r="D489">
            <v>201.11944878084009</v>
          </cell>
        </row>
        <row r="490">
          <cell r="B490">
            <v>310.68068566383999</v>
          </cell>
          <cell r="C490">
            <v>389.29757201240005</v>
          </cell>
          <cell r="D490">
            <v>213.36294545465998</v>
          </cell>
        </row>
        <row r="491">
          <cell r="B491">
            <v>305.84168884205599</v>
          </cell>
          <cell r="C491">
            <v>377.88423720633597</v>
          </cell>
          <cell r="D491">
            <v>226.48008854482003</v>
          </cell>
        </row>
        <row r="492">
          <cell r="B492">
            <v>320.51997235192397</v>
          </cell>
          <cell r="C492">
            <v>405.82240529540002</v>
          </cell>
          <cell r="D492">
            <v>183.41532982927191</v>
          </cell>
        </row>
        <row r="493">
          <cell r="B493" t="e">
            <v>#N/A</v>
          </cell>
          <cell r="C493" t="e">
            <v>#N/A</v>
          </cell>
          <cell r="D493" t="e">
            <v>#N/A</v>
          </cell>
        </row>
        <row r="494">
          <cell r="B494">
            <v>322.23501921880398</v>
          </cell>
          <cell r="C494">
            <v>375.70763509488398</v>
          </cell>
          <cell r="D494">
            <v>228.55069185570801</v>
          </cell>
        </row>
        <row r="495">
          <cell r="B495">
            <v>308.72278625535603</v>
          </cell>
          <cell r="C495">
            <v>374.38606109755199</v>
          </cell>
          <cell r="D495">
            <v>195.57200774738806</v>
          </cell>
        </row>
        <row r="496">
          <cell r="B496">
            <v>301.58802264400805</v>
          </cell>
          <cell r="C496">
            <v>359.08747031299157</v>
          </cell>
          <cell r="D496">
            <v>204.43724362991995</v>
          </cell>
        </row>
        <row r="497">
          <cell r="B497">
            <v>325.90940905325999</v>
          </cell>
          <cell r="C497">
            <v>384.44394877983638</v>
          </cell>
          <cell r="D497">
            <v>209.25717795536801</v>
          </cell>
        </row>
        <row r="498">
          <cell r="B498">
            <v>327.57149288347205</v>
          </cell>
          <cell r="C498">
            <v>389.79368271690879</v>
          </cell>
          <cell r="D498">
            <v>224.444617580868</v>
          </cell>
        </row>
        <row r="499">
          <cell r="B499">
            <v>328.28729293246408</v>
          </cell>
          <cell r="C499">
            <v>388.89978424187206</v>
          </cell>
          <cell r="D499">
            <v>196.92075214118393</v>
          </cell>
        </row>
        <row r="500">
          <cell r="B500">
            <v>312.33161818387191</v>
          </cell>
          <cell r="C500">
            <v>371.56099946086317</v>
          </cell>
          <cell r="D500">
            <v>223.71082957466405</v>
          </cell>
        </row>
        <row r="501">
          <cell r="B501">
            <v>291.68257672425204</v>
          </cell>
          <cell r="C501">
            <v>362.9856271575436</v>
          </cell>
          <cell r="D501">
            <v>213.83952242052396</v>
          </cell>
        </row>
        <row r="502">
          <cell r="B502">
            <v>298.68704785110799</v>
          </cell>
          <cell r="C502">
            <v>359.13365454760719</v>
          </cell>
          <cell r="D502">
            <v>203.01713328723991</v>
          </cell>
        </row>
        <row r="503">
          <cell r="B503">
            <v>301.01865865607073</v>
          </cell>
          <cell r="C503">
            <v>362.54246176158119</v>
          </cell>
          <cell r="D503">
            <v>207.23580563860395</v>
          </cell>
        </row>
        <row r="504">
          <cell r="B504">
            <v>314.61305647772122</v>
          </cell>
          <cell r="C504">
            <v>366.71315033365914</v>
          </cell>
          <cell r="D504">
            <v>217.19888050172796</v>
          </cell>
        </row>
        <row r="505">
          <cell r="B505">
            <v>292.81020528453632</v>
          </cell>
          <cell r="C505">
            <v>352.17519458218959</v>
          </cell>
          <cell r="D505">
            <v>207.93591911832408</v>
          </cell>
        </row>
        <row r="506">
          <cell r="B506">
            <v>291.47047403892475</v>
          </cell>
          <cell r="C506">
            <v>350.96818772716551</v>
          </cell>
          <cell r="D506">
            <v>213.51451973981207</v>
          </cell>
        </row>
        <row r="507">
          <cell r="B507">
            <v>295.66249278592443</v>
          </cell>
          <cell r="C507">
            <v>358.62761084895277</v>
          </cell>
          <cell r="D507">
            <v>208.67930639376004</v>
          </cell>
        </row>
        <row r="508">
          <cell r="B508">
            <v>284.34895910641649</v>
          </cell>
          <cell r="C508">
            <v>348.07622467801559</v>
          </cell>
          <cell r="D508">
            <v>194.28811137973199</v>
          </cell>
        </row>
        <row r="509">
          <cell r="B509">
            <v>284.6351218632384</v>
          </cell>
          <cell r="C509">
            <v>357.71940732014366</v>
          </cell>
          <cell r="D509">
            <v>191.78619562976402</v>
          </cell>
        </row>
        <row r="510">
          <cell r="B510">
            <v>291.21167951637483</v>
          </cell>
          <cell r="C510">
            <v>363.46415924809997</v>
          </cell>
          <cell r="D510">
            <v>199.82120487176397</v>
          </cell>
        </row>
        <row r="511">
          <cell r="B511">
            <v>301.31980032241995</v>
          </cell>
          <cell r="C511">
            <v>379.21623443239037</v>
          </cell>
          <cell r="D511">
            <v>200.6142707332159</v>
          </cell>
        </row>
        <row r="512">
          <cell r="B512">
            <v>290.78605412429556</v>
          </cell>
          <cell r="C512">
            <v>369.0306153283716</v>
          </cell>
          <cell r="D512">
            <v>205.81102209702001</v>
          </cell>
        </row>
        <row r="513">
          <cell r="B513">
            <v>296.68282616203606</v>
          </cell>
          <cell r="C513">
            <v>364.16225651540992</v>
          </cell>
          <cell r="D513">
            <v>209.01440996562403</v>
          </cell>
        </row>
        <row r="514">
          <cell r="B514">
            <v>297.37393756998637</v>
          </cell>
          <cell r="C514">
            <v>362.55110933781117</v>
          </cell>
          <cell r="D514">
            <v>228.72957286467195</v>
          </cell>
        </row>
        <row r="515">
          <cell r="B515">
            <v>298.44428954934517</v>
          </cell>
          <cell r="C515">
            <v>360.5937128203696</v>
          </cell>
          <cell r="D515">
            <v>227.71539223036396</v>
          </cell>
        </row>
        <row r="516">
          <cell r="B516">
            <v>296.71042432442846</v>
          </cell>
          <cell r="C516">
            <v>362.79832752061446</v>
          </cell>
          <cell r="D516">
            <v>223.36149584796405</v>
          </cell>
        </row>
        <row r="517">
          <cell r="B517">
            <v>288.16780834421922</v>
          </cell>
          <cell r="C517">
            <v>352.43518086493236</v>
          </cell>
          <cell r="D517">
            <v>234.42238609967595</v>
          </cell>
        </row>
        <row r="518">
          <cell r="B518">
            <v>291.49127018624318</v>
          </cell>
          <cell r="C518">
            <v>352.80541629585923</v>
          </cell>
          <cell r="D518">
            <v>235.061958252236</v>
          </cell>
        </row>
        <row r="519">
          <cell r="B519">
            <v>290.51587124974395</v>
          </cell>
          <cell r="C519">
            <v>354.42900039740238</v>
          </cell>
          <cell r="D519">
            <v>227.52618884538805</v>
          </cell>
        </row>
        <row r="520">
          <cell r="B520">
            <v>293.89188126933198</v>
          </cell>
          <cell r="C520">
            <v>359.61902982195039</v>
          </cell>
          <cell r="D520">
            <v>234.070662504876</v>
          </cell>
        </row>
        <row r="521">
          <cell r="B521">
            <v>290.69420007960008</v>
          </cell>
          <cell r="C521">
            <v>363.81713936943072</v>
          </cell>
          <cell r="D521">
            <v>233.374957993392</v>
          </cell>
        </row>
        <row r="522">
          <cell r="B522">
            <v>300.09386290405797</v>
          </cell>
          <cell r="C522">
            <v>367.25190356536245</v>
          </cell>
          <cell r="D522">
            <v>240.48776321612806</v>
          </cell>
        </row>
        <row r="523">
          <cell r="B523">
            <v>302.99388131473808</v>
          </cell>
          <cell r="C523">
            <v>377.19775189954078</v>
          </cell>
          <cell r="D523">
            <v>243.54092696676406</v>
          </cell>
        </row>
        <row r="524">
          <cell r="B524">
            <v>317.97467175086325</v>
          </cell>
          <cell r="C524">
            <v>389.72026586515477</v>
          </cell>
          <cell r="D524">
            <v>252.01825323408804</v>
          </cell>
        </row>
        <row r="525">
          <cell r="B525">
            <v>311.52507621258434</v>
          </cell>
          <cell r="C525">
            <v>388.35178986967321</v>
          </cell>
          <cell r="D525">
            <v>250.05912239660006</v>
          </cell>
        </row>
        <row r="526">
          <cell r="B526">
            <v>312.13013506427313</v>
          </cell>
          <cell r="C526">
            <v>383.82018142017324</v>
          </cell>
          <cell r="D526">
            <v>250.87081392887998</v>
          </cell>
        </row>
        <row r="527">
          <cell r="B527">
            <v>316.03485342674009</v>
          </cell>
          <cell r="C527">
            <v>391.02337063528836</v>
          </cell>
          <cell r="D527">
            <v>254.83693167139194</v>
          </cell>
        </row>
        <row r="528">
          <cell r="B528">
            <v>322.83800732607881</v>
          </cell>
          <cell r="C528">
            <v>397.20470724960114</v>
          </cell>
          <cell r="D528">
            <v>259.56464851200008</v>
          </cell>
        </row>
        <row r="529">
          <cell r="B529">
            <v>324.53824343328205</v>
          </cell>
          <cell r="C529">
            <v>399.17994724039033</v>
          </cell>
          <cell r="D529">
            <v>252.49354401489995</v>
          </cell>
        </row>
        <row r="530">
          <cell r="B530">
            <v>321.6438639901744</v>
          </cell>
          <cell r="C530">
            <v>397.57916881158241</v>
          </cell>
          <cell r="D530">
            <v>253.64599412122004</v>
          </cell>
        </row>
        <row r="531">
          <cell r="B531">
            <v>321.70284308437044</v>
          </cell>
          <cell r="C531">
            <v>400.57102114479682</v>
          </cell>
          <cell r="D531">
            <v>251.86837593510398</v>
          </cell>
        </row>
        <row r="532">
          <cell r="B532">
            <v>322.89984960208801</v>
          </cell>
          <cell r="C532">
            <v>400.20447768812562</v>
          </cell>
          <cell r="D532">
            <v>252.24775819368398</v>
          </cell>
        </row>
        <row r="533">
          <cell r="B533">
            <v>338.93492504226759</v>
          </cell>
          <cell r="C533">
            <v>407.38623634103681</v>
          </cell>
          <cell r="D533">
            <v>270.40878840984396</v>
          </cell>
        </row>
        <row r="534">
          <cell r="B534">
            <v>328.51848533305684</v>
          </cell>
          <cell r="C534">
            <v>393.36242707725557</v>
          </cell>
          <cell r="D534">
            <v>267.04743497150406</v>
          </cell>
        </row>
        <row r="535">
          <cell r="B535">
            <v>330.05135015680679</v>
          </cell>
          <cell r="C535">
            <v>397.57627303067284</v>
          </cell>
          <cell r="D535">
            <v>259.45376960476392</v>
          </cell>
        </row>
        <row r="536">
          <cell r="B536">
            <v>332.14115679615361</v>
          </cell>
          <cell r="C536">
            <v>399.98735169849283</v>
          </cell>
          <cell r="D536">
            <v>266.23100037066803</v>
          </cell>
        </row>
        <row r="537">
          <cell r="B537">
            <v>331.40559837111124</v>
          </cell>
          <cell r="C537">
            <v>400.20404497344407</v>
          </cell>
          <cell r="D537">
            <v>255.45615116494002</v>
          </cell>
        </row>
        <row r="538">
          <cell r="B538">
            <v>326.26952418387111</v>
          </cell>
          <cell r="C538">
            <v>389.24229654551959</v>
          </cell>
          <cell r="D538">
            <v>267.97386849087201</v>
          </cell>
        </row>
        <row r="539">
          <cell r="B539">
            <v>328.90627547690519</v>
          </cell>
          <cell r="C539">
            <v>389.6507350355804</v>
          </cell>
          <cell r="D539">
            <v>270.29702257427192</v>
          </cell>
        </row>
        <row r="540">
          <cell r="B540">
            <v>324.83197031997162</v>
          </cell>
          <cell r="C540">
            <v>383.14579782187275</v>
          </cell>
          <cell r="D540">
            <v>267.58644034037201</v>
          </cell>
        </row>
        <row r="541">
          <cell r="B541">
            <v>325.54730435497078</v>
          </cell>
          <cell r="C541">
            <v>387.9260474677169</v>
          </cell>
          <cell r="D541">
            <v>264.93050302378794</v>
          </cell>
        </row>
        <row r="542">
          <cell r="B542" t="e">
            <v>#N/A</v>
          </cell>
          <cell r="C542" t="e">
            <v>#N/A</v>
          </cell>
          <cell r="D542" t="e">
            <v>#N/A</v>
          </cell>
        </row>
        <row r="543">
          <cell r="B543" t="e">
            <v>#N/A</v>
          </cell>
          <cell r="C543" t="e">
            <v>#N/A</v>
          </cell>
          <cell r="D543" t="e">
            <v>#N/A</v>
          </cell>
        </row>
        <row r="544">
          <cell r="B544">
            <v>308.12483418103915</v>
          </cell>
          <cell r="C544">
            <v>375.18259701661611</v>
          </cell>
          <cell r="D544">
            <v>253.56325463740004</v>
          </cell>
        </row>
        <row r="545">
          <cell r="B545">
            <v>306.9116376495021</v>
          </cell>
          <cell r="C545">
            <v>375.92179489526438</v>
          </cell>
          <cell r="D545">
            <v>256.46964431584399</v>
          </cell>
        </row>
        <row r="546">
          <cell r="B546" t="e">
            <v>#N/A</v>
          </cell>
          <cell r="C546" t="e">
            <v>#N/A</v>
          </cell>
          <cell r="D546" t="e">
            <v>#N/A</v>
          </cell>
        </row>
        <row r="547">
          <cell r="B547">
            <v>320.24718745330483</v>
          </cell>
          <cell r="C547">
            <v>387.18846968363079</v>
          </cell>
          <cell r="D547">
            <v>262.89671356519995</v>
          </cell>
        </row>
        <row r="548">
          <cell r="B548">
            <v>336.08686149342725</v>
          </cell>
          <cell r="C548">
            <v>401.84179168753604</v>
          </cell>
          <cell r="D548">
            <v>272.48059290578885</v>
          </cell>
        </row>
        <row r="549">
          <cell r="B549">
            <v>336.63143145282078</v>
          </cell>
          <cell r="C549">
            <v>407.62434020750118</v>
          </cell>
          <cell r="D549">
            <v>274.4090868094695</v>
          </cell>
        </row>
        <row r="550">
          <cell r="B550">
            <v>333.92651049377912</v>
          </cell>
          <cell r="C550">
            <v>402.90491373542443</v>
          </cell>
          <cell r="D550">
            <v>276.97759596324244</v>
          </cell>
        </row>
        <row r="551">
          <cell r="B551">
            <v>334.60136802493508</v>
          </cell>
          <cell r="C551">
            <v>403.52010929693961</v>
          </cell>
          <cell r="D551">
            <v>278.61586492938318</v>
          </cell>
        </row>
        <row r="552">
          <cell r="B552">
            <v>338.92459349565195</v>
          </cell>
          <cell r="C552">
            <v>410.43638068395802</v>
          </cell>
          <cell r="D552">
            <v>277.93840381830677</v>
          </cell>
        </row>
        <row r="553">
          <cell r="B553">
            <v>330.49764224134844</v>
          </cell>
          <cell r="C553">
            <v>405.28010645494203</v>
          </cell>
          <cell r="D553">
            <v>271.57191116361844</v>
          </cell>
        </row>
        <row r="554">
          <cell r="B554">
            <v>342.71187235755195</v>
          </cell>
          <cell r="C554">
            <v>424.42027994021566</v>
          </cell>
          <cell r="D554">
            <v>275.12690075840806</v>
          </cell>
        </row>
        <row r="555">
          <cell r="B555">
            <v>334.03566004582751</v>
          </cell>
          <cell r="C555">
            <v>420.9383378792528</v>
          </cell>
          <cell r="D555">
            <v>264.03157977632799</v>
          </cell>
        </row>
        <row r="556">
          <cell r="B556">
            <v>335.03044975036795</v>
          </cell>
          <cell r="C556">
            <v>423.49065865473807</v>
          </cell>
          <cell r="D556">
            <v>266.56489986432558</v>
          </cell>
        </row>
        <row r="557">
          <cell r="B557">
            <v>323.13543746299797</v>
          </cell>
          <cell r="C557">
            <v>404.95068742818319</v>
          </cell>
          <cell r="D557">
            <v>260.07445404396805</v>
          </cell>
        </row>
        <row r="558">
          <cell r="B558">
            <v>322.02236273585356</v>
          </cell>
          <cell r="C558">
            <v>401.36311712890483</v>
          </cell>
          <cell r="D558">
            <v>255.08471228029205</v>
          </cell>
        </row>
        <row r="559">
          <cell r="B559">
            <v>306.2727951683292</v>
          </cell>
          <cell r="C559">
            <v>373.67792652650036</v>
          </cell>
          <cell r="D559">
            <v>255.56395011364793</v>
          </cell>
        </row>
        <row r="560">
          <cell r="B560">
            <v>292.64321944228249</v>
          </cell>
          <cell r="C560">
            <v>363.89890968808766</v>
          </cell>
          <cell r="D560">
            <v>240.39388403624005</v>
          </cell>
        </row>
        <row r="561">
          <cell r="B561">
            <v>289.38155529652477</v>
          </cell>
          <cell r="C561">
            <v>358.46810795448999</v>
          </cell>
          <cell r="D561">
            <v>235.22923492592398</v>
          </cell>
        </row>
        <row r="562">
          <cell r="B562">
            <v>282.2900118511464</v>
          </cell>
          <cell r="C562">
            <v>346.30973168227797</v>
          </cell>
          <cell r="D562">
            <v>233.53910757153207</v>
          </cell>
        </row>
        <row r="563">
          <cell r="B563">
            <v>290.40636436788759</v>
          </cell>
          <cell r="C563">
            <v>362.25357264645243</v>
          </cell>
          <cell r="D563">
            <v>240.87179808303202</v>
          </cell>
        </row>
        <row r="564">
          <cell r="B564">
            <v>291.89821743264048</v>
          </cell>
          <cell r="C564">
            <v>356.00362673099914</v>
          </cell>
          <cell r="D564">
            <v>247.31188459927603</v>
          </cell>
        </row>
        <row r="565">
          <cell r="B565">
            <v>291.96335056451636</v>
          </cell>
          <cell r="C565">
            <v>354.19961875650478</v>
          </cell>
          <cell r="D565">
            <v>247.70938294104795</v>
          </cell>
        </row>
        <row r="566">
          <cell r="B566">
            <v>285.0656028783124</v>
          </cell>
          <cell r="C566">
            <v>350.31098999510795</v>
          </cell>
          <cell r="D566">
            <v>236.44606433489201</v>
          </cell>
        </row>
        <row r="567">
          <cell r="B567">
            <v>288.91002121264836</v>
          </cell>
          <cell r="C567">
            <v>344.2590131112504</v>
          </cell>
          <cell r="D567">
            <v>250.15520380188408</v>
          </cell>
        </row>
        <row r="568">
          <cell r="B568">
            <v>281.40258861762686</v>
          </cell>
          <cell r="C568">
            <v>340.59033101168035</v>
          </cell>
          <cell r="D568">
            <v>245.05114980802398</v>
          </cell>
        </row>
        <row r="569">
          <cell r="B569">
            <v>282.17277152210119</v>
          </cell>
          <cell r="C569">
            <v>342.47451900348921</v>
          </cell>
          <cell r="D569">
            <v>235.26836334272397</v>
          </cell>
        </row>
        <row r="570">
          <cell r="B570">
            <v>284.79928615242477</v>
          </cell>
          <cell r="C570">
            <v>338.71943882692443</v>
          </cell>
          <cell r="D570">
            <v>248.060889968872</v>
          </cell>
        </row>
        <row r="571">
          <cell r="B571">
            <v>285.95105489972565</v>
          </cell>
          <cell r="C571">
            <v>341.02852059534723</v>
          </cell>
          <cell r="D571">
            <v>250.79485593860042</v>
          </cell>
        </row>
        <row r="572">
          <cell r="B572">
            <v>287.07680273001114</v>
          </cell>
          <cell r="C572">
            <v>333.30194097536395</v>
          </cell>
          <cell r="D572">
            <v>251.59489765217958</v>
          </cell>
        </row>
        <row r="573">
          <cell r="B573">
            <v>289.44581004647841</v>
          </cell>
          <cell r="C573">
            <v>338.09192177018042</v>
          </cell>
          <cell r="D573">
            <v>251.58442065509712</v>
          </cell>
        </row>
        <row r="574">
          <cell r="B574">
            <v>283.29274643313721</v>
          </cell>
          <cell r="C574">
            <v>333.75369330170281</v>
          </cell>
          <cell r="D574">
            <v>245.87624535785113</v>
          </cell>
        </row>
        <row r="575">
          <cell r="B575">
            <v>289.22506779773477</v>
          </cell>
          <cell r="C575">
            <v>338.26404025058042</v>
          </cell>
          <cell r="D575">
            <v>248.386408704242</v>
          </cell>
        </row>
        <row r="576">
          <cell r="B576">
            <v>290.24204279076088</v>
          </cell>
          <cell r="C576">
            <v>337.28855691738676</v>
          </cell>
          <cell r="D576">
            <v>256.74185538230358</v>
          </cell>
        </row>
        <row r="577">
          <cell r="B577">
            <v>291.45573525599275</v>
          </cell>
          <cell r="C577">
            <v>346.30032991253364</v>
          </cell>
          <cell r="D577">
            <v>252.71364829020314</v>
          </cell>
        </row>
        <row r="578">
          <cell r="B578">
            <v>283.96104108216088</v>
          </cell>
          <cell r="C578">
            <v>340.96600341868594</v>
          </cell>
          <cell r="D578">
            <v>241.47025291210122</v>
          </cell>
        </row>
        <row r="579">
          <cell r="B579">
            <v>286.30961493595765</v>
          </cell>
          <cell r="C579">
            <v>346.94639602379914</v>
          </cell>
          <cell r="D579">
            <v>243.68643287701082</v>
          </cell>
        </row>
        <row r="580">
          <cell r="B580">
            <v>277.36804422008038</v>
          </cell>
          <cell r="C580">
            <v>334.2559430127688</v>
          </cell>
          <cell r="D580">
            <v>236.52803402831677</v>
          </cell>
        </row>
        <row r="581">
          <cell r="B581">
            <v>271.0840160255064</v>
          </cell>
          <cell r="C581">
            <v>333.00582289941275</v>
          </cell>
          <cell r="D581">
            <v>229.0217118147292</v>
          </cell>
        </row>
        <row r="582">
          <cell r="B582">
            <v>268.58071842682597</v>
          </cell>
          <cell r="C582">
            <v>319.64167450697119</v>
          </cell>
          <cell r="D582">
            <v>231.100468963098</v>
          </cell>
        </row>
        <row r="583">
          <cell r="B583">
            <v>261.17814937311601</v>
          </cell>
          <cell r="C583">
            <v>309.29041813953677</v>
          </cell>
          <cell r="D583">
            <v>226.61123268476558</v>
          </cell>
        </row>
        <row r="584">
          <cell r="B584">
            <v>270.09287999605112</v>
          </cell>
          <cell r="C584">
            <v>321.34157814651195</v>
          </cell>
          <cell r="D584">
            <v>234.43261442927076</v>
          </cell>
        </row>
        <row r="585">
          <cell r="B585">
            <v>264.7783195840496</v>
          </cell>
          <cell r="C585">
            <v>311.87618095488762</v>
          </cell>
          <cell r="D585">
            <v>230.49094169974165</v>
          </cell>
        </row>
        <row r="586">
          <cell r="B586">
            <v>258.54358176450961</v>
          </cell>
          <cell r="C586">
            <v>312.64893902663238</v>
          </cell>
          <cell r="D586">
            <v>218.5371299391204</v>
          </cell>
        </row>
        <row r="587">
          <cell r="B587">
            <v>258.84740620101758</v>
          </cell>
          <cell r="C587">
            <v>311.56593439590046</v>
          </cell>
          <cell r="D587">
            <v>218.87385616414602</v>
          </cell>
        </row>
        <row r="588">
          <cell r="B588">
            <v>269.37207794354566</v>
          </cell>
          <cell r="C588">
            <v>322.33475698728842</v>
          </cell>
          <cell r="D588">
            <v>226.36248565499201</v>
          </cell>
        </row>
        <row r="589">
          <cell r="B589" t="e">
            <v>#N/A</v>
          </cell>
          <cell r="C589" t="e">
            <v>#N/A</v>
          </cell>
          <cell r="D589" t="e">
            <v>#N/A</v>
          </cell>
        </row>
        <row r="590">
          <cell r="B590" t="e">
            <v>#N/A</v>
          </cell>
          <cell r="C590" t="e">
            <v>#N/A</v>
          </cell>
          <cell r="D590" t="e">
            <v>#N/A</v>
          </cell>
        </row>
        <row r="591">
          <cell r="B591">
            <v>271.9779413469663</v>
          </cell>
          <cell r="C591">
            <v>328.29046040327671</v>
          </cell>
          <cell r="D591">
            <v>218.7665778131788</v>
          </cell>
        </row>
        <row r="592">
          <cell r="B592">
            <v>264.65580437161435</v>
          </cell>
          <cell r="C592">
            <v>320.12540763058956</v>
          </cell>
          <cell r="D592">
            <v>220.65192107652959</v>
          </cell>
        </row>
        <row r="593">
          <cell r="B593">
            <v>268.79045039673366</v>
          </cell>
          <cell r="C593">
            <v>319.21558837217157</v>
          </cell>
          <cell r="D593">
            <v>224.91400560151919</v>
          </cell>
        </row>
        <row r="594">
          <cell r="B594">
            <v>264.63484176615003</v>
          </cell>
          <cell r="C594">
            <v>317.08171819654399</v>
          </cell>
          <cell r="D594">
            <v>216.40627831110154</v>
          </cell>
        </row>
        <row r="595">
          <cell r="B595">
            <v>271.01240763708478</v>
          </cell>
          <cell r="C595">
            <v>322.14396776991282</v>
          </cell>
          <cell r="D595">
            <v>224.30863774489239</v>
          </cell>
        </row>
        <row r="596">
          <cell r="B596" t="e">
            <v>#N/A</v>
          </cell>
          <cell r="C596" t="e">
            <v>#N/A</v>
          </cell>
          <cell r="D596" t="e">
            <v>#N/A</v>
          </cell>
        </row>
        <row r="597">
          <cell r="B597" t="e">
            <v>#N/A</v>
          </cell>
          <cell r="C597" t="e">
            <v>#N/A</v>
          </cell>
          <cell r="D597" t="e">
            <v>#N/A</v>
          </cell>
        </row>
        <row r="598">
          <cell r="B598">
            <v>266.06055259348483</v>
          </cell>
          <cell r="C598">
            <v>324.00901910237081</v>
          </cell>
          <cell r="D598">
            <v>224.42604597061205</v>
          </cell>
        </row>
        <row r="599">
          <cell r="B599">
            <v>263.72725347872517</v>
          </cell>
          <cell r="C599">
            <v>326.55383619705754</v>
          </cell>
          <cell r="D599">
            <v>218.12149453143115</v>
          </cell>
        </row>
        <row r="600">
          <cell r="B600">
            <v>269.92271862058243</v>
          </cell>
          <cell r="C600">
            <v>326.4746851385699</v>
          </cell>
          <cell r="D600">
            <v>227.2117606322964</v>
          </cell>
        </row>
        <row r="601">
          <cell r="B601">
            <v>257.38916952660082</v>
          </cell>
          <cell r="C601">
            <v>315.62810614920244</v>
          </cell>
          <cell r="D601">
            <v>227.25634575827962</v>
          </cell>
        </row>
        <row r="602">
          <cell r="B602">
            <v>270.41448830149403</v>
          </cell>
          <cell r="C602">
            <v>320.03184425339322</v>
          </cell>
          <cell r="D602">
            <v>226.65417711970602</v>
          </cell>
        </row>
        <row r="603">
          <cell r="B603">
            <v>268.21145786796637</v>
          </cell>
          <cell r="C603">
            <v>323.61485692085711</v>
          </cell>
          <cell r="D603">
            <v>218.82891316617483</v>
          </cell>
        </row>
        <row r="604">
          <cell r="B604">
            <v>266.79221848521638</v>
          </cell>
          <cell r="C604">
            <v>319.06154324444276</v>
          </cell>
          <cell r="D604">
            <v>220.67546742174758</v>
          </cell>
        </row>
        <row r="605">
          <cell r="B605">
            <v>257.53112436870521</v>
          </cell>
          <cell r="C605">
            <v>309.27991589217038</v>
          </cell>
          <cell r="D605">
            <v>214.6556638111264</v>
          </cell>
        </row>
        <row r="606">
          <cell r="B606">
            <v>250.63328434441758</v>
          </cell>
          <cell r="C606">
            <v>301.22382468891794</v>
          </cell>
          <cell r="D606">
            <v>211.23198333880043</v>
          </cell>
        </row>
        <row r="607">
          <cell r="B607">
            <v>246.34456009206363</v>
          </cell>
          <cell r="C607">
            <v>293.96439582636151</v>
          </cell>
          <cell r="D607">
            <v>210.57763317640837</v>
          </cell>
        </row>
        <row r="608">
          <cell r="B608">
            <v>241.58853534683598</v>
          </cell>
          <cell r="C608">
            <v>296.5175106956404</v>
          </cell>
          <cell r="D608">
            <v>194.00354870342079</v>
          </cell>
        </row>
        <row r="609">
          <cell r="B609">
            <v>241.03537842233922</v>
          </cell>
          <cell r="C609">
            <v>290.15931776182481</v>
          </cell>
          <cell r="D609">
            <v>205.70768320974244</v>
          </cell>
        </row>
        <row r="610">
          <cell r="B610">
            <v>240.8954106110528</v>
          </cell>
          <cell r="C610">
            <v>296.53297940377763</v>
          </cell>
          <cell r="D610">
            <v>194.70857745867201</v>
          </cell>
        </row>
        <row r="611">
          <cell r="B611">
            <v>237.4697996946376</v>
          </cell>
          <cell r="C611">
            <v>292.02101550152923</v>
          </cell>
          <cell r="D611">
            <v>190.32642199403199</v>
          </cell>
        </row>
        <row r="612">
          <cell r="B612">
            <v>232.05858548744081</v>
          </cell>
          <cell r="C612">
            <v>290.57858466364718</v>
          </cell>
          <cell r="D612">
            <v>184.56496684439958</v>
          </cell>
        </row>
        <row r="613">
          <cell r="B613">
            <v>231.14779251587197</v>
          </cell>
          <cell r="C613">
            <v>283.79919475891074</v>
          </cell>
          <cell r="D613">
            <v>187.04786872183999</v>
          </cell>
        </row>
        <row r="614">
          <cell r="B614">
            <v>227.18733966283517</v>
          </cell>
          <cell r="C614">
            <v>281.72381146315803</v>
          </cell>
          <cell r="D614">
            <v>180.98120696309999</v>
          </cell>
        </row>
        <row r="615">
          <cell r="B615">
            <v>224.82967343822796</v>
          </cell>
          <cell r="C615">
            <v>281.89990307746194</v>
          </cell>
          <cell r="D615">
            <v>180.79373272154803</v>
          </cell>
        </row>
        <row r="616">
          <cell r="B616">
            <v>220.0835007257848</v>
          </cell>
          <cell r="C616">
            <v>283.08806874177276</v>
          </cell>
          <cell r="D616">
            <v>175.16912735261201</v>
          </cell>
        </row>
        <row r="617">
          <cell r="B617">
            <v>223.26461704829444</v>
          </cell>
          <cell r="C617">
            <v>267.6521383319768</v>
          </cell>
          <cell r="D617">
            <v>190.29957617314</v>
          </cell>
        </row>
        <row r="618">
          <cell r="B618">
            <v>222.21438611429042</v>
          </cell>
          <cell r="C618">
            <v>273.38767657872603</v>
          </cell>
          <cell r="D618">
            <v>185.82773180386801</v>
          </cell>
        </row>
        <row r="619">
          <cell r="B619">
            <v>234.43627884755963</v>
          </cell>
          <cell r="C619">
            <v>290.41691728542321</v>
          </cell>
          <cell r="D619">
            <v>187.82867290741197</v>
          </cell>
        </row>
        <row r="620">
          <cell r="B620">
            <v>231.13714823074073</v>
          </cell>
          <cell r="C620">
            <v>292.40431257125874</v>
          </cell>
          <cell r="D620">
            <v>157.62674347737203</v>
          </cell>
        </row>
        <row r="621">
          <cell r="B621">
            <v>224.58486278431923</v>
          </cell>
          <cell r="C621">
            <v>280.09514649892276</v>
          </cell>
          <cell r="D621">
            <v>178.29841888091198</v>
          </cell>
        </row>
        <row r="622">
          <cell r="B622">
            <v>232.50084646587607</v>
          </cell>
          <cell r="C622">
            <v>302.85446667298714</v>
          </cell>
          <cell r="D622">
            <v>178.69174557765598</v>
          </cell>
        </row>
        <row r="623">
          <cell r="B623">
            <v>229.69723158549996</v>
          </cell>
          <cell r="C623">
            <v>294.78389621287488</v>
          </cell>
          <cell r="D623">
            <v>181.41268815870802</v>
          </cell>
        </row>
        <row r="624">
          <cell r="B624">
            <v>239.64714234556408</v>
          </cell>
          <cell r="C624">
            <v>309.30115752610675</v>
          </cell>
          <cell r="D624">
            <v>179.99488439299606</v>
          </cell>
        </row>
        <row r="625">
          <cell r="B625">
            <v>236.96570051865206</v>
          </cell>
          <cell r="C625">
            <v>299.59925814793559</v>
          </cell>
          <cell r="D625">
            <v>192.80582101616795</v>
          </cell>
        </row>
        <row r="626">
          <cell r="B626">
            <v>248.21549396408355</v>
          </cell>
          <cell r="C626">
            <v>310.44873262754083</v>
          </cell>
          <cell r="D626">
            <v>203.35400148315605</v>
          </cell>
        </row>
        <row r="627">
          <cell r="B627">
            <v>246.56260448981595</v>
          </cell>
          <cell r="C627">
            <v>306.72820883686279</v>
          </cell>
          <cell r="D627">
            <v>186.09478141152798</v>
          </cell>
        </row>
        <row r="628">
          <cell r="B628">
            <v>233.37693428052398</v>
          </cell>
          <cell r="C628">
            <v>296.05176471512243</v>
          </cell>
          <cell r="D628">
            <v>184.071760166128</v>
          </cell>
        </row>
        <row r="629">
          <cell r="B629">
            <v>234.97249476096411</v>
          </cell>
          <cell r="C629">
            <v>300.90767617947358</v>
          </cell>
          <cell r="D629">
            <v>170.088753497932</v>
          </cell>
        </row>
        <row r="630">
          <cell r="B630">
            <v>237.28074337768808</v>
          </cell>
          <cell r="C630">
            <v>308.9006045544636</v>
          </cell>
          <cell r="D630">
            <v>187.90984935423597</v>
          </cell>
        </row>
        <row r="631">
          <cell r="B631">
            <v>231.24394574347195</v>
          </cell>
          <cell r="C631">
            <v>303.56875329561035</v>
          </cell>
          <cell r="D631">
            <v>186.16212827530398</v>
          </cell>
        </row>
        <row r="632">
          <cell r="B632">
            <v>237.18278697318399</v>
          </cell>
          <cell r="C632">
            <v>297.40199122905284</v>
          </cell>
          <cell r="D632">
            <v>199.37016735544003</v>
          </cell>
        </row>
        <row r="633">
          <cell r="B633">
            <v>229.78260582057604</v>
          </cell>
          <cell r="C633">
            <v>297.03643162920832</v>
          </cell>
          <cell r="D633">
            <v>189.51217872754</v>
          </cell>
        </row>
        <row r="634">
          <cell r="B634">
            <v>228.4824342441799</v>
          </cell>
          <cell r="C634">
            <v>291.91550454024406</v>
          </cell>
          <cell r="D634">
            <v>189.19251865851999</v>
          </cell>
        </row>
        <row r="635">
          <cell r="B635">
            <v>230.245705092652</v>
          </cell>
          <cell r="C635">
            <v>301.06443846785999</v>
          </cell>
          <cell r="D635">
            <v>179.44416962758405</v>
          </cell>
        </row>
        <row r="636">
          <cell r="B636">
            <v>229.68832331780001</v>
          </cell>
          <cell r="C636">
            <v>295.57450571410766</v>
          </cell>
          <cell r="D636">
            <v>182.17503105666401</v>
          </cell>
        </row>
        <row r="637">
          <cell r="B637">
            <v>238.71809790407997</v>
          </cell>
          <cell r="C637">
            <v>298.80454198572522</v>
          </cell>
          <cell r="D637">
            <v>165.02496980676401</v>
          </cell>
        </row>
        <row r="638">
          <cell r="B638">
            <v>236.86034774071197</v>
          </cell>
          <cell r="C638">
            <v>295.70483607579479</v>
          </cell>
          <cell r="D638">
            <v>165.54846678833195</v>
          </cell>
        </row>
        <row r="639">
          <cell r="B639">
            <v>247.08862336000399</v>
          </cell>
          <cell r="C639">
            <v>303.98847844033168</v>
          </cell>
          <cell r="D639">
            <v>167.82658854723999</v>
          </cell>
        </row>
        <row r="640">
          <cell r="B640">
            <v>247.67061909349991</v>
          </cell>
          <cell r="C640">
            <v>305.02711002556833</v>
          </cell>
          <cell r="D640">
            <v>161.33838073780402</v>
          </cell>
        </row>
        <row r="641">
          <cell r="B641">
            <v>255.43564218859962</v>
          </cell>
          <cell r="C641">
            <v>306.85772822516446</v>
          </cell>
          <cell r="D641">
            <v>162.45264261734803</v>
          </cell>
        </row>
        <row r="642">
          <cell r="B642">
            <v>246.25511302762007</v>
          </cell>
          <cell r="C642">
            <v>301.29383846898685</v>
          </cell>
          <cell r="D642">
            <v>171.10697011374799</v>
          </cell>
        </row>
        <row r="643">
          <cell r="B643">
            <v>234.33458549056402</v>
          </cell>
          <cell r="C643">
            <v>298.97021721843998</v>
          </cell>
          <cell r="D643">
            <v>161.28737808004001</v>
          </cell>
        </row>
        <row r="644">
          <cell r="B644">
            <v>242.329943127848</v>
          </cell>
          <cell r="C644">
            <v>305.24850363389197</v>
          </cell>
          <cell r="D644">
            <v>143.09602633750001</v>
          </cell>
        </row>
        <row r="645">
          <cell r="B645">
            <v>246.19198170819604</v>
          </cell>
          <cell r="C645">
            <v>298.63442709590402</v>
          </cell>
          <cell r="D645">
            <v>150.29926775994795</v>
          </cell>
        </row>
        <row r="646">
          <cell r="B646">
            <v>243.61315091956007</v>
          </cell>
          <cell r="C646">
            <v>294.17611822933122</v>
          </cell>
          <cell r="D646">
            <v>150.26915379367603</v>
          </cell>
        </row>
        <row r="647">
          <cell r="B647">
            <v>243.12882669737198</v>
          </cell>
          <cell r="C647">
            <v>296.11902281252401</v>
          </cell>
          <cell r="D647">
            <v>171.53063216284397</v>
          </cell>
        </row>
        <row r="648">
          <cell r="B648">
            <v>239.14242676369997</v>
          </cell>
          <cell r="C648">
            <v>292.33916783646168</v>
          </cell>
          <cell r="D648">
            <v>154.98472269315201</v>
          </cell>
        </row>
        <row r="649">
          <cell r="B649">
            <v>233.47841820947596</v>
          </cell>
          <cell r="C649">
            <v>291.55306851002484</v>
          </cell>
          <cell r="D649">
            <v>143.76247455806401</v>
          </cell>
        </row>
        <row r="650">
          <cell r="B650">
            <v>234.40230039535604</v>
          </cell>
          <cell r="C650">
            <v>292.309136876526</v>
          </cell>
          <cell r="D650">
            <v>152.567501949996</v>
          </cell>
        </row>
        <row r="651">
          <cell r="B651">
            <v>235.63664865054795</v>
          </cell>
          <cell r="C651">
            <v>291.58934082058761</v>
          </cell>
          <cell r="D651">
            <v>156.37841225154401</v>
          </cell>
        </row>
        <row r="652">
          <cell r="B652">
            <v>231.08595428612807</v>
          </cell>
          <cell r="C652">
            <v>290.64765961336002</v>
          </cell>
          <cell r="D652">
            <v>147.97196872139594</v>
          </cell>
        </row>
        <row r="653">
          <cell r="B653">
            <v>232.48102434013998</v>
          </cell>
          <cell r="C653">
            <v>302.08959920690603</v>
          </cell>
          <cell r="D653">
            <v>159.03557367422002</v>
          </cell>
        </row>
        <row r="654">
          <cell r="B654">
            <v>240.49289992169716</v>
          </cell>
          <cell r="C654">
            <v>301.18813610715398</v>
          </cell>
          <cell r="D654">
            <v>156.135671692752</v>
          </cell>
        </row>
        <row r="655">
          <cell r="B655">
            <v>253.65069450109564</v>
          </cell>
          <cell r="C655">
            <v>312.4063783593736</v>
          </cell>
          <cell r="D655">
            <v>159.33048215914403</v>
          </cell>
        </row>
        <row r="656">
          <cell r="B656">
            <v>250.07035349908156</v>
          </cell>
          <cell r="C656">
            <v>310.67019086193193</v>
          </cell>
          <cell r="D656">
            <v>165.44507075755999</v>
          </cell>
        </row>
        <row r="657">
          <cell r="B657">
            <v>254.21533694845164</v>
          </cell>
          <cell r="C657">
            <v>309.73233540581765</v>
          </cell>
          <cell r="D657">
            <v>158.80733073886003</v>
          </cell>
        </row>
        <row r="658">
          <cell r="B658">
            <v>252.55725375041206</v>
          </cell>
          <cell r="C658">
            <v>316.32162545843607</v>
          </cell>
          <cell r="D658">
            <v>161.81964533457202</v>
          </cell>
        </row>
        <row r="659">
          <cell r="B659">
            <v>247.83927031683723</v>
          </cell>
          <cell r="C659">
            <v>309.42774265814717</v>
          </cell>
          <cell r="D659">
            <v>165.34737515811199</v>
          </cell>
        </row>
        <row r="660">
          <cell r="B660">
            <v>253.34777693970676</v>
          </cell>
          <cell r="C660">
            <v>305.38415235136756</v>
          </cell>
          <cell r="D660">
            <v>167.402688040676</v>
          </cell>
        </row>
        <row r="661">
          <cell r="B661">
            <v>248.9639943009596</v>
          </cell>
          <cell r="C661">
            <v>303.71042785961077</v>
          </cell>
          <cell r="D661">
            <v>155.40187247755605</v>
          </cell>
        </row>
        <row r="662">
          <cell r="B662">
            <v>252.30569577983482</v>
          </cell>
          <cell r="C662">
            <v>305.34574788246596</v>
          </cell>
          <cell r="D662">
            <v>155.96638538343601</v>
          </cell>
        </row>
        <row r="663">
          <cell r="B663">
            <v>248.21087586471751</v>
          </cell>
          <cell r="C663">
            <v>299.49018754613274</v>
          </cell>
          <cell r="D663">
            <v>152.13427647377202</v>
          </cell>
        </row>
        <row r="664">
          <cell r="B664">
            <v>258.84078134754952</v>
          </cell>
          <cell r="C664">
            <v>311.18273901601316</v>
          </cell>
          <cell r="D664">
            <v>154.298788174956</v>
          </cell>
        </row>
        <row r="665">
          <cell r="B665">
            <v>257.59473052111883</v>
          </cell>
          <cell r="C665">
            <v>316.94901360218364</v>
          </cell>
          <cell r="D665">
            <v>161.06390040019195</v>
          </cell>
        </row>
        <row r="666">
          <cell r="B666">
            <v>239.71296194302195</v>
          </cell>
          <cell r="C666">
            <v>292.55114128771515</v>
          </cell>
          <cell r="D666">
            <v>150.00053231864797</v>
          </cell>
        </row>
        <row r="667">
          <cell r="B667">
            <v>237.73853238631077</v>
          </cell>
          <cell r="C667">
            <v>286.24842152654998</v>
          </cell>
          <cell r="D667">
            <v>149.62463420048798</v>
          </cell>
        </row>
        <row r="668">
          <cell r="B668">
            <v>239.43728909408441</v>
          </cell>
          <cell r="C668">
            <v>295.50702883277393</v>
          </cell>
          <cell r="D668">
            <v>152.92529983077597</v>
          </cell>
        </row>
        <row r="669">
          <cell r="B669">
            <v>242.21869717973763</v>
          </cell>
          <cell r="C669">
            <v>299.66574999277509</v>
          </cell>
          <cell r="D669">
            <v>150.36466307286403</v>
          </cell>
        </row>
        <row r="670">
          <cell r="B670">
            <v>233.45637974474886</v>
          </cell>
          <cell r="C670">
            <v>291.95997870325442</v>
          </cell>
          <cell r="D670">
            <v>145.58514562291597</v>
          </cell>
        </row>
        <row r="671">
          <cell r="B671">
            <v>232.04427348355685</v>
          </cell>
          <cell r="C671">
            <v>282.9481882692416</v>
          </cell>
          <cell r="D671">
            <v>142.079731380352</v>
          </cell>
        </row>
        <row r="672">
          <cell r="B672">
            <v>230.7490690631208</v>
          </cell>
          <cell r="C672">
            <v>281.45868948018767</v>
          </cell>
          <cell r="D672">
            <v>151.28186207807994</v>
          </cell>
        </row>
        <row r="673">
          <cell r="B673">
            <v>235.09120573700915</v>
          </cell>
          <cell r="C673">
            <v>288.00377468089192</v>
          </cell>
          <cell r="D673">
            <v>144.64822522953995</v>
          </cell>
        </row>
        <row r="674">
          <cell r="B674">
            <v>223.59791334542641</v>
          </cell>
          <cell r="C674">
            <v>284.84670971190167</v>
          </cell>
          <cell r="D674">
            <v>143.93252344534</v>
          </cell>
        </row>
        <row r="675">
          <cell r="B675">
            <v>226.76196032498325</v>
          </cell>
          <cell r="C675">
            <v>285.24770209907484</v>
          </cell>
          <cell r="D675">
            <v>147.52716551351199</v>
          </cell>
        </row>
        <row r="676">
          <cell r="B676">
            <v>222.78687370735517</v>
          </cell>
          <cell r="C676">
            <v>276.94403821153645</v>
          </cell>
          <cell r="D676">
            <v>157.39153359260399</v>
          </cell>
        </row>
        <row r="677">
          <cell r="B677">
            <v>227.35458173132952</v>
          </cell>
          <cell r="C677">
            <v>270.66741210947362</v>
          </cell>
          <cell r="D677">
            <v>152.62434471018</v>
          </cell>
        </row>
        <row r="678">
          <cell r="B678">
            <v>216.81751939602401</v>
          </cell>
          <cell r="C678">
            <v>277.4511457648112</v>
          </cell>
          <cell r="D678">
            <v>154.58291630325604</v>
          </cell>
        </row>
        <row r="679">
          <cell r="B679">
            <v>226.63949040420405</v>
          </cell>
          <cell r="C679">
            <v>278.35958173628882</v>
          </cell>
          <cell r="D679">
            <v>147.04973084218801</v>
          </cell>
        </row>
        <row r="680">
          <cell r="B680">
            <v>223.26976000792004</v>
          </cell>
          <cell r="C680">
            <v>272.57664296267365</v>
          </cell>
          <cell r="D680">
            <v>147.84201259055197</v>
          </cell>
        </row>
        <row r="681">
          <cell r="B681">
            <v>224.266439994764</v>
          </cell>
          <cell r="C681">
            <v>270.53015033681203</v>
          </cell>
          <cell r="D681">
            <v>146.46882718618394</v>
          </cell>
        </row>
        <row r="682">
          <cell r="B682">
            <v>220.94314807236398</v>
          </cell>
          <cell r="C682">
            <v>269.31540057432807</v>
          </cell>
          <cell r="D682">
            <v>143.66361538776803</v>
          </cell>
        </row>
        <row r="683">
          <cell r="B683">
            <v>223.58378300806399</v>
          </cell>
          <cell r="C683">
            <v>261.68380038623201</v>
          </cell>
          <cell r="D683">
            <v>145.37325840445203</v>
          </cell>
        </row>
        <row r="684">
          <cell r="B684">
            <v>210.41001701336401</v>
          </cell>
          <cell r="C684">
            <v>249.57748223828403</v>
          </cell>
          <cell r="D684">
            <v>146.00591150500796</v>
          </cell>
        </row>
        <row r="685">
          <cell r="B685">
            <v>210.06393278602403</v>
          </cell>
          <cell r="C685">
            <v>244.44765544714801</v>
          </cell>
          <cell r="D685">
            <v>141.85667996674403</v>
          </cell>
        </row>
        <row r="686">
          <cell r="B686">
            <v>211.79154355014398</v>
          </cell>
          <cell r="C686">
            <v>241.072764567924</v>
          </cell>
          <cell r="D686">
            <v>148.01214443084001</v>
          </cell>
        </row>
        <row r="687">
          <cell r="B687">
            <v>212.93606109002806</v>
          </cell>
          <cell r="C687">
            <v>247.78285864531603</v>
          </cell>
          <cell r="D687">
            <v>151.87060108844796</v>
          </cell>
        </row>
        <row r="688">
          <cell r="B688">
            <v>214.97383135984398</v>
          </cell>
          <cell r="C688">
            <v>246.88892171710401</v>
          </cell>
          <cell r="D688">
            <v>159.074073756632</v>
          </cell>
        </row>
        <row r="689">
          <cell r="B689">
            <v>207.47358967666003</v>
          </cell>
          <cell r="C689">
            <v>239.98254851916798</v>
          </cell>
          <cell r="D689">
            <v>155.13940189641201</v>
          </cell>
        </row>
        <row r="690">
          <cell r="B690">
            <v>213.34700563322394</v>
          </cell>
          <cell r="C690">
            <v>242.89470860966799</v>
          </cell>
          <cell r="D690">
            <v>154.40671990760802</v>
          </cell>
        </row>
        <row r="691">
          <cell r="B691">
            <v>211.66391843682797</v>
          </cell>
          <cell r="C691">
            <v>245.99308598008795</v>
          </cell>
          <cell r="D691">
            <v>160.22607609161605</v>
          </cell>
        </row>
        <row r="692">
          <cell r="B692">
            <v>209.18716692429194</v>
          </cell>
          <cell r="C692">
            <v>241.74679186803999</v>
          </cell>
          <cell r="D692">
            <v>150.29515649053596</v>
          </cell>
        </row>
        <row r="693">
          <cell r="B693">
            <v>199.85732747690395</v>
          </cell>
          <cell r="C693">
            <v>234.53947881858403</v>
          </cell>
          <cell r="D693">
            <v>147.23384691555202</v>
          </cell>
        </row>
        <row r="694">
          <cell r="B694">
            <v>204.22871780255196</v>
          </cell>
          <cell r="C694">
            <v>237.277517694892</v>
          </cell>
          <cell r="D694">
            <v>158.68075048289597</v>
          </cell>
        </row>
        <row r="695">
          <cell r="B695">
            <v>205.04891776241999</v>
          </cell>
          <cell r="C695">
            <v>235.68549780031603</v>
          </cell>
          <cell r="D695">
            <v>156.37746849075998</v>
          </cell>
        </row>
        <row r="696">
          <cell r="B696">
            <v>197.22251516853203</v>
          </cell>
          <cell r="C696">
            <v>221.32846747587601</v>
          </cell>
          <cell r="D696">
            <v>146.65863486419997</v>
          </cell>
        </row>
        <row r="697">
          <cell r="B697">
            <v>196.95930716497196</v>
          </cell>
          <cell r="C697">
            <v>226.48834530143998</v>
          </cell>
          <cell r="D697">
            <v>135.16636657351998</v>
          </cell>
        </row>
        <row r="698">
          <cell r="B698">
            <v>194.46966464632001</v>
          </cell>
          <cell r="C698">
            <v>225.38247961632396</v>
          </cell>
          <cell r="D698">
            <v>137.86036385886797</v>
          </cell>
        </row>
        <row r="699">
          <cell r="B699">
            <v>196.635861123588</v>
          </cell>
          <cell r="C699">
            <v>221.31350412988402</v>
          </cell>
          <cell r="D699">
            <v>134.92896717890397</v>
          </cell>
        </row>
        <row r="700">
          <cell r="B700">
            <v>203.31627572904404</v>
          </cell>
          <cell r="C700">
            <v>245.16962303908798</v>
          </cell>
          <cell r="D700">
            <v>142.68166976846797</v>
          </cell>
        </row>
        <row r="701">
          <cell r="B701">
            <v>197.40505591551204</v>
          </cell>
          <cell r="C701">
            <v>231.32876416444799</v>
          </cell>
          <cell r="D701">
            <v>138.77844283452797</v>
          </cell>
        </row>
        <row r="702">
          <cell r="B702">
            <v>68.762575198196004</v>
          </cell>
          <cell r="C702">
            <v>180.50598564682795</v>
          </cell>
          <cell r="D702">
            <v>13.510065614836044</v>
          </cell>
        </row>
        <row r="703">
          <cell r="B703">
            <v>193.70870057794005</v>
          </cell>
          <cell r="C703">
            <v>226.50943906446793</v>
          </cell>
          <cell r="D703">
            <v>130.87546879503199</v>
          </cell>
        </row>
        <row r="704">
          <cell r="B704">
            <v>193.58953038504802</v>
          </cell>
          <cell r="C704">
            <v>229.86286818104801</v>
          </cell>
          <cell r="D704">
            <v>130.14368355581604</v>
          </cell>
        </row>
        <row r="705">
          <cell r="B705">
            <v>193.6375668076</v>
          </cell>
          <cell r="C705">
            <v>229.56510994155994</v>
          </cell>
          <cell r="D705">
            <v>131.38513437818798</v>
          </cell>
        </row>
        <row r="706">
          <cell r="B706">
            <v>193.62936222069595</v>
          </cell>
          <cell r="C706">
            <v>229.72018129480395</v>
          </cell>
          <cell r="D706">
            <v>125.13455778249201</v>
          </cell>
        </row>
        <row r="707">
          <cell r="B707">
            <v>177.30137871907601</v>
          </cell>
          <cell r="C707">
            <v>214.50823321223203</v>
          </cell>
          <cell r="D707">
            <v>126.09249571081601</v>
          </cell>
        </row>
        <row r="708">
          <cell r="B708">
            <v>194.19787712131196</v>
          </cell>
          <cell r="C708">
            <v>212.39218529864803</v>
          </cell>
          <cell r="D708">
            <v>124.46180711267996</v>
          </cell>
        </row>
        <row r="709">
          <cell r="B709">
            <v>190.99532684665201</v>
          </cell>
          <cell r="C709">
            <v>218.51372061460407</v>
          </cell>
          <cell r="D709">
            <v>128.28881400913198</v>
          </cell>
        </row>
        <row r="710">
          <cell r="B710">
            <v>187.42945892284396</v>
          </cell>
          <cell r="C710">
            <v>214.95799685163999</v>
          </cell>
          <cell r="D710">
            <v>130.66208781873999</v>
          </cell>
        </row>
        <row r="711">
          <cell r="B711">
            <v>190.84269882496798</v>
          </cell>
          <cell r="C711">
            <v>214.85800238950796</v>
          </cell>
          <cell r="D711">
            <v>128.40922773041601</v>
          </cell>
        </row>
        <row r="712">
          <cell r="B712">
            <v>184.37406700561598</v>
          </cell>
          <cell r="C712">
            <v>218.18848965477991</v>
          </cell>
          <cell r="D712">
            <v>127.38292246354803</v>
          </cell>
        </row>
        <row r="713">
          <cell r="B713">
            <v>187.68129071216796</v>
          </cell>
          <cell r="C713">
            <v>210.085375522768</v>
          </cell>
          <cell r="D713">
            <v>124.59838652929996</v>
          </cell>
        </row>
        <row r="714">
          <cell r="B714">
            <v>180.56173561202399</v>
          </cell>
          <cell r="C714">
            <v>215.73922578997193</v>
          </cell>
          <cell r="D714">
            <v>118.77363438801601</v>
          </cell>
        </row>
        <row r="715">
          <cell r="B715">
            <v>180.42841568996798</v>
          </cell>
          <cell r="C715">
            <v>207.32281746272398</v>
          </cell>
          <cell r="D715">
            <v>120.94777262053199</v>
          </cell>
        </row>
        <row r="716">
          <cell r="B716">
            <v>176.71062192140394</v>
          </cell>
          <cell r="C716">
            <v>208.91332487424799</v>
          </cell>
          <cell r="D716">
            <v>120.99650612750395</v>
          </cell>
        </row>
        <row r="717">
          <cell r="B717">
            <v>191.29880222760798</v>
          </cell>
          <cell r="C717">
            <v>225.32995068838795</v>
          </cell>
          <cell r="D717">
            <v>117.93750029343603</v>
          </cell>
        </row>
        <row r="718">
          <cell r="B718">
            <v>187.48590745589996</v>
          </cell>
          <cell r="C718">
            <v>226.04148076790801</v>
          </cell>
          <cell r="D718">
            <v>115.83705710749203</v>
          </cell>
        </row>
        <row r="719">
          <cell r="B719" t="e">
            <v>#N/A</v>
          </cell>
          <cell r="C719" t="e">
            <v>#N/A</v>
          </cell>
          <cell r="D719" t="e">
            <v>#N/A</v>
          </cell>
        </row>
        <row r="720">
          <cell r="B720">
            <v>189.5247852409839</v>
          </cell>
          <cell r="C720">
            <v>222.75950544512804</v>
          </cell>
          <cell r="D720">
            <v>112.94457322267201</v>
          </cell>
        </row>
        <row r="721">
          <cell r="B721">
            <v>181.22458148120407</v>
          </cell>
          <cell r="C721">
            <v>215.81526520630007</v>
          </cell>
          <cell r="D721">
            <v>110.20025679367197</v>
          </cell>
        </row>
        <row r="722">
          <cell r="B722">
            <v>187.29241063598002</v>
          </cell>
          <cell r="C722">
            <v>217.07730740063997</v>
          </cell>
          <cell r="D722">
            <v>110.479678459336</v>
          </cell>
        </row>
        <row r="723">
          <cell r="B723">
            <v>180.00438088925202</v>
          </cell>
          <cell r="C723">
            <v>211.71831471271199</v>
          </cell>
          <cell r="D723">
            <v>114.461712993216</v>
          </cell>
        </row>
        <row r="724">
          <cell r="B724" t="e">
            <v>#N/A</v>
          </cell>
          <cell r="C724" t="e">
            <v>#N/A</v>
          </cell>
          <cell r="D724" t="e">
            <v>#N/A</v>
          </cell>
        </row>
        <row r="725">
          <cell r="B725">
            <v>176.94125921437606</v>
          </cell>
          <cell r="C725">
            <v>200.68282230596404</v>
          </cell>
          <cell r="D725">
            <v>115.60188325285999</v>
          </cell>
        </row>
        <row r="726">
          <cell r="B726" t="e">
            <v>#N/A</v>
          </cell>
          <cell r="C726" t="e">
            <v>#N/A</v>
          </cell>
          <cell r="D726" t="e">
            <v>#N/A</v>
          </cell>
        </row>
        <row r="727">
          <cell r="B727">
            <v>190.89042015790801</v>
          </cell>
          <cell r="C727">
            <v>205.47097365745199</v>
          </cell>
          <cell r="D727">
            <v>112.53540717722402</v>
          </cell>
        </row>
        <row r="728">
          <cell r="C728">
            <v>199.61039043851997</v>
          </cell>
          <cell r="D728">
            <v>37.121381753028039</v>
          </cell>
        </row>
        <row r="729">
          <cell r="B729">
            <v>176.340746109028</v>
          </cell>
          <cell r="C729">
            <v>206.42443710646398</v>
          </cell>
          <cell r="D729">
            <v>122.72259680110399</v>
          </cell>
        </row>
        <row r="730">
          <cell r="B730">
            <v>183.05576625355604</v>
          </cell>
          <cell r="C730">
            <v>194.89187412791202</v>
          </cell>
          <cell r="D730">
            <v>121.53040595323198</v>
          </cell>
        </row>
        <row r="731">
          <cell r="B731">
            <v>180.28204512542001</v>
          </cell>
          <cell r="C731">
            <v>193.96487195220394</v>
          </cell>
          <cell r="D731">
            <v>128.72829972273598</v>
          </cell>
        </row>
        <row r="732">
          <cell r="B732">
            <v>185.21351760822805</v>
          </cell>
          <cell r="C732">
            <v>198.14499663959199</v>
          </cell>
          <cell r="D732">
            <v>130.17828508325599</v>
          </cell>
        </row>
        <row r="733">
          <cell r="B733">
            <v>177.4130832139719</v>
          </cell>
          <cell r="C733">
            <v>196.99872660188001</v>
          </cell>
          <cell r="D733">
            <v>136.26142562606401</v>
          </cell>
        </row>
        <row r="734">
          <cell r="B734" t="e">
            <v>#N/A</v>
          </cell>
          <cell r="C734" t="e">
            <v>#N/A</v>
          </cell>
          <cell r="D734" t="e">
            <v>#N/A</v>
          </cell>
        </row>
        <row r="735">
          <cell r="B735" t="e">
            <v>#N/A</v>
          </cell>
          <cell r="C735" t="e">
            <v>#N/A</v>
          </cell>
          <cell r="D735" t="e">
            <v>#N/A</v>
          </cell>
        </row>
        <row r="736">
          <cell r="B736" t="e">
            <v>#N/A</v>
          </cell>
          <cell r="C736" t="e">
            <v>#N/A</v>
          </cell>
          <cell r="D736" t="e">
            <v>#N/A</v>
          </cell>
        </row>
        <row r="737">
          <cell r="B737" t="e">
            <v>#N/A</v>
          </cell>
          <cell r="C737" t="e">
            <v>#N/A</v>
          </cell>
          <cell r="D737" t="e">
            <v>#N/A</v>
          </cell>
        </row>
        <row r="738">
          <cell r="B738">
            <v>182.13336692080799</v>
          </cell>
          <cell r="C738">
            <v>199.65129609168798</v>
          </cell>
          <cell r="D738">
            <v>126.17831265764003</v>
          </cell>
        </row>
        <row r="739">
          <cell r="B739">
            <v>176.98692442681192</v>
          </cell>
          <cell r="C739">
            <v>195.32966667503197</v>
          </cell>
          <cell r="D739">
            <v>124.14116095207595</v>
          </cell>
        </row>
        <row r="740">
          <cell r="B740" t="e">
            <v>#N/A</v>
          </cell>
          <cell r="C740" t="e">
            <v>#N/A</v>
          </cell>
          <cell r="D740" t="e">
            <v>#N/A</v>
          </cell>
        </row>
        <row r="741">
          <cell r="B741" t="e">
            <v>#N/A</v>
          </cell>
          <cell r="C741" t="e">
            <v>#N/A</v>
          </cell>
          <cell r="D741" t="e">
            <v>#N/A</v>
          </cell>
        </row>
        <row r="742">
          <cell r="B742" t="e">
            <v>#N/A</v>
          </cell>
          <cell r="C742" t="e">
            <v>#N/A</v>
          </cell>
          <cell r="D742" t="e">
            <v>#N/A</v>
          </cell>
        </row>
        <row r="743">
          <cell r="B743" t="e">
            <v>#N/A</v>
          </cell>
          <cell r="C743" t="e">
            <v>#N/A</v>
          </cell>
          <cell r="D743" t="e">
            <v>#N/A</v>
          </cell>
        </row>
        <row r="744">
          <cell r="B744">
            <v>163.72853496490794</v>
          </cell>
          <cell r="C744">
            <v>184.50689133635206</v>
          </cell>
          <cell r="D744">
            <v>119.61645544818801</v>
          </cell>
        </row>
        <row r="745">
          <cell r="B745" t="e">
            <v>#N/A</v>
          </cell>
          <cell r="C745">
            <v>174.65156441421195</v>
          </cell>
          <cell r="D745">
            <v>35.883997312132003</v>
          </cell>
        </row>
        <row r="746">
          <cell r="B746">
            <v>162.64901107553194</v>
          </cell>
          <cell r="C746">
            <v>187.57180437985201</v>
          </cell>
          <cell r="D746">
            <v>128.32925045889198</v>
          </cell>
        </row>
        <row r="747">
          <cell r="B747">
            <v>160.87875950134404</v>
          </cell>
          <cell r="C747">
            <v>183.44081470056395</v>
          </cell>
          <cell r="D747">
            <v>127.56865355717198</v>
          </cell>
        </row>
        <row r="748">
          <cell r="B748" t="e">
            <v>#N/A</v>
          </cell>
          <cell r="C748" t="e">
            <v>#N/A</v>
          </cell>
          <cell r="D748" t="e">
            <v>#N/A</v>
          </cell>
        </row>
        <row r="749">
          <cell r="B749" t="e">
            <v>#N/A</v>
          </cell>
          <cell r="C749" t="e">
            <v>#N/A</v>
          </cell>
          <cell r="D749" t="e">
            <v>#N/A</v>
          </cell>
        </row>
        <row r="750">
          <cell r="B750">
            <v>170.72613661268005</v>
          </cell>
          <cell r="C750">
            <v>187.54334692677608</v>
          </cell>
          <cell r="D750">
            <v>127.674419153972</v>
          </cell>
        </row>
        <row r="751">
          <cell r="B751">
            <v>174.88287572170802</v>
          </cell>
          <cell r="C751">
            <v>201.17490432945598</v>
          </cell>
          <cell r="D751">
            <v>122.29898735572405</v>
          </cell>
        </row>
        <row r="752">
          <cell r="B752">
            <v>169.04893472146404</v>
          </cell>
          <cell r="C752">
            <v>195.42303754322401</v>
          </cell>
          <cell r="D752">
            <v>126.96211385772801</v>
          </cell>
        </row>
        <row r="753">
          <cell r="B753">
            <v>168.45974142788003</v>
          </cell>
          <cell r="C753">
            <v>192.88452516950403</v>
          </cell>
          <cell r="D753">
            <v>125.48970060992002</v>
          </cell>
        </row>
        <row r="754">
          <cell r="B754">
            <v>175.79363943462801</v>
          </cell>
          <cell r="C754">
            <v>172.00341075898399</v>
          </cell>
          <cell r="D754">
            <v>147.29655443472802</v>
          </cell>
        </row>
        <row r="755">
          <cell r="B755" t="e">
            <v>#N/A</v>
          </cell>
          <cell r="C755" t="e">
            <v>#N/A</v>
          </cell>
          <cell r="D755" t="e">
            <v>#N/A</v>
          </cell>
        </row>
        <row r="756">
          <cell r="B756" t="e">
            <v>#N/A</v>
          </cell>
          <cell r="C756" t="e">
            <v>#N/A</v>
          </cell>
          <cell r="D756" t="e">
            <v>#N/A</v>
          </cell>
        </row>
        <row r="757">
          <cell r="B757">
            <v>174.72377485445605</v>
          </cell>
          <cell r="C757">
            <v>193.33921378033205</v>
          </cell>
          <cell r="D757">
            <v>136.28936981446799</v>
          </cell>
        </row>
        <row r="758">
          <cell r="B758">
            <v>171.27141293992003</v>
          </cell>
          <cell r="C758">
            <v>200.31843185376806</v>
          </cell>
          <cell r="D758">
            <v>130.20931105040398</v>
          </cell>
        </row>
        <row r="759">
          <cell r="B759">
            <v>177.636777003052</v>
          </cell>
          <cell r="C759">
            <v>207.90721184233203</v>
          </cell>
          <cell r="D759">
            <v>131.79901726634802</v>
          </cell>
        </row>
        <row r="760">
          <cell r="B760">
            <v>179.87012194398798</v>
          </cell>
          <cell r="C760">
            <v>206.71830172264393</v>
          </cell>
          <cell r="D760">
            <v>139.96325551362398</v>
          </cell>
        </row>
        <row r="761">
          <cell r="B761">
            <v>194.34747735444395</v>
          </cell>
          <cell r="C761">
            <v>242.91649184775991</v>
          </cell>
          <cell r="D761">
            <v>133.72736827780798</v>
          </cell>
        </row>
        <row r="762">
          <cell r="B762" t="e">
            <v>#N/A</v>
          </cell>
          <cell r="C762" t="e">
            <v>#N/A</v>
          </cell>
          <cell r="D762" t="e">
            <v>#N/A</v>
          </cell>
        </row>
        <row r="763">
          <cell r="B763" t="e">
            <v>#N/A</v>
          </cell>
          <cell r="C763" t="e">
            <v>#N/A</v>
          </cell>
          <cell r="D763" t="e">
            <v>#N/A</v>
          </cell>
        </row>
        <row r="764">
          <cell r="B764">
            <v>186.86368009992398</v>
          </cell>
          <cell r="C764">
            <v>237.50971001989606</v>
          </cell>
          <cell r="D764">
            <v>131.64059310168003</v>
          </cell>
        </row>
        <row r="765">
          <cell r="B765">
            <v>184.98122497088801</v>
          </cell>
          <cell r="C765">
            <v>228.37624870999198</v>
          </cell>
          <cell r="D765">
            <v>153.38323179819605</v>
          </cell>
        </row>
        <row r="766">
          <cell r="B766">
            <v>197.42453061339205</v>
          </cell>
          <cell r="C766">
            <v>258.98985744566403</v>
          </cell>
          <cell r="D766">
            <v>131.92592450125608</v>
          </cell>
        </row>
        <row r="767">
          <cell r="B767">
            <v>185.84199060235201</v>
          </cell>
          <cell r="C767">
            <v>234.64224977885604</v>
          </cell>
          <cell r="D767">
            <v>150.02628515066397</v>
          </cell>
        </row>
        <row r="768">
          <cell r="B768">
            <v>190.83340446430398</v>
          </cell>
          <cell r="C768">
            <v>238.92793090824807</v>
          </cell>
          <cell r="D768">
            <v>143.46683133427595</v>
          </cell>
        </row>
        <row r="769">
          <cell r="B769" t="e">
            <v>#N/A</v>
          </cell>
          <cell r="C769" t="e">
            <v>#N/A</v>
          </cell>
          <cell r="D769" t="e">
            <v>#N/A</v>
          </cell>
        </row>
        <row r="770">
          <cell r="B770" t="e">
            <v>#N/A</v>
          </cell>
          <cell r="C770" t="e">
            <v>#N/A</v>
          </cell>
          <cell r="D770" t="e">
            <v>#N/A</v>
          </cell>
        </row>
        <row r="771">
          <cell r="B771">
            <v>202.95772090454801</v>
          </cell>
          <cell r="C771">
            <v>258.79419123380404</v>
          </cell>
          <cell r="D771">
            <v>130.72941645913605</v>
          </cell>
        </row>
        <row r="772">
          <cell r="B772">
            <v>179.32156091916403</v>
          </cell>
          <cell r="C772">
            <v>240.59668388963195</v>
          </cell>
          <cell r="D772">
            <v>147.35510709090397</v>
          </cell>
        </row>
        <row r="773">
          <cell r="B773">
            <v>173.84648467778797</v>
          </cell>
          <cell r="C773">
            <v>219.15179517913205</v>
          </cell>
          <cell r="D773">
            <v>143.41211014482005</v>
          </cell>
        </row>
        <row r="774">
          <cell r="B774">
            <v>175.54730740482799</v>
          </cell>
          <cell r="C774">
            <v>218.48025046591599</v>
          </cell>
          <cell r="D774">
            <v>141.90900043035199</v>
          </cell>
        </row>
        <row r="775">
          <cell r="B775">
            <v>192.71417920883195</v>
          </cell>
          <cell r="C775">
            <v>240.21329995049203</v>
          </cell>
          <cell r="D775">
            <v>138.41334624966805</v>
          </cell>
        </row>
        <row r="776">
          <cell r="B776" t="e">
            <v>#N/A</v>
          </cell>
          <cell r="C776" t="e">
            <v>#N/A</v>
          </cell>
          <cell r="D776" t="e">
            <v>#N/A</v>
          </cell>
        </row>
        <row r="777">
          <cell r="B777" t="e">
            <v>#N/A</v>
          </cell>
          <cell r="C777" t="e">
            <v>#N/A</v>
          </cell>
          <cell r="D777" t="e">
            <v>#N/A</v>
          </cell>
        </row>
        <row r="778">
          <cell r="B778">
            <v>181.14457002073203</v>
          </cell>
          <cell r="C778">
            <v>240.78971682472402</v>
          </cell>
          <cell r="D778">
            <v>124.63740185185195</v>
          </cell>
        </row>
        <row r="779">
          <cell r="B779">
            <v>193.585049478988</v>
          </cell>
          <cell r="C779">
            <v>250.11512808431598</v>
          </cell>
          <cell r="D779">
            <v>121.73849395206396</v>
          </cell>
        </row>
        <row r="780">
          <cell r="B780">
            <v>195.54456818470393</v>
          </cell>
          <cell r="C780">
            <v>258.60584882202795</v>
          </cell>
          <cell r="D780">
            <v>159.32417901644402</v>
          </cell>
        </row>
        <row r="781">
          <cell r="B781">
            <v>211.46959673054806</v>
          </cell>
          <cell r="C781">
            <v>272.57061647268</v>
          </cell>
          <cell r="D781">
            <v>152.18983727982402</v>
          </cell>
        </row>
        <row r="782">
          <cell r="B782">
            <v>219.84491943823201</v>
          </cell>
          <cell r="C782">
            <v>283.72185226828395</v>
          </cell>
          <cell r="D782">
            <v>151.86150813545601</v>
          </cell>
        </row>
        <row r="783">
          <cell r="B783" t="e">
            <v>#N/A</v>
          </cell>
          <cell r="C783" t="e">
            <v>#N/A</v>
          </cell>
          <cell r="D783" t="e">
            <v>#N/A</v>
          </cell>
        </row>
        <row r="784">
          <cell r="B784" t="e">
            <v>#N/A</v>
          </cell>
          <cell r="C784" t="e">
            <v>#N/A</v>
          </cell>
          <cell r="D784" t="e">
            <v>#N/A</v>
          </cell>
        </row>
        <row r="785">
          <cell r="B785" t="e">
            <v>#N/A</v>
          </cell>
          <cell r="C785" t="e">
            <v>#N/A</v>
          </cell>
          <cell r="D785" t="e">
            <v>#N/A</v>
          </cell>
        </row>
        <row r="786">
          <cell r="B786">
            <v>217.43200158164797</v>
          </cell>
          <cell r="C786">
            <v>283.00304663129197</v>
          </cell>
          <cell r="D786">
            <v>140.78618427673996</v>
          </cell>
        </row>
        <row r="787">
          <cell r="B787">
            <v>212.83697046521999</v>
          </cell>
          <cell r="C787">
            <v>283.59099853426</v>
          </cell>
          <cell r="D787">
            <v>154.27272440618401</v>
          </cell>
        </row>
        <row r="788">
          <cell r="B788">
            <v>205.88148350892794</v>
          </cell>
          <cell r="C788">
            <v>266.03757079652001</v>
          </cell>
          <cell r="D788">
            <v>131.99192342056</v>
          </cell>
        </row>
        <row r="789">
          <cell r="B789">
            <v>220.22426795292407</v>
          </cell>
          <cell r="C789">
            <v>277.290257076324</v>
          </cell>
          <cell r="D789">
            <v>154.76799800133202</v>
          </cell>
        </row>
        <row r="790">
          <cell r="B790" t="e">
            <v>#N/A</v>
          </cell>
          <cell r="C790" t="e">
            <v>#N/A</v>
          </cell>
          <cell r="D790" t="e">
            <v>#N/A</v>
          </cell>
        </row>
        <row r="791">
          <cell r="B791" t="e">
            <v>#N/A</v>
          </cell>
          <cell r="C791" t="e">
            <v>#N/A</v>
          </cell>
          <cell r="D791" t="e">
            <v>#N/A</v>
          </cell>
        </row>
        <row r="792">
          <cell r="B792">
            <v>191.55507662388402</v>
          </cell>
          <cell r="C792">
            <v>266.08697717326402</v>
          </cell>
          <cell r="D792">
            <v>126.58808757406</v>
          </cell>
        </row>
        <row r="793">
          <cell r="B793">
            <v>193.79961538262805</v>
          </cell>
          <cell r="C793">
            <v>264.23547394375191</v>
          </cell>
          <cell r="D793">
            <v>136.50619316189599</v>
          </cell>
        </row>
        <row r="794">
          <cell r="B794">
            <v>220.80862966602007</v>
          </cell>
          <cell r="C794">
            <v>281.94550039395193</v>
          </cell>
          <cell r="D794">
            <v>143.33720578977201</v>
          </cell>
        </row>
        <row r="795">
          <cell r="B795">
            <v>198.73928043417601</v>
          </cell>
          <cell r="C795">
            <v>282.43561092827207</v>
          </cell>
          <cell r="D795">
            <v>94.933931140820036</v>
          </cell>
        </row>
        <row r="796">
          <cell r="B796">
            <v>182.69556186224403</v>
          </cell>
          <cell r="C796">
            <v>285.70711778523599</v>
          </cell>
          <cell r="D796">
            <v>102.39540265481601</v>
          </cell>
        </row>
        <row r="797">
          <cell r="B797" t="e">
            <v>#N/A</v>
          </cell>
          <cell r="C797" t="e">
            <v>#N/A</v>
          </cell>
          <cell r="D797" t="e">
            <v>#N/A</v>
          </cell>
        </row>
        <row r="798">
          <cell r="B798" t="e">
            <v>#N/A</v>
          </cell>
          <cell r="C798" t="e">
            <v>#N/A</v>
          </cell>
          <cell r="D798" t="e">
            <v>#N/A</v>
          </cell>
        </row>
        <row r="799">
          <cell r="B799">
            <v>194.88480664780005</v>
          </cell>
          <cell r="C799">
            <v>265.16181890738392</v>
          </cell>
          <cell r="D799">
            <v>110.88636108130802</v>
          </cell>
        </row>
        <row r="800">
          <cell r="B800">
            <v>207.17215028186394</v>
          </cell>
          <cell r="C800">
            <v>278.64140370979209</v>
          </cell>
          <cell r="D800">
            <v>119.79412431862401</v>
          </cell>
        </row>
        <row r="801">
          <cell r="B801">
            <v>192.04392092160799</v>
          </cell>
          <cell r="C801">
            <v>272.75392540520397</v>
          </cell>
          <cell r="D801">
            <v>125.68345500922798</v>
          </cell>
        </row>
        <row r="802">
          <cell r="B802">
            <v>205.49346920270403</v>
          </cell>
          <cell r="C802">
            <v>281.17938747665596</v>
          </cell>
          <cell r="D802">
            <v>114.26495481162002</v>
          </cell>
        </row>
        <row r="803">
          <cell r="B803">
            <v>215.82357444411997</v>
          </cell>
          <cell r="C803">
            <v>269.27372735599994</v>
          </cell>
          <cell r="D803">
            <v>136.95102086527203</v>
          </cell>
        </row>
        <row r="804">
          <cell r="B804" t="e">
            <v>#N/A</v>
          </cell>
          <cell r="C804" t="e">
            <v>#N/A</v>
          </cell>
          <cell r="D804" t="e">
            <v>#N/A</v>
          </cell>
        </row>
        <row r="805">
          <cell r="B805" t="e">
            <v>#N/A</v>
          </cell>
          <cell r="C805" t="e">
            <v>#N/A</v>
          </cell>
          <cell r="D805" t="e">
            <v>#N/A</v>
          </cell>
        </row>
        <row r="806">
          <cell r="B806">
            <v>224.01720362602003</v>
          </cell>
          <cell r="C806">
            <v>295.03225175552762</v>
          </cell>
          <cell r="D806">
            <v>132.67467748830003</v>
          </cell>
        </row>
        <row r="807">
          <cell r="B807">
            <v>213.41258082060401</v>
          </cell>
          <cell r="C807">
            <v>290.03771953997961</v>
          </cell>
          <cell r="D807">
            <v>131.41320936106399</v>
          </cell>
        </row>
        <row r="808">
          <cell r="B808">
            <v>209.92743007826394</v>
          </cell>
          <cell r="C808">
            <v>292.1345705075592</v>
          </cell>
          <cell r="D808">
            <v>101.65285132803201</v>
          </cell>
        </row>
        <row r="809">
          <cell r="B809">
            <v>196.40629728985198</v>
          </cell>
          <cell r="C809">
            <v>269.85675665091884</v>
          </cell>
          <cell r="D809">
            <v>110.27974023721605</v>
          </cell>
        </row>
        <row r="810">
          <cell r="B810">
            <v>224.02138470054393</v>
          </cell>
          <cell r="C810">
            <v>279.77523839901204</v>
          </cell>
          <cell r="D810">
            <v>123.43649242394402</v>
          </cell>
        </row>
        <row r="811">
          <cell r="B811" t="e">
            <v>#N/A</v>
          </cell>
          <cell r="C811" t="e">
            <v>#N/A</v>
          </cell>
          <cell r="D811" t="e">
            <v>#N/A</v>
          </cell>
        </row>
        <row r="812">
          <cell r="B812" t="e">
            <v>#N/A</v>
          </cell>
          <cell r="C812" t="e">
            <v>#N/A</v>
          </cell>
          <cell r="D812" t="e">
            <v>#N/A</v>
          </cell>
        </row>
        <row r="813">
          <cell r="B813">
            <v>201.008499046276</v>
          </cell>
          <cell r="C813">
            <v>277.88138491839595</v>
          </cell>
          <cell r="D813">
            <v>93.93321417380001</v>
          </cell>
        </row>
        <row r="814">
          <cell r="B814">
            <v>206.71769835790803</v>
          </cell>
          <cell r="C814">
            <v>276.14983765415678</v>
          </cell>
          <cell r="D814">
            <v>119.27062058491998</v>
          </cell>
        </row>
        <row r="815">
          <cell r="B815">
            <v>204.50962014491202</v>
          </cell>
          <cell r="C815">
            <v>255.86499184590403</v>
          </cell>
          <cell r="D815">
            <v>106.04568485396399</v>
          </cell>
        </row>
        <row r="816">
          <cell r="B816">
            <v>208.43779123392406</v>
          </cell>
          <cell r="C816">
            <v>251.38694826962404</v>
          </cell>
          <cell r="D816">
            <v>108.42117183003201</v>
          </cell>
        </row>
        <row r="817">
          <cell r="B817">
            <v>191.05680591187593</v>
          </cell>
          <cell r="C817">
            <v>237.229403787032</v>
          </cell>
          <cell r="D817">
            <v>117.94573430374399</v>
          </cell>
        </row>
        <row r="818">
          <cell r="B818" t="e">
            <v>#N/A</v>
          </cell>
          <cell r="C818" t="e">
            <v>#N/A</v>
          </cell>
          <cell r="D818" t="e">
            <v>#N/A</v>
          </cell>
        </row>
        <row r="819">
          <cell r="B819" t="e">
            <v>#N/A</v>
          </cell>
          <cell r="C819" t="e">
            <v>#N/A</v>
          </cell>
          <cell r="D819" t="e">
            <v>#N/A</v>
          </cell>
        </row>
        <row r="820">
          <cell r="B820">
            <v>197.43712943118004</v>
          </cell>
          <cell r="C820">
            <v>236.05360110698393</v>
          </cell>
          <cell r="D820">
            <v>117.45686864433196</v>
          </cell>
        </row>
        <row r="821">
          <cell r="B821">
            <v>197.81057721067205</v>
          </cell>
          <cell r="C821">
            <v>239.39463599704004</v>
          </cell>
          <cell r="D821">
            <v>112.159697922848</v>
          </cell>
        </row>
        <row r="822">
          <cell r="B822">
            <v>195.23774945519594</v>
          </cell>
          <cell r="C822">
            <v>236.693291300824</v>
          </cell>
          <cell r="D822">
            <v>109.829888775312</v>
          </cell>
        </row>
        <row r="823">
          <cell r="B823">
            <v>189.04621541897205</v>
          </cell>
          <cell r="C823">
            <v>234.70123732603599</v>
          </cell>
          <cell r="D823">
            <v>103.13960146961197</v>
          </cell>
        </row>
      </sheetData>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nel"/>
      <sheetName val="Kódlap"/>
      <sheetName val="Árfolyamok"/>
      <sheetName val="Kiadv_ARF_1"/>
      <sheetName val="Kiadv_ARF_2"/>
      <sheetName val="FMF_ARF"/>
      <sheetName val="FMF_ARF_ISO"/>
      <sheetName val="Vallhit_ARF"/>
    </sheetNames>
    <sheetDataSet>
      <sheetData sheetId="0"/>
      <sheetData sheetId="1"/>
      <sheetData sheetId="2"/>
      <sheetData sheetId="3"/>
      <sheetData sheetId="4"/>
      <sheetData sheetId="5"/>
      <sheetData sheetId="6"/>
      <sheetData sheetId="7"/>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s>
    <sheetDataSet>
      <sheetData sheetId="0" refreshError="1"/>
      <sheetData sheetId="1" refreshError="1"/>
      <sheetData sheetId="2" refreshError="1"/>
      <sheetData sheetId="3" refreshError="1"/>
      <sheetData sheetId="4"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z_očist"/>
      <sheetName val="Philips"/>
      <sheetName val="mzda_nezam"/>
      <sheetName val="2001"/>
    </sheetNames>
    <sheetDataSet>
      <sheetData sheetId="0" refreshError="1">
        <row r="15">
          <cell r="F15" t="str">
            <v xml:space="preserve"> 1/96</v>
          </cell>
          <cell r="G15" t="str">
            <v xml:space="preserve"> 2/96</v>
          </cell>
          <cell r="H15" t="str">
            <v xml:space="preserve"> 3/96</v>
          </cell>
          <cell r="I15" t="str">
            <v xml:space="preserve"> 4/96</v>
          </cell>
          <cell r="J15" t="str">
            <v xml:space="preserve"> 5/96</v>
          </cell>
          <cell r="K15" t="str">
            <v xml:space="preserve"> 6/96</v>
          </cell>
          <cell r="L15" t="str">
            <v xml:space="preserve"> 7/96</v>
          </cell>
          <cell r="M15" t="str">
            <v xml:space="preserve"> 8/96</v>
          </cell>
          <cell r="N15" t="str">
            <v xml:space="preserve"> 9/96</v>
          </cell>
          <cell r="O15" t="str">
            <v xml:space="preserve"> 10/96</v>
          </cell>
          <cell r="P15" t="str">
            <v xml:space="preserve"> 11/96</v>
          </cell>
          <cell r="Q15" t="str">
            <v xml:space="preserve"> 12/96</v>
          </cell>
          <cell r="R15" t="str">
            <v xml:space="preserve"> 1/97</v>
          </cell>
          <cell r="S15" t="str">
            <v xml:space="preserve"> 2/97</v>
          </cell>
          <cell r="T15" t="str">
            <v xml:space="preserve"> 3/97</v>
          </cell>
          <cell r="U15" t="str">
            <v xml:space="preserve"> 4/97</v>
          </cell>
          <cell r="V15" t="str">
            <v xml:space="preserve"> 5/97</v>
          </cell>
          <cell r="W15" t="str">
            <v xml:space="preserve"> 6/97</v>
          </cell>
          <cell r="X15" t="str">
            <v xml:space="preserve"> 7/97</v>
          </cell>
          <cell r="Y15" t="str">
            <v xml:space="preserve"> 8/97</v>
          </cell>
          <cell r="Z15" t="str">
            <v xml:space="preserve"> 9/97</v>
          </cell>
          <cell r="AA15" t="str">
            <v xml:space="preserve"> 10/97</v>
          </cell>
          <cell r="AB15" t="str">
            <v xml:space="preserve"> 11/97</v>
          </cell>
          <cell r="AC15" t="str">
            <v xml:space="preserve">  12/97</v>
          </cell>
          <cell r="AD15" t="str">
            <v xml:space="preserve"> 1/98</v>
          </cell>
          <cell r="AE15" t="str">
            <v xml:space="preserve"> 2/98</v>
          </cell>
          <cell r="AF15" t="str">
            <v xml:space="preserve"> 3/98</v>
          </cell>
          <cell r="AG15" t="str">
            <v xml:space="preserve"> 4/98</v>
          </cell>
        </row>
      </sheetData>
      <sheetData sheetId="1"/>
      <sheetData sheetId="2"/>
      <sheetData sheetId="3"/>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 val="DEBT"/>
      <sheetName val="DIS"/>
      <sheetName val="AMO"/>
      <sheetName val="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ckfile"/>
      <sheetName val="Reserve-Tour"/>
      <sheetName val="Raw BOP Data (2)"/>
      <sheetName val="Contents"/>
      <sheetName val="Growth Data"/>
      <sheetName val="Tour input"/>
      <sheetName val="CA input"/>
      <sheetName val="CapA input"/>
      <sheetName val="CBB's BOP"/>
      <sheetName val="Ass for Proj"/>
      <sheetName val="Projections"/>
      <sheetName val="Exogen Assumptions - Baseline"/>
      <sheetName val="Old BOP backup"/>
      <sheetName val="Sheet1"/>
      <sheetName val="BOP-Baseline"/>
      <sheetName val="Raw BOP Data"/>
      <sheetName val="Raw Debt Data"/>
      <sheetName val="Exog Assumption-Originaol"/>
      <sheetName val="BOP-Adjustment"/>
      <sheetName val="ControlSheet"/>
      <sheetName val="GDP Nom - Demand side input"/>
      <sheetName val="GDP Nom - Supply side input"/>
      <sheetName val="GDP Real - Supply side input"/>
      <sheetName val="Pubsec(cy) input"/>
      <sheetName val="pubsec(fy) input"/>
      <sheetName val="Monetary input"/>
      <sheetName val="SR Debt"/>
      <sheetName val="SR Ext Vuln"/>
      <sheetName val="SR BO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ztvevok"/>
      <sheetName val="Munka1"/>
      <sheetName val="torzs"/>
      <sheetName val="parameter"/>
    </sheetNames>
    <sheetDataSet>
      <sheetData sheetId="0"/>
      <sheetData sheetId="1"/>
      <sheetData sheetId="2">
        <row r="2">
          <cell r="A2" t="str">
            <v>kapus</v>
          </cell>
          <cell r="C2" t="str">
            <v>jobb</v>
          </cell>
        </row>
        <row r="3">
          <cell r="A3" t="str">
            <v>balhátvéd</v>
          </cell>
          <cell r="C3" t="str">
            <v>bal</v>
          </cell>
        </row>
        <row r="4">
          <cell r="A4" t="str">
            <v>középhátvéd</v>
          </cell>
          <cell r="C4" t="str">
            <v>mindkettő</v>
          </cell>
        </row>
        <row r="5">
          <cell r="A5" t="str">
            <v>jobbhátvéd</v>
          </cell>
          <cell r="C5" t="str">
            <v>na</v>
          </cell>
        </row>
        <row r="6">
          <cell r="A6" t="str">
            <v>védekező középpályás</v>
          </cell>
        </row>
        <row r="7">
          <cell r="A7" t="str">
            <v>támadó középpályás</v>
          </cell>
        </row>
        <row r="8">
          <cell r="A8" t="str">
            <v>szélső</v>
          </cell>
        </row>
        <row r="9">
          <cell r="A9" t="str">
            <v>csatár</v>
          </cell>
        </row>
        <row r="10">
          <cell r="A10" t="str">
            <v>középcsatár</v>
          </cell>
        </row>
        <row r="11">
          <cell r="A11" t="str">
            <v>nincs</v>
          </cell>
        </row>
      </sheetData>
      <sheetData sheetId="3"/>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FL_Cashflow IGÉNYELT"/>
      <sheetName val="Cashflow MAX HÖ MAX FI"/>
      <sheetName val="Cashflow MAX HÖ MIN FI"/>
      <sheetName val="Kezdolap"/>
      <sheetName val="Cashflow IGÉNYELT MAX THM"/>
      <sheetName val="P_Fióklista"/>
      <sheetName val="Adatrögzítés TÁMOGATÁS"/>
      <sheetName val="Eredmények"/>
      <sheetName val="jelzáloghitel igénylolap"/>
      <sheetName val="DOK_Doksilista"/>
      <sheetName val="DOK_Doksilista_"/>
      <sheetName val="Adatrögzítés CIB24"/>
      <sheetName val="Egyszerusített kalkuláció"/>
      <sheetName val="Repi_pelda"/>
      <sheetName val="MFL_Termék ismerteto"/>
      <sheetName val="DOK_Ajanlat"/>
      <sheetName val="PARA"/>
      <sheetName val="well_located_ingatlan"/>
      <sheetName val="Munka1"/>
      <sheetName val="MFL2_Cashflow IGÉNYELT"/>
      <sheetName val="Cashflow IGÉNYELT"/>
      <sheetName val="Adatrögzítés"/>
      <sheetName val="Adatok"/>
      <sheetName val="MFL_Ajánlat"/>
      <sheetName val="MFL_Doksilista"/>
      <sheetName val="PARA_DOKULISTA"/>
      <sheetName val="DOK_Ajánlat_CIB24"/>
      <sheetName val="DOK_Elomin"/>
      <sheetName val="DOK_Adatösszefoglaló"/>
      <sheetName val="Hitel lefutása"/>
      <sheetName val="ODS"/>
      <sheetName val="O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186">
          <cell r="E186">
            <v>25000</v>
          </cell>
        </row>
      </sheetData>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FL_Cashflow IGÉNYELT"/>
      <sheetName val="Cashflow MAX HÖ MAX FI"/>
      <sheetName val="Cashflow MAX HÖ MIN FI"/>
      <sheetName val="Cashflow IGÉNYELT"/>
      <sheetName val="Adatok"/>
      <sheetName val="Cashflow IGÉNYELT MAX THM"/>
      <sheetName val="Kezdőlap"/>
      <sheetName val="well_located_ingatlan"/>
      <sheetName val="P_Fióklista"/>
      <sheetName val="Adatrögzítés"/>
      <sheetName val="DOK_Ajanlat"/>
      <sheetName val="Adatrögzítés CIB24"/>
      <sheetName val="Egyszerűsített kalkuláció"/>
      <sheetName val="PARA"/>
      <sheetName val="MFL_Termék ismertető"/>
      <sheetName val="MFL_Ajánlat"/>
      <sheetName val="MFL_Doksilista"/>
      <sheetName val="DOK_Doksilista"/>
      <sheetName val="jelzáloghitel igénylőlap"/>
      <sheetName val="Repi_pelda"/>
      <sheetName val="Adatrögzítés TÁMOGATÁS"/>
      <sheetName val="Eredmények"/>
      <sheetName val="DOK_Ajánlat_CIB24"/>
      <sheetName val="DOK_Elomin"/>
      <sheetName val="DOK_Adatösszefoglaló"/>
      <sheetName val="Hitel lefutása"/>
      <sheetName val="ODS"/>
      <sheetName val="OD"/>
      <sheetName val="PARA_DOKULIS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ÖNÉR_C"/>
      <sheetName val="nem rez fők számok adatai"/>
      <sheetName val="nem rez ügyfél adatai"/>
      <sheetName val="főkönyvi számok"/>
      <sheetName val="ügyfelek"/>
    </sheetNames>
    <definedNames>
      <definedName name="Modul1.dialshow"/>
    </definedNames>
    <sheetDataSet>
      <sheetData sheetId="0" refreshError="1"/>
      <sheetData sheetId="1"/>
      <sheetData sheetId="2"/>
      <sheetData sheetId="3"/>
      <sheetData sheetId="4"/>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0A"/>
      <sheetName val="10B"/>
      <sheetName val="10C"/>
      <sheetName val="Nagykockázat"/>
    </sheetNames>
    <definedNames>
      <definedName name="Modul1.nyomtat" refersTo="#REF!" sheetId="2"/>
    </definedNames>
    <sheetDataSet>
      <sheetData sheetId="0" refreshError="1"/>
      <sheetData sheetId="1" refreshError="1"/>
      <sheetData sheetId="2" refreshError="1"/>
      <sheetData sheetId="3" refreshError="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Értékpapírok értékelési por (2)"/>
      <sheetName val="Értékpapírok értékelési portf."/>
      <sheetName val="38J3"/>
    </sheetNames>
    <definedNames>
      <definedName name="modul2" refersTo="#REF!" sheetId="0"/>
    </definedNames>
    <sheetDataSet>
      <sheetData sheetId="0" refreshError="1"/>
      <sheetData sheetId="1" refreshError="1"/>
      <sheetData sheetId="2" refreshError="1"/>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árfolyam"/>
      <sheetName val="deviza"/>
      <sheetName val="lista"/>
      <sheetName val="játék"/>
      <sheetName val="ábra"/>
      <sheetName val="kamat_stressz"/>
      <sheetName val="adat"/>
      <sheetName val="összefoglaló"/>
      <sheetName val="kamatstressz_ábra"/>
      <sheetName val="eredmény"/>
      <sheetName val="kamatstressz_adat"/>
    </sheetNames>
    <sheetDataSet>
      <sheetData sheetId="0"/>
      <sheetData sheetId="1"/>
      <sheetData sheetId="2"/>
      <sheetData sheetId="3"/>
      <sheetData sheetId="4"/>
      <sheetData sheetId="5">
        <row r="9">
          <cell r="A9" t="str">
            <v>2003/Q1</v>
          </cell>
        </row>
        <row r="10">
          <cell r="A10" t="str">
            <v>2003/Q2</v>
          </cell>
        </row>
        <row r="11">
          <cell r="A11" t="str">
            <v>2003/Q3</v>
          </cell>
        </row>
        <row r="12">
          <cell r="A12" t="str">
            <v>2003/Q4</v>
          </cell>
        </row>
        <row r="13">
          <cell r="A13" t="str">
            <v>2004/Q1</v>
          </cell>
        </row>
        <row r="14">
          <cell r="A14" t="str">
            <v>2004/Q2</v>
          </cell>
        </row>
        <row r="15">
          <cell r="A15" t="str">
            <v>2004/Q3</v>
          </cell>
        </row>
        <row r="16">
          <cell r="A16" t="str">
            <v>2004/Q4</v>
          </cell>
        </row>
        <row r="17">
          <cell r="A17" t="str">
            <v>2005/Q1</v>
          </cell>
        </row>
        <row r="18">
          <cell r="A18" t="str">
            <v>2005/Q2</v>
          </cell>
        </row>
        <row r="19">
          <cell r="A19" t="str">
            <v>2005/Q3</v>
          </cell>
        </row>
        <row r="20">
          <cell r="A20" t="str">
            <v>2005/Q4</v>
          </cell>
        </row>
        <row r="21">
          <cell r="A21" t="str">
            <v>2006/Q1</v>
          </cell>
        </row>
        <row r="22">
          <cell r="A22" t="str">
            <v>2006/Q2</v>
          </cell>
        </row>
        <row r="23">
          <cell r="A23" t="str">
            <v>2006/Q3</v>
          </cell>
        </row>
        <row r="24">
          <cell r="A24" t="str">
            <v>2006/Q4</v>
          </cell>
        </row>
      </sheetData>
      <sheetData sheetId="6"/>
      <sheetData sheetId="7"/>
      <sheetData sheetId="8" refreshError="1"/>
      <sheetData sheetId="9"/>
      <sheetData sheetId="10"/>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W_MACRO"/>
      <sheetName val="#REF"/>
      <sheetName val="SW_MACRO.XLS"/>
    </sheetNames>
    <definedNames>
      <definedName name="Clear"/>
    </definedNames>
    <sheetDataSet>
      <sheetData sheetId="0" refreshError="1"/>
      <sheetData sheetId="1" refreshError="1"/>
      <sheetData sheetId="2" refreshError="1"/>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NTÉR"/>
      <sheetName val="nem rez fők számok adatai"/>
      <sheetName val="nem rez ügyfél adatai"/>
      <sheetName val="főkönyvi számok"/>
      <sheetName val="ügyfelek"/>
    </sheetNames>
    <definedNames>
      <definedName name="nyomtat"/>
      <definedName name="save_file"/>
      <definedName name="szerkeszt"/>
      <definedName name="vége"/>
    </definedNames>
    <sheetDataSet>
      <sheetData sheetId="0" refreshError="1"/>
      <sheetData sheetId="1"/>
      <sheetData sheetId="2"/>
      <sheetData sheetId="3"/>
      <sheetData sheetId="4"/>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Results"/>
      <sheetName val="Checks"/>
      <sheetName val="Parameters"/>
      <sheetName val="Related entities"/>
      <sheetName val="Current"/>
      <sheetName val="Current Securitisation"/>
      <sheetName val="Standardised"/>
      <sheetName val="Standardised Securitisation"/>
      <sheetName val="FIRB Corporate agg"/>
      <sheetName val="FIRB Corporate"/>
      <sheetName val="FIRB Corporate DD"/>
      <sheetName val="FIRB Sovereign"/>
      <sheetName val="FIRB Bank"/>
      <sheetName val="FIRB SME Corporate agg"/>
      <sheetName val="FIRB SME Corporate"/>
      <sheetName val="FIRB SME Corporate DD"/>
      <sheetName val="FIRB Trading Book"/>
      <sheetName val="FIRB SL HVCRE agg"/>
      <sheetName val="FIRB SL HVCRE"/>
      <sheetName val="FIRB SL HVCRE DD"/>
      <sheetName val="FIRB SL Other agg"/>
      <sheetName val="FIRB SL Other"/>
      <sheetName val="FIRB SL Other DD"/>
      <sheetName val="IRB Other Retail"/>
      <sheetName val="IRB Retail Mortgage"/>
      <sheetName val="IRB Retail QRE"/>
      <sheetName val="IRB SME Retail"/>
      <sheetName val="AIRB Corporate agg"/>
      <sheetName val="AIRB Corporate"/>
      <sheetName val="AIRB Corporate DD"/>
      <sheetName val="AIRB Sovereign"/>
      <sheetName val="AIRB Bank"/>
      <sheetName val="AIRB SME Corporate agg"/>
      <sheetName val="AIRB SME Corporate"/>
      <sheetName val="AIRB SME Corporate DD"/>
      <sheetName val="AIRB Trading Book"/>
      <sheetName val="AIRB SL HVCRE agg"/>
      <sheetName val="AIRB SL HVCRE"/>
      <sheetName val="AIRB SL HVCRE DD"/>
      <sheetName val="AIRB SL Other agg"/>
      <sheetName val="AIRB SL Other"/>
      <sheetName val="AIRB SL Other DD"/>
      <sheetName val="IRB Equity"/>
      <sheetName val="IRB SL slotting"/>
      <sheetName val="IRB Receivables"/>
      <sheetName val="IRB Securitisation"/>
      <sheetName val="Operational risk"/>
    </sheetNames>
    <sheetDataSet>
      <sheetData sheetId="0" refreshError="1"/>
      <sheetData sheetId="1" refreshError="1"/>
      <sheetData sheetId="2" refreshError="1"/>
      <sheetData sheetId="3">
        <row r="346">
          <cell r="C346" t="str">
            <v>Standardised Approach</v>
          </cell>
        </row>
        <row r="347">
          <cell r="C347" t="str">
            <v>Alternative Standardised Approach</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work"/>
      <sheetName val="Roadmap"/>
      <sheetName val="monimp"/>
      <sheetName val="interv"/>
      <sheetName val="Montabs"/>
      <sheetName val="fiscout"/>
      <sheetName val="corresp"/>
      <sheetName val="junk"/>
      <sheetName val="re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APADATOK"/>
      <sheetName val="Otthonfelújítási támogatás adat"/>
      <sheetName val="otthonfelujitasi_tamogatas_ripo"/>
      <sheetName val="Csak támogatásos ügy"/>
      <sheetName val="KIMUTATAS_20210303"/>
    </sheetNames>
    <sheetDataSet>
      <sheetData sheetId="0"/>
      <sheetData sheetId="1"/>
      <sheetData sheetId="2"/>
      <sheetData sheetId="3"/>
      <sheetData sheetId="4" refreshError="1"/>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1"/>
      <sheetName val="C.3"/>
      <sheetName val="C.3Text"/>
      <sheetName val="C.6"/>
      <sheetName val="C.6Text"/>
      <sheetName val="C.8"/>
      <sheetName val="C.9Text"/>
      <sheetName val="C.9Text2"/>
      <sheetName val="C.10"/>
      <sheetName val="C.11"/>
      <sheetName val="C.11Text"/>
      <sheetName val="C.12"/>
      <sheetName val="C.14"/>
      <sheetName val="C.14Text"/>
      <sheetName val="C.16"/>
      <sheetName val="C.17"/>
      <sheetName val="C.18Text"/>
      <sheetName val="C.19"/>
      <sheetName val="C.20"/>
      <sheetName val="C.21"/>
      <sheetName val="C.24"/>
      <sheetName val="C.24Text"/>
    </sheetNames>
    <sheetDataSet>
      <sheetData sheetId="0"/>
      <sheetData sheetId="1"/>
      <sheetData sheetId="2"/>
      <sheetData sheetId="3"/>
      <sheetData sheetId="4"/>
      <sheetData sheetId="5">
        <row r="5">
          <cell r="A5" t="str">
            <v>People in education and training1: by sex and age</v>
          </cell>
        </row>
        <row r="6">
          <cell r="A6" t="str">
            <v>England</v>
          </cell>
        </row>
        <row r="8">
          <cell r="A8" t="str">
            <v>Males</v>
          </cell>
        </row>
        <row r="9">
          <cell r="A9" t="str">
            <v xml:space="preserve"> 16</v>
          </cell>
        </row>
        <row r="10">
          <cell r="A10" t="str">
            <v xml:space="preserve"> 17</v>
          </cell>
        </row>
        <row r="11">
          <cell r="A11" t="str">
            <v xml:space="preserve"> 18</v>
          </cell>
        </row>
        <row r="12">
          <cell r="A12" t="str">
            <v xml:space="preserve"> All aged 16-18</v>
          </cell>
        </row>
        <row r="14">
          <cell r="A14" t="str">
            <v>Females</v>
          </cell>
        </row>
        <row r="15">
          <cell r="A15" t="str">
            <v xml:space="preserve"> 16</v>
          </cell>
        </row>
        <row r="16">
          <cell r="A16" t="str">
            <v xml:space="preserve"> 17</v>
          </cell>
        </row>
        <row r="17">
          <cell r="A17" t="str">
            <v xml:space="preserve"> 18</v>
          </cell>
        </row>
        <row r="18">
          <cell r="A18" t="str">
            <v xml:space="preserve"> All aged 16-18</v>
          </cell>
        </row>
        <row r="20">
          <cell r="A20" t="str">
            <v>Males and Females</v>
          </cell>
        </row>
        <row r="21">
          <cell r="A21" t="str">
            <v xml:space="preserve"> 16</v>
          </cell>
        </row>
        <row r="22">
          <cell r="A22" t="str">
            <v xml:space="preserve"> 17</v>
          </cell>
        </row>
        <row r="23">
          <cell r="A23" t="str">
            <v xml:space="preserve"> 18</v>
          </cell>
        </row>
        <row r="24">
          <cell r="A24" t="str">
            <v xml:space="preserve"> All aged 16-18</v>
          </cell>
        </row>
        <row r="26">
          <cell r="A26" t="str">
            <v xml:space="preserve">1 Data are at end of each year. All in full-time education and government-supported training plus employer-funded training and other education and training. </v>
          </cell>
        </row>
        <row r="27">
          <cell r="A27" t="str">
            <v>Source: Department for Education and Skills</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isvállhitpubl (2)"/>
      <sheetName val="BANK 4"/>
      <sheetName val="Munka2"/>
      <sheetName val="makroössz "/>
      <sheetName val="Munka1 (2)"/>
      <sheetName val="2005 évi bankcsop."/>
      <sheetName val="vállhitelögraf (2)"/>
      <sheetName val="GDP, hitel"/>
      <sheetName val="közvtőkepublgraf"/>
      <sheetName val="ügyfvagyon névért "/>
      <sheetName val="ügyfvagyonárfé"/>
      <sheetName val="átleszk"/>
      <sheetName val="átleszkévpubl"/>
      <sheetName val="átleszkI-IIIpubl"/>
      <sheetName val="átleszkfélévpubl"/>
      <sheetName val="mfohitel"/>
      <sheetName val="háztkamlábgraf"/>
      <sheetName val="vállkamlábgraf"/>
      <sheetName val="vállhitelögraf"/>
      <sheetName val="vállbetétösszeg"/>
      <sheetName val="házthitelktg"/>
      <sheetName val="háztbankbetétgraf"/>
      <sheetName val="házthitelgraf"/>
      <sheetName val="kisvállhitpubl"/>
      <sheetName val="kisvall506"/>
      <sheetName val="kisvallMFBEXIMmel412"/>
      <sheetName val="kisváll412"/>
      <sheetName val="kisváll412 na"/>
      <sheetName val="kisvall409"/>
      <sheetName val="kivall406"/>
      <sheetName val="kivall403"/>
      <sheetName val="kisvall312aud"/>
      <sheetName val="kisvall212aud"/>
      <sheetName val="eszforrpubl"/>
      <sheetName val="módosítottegygraf"/>
      <sheetName val="módosított graf"/>
      <sheetName val="neteszkpoz bázpoz graf"/>
      <sheetName val="neteszkpoz412"/>
      <sheetName val="neteszkpoz406"/>
      <sheetName val="neteszkpoz312"/>
      <sheetName val="neteszkpoz212"/>
      <sheetName val="összefoglévespubl"/>
      <sheetName val="összefoglpubl"/>
      <sheetName val="összefoglfiókkalpubl "/>
      <sheetName val="hálózatiegys"/>
      <sheetName val="létszpubl"/>
      <sheetName val="létszám"/>
      <sheetName val="létszámhatpubl"/>
      <sheetName val="devárfoly"/>
      <sheetName val="költségekpubl"/>
      <sheetName val="költsegy412"/>
      <sheetName val="devered412"/>
      <sheetName val="kamatmévgraf"/>
      <sheetName val="kamatmarzs hnéves graf"/>
      <sheetName val="ktg_mfo"/>
      <sheetName val="costtoincomepubl"/>
      <sheetName val="costgraf"/>
      <sheetName val="costtoincome506"/>
      <sheetName val="costtoincome406"/>
      <sheetName val="costtoincome 412 graf"/>
      <sheetName val="ejövegy_éves graf"/>
      <sheetName val="ejövegy_hnévesgraf "/>
      <sheetName val="ejövegy_févesgraf"/>
      <sheetName val="ejövegy_első néves graf"/>
      <sheetName val="deveredmény509"/>
      <sheetName val="éves eredménypubl"/>
      <sheetName val="háromnévi eredpubl fiókkal"/>
      <sheetName val="háromnévi eredpubl"/>
      <sheetName val="félévi ered publ"/>
      <sheetName val="negyedévi erepubl"/>
      <sheetName val="eredváltegy503"/>
      <sheetName val="eredvált503"/>
      <sheetName val="átlkamatlábegy412"/>
      <sheetName val="kamaterepubl"/>
      <sheetName val="osztalék"/>
      <sheetName val="ejövév 2"/>
      <sheetName val="_ejöv_évpubl"/>
      <sheetName val="ejöv I.IIInévpubl fiókokkal"/>
      <sheetName val="ejöv_I IIInévpubl"/>
      <sheetName val="ejöv_févpubl"/>
      <sheetName val="ejöv_névpubl"/>
      <sheetName val="tulegy"/>
      <sheetName val="tulmegopubl fiókkal"/>
      <sheetName val="tulmegopubl"/>
      <sheetName val="értpváltegy"/>
      <sheetName val="értpegygraf409"/>
      <sheetName val="értpgraf"/>
      <sheetName val="értegy412"/>
      <sheetName val="értpegy312"/>
      <sheetName val="értpapírpubl"/>
      <sheetName val="házthitelbetétgraf"/>
      <sheetName val="háztfogyhit"/>
      <sheetName val="házthitpublfiókkal"/>
      <sheetName val="házthitpubl"/>
      <sheetName val="lakáshitarány"/>
      <sheetName val="házt. hitelpubl2"/>
      <sheetName val="házthitel"/>
      <sheetName val="hazt Fthitel"/>
      <sheetName val="háztdevhitel"/>
      <sheetName val="Munka1"/>
      <sheetName val="devlakáshitgraf "/>
      <sheetName val="devlakáshitprész"/>
      <sheetName val="devlakáshitegy"/>
      <sheetName val="Ft lakáshitelegy"/>
      <sheetName val="összes lakáshitelegy"/>
      <sheetName val="házthitelgraf2"/>
      <sheetName val="házthitvált"/>
      <sheetName val="házthitelvált%"/>
      <sheetName val="háztegyébhit Ft"/>
      <sheetName val="háztegyébhiteuro"/>
      <sheetName val="háztegyébhit egyébdev"/>
      <sheetName val="háztegyébdevbont"/>
      <sheetName val="háztegyébhit_ömego"/>
      <sheetName val="háztegyegyéb hit_mego"/>
      <sheetName val="háztegyéb hitel_ö410"/>
      <sheetName val="háztegyébhit"/>
      <sheetName val="vállalkhitgraf"/>
      <sheetName val="vállhitpubl fiókkal"/>
      <sheetName val="vállalkhitelpubl"/>
      <sheetName val="jegybet és külfbankk graf"/>
      <sheetName val="likvideszkgraf"/>
      <sheetName val="likvideszpubl"/>
      <sheetName val="pénztárvált"/>
      <sheetName val="pénztár és elsz"/>
      <sheetName val="vállházthitgraf"/>
      <sheetName val="hitelpubl"/>
      <sheetName val="hitelrészgraf"/>
      <sheetName val="hitelnövnév %publ"/>
      <sheetName val="hitelbetétgraf"/>
      <sheetName val="hitelegygraf"/>
      <sheetName val="eszkgraf1"/>
      <sheetName val="külföldikih."/>
      <sheetName val="eszkpublfontos fiókkal"/>
      <sheetName val="eszkpublfontos"/>
      <sheetName val="eszkpeerpubl2"/>
      <sheetName val="eszpeerpubl"/>
      <sheetName val="mfőgraf"/>
      <sheetName val="eszváltgrafpubl"/>
      <sheetName val="mfőöegygraf"/>
      <sheetName val="eszkdenom"/>
      <sheetName val="hitelgraf"/>
      <sheetName val="eszk"/>
      <sheetName val="eszkválthavi %"/>
      <sheetName val="közkorm. hiteleváltegy503"/>
      <sheetName val="eszváltnévi %"/>
      <sheetName val="eszkválthavi"/>
      <sheetName val="eszváltnévi"/>
      <sheetName val="eszdenomváltpubl"/>
      <sheetName val="eszkmego"/>
      <sheetName val="betétegygraf"/>
      <sheetName val="sorrendeszk412"/>
      <sheetName val="sorrendeszk409"/>
      <sheetName val="sorrendeszk406"/>
      <sheetName val="sorrendeszk403"/>
      <sheetName val="sorrendforr412"/>
      <sheetName val="sorrendforr409"/>
      <sheetName val="sorrendforr406"/>
      <sheetName val="sorrendforr403"/>
      <sheetName val="prészpubl"/>
      <sheetName val="prész506"/>
      <sheetName val="prészeszk412"/>
      <sheetName val="prészeszk409"/>
      <sheetName val="prészeszk406"/>
      <sheetName val="prészeszk403"/>
      <sheetName val="prészeszk312"/>
      <sheetName val="prészforr412"/>
      <sheetName val="prészforr409"/>
      <sheetName val="prészforr406"/>
      <sheetName val="prészforr403"/>
      <sheetName val="prészforr312"/>
      <sheetName val="sorrendesz509"/>
      <sheetName val="eszegy512"/>
      <sheetName val="eszegy509"/>
      <sheetName val="eszegy506"/>
      <sheetName val="eszegy503"/>
      <sheetName val="eszegy412"/>
      <sheetName val="eszegy409"/>
      <sheetName val="eszegy406"/>
      <sheetName val="eszegy403"/>
      <sheetName val="eszkegy312"/>
      <sheetName val="eszkegy309"/>
      <sheetName val="forrcsoppubl"/>
      <sheetName val="sorrendforr509"/>
      <sheetName val="forregy509"/>
      <sheetName val="forregy506"/>
      <sheetName val="forregy503"/>
      <sheetName val="forregy412"/>
      <sheetName val="forregy409"/>
      <sheetName val="forregy406"/>
      <sheetName val="forregy403"/>
      <sheetName val="forregy312"/>
      <sheetName val="bankcsop 2004-re prészeszk312 2"/>
      <sheetName val="külffegy312"/>
      <sheetName val="külfforregygraf"/>
      <sheetName val="külffegy412"/>
      <sheetName val="külfegy412graf"/>
      <sheetName val="külföldpubl"/>
      <sheetName val="bankkegy"/>
      <sheetName val="külfforrvált%"/>
      <sheetName val="külfforrvált"/>
      <sheetName val="külföldi forrásgraf"/>
      <sheetName val="egyébbelfügyfél"/>
      <sheetName val="belfbetegygraf"/>
      <sheetName val="belfbetétvált"/>
      <sheetName val="belf.betétgrafpubl"/>
      <sheetName val="belfbetétpubl"/>
      <sheetName val="háztpü vagyona"/>
      <sheetName val="belf.értékpforrpubl"/>
      <sheetName val="értékpapírforr"/>
      <sheetName val="belfbankkhit"/>
      <sheetName val="stőkeegy312"/>
      <sheetName val="stőke"/>
      <sheetName val="stőkepubl"/>
      <sheetName val="egyéb p. 312"/>
      <sheetName val="aktpasszelha"/>
      <sheetName val="forrdenommego%"/>
      <sheetName val="forrpublfontos fiókkal"/>
      <sheetName val="forrpublfontos"/>
      <sheetName val="jelzáloglev"/>
      <sheetName val="forrgraffontos"/>
      <sheetName val="forrdenom"/>
      <sheetName val="forr"/>
      <sheetName val="forrvált%havi"/>
      <sheetName val="forrválthavi"/>
      <sheetName val="forváltnév%"/>
      <sheetName val="forrváltnév"/>
      <sheetName val="forrmego"/>
      <sheetName val="felvett hitelek412"/>
      <sheetName val="nyitpozegy412"/>
      <sheetName val="nyitpozegy312"/>
      <sheetName val="nyitpozegy212"/>
      <sheetName val="nyitpozdevbontvapubl"/>
      <sheetName val="nyitpozgraf"/>
      <sheetName val="nyitpozpubl"/>
      <sheetName val="REP_Nyitott_pozíció_ö_506"/>
      <sheetName val="Doroszlaifélenyitpoz412"/>
      <sheetName val="Doroszlaiféle nyitpoz409"/>
      <sheetName val="Doroszlaiféle nyitpoz406"/>
      <sheetName val="Doroszl devmegoszl403"/>
      <sheetName val="Doroszlaiféle nyitpoz_405"/>
      <sheetName val="DroszlaiféleNyitott_pozíció_403"/>
      <sheetName val="3db401szárm  fed_nemfed"/>
      <sheetName val="3da403"/>
      <sheetName val="3daszárm kerkönyvi 401"/>
      <sheetName val="3da312"/>
      <sheetName val="offbgraf"/>
      <sheetName val="offpubl"/>
      <sheetName val="KH 8B vált409312"/>
      <sheetName val="offb"/>
      <sheetName val="offbvált"/>
      <sheetName val="offmfőpubl"/>
      <sheetName val="offbdevbontaspubl"/>
      <sheetName val="portvált512publ"/>
      <sheetName val="offegy"/>
      <sheetName val="portfvált509fiókkal publ"/>
      <sheetName val="portfvált509publ"/>
      <sheetName val="portfvált509506"/>
      <sheetName val="portfvált506412"/>
      <sheetName val="portfvált412312"/>
      <sheetName val="portfvált409312"/>
      <sheetName val="portfvált 406312"/>
      <sheetName val="portfvált406"/>
      <sheetName val="portfvált403"/>
      <sheetName val="portfvált312"/>
      <sheetName val="portfvált309212"/>
      <sheetName val="portfvált309"/>
      <sheetName val="portfvált 306212"/>
      <sheetName val="portfvált 306"/>
      <sheetName val="portfvált303"/>
      <sheetName val="eladott"/>
      <sheetName val="porfegyvált506_412"/>
      <sheetName val="porfegy506"/>
      <sheetName val="porfegygraf"/>
      <sheetName val="portfCIB503"/>
      <sheetName val="portfCIB412"/>
      <sheetName val="port509fiókkal"/>
      <sheetName val="port512"/>
      <sheetName val="port509"/>
      <sheetName val="port506"/>
      <sheetName val="port503"/>
      <sheetName val="port412"/>
      <sheetName val="port409"/>
      <sheetName val="port406"/>
      <sheetName val="port403"/>
      <sheetName val="portfegy312"/>
      <sheetName val="port312"/>
      <sheetName val="port309"/>
      <sheetName val="port306"/>
      <sheetName val="port303"/>
      <sheetName val="portf02"/>
      <sheetName val="problegygraf212"/>
      <sheetName val="minpubl1fiókkal"/>
      <sheetName val="minpubl1"/>
      <sheetName val="minpubl"/>
      <sheetName val="lejárt megoszl"/>
      <sheetName val="lejártminpubl"/>
      <sheetName val="lejárt 503CIB"/>
      <sheetName val="lejárt köv"/>
      <sheetName val="lejárt vált509_506"/>
      <sheetName val="lejárt vált503_412"/>
      <sheetName val="értvesztpubl "/>
      <sheetName val="értvesztszintpubl1 "/>
      <sheetName val="s. tőke SZT"/>
      <sheetName val="SZT"/>
      <sheetName val="korrmSZTpubl"/>
      <sheetName val="FMpubl"/>
      <sheetName val="m.sz. e."/>
      <sheetName val="FMgra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refreshError="1">
        <row r="1">
          <cell r="A1" t="str">
            <v>Bankazonosító</v>
          </cell>
          <cell r="B1" t="str">
            <v>FT-ban van</v>
          </cell>
          <cell r="C1" t="str">
            <v>Valutanap</v>
          </cell>
          <cell r="D1" t="str">
            <v>Mérleg szerinti HOSSZÚ nettó nyitott pozíció</v>
          </cell>
          <cell r="E1" t="str">
            <v>Mérleg szerinti RÖVID nettó nyitott pozíció</v>
          </cell>
          <cell r="F1" t="str">
            <v>Mérleg szerinti TELJES nettó nyitott pozíció</v>
          </cell>
          <cell r="G1" t="str">
            <v>Devizanemenkénti HOSSZÚ nettó nyitott pozíciók</v>
          </cell>
          <cell r="H1" t="str">
            <v>Devizanemenkénti RÖVID nettó nyitott pozíciók</v>
          </cell>
          <cell r="I1" t="str">
            <v>Devizanemenkénti TELJES nettó nyitott pozíciók</v>
          </cell>
        </row>
        <row r="2">
          <cell r="A2" t="str">
            <v>10200098</v>
          </cell>
          <cell r="B2" t="str">
            <v>ÁÉB</v>
          </cell>
          <cell r="C2" t="str">
            <v>20040331</v>
          </cell>
          <cell r="D2">
            <v>91857</v>
          </cell>
          <cell r="E2">
            <v>-2263</v>
          </cell>
          <cell r="F2">
            <v>94120</v>
          </cell>
          <cell r="G2">
            <v>10127</v>
          </cell>
          <cell r="H2">
            <v>-41</v>
          </cell>
          <cell r="I2">
            <v>10168</v>
          </cell>
        </row>
        <row r="3">
          <cell r="A3" t="str">
            <v>12899986</v>
          </cell>
          <cell r="B3" t="str">
            <v>Bank of China</v>
          </cell>
          <cell r="C3" t="str">
            <v>20040331</v>
          </cell>
          <cell r="D3">
            <v>0</v>
          </cell>
          <cell r="E3">
            <v>-183</v>
          </cell>
          <cell r="F3">
            <v>183</v>
          </cell>
          <cell r="G3">
            <v>0</v>
          </cell>
          <cell r="H3">
            <v>-163</v>
          </cell>
          <cell r="I3">
            <v>163</v>
          </cell>
        </row>
        <row r="4">
          <cell r="A4" t="str">
            <v>10196445</v>
          </cell>
          <cell r="B4" t="str">
            <v>BB</v>
          </cell>
          <cell r="C4" t="str">
            <v>20040331</v>
          </cell>
          <cell r="D4">
            <v>31196</v>
          </cell>
          <cell r="E4">
            <v>-9224</v>
          </cell>
          <cell r="F4">
            <v>40420</v>
          </cell>
          <cell r="G4">
            <v>975</v>
          </cell>
          <cell r="H4">
            <v>-725</v>
          </cell>
          <cell r="I4">
            <v>1700</v>
          </cell>
        </row>
        <row r="5">
          <cell r="A5" t="str">
            <v>10541474</v>
          </cell>
          <cell r="B5" t="str">
            <v>BNP</v>
          </cell>
          <cell r="C5" t="str">
            <v>20040331</v>
          </cell>
          <cell r="D5">
            <v>1633</v>
          </cell>
          <cell r="E5">
            <v>-5085</v>
          </cell>
          <cell r="F5">
            <v>6718</v>
          </cell>
          <cell r="G5">
            <v>34.572028000000003</v>
          </cell>
          <cell r="H5">
            <v>-46.801668999999997</v>
          </cell>
          <cell r="I5">
            <v>81.373697000000007</v>
          </cell>
        </row>
        <row r="6">
          <cell r="A6" t="str">
            <v>10136915</v>
          </cell>
          <cell r="B6" t="str">
            <v>CIB</v>
          </cell>
          <cell r="C6" t="str">
            <v>20040331</v>
          </cell>
          <cell r="D6">
            <v>111038</v>
          </cell>
          <cell r="E6">
            <v>-99060</v>
          </cell>
          <cell r="F6">
            <v>210098</v>
          </cell>
          <cell r="G6">
            <v>1706</v>
          </cell>
          <cell r="H6">
            <v>-902</v>
          </cell>
          <cell r="I6">
            <v>2608</v>
          </cell>
        </row>
        <row r="7">
          <cell r="A7" t="str">
            <v>10197178</v>
          </cell>
          <cell r="B7" t="str">
            <v>CITI</v>
          </cell>
          <cell r="C7" t="str">
            <v>20040331</v>
          </cell>
          <cell r="D7">
            <v>29418</v>
          </cell>
          <cell r="E7">
            <v>-608</v>
          </cell>
          <cell r="F7">
            <v>30026</v>
          </cell>
          <cell r="G7">
            <v>2811</v>
          </cell>
          <cell r="H7">
            <v>-1324</v>
          </cell>
          <cell r="I7">
            <v>4135</v>
          </cell>
        </row>
        <row r="8">
          <cell r="A8" t="str">
            <v>10791105</v>
          </cell>
          <cell r="B8" t="str">
            <v>CLB</v>
          </cell>
          <cell r="C8" t="str">
            <v>20040331</v>
          </cell>
          <cell r="D8">
            <v>10.666666510000001</v>
          </cell>
          <cell r="E8">
            <v>-2686.12722704214</v>
          </cell>
          <cell r="F8">
            <v>2696.7938935521402</v>
          </cell>
          <cell r="G8">
            <v>10.666666510000001</v>
          </cell>
          <cell r="H8">
            <v>-433.78686199123598</v>
          </cell>
          <cell r="I8">
            <v>444.45352850123601</v>
          </cell>
        </row>
        <row r="9">
          <cell r="A9" t="str">
            <v>10816291</v>
          </cell>
          <cell r="B9" t="str">
            <v>COMMERZBANK</v>
          </cell>
          <cell r="C9" t="str">
            <v>20040331</v>
          </cell>
          <cell r="D9">
            <v>25361.8107104267</v>
          </cell>
          <cell r="E9">
            <v>-20.063851920000399</v>
          </cell>
          <cell r="F9">
            <v>25381.8745623467</v>
          </cell>
          <cell r="G9">
            <v>603.98089955950195</v>
          </cell>
          <cell r="H9">
            <v>-1337.96040888984</v>
          </cell>
          <cell r="I9">
            <v>1941.9413084493401</v>
          </cell>
        </row>
        <row r="10">
          <cell r="A10" t="str">
            <v>10326556</v>
          </cell>
          <cell r="B10" t="str">
            <v>DAEWOO</v>
          </cell>
          <cell r="C10" t="str">
            <v>20040331</v>
          </cell>
          <cell r="D10">
            <v>6467</v>
          </cell>
          <cell r="E10">
            <v>-5214</v>
          </cell>
          <cell r="F10">
            <v>11681</v>
          </cell>
          <cell r="G10">
            <v>700</v>
          </cell>
          <cell r="H10">
            <v>-3</v>
          </cell>
          <cell r="I10">
            <v>703</v>
          </cell>
        </row>
        <row r="11">
          <cell r="A11" t="str">
            <v>12130575</v>
          </cell>
          <cell r="B11" t="str">
            <v>DEUTSCHE</v>
          </cell>
          <cell r="C11" t="str">
            <v>20040331</v>
          </cell>
          <cell r="D11">
            <v>46262.237427214503</v>
          </cell>
          <cell r="E11">
            <v>-26097.059789923998</v>
          </cell>
          <cell r="F11">
            <v>72359.297217138504</v>
          </cell>
          <cell r="G11">
            <v>1566.7458907355001</v>
          </cell>
          <cell r="H11">
            <v>-2816.2718571866599</v>
          </cell>
          <cell r="I11">
            <v>4383.0177479221702</v>
          </cell>
        </row>
        <row r="12">
          <cell r="A12" t="str">
            <v>12701533</v>
          </cell>
          <cell r="B12" t="str">
            <v>DRESDNER</v>
          </cell>
          <cell r="C12" t="str">
            <v>20040331</v>
          </cell>
          <cell r="D12">
            <v>11</v>
          </cell>
          <cell r="E12">
            <v>-4</v>
          </cell>
          <cell r="F12">
            <v>15</v>
          </cell>
          <cell r="G12">
            <v>0</v>
          </cell>
          <cell r="H12">
            <v>-22</v>
          </cell>
          <cell r="I12">
            <v>22</v>
          </cell>
        </row>
        <row r="13">
          <cell r="A13" t="str">
            <v>10197879</v>
          </cell>
          <cell r="B13" t="str">
            <v>ERSTE</v>
          </cell>
          <cell r="C13" t="str">
            <v>20040331</v>
          </cell>
          <cell r="D13">
            <v>35598.9585578509</v>
          </cell>
          <cell r="E13">
            <v>-9793.3281219306391</v>
          </cell>
          <cell r="F13">
            <v>45392.2866797815</v>
          </cell>
          <cell r="G13">
            <v>3560.3183143339202</v>
          </cell>
          <cell r="H13">
            <v>-526.76989809322504</v>
          </cell>
          <cell r="I13">
            <v>4087.0882124271502</v>
          </cell>
        </row>
        <row r="14">
          <cell r="A14" t="str">
            <v>10949638</v>
          </cell>
          <cell r="B14" t="str">
            <v>EXIMBANK</v>
          </cell>
          <cell r="C14" t="str">
            <v>20040331</v>
          </cell>
          <cell r="D14">
            <v>485</v>
          </cell>
          <cell r="E14">
            <v>-486</v>
          </cell>
          <cell r="F14">
            <v>971</v>
          </cell>
          <cell r="G14">
            <v>43</v>
          </cell>
          <cell r="H14">
            <v>-41</v>
          </cell>
          <cell r="I14">
            <v>84</v>
          </cell>
        </row>
        <row r="15">
          <cell r="A15" t="str">
            <v>10343386</v>
          </cell>
          <cell r="B15" t="str">
            <v>HANWHA</v>
          </cell>
          <cell r="C15" t="str">
            <v>20040331</v>
          </cell>
          <cell r="D15">
            <v>517.14557136501003</v>
          </cell>
          <cell r="E15">
            <v>-1.3281695999999999E-3</v>
          </cell>
          <cell r="F15">
            <v>517.14689953461004</v>
          </cell>
          <cell r="G15">
            <v>525.85712136501002</v>
          </cell>
          <cell r="H15">
            <v>-1.3281695999999999E-3</v>
          </cell>
          <cell r="I15">
            <v>525.85844953461003</v>
          </cell>
        </row>
        <row r="16">
          <cell r="A16" t="str">
            <v>12399596</v>
          </cell>
          <cell r="B16" t="str">
            <v>HVB</v>
          </cell>
          <cell r="C16" t="str">
            <v>20040331</v>
          </cell>
          <cell r="D16">
            <v>430</v>
          </cell>
          <cell r="E16">
            <v>0</v>
          </cell>
          <cell r="F16">
            <v>430</v>
          </cell>
          <cell r="G16">
            <v>430</v>
          </cell>
          <cell r="H16">
            <v>0</v>
          </cell>
          <cell r="I16">
            <v>430</v>
          </cell>
        </row>
        <row r="17">
          <cell r="A17" t="str">
            <v>10325737</v>
          </cell>
          <cell r="B17" t="str">
            <v>HVB Hungary</v>
          </cell>
          <cell r="C17" t="str">
            <v>20040331</v>
          </cell>
          <cell r="D17">
            <v>34683</v>
          </cell>
          <cell r="E17">
            <v>-1057</v>
          </cell>
          <cell r="F17">
            <v>35740</v>
          </cell>
          <cell r="G17">
            <v>96</v>
          </cell>
          <cell r="H17">
            <v>-2365</v>
          </cell>
          <cell r="I17">
            <v>2461</v>
          </cell>
        </row>
        <row r="18">
          <cell r="A18" t="str">
            <v>10851742</v>
          </cell>
          <cell r="B18" t="str">
            <v>IC BANK</v>
          </cell>
          <cell r="C18" t="str">
            <v>20040331</v>
          </cell>
          <cell r="D18">
            <v>83</v>
          </cell>
          <cell r="E18">
            <v>-80</v>
          </cell>
          <cell r="F18">
            <v>163</v>
          </cell>
          <cell r="G18">
            <v>124</v>
          </cell>
          <cell r="H18">
            <v>0</v>
          </cell>
          <cell r="I18">
            <v>124</v>
          </cell>
        </row>
        <row r="19">
          <cell r="A19" t="str">
            <v>10613751</v>
          </cell>
          <cell r="B19" t="str">
            <v>ING</v>
          </cell>
          <cell r="C19" t="str">
            <v>20040331</v>
          </cell>
          <cell r="D19">
            <v>4469</v>
          </cell>
          <cell r="E19">
            <v>-21341</v>
          </cell>
          <cell r="F19">
            <v>25810</v>
          </cell>
          <cell r="G19">
            <v>103</v>
          </cell>
          <cell r="H19">
            <v>-966</v>
          </cell>
          <cell r="I19">
            <v>1069</v>
          </cell>
        </row>
        <row r="20">
          <cell r="A20" t="str">
            <v>10195664</v>
          </cell>
          <cell r="B20" t="str">
            <v>K&amp;H</v>
          </cell>
          <cell r="C20" t="str">
            <v>20040331</v>
          </cell>
          <cell r="D20">
            <v>73590</v>
          </cell>
          <cell r="E20">
            <v>-6707</v>
          </cell>
          <cell r="F20">
            <v>80297</v>
          </cell>
          <cell r="G20">
            <v>1506</v>
          </cell>
          <cell r="H20">
            <v>-26</v>
          </cell>
          <cell r="I20">
            <v>1532</v>
          </cell>
        </row>
        <row r="21">
          <cell r="A21" t="str">
            <v>10873151</v>
          </cell>
          <cell r="B21" t="str">
            <v>KELER</v>
          </cell>
          <cell r="C21" t="str">
            <v>20040331</v>
          </cell>
          <cell r="D21">
            <v>0</v>
          </cell>
          <cell r="E21">
            <v>-2</v>
          </cell>
          <cell r="F21">
            <v>2</v>
          </cell>
          <cell r="G21">
            <v>0</v>
          </cell>
          <cell r="H21">
            <v>-2</v>
          </cell>
          <cell r="I21">
            <v>2</v>
          </cell>
        </row>
        <row r="22">
          <cell r="A22" t="str">
            <v>10194924</v>
          </cell>
          <cell r="B22" t="str">
            <v>KONZUMBANK</v>
          </cell>
          <cell r="C22" t="str">
            <v>20040331</v>
          </cell>
          <cell r="D22">
            <v>116.8657558</v>
          </cell>
          <cell r="E22">
            <v>-96.673630399999197</v>
          </cell>
          <cell r="F22">
            <v>213.539386199999</v>
          </cell>
          <cell r="G22">
            <v>99.449811449999899</v>
          </cell>
          <cell r="H22">
            <v>-54.357230399999203</v>
          </cell>
          <cell r="I22">
            <v>153.807041849999</v>
          </cell>
        </row>
        <row r="23">
          <cell r="A23" t="str">
            <v>10433748</v>
          </cell>
          <cell r="B23" t="str">
            <v>MERKANTIL</v>
          </cell>
          <cell r="C23" t="str">
            <v>20040331</v>
          </cell>
          <cell r="D23">
            <v>46</v>
          </cell>
          <cell r="E23">
            <v>0</v>
          </cell>
          <cell r="F23">
            <v>46</v>
          </cell>
          <cell r="G23">
            <v>46</v>
          </cell>
          <cell r="H23">
            <v>0</v>
          </cell>
          <cell r="I23">
            <v>46</v>
          </cell>
        </row>
        <row r="24">
          <cell r="A24" t="str">
            <v>10644371</v>
          </cell>
          <cell r="B24" t="str">
            <v>MFB</v>
          </cell>
          <cell r="C24" t="str">
            <v>20040331</v>
          </cell>
          <cell r="D24">
            <v>661.65002529974504</v>
          </cell>
          <cell r="E24">
            <v>-251181.27347638601</v>
          </cell>
          <cell r="F24">
            <v>251842.92350168599</v>
          </cell>
          <cell r="G24">
            <v>54.373140196249999</v>
          </cell>
          <cell r="H24">
            <v>-239367.99659128301</v>
          </cell>
          <cell r="I24">
            <v>239422.369731479</v>
          </cell>
        </row>
        <row r="25">
          <cell r="A25" t="str">
            <v>10011922</v>
          </cell>
          <cell r="B25" t="str">
            <v>MKB</v>
          </cell>
          <cell r="C25" t="str">
            <v>20040331</v>
          </cell>
          <cell r="D25">
            <v>63724</v>
          </cell>
          <cell r="E25">
            <v>-28308</v>
          </cell>
          <cell r="F25">
            <v>92032</v>
          </cell>
          <cell r="G25">
            <v>12386</v>
          </cell>
          <cell r="H25">
            <v>-190</v>
          </cell>
          <cell r="I25">
            <v>12576</v>
          </cell>
        </row>
        <row r="26">
          <cell r="A26" t="str">
            <v>10537914</v>
          </cell>
          <cell r="B26" t="str">
            <v>OTP</v>
          </cell>
          <cell r="C26" t="str">
            <v>20040331</v>
          </cell>
          <cell r="D26">
            <v>132984.55012846299</v>
          </cell>
          <cell r="E26">
            <v>-16934.122583330402</v>
          </cell>
          <cell r="F26">
            <v>149918.67271179301</v>
          </cell>
          <cell r="G26">
            <v>56247.127838392</v>
          </cell>
          <cell r="H26">
            <v>-38721.357213012503</v>
          </cell>
          <cell r="I26">
            <v>94968.485051404496</v>
          </cell>
        </row>
        <row r="27">
          <cell r="A27" t="str">
            <v>10215418</v>
          </cell>
          <cell r="B27" t="str">
            <v>POSTA</v>
          </cell>
          <cell r="C27" t="str">
            <v>20040331</v>
          </cell>
          <cell r="D27">
            <v>23086.459719999999</v>
          </cell>
          <cell r="E27">
            <v>-21477.77770472</v>
          </cell>
          <cell r="F27">
            <v>44564.237424719999</v>
          </cell>
          <cell r="G27">
            <v>640.28183778001505</v>
          </cell>
          <cell r="H27">
            <v>-12.975772547751101</v>
          </cell>
          <cell r="I27">
            <v>653.25761032776597</v>
          </cell>
        </row>
        <row r="28">
          <cell r="A28" t="str">
            <v>10198014</v>
          </cell>
          <cell r="B28" t="str">
            <v>RAIFFEISEN</v>
          </cell>
          <cell r="C28" t="str">
            <v>20040331</v>
          </cell>
          <cell r="D28">
            <v>125917</v>
          </cell>
          <cell r="E28">
            <v>-4916</v>
          </cell>
          <cell r="F28">
            <v>130833</v>
          </cell>
          <cell r="G28">
            <v>293</v>
          </cell>
          <cell r="H28">
            <v>-1512</v>
          </cell>
          <cell r="I28">
            <v>1805</v>
          </cell>
        </row>
        <row r="29">
          <cell r="A29" t="str">
            <v>12951659</v>
          </cell>
          <cell r="B29" t="str">
            <v>Sopron Bank</v>
          </cell>
          <cell r="C29" t="str">
            <v>20040331</v>
          </cell>
          <cell r="D29">
            <v>31</v>
          </cell>
          <cell r="E29">
            <v>0</v>
          </cell>
          <cell r="F29">
            <v>31</v>
          </cell>
          <cell r="G29">
            <v>31</v>
          </cell>
          <cell r="H29">
            <v>0</v>
          </cell>
          <cell r="I29">
            <v>31</v>
          </cell>
        </row>
        <row r="30">
          <cell r="A30" t="str">
            <v>10241662</v>
          </cell>
          <cell r="B30" t="str">
            <v>TAKARÉKBANK</v>
          </cell>
          <cell r="C30" t="str">
            <v>20040331</v>
          </cell>
          <cell r="D30">
            <v>27409</v>
          </cell>
          <cell r="E30">
            <v>-333</v>
          </cell>
          <cell r="F30">
            <v>27742</v>
          </cell>
          <cell r="G30">
            <v>1163</v>
          </cell>
          <cell r="H30">
            <v>-262</v>
          </cell>
          <cell r="I30">
            <v>1425</v>
          </cell>
        </row>
        <row r="31">
          <cell r="A31" t="str">
            <v>10776999</v>
          </cell>
          <cell r="B31" t="str">
            <v>VOLKSBANK</v>
          </cell>
          <cell r="C31" t="str">
            <v>20040331</v>
          </cell>
          <cell r="D31">
            <v>7987</v>
          </cell>
          <cell r="E31">
            <v>-5391</v>
          </cell>
          <cell r="F31">
            <v>13378</v>
          </cell>
          <cell r="G31">
            <v>6</v>
          </cell>
          <cell r="H31">
            <v>-129</v>
          </cell>
          <cell r="I31">
            <v>135</v>
          </cell>
        </row>
        <row r="32">
          <cell r="A32" t="str">
            <v>10189377</v>
          </cell>
          <cell r="B32" t="str">
            <v>WLB</v>
          </cell>
          <cell r="C32" t="str">
            <v>20040331</v>
          </cell>
          <cell r="D32">
            <v>3073</v>
          </cell>
          <cell r="E32">
            <v>-38358</v>
          </cell>
          <cell r="F32">
            <v>41431</v>
          </cell>
          <cell r="G32">
            <v>1553</v>
          </cell>
          <cell r="H32">
            <v>-35</v>
          </cell>
          <cell r="I32">
            <v>1588</v>
          </cell>
        </row>
      </sheetData>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ital flow"/>
      <sheetName val="3_ábra"/>
      <sheetName val="Munka1"/>
      <sheetName val="Fed exp data"/>
      <sheetName val="Fed_Chart"/>
      <sheetName val="ECB adat"/>
      <sheetName val="4_ábra"/>
    </sheetNames>
    <sheetDataSet>
      <sheetData sheetId="0"/>
      <sheetData sheetId="1">
        <row r="1">
          <cell r="H1" t="str">
            <v>EM Európa</v>
          </cell>
        </row>
      </sheetData>
      <sheetData sheetId="2" refreshError="1"/>
      <sheetData sheetId="3" refreshError="1"/>
      <sheetData sheetId="4" refreshError="1"/>
      <sheetData sheetId="5" refreshError="1"/>
      <sheetData sheetId="6" refreshError="1"/>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Ábra"/>
      <sheetName val="Spot"/>
      <sheetName val="Adat"/>
      <sheetName val="Input"/>
      <sheetName val="VIEW_TOZSDEK_NAPI"/>
    </sheetNames>
    <sheetDataSet>
      <sheetData sheetId="0"/>
      <sheetData sheetId="1"/>
      <sheetData sheetId="2"/>
      <sheetData sheetId="3">
        <row r="7">
          <cell r="B7" t="str">
            <v>.BUX</v>
          </cell>
        </row>
        <row r="8">
          <cell r="B8" t="str">
            <v>/.BETI</v>
          </cell>
        </row>
        <row r="9">
          <cell r="B9" t="str">
            <v>/.WIG</v>
          </cell>
        </row>
        <row r="10">
          <cell r="B10" t="str">
            <v>/.PX</v>
          </cell>
        </row>
      </sheetData>
      <sheetData sheetId="4" refreshError="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w data"/>
    </sheetNames>
    <sheetDataSet>
      <sheetData sheetId="0"/>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z_očist"/>
      <sheetName val="Philips"/>
      <sheetName val="mzda_nezam"/>
    </sheetNames>
    <sheetDataSet>
      <sheetData sheetId="0">
        <row r="15">
          <cell r="F15" t="str">
            <v xml:space="preserve"> 1/96</v>
          </cell>
          <cell r="G15" t="str">
            <v xml:space="preserve"> 2/96</v>
          </cell>
          <cell r="H15" t="str">
            <v xml:space="preserve"> 3/96</v>
          </cell>
          <cell r="I15" t="str">
            <v xml:space="preserve"> 4/96</v>
          </cell>
          <cell r="J15" t="str">
            <v xml:space="preserve"> 5/96</v>
          </cell>
          <cell r="K15" t="str">
            <v xml:space="preserve"> 6/96</v>
          </cell>
          <cell r="L15" t="str">
            <v xml:space="preserve"> 7/96</v>
          </cell>
          <cell r="M15" t="str">
            <v xml:space="preserve"> 8/96</v>
          </cell>
          <cell r="N15" t="str">
            <v xml:space="preserve"> 9/96</v>
          </cell>
          <cell r="O15" t="str">
            <v xml:space="preserve"> 10/96</v>
          </cell>
          <cell r="P15" t="str">
            <v xml:space="preserve"> 11/96</v>
          </cell>
          <cell r="Q15" t="str">
            <v xml:space="preserve"> 12/96</v>
          </cell>
          <cell r="R15" t="str">
            <v xml:space="preserve"> 1/97</v>
          </cell>
          <cell r="S15" t="str">
            <v xml:space="preserve"> 2/97</v>
          </cell>
          <cell r="T15" t="str">
            <v xml:space="preserve"> 3/97</v>
          </cell>
          <cell r="U15" t="str">
            <v xml:space="preserve"> 4/97</v>
          </cell>
          <cell r="V15" t="str">
            <v xml:space="preserve"> 5/97</v>
          </cell>
          <cell r="W15" t="str">
            <v xml:space="preserve"> 6/97</v>
          </cell>
          <cell r="X15" t="str">
            <v xml:space="preserve"> 7/97</v>
          </cell>
          <cell r="Y15" t="str">
            <v xml:space="preserve"> 8/97</v>
          </cell>
          <cell r="Z15" t="str">
            <v xml:space="preserve"> 9/97</v>
          </cell>
          <cell r="AA15" t="str">
            <v xml:space="preserve"> 10/97</v>
          </cell>
          <cell r="AB15" t="str">
            <v xml:space="preserve"> 11/97</v>
          </cell>
          <cell r="AC15" t="str">
            <v xml:space="preserve">  12/97</v>
          </cell>
          <cell r="AD15" t="str">
            <v xml:space="preserve"> 1/98</v>
          </cell>
          <cell r="AE15" t="str">
            <v xml:space="preserve"> 2/98</v>
          </cell>
          <cell r="AF15" t="str">
            <v xml:space="preserve"> 3/98</v>
          </cell>
          <cell r="AG15" t="str">
            <v xml:space="preserve"> 4/98</v>
          </cell>
        </row>
      </sheetData>
      <sheetData sheetId="1"/>
      <sheetData sheetId="2"/>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z_očist"/>
    </sheetNames>
    <sheetDataSet>
      <sheetData sheetId="0">
        <row r="15">
          <cell r="F15" t="str">
            <v xml:space="preserve"> 1/96</v>
          </cell>
        </row>
        <row r="20">
          <cell r="R20">
            <v>3.67</v>
          </cell>
          <cell r="S20">
            <v>3.76</v>
          </cell>
          <cell r="T20">
            <v>3.81</v>
          </cell>
          <cell r="U20">
            <v>3.93</v>
          </cell>
          <cell r="V20">
            <v>4.05</v>
          </cell>
          <cell r="W20">
            <v>4.28</v>
          </cell>
          <cell r="X20">
            <v>4.47</v>
          </cell>
          <cell r="Y20">
            <v>4.53</v>
          </cell>
          <cell r="Z20">
            <v>4.78</v>
          </cell>
          <cell r="AA20">
            <v>4.8899999999999997</v>
          </cell>
          <cell r="AB20">
            <v>5.01</v>
          </cell>
          <cell r="AC20">
            <v>5.0999999999999996</v>
          </cell>
          <cell r="AD20">
            <v>5.15</v>
          </cell>
          <cell r="AE20">
            <v>5.26</v>
          </cell>
          <cell r="AF20">
            <v>5.42</v>
          </cell>
          <cell r="AG20">
            <v>5.56</v>
          </cell>
          <cell r="AH20">
            <v>5.7</v>
          </cell>
          <cell r="AI20">
            <v>5.9</v>
          </cell>
        </row>
      </sheetData>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sheetNames>
    <sheetDataSet>
      <sheetData sheetId="0">
        <row r="6">
          <cell r="A6" t="str">
            <v>12.3 Journeys per person per year: by main mode and journey purpose1, 1997-1999</v>
          </cell>
        </row>
        <row r="8">
          <cell r="A8" t="str">
            <v>Great Britain</v>
          </cell>
          <cell r="F8" t="str">
            <v>Percentages</v>
          </cell>
        </row>
        <row r="10">
          <cell r="D10" t="str">
            <v>Bus,coach</v>
          </cell>
        </row>
        <row r="11">
          <cell r="B11" t="str">
            <v>Car</v>
          </cell>
          <cell r="C11" t="str">
            <v>Walk</v>
          </cell>
          <cell r="D11" t="str">
            <v>and rail2</v>
          </cell>
          <cell r="E11" t="str">
            <v>Other</v>
          </cell>
          <cell r="F11" t="str">
            <v>All modes</v>
          </cell>
        </row>
        <row r="13">
          <cell r="A13" t="str">
            <v>Social/entertainment</v>
          </cell>
        </row>
        <row r="14">
          <cell r="A14" t="str">
            <v>Shopping</v>
          </cell>
        </row>
        <row r="15">
          <cell r="A15" t="str">
            <v>Other escort and personal business</v>
          </cell>
        </row>
        <row r="16">
          <cell r="A16" t="str">
            <v>Commuting</v>
          </cell>
        </row>
        <row r="17">
          <cell r="A17" t="str">
            <v>Education</v>
          </cell>
        </row>
        <row r="19">
          <cell r="A19" t="str">
            <v>Escort education</v>
          </cell>
        </row>
        <row r="20">
          <cell r="A20" t="str">
            <v>Business</v>
          </cell>
        </row>
        <row r="21">
          <cell r="A21" t="str">
            <v>Holiday/day trip</v>
          </cell>
        </row>
        <row r="22">
          <cell r="A22" t="str">
            <v>Other, including just walk</v>
          </cell>
        </row>
        <row r="24">
          <cell r="A24" t="str">
            <v>All purposes (=100%)(numbers)</v>
          </cell>
        </row>
        <row r="26">
          <cell r="A26" t="str">
            <v xml:space="preserve">1 See Appendix, Part 12: Journey purpose. </v>
          </cell>
        </row>
        <row r="27">
          <cell r="A27" t="str">
            <v>2 Includes London Underground.</v>
          </cell>
        </row>
        <row r="29">
          <cell r="A29" t="str">
            <v>Source: National Travel Survey, Department of the Environment, Transport and the Regions</v>
          </cell>
        </row>
      </sheetData>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Consistency"/>
      <sheetName val="Data issues"/>
      <sheetName val="Links-In"/>
      <sheetName val="Links-out"/>
      <sheetName val="SR table"/>
      <sheetName val="MonSurv-IMF"/>
      <sheetName val="MonS_M"/>
      <sheetName val="Mon_Sur"/>
      <sheetName val="MonSurv-BC"/>
      <sheetName val="MonSurvRED"/>
      <sheetName val="CenBank"/>
      <sheetName val="CenBankRED"/>
      <sheetName val="Combanks"/>
      <sheetName val="ComBanksRED"/>
      <sheetName val="PNT-PNG new"/>
      <sheetName val="CredGov"/>
      <sheetName val="CCP"/>
      <sheetName val="Reimb banks"/>
      <sheetName val="CGP etc."/>
      <sheetName val="Government securities"/>
      <sheetName val="Interest rates"/>
      <sheetName val="Money market RED"/>
      <sheetName val="Lending int"/>
      <sheetName val="Deposit int"/>
      <sheetName val="Amortization Creances Consolid."/>
      <sheetName val="Amortization Bank restructuring"/>
      <sheetName val="Macros"/>
      <sheetName val="Last Sheet"/>
      <sheetName val="Module2"/>
      <sheetName val="MonSurv_BC"/>
      <sheetName val="Bfam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NOTE"/>
      <sheetName val="Summary Sheet"/>
      <sheetName val="DebtGDP Ratio Chart"/>
      <sheetName val="DebtGDP Ratio Chart_EA"/>
      <sheetName val="WORLD Debt"/>
      <sheetName val="WORLD PPPGDP"/>
      <sheetName val="WORLD NGDPD"/>
      <sheetName val="ADV_effective_interest_rate"/>
      <sheetName val="ADV_interest"/>
      <sheetName val="ADV Debt"/>
      <sheetName val="EA Debt"/>
      <sheetName val="ADV PPPGDP"/>
      <sheetName val="ADV NGDPD"/>
      <sheetName val="FM EME Debt"/>
      <sheetName val="FM EME PPPGDP"/>
      <sheetName val="FM EME NGDPD"/>
      <sheetName val="Sheet3"/>
      <sheetName val="Full Debt"/>
      <sheetName val="Full PPPGDP"/>
      <sheetName val="Full NGDPD"/>
      <sheetName val="Datastream---&gt;"/>
      <sheetName val="Daily"/>
      <sheetName val="Annual"/>
      <sheetName val="Annual GFD"/>
      <sheetName val="Comparison Charts"/>
      <sheetName val="Calculation sheets FAD2014---&gt;"/>
      <sheetName val="Populated Public Debt"/>
      <sheetName val="Maddison PPPGDP"/>
      <sheetName val="HPDD"/>
      <sheetName val="GGXWGD_GDP_Live"/>
      <sheetName val="GGXWGD_GDP_Sept2011"/>
      <sheetName val="NGDP_R"/>
      <sheetName val="Debt Growth Rate"/>
      <sheetName val="PPPGDP for Debt Growth Rate"/>
      <sheetName val="NON-SAMPLE FM EME Debt"/>
      <sheetName val="NON-SAMPLE FM EME PPPGDP"/>
      <sheetName val="NGDPD"/>
      <sheetName val="Countries"/>
      <sheetName val="Sheet1"/>
      <sheetName val="Panel1"/>
      <sheetName val="Added_by_Virat_June_2020---&gt;"/>
      <sheetName val="HPDD (2)"/>
      <sheetName val="JST_Data"/>
      <sheetName val="FIGB"/>
      <sheetName val="WEO_Debt"/>
      <sheetName val="NGDP_R_PPP"/>
      <sheetName val="NGDP_FY_USD"/>
      <sheetName val="NGDPD_2020_live"/>
      <sheetName val="PPPGDP"/>
      <sheetName val="GGEI_GDP"/>
      <sheetName val="GGEI"/>
      <sheetName val="info"/>
      <sheetName val="data"/>
      <sheetName val="GFD_yields"/>
      <sheetName val="Data Information"/>
      <sheetName val="Price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check"/>
      <sheetName val="new"/>
    </sheetNames>
    <sheetDataSet>
      <sheetData sheetId="0"/>
      <sheetData sheetId="1"/>
      <sheetData sheetId="2"/>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il commodity"/>
      <sheetName val="Sheet1"/>
    </sheetNames>
    <sheetDataSet>
      <sheetData sheetId="0" refreshError="1">
        <row r="2">
          <cell r="B2">
            <v>0</v>
          </cell>
        </row>
      </sheetData>
      <sheetData sheetId="1" refreshError="1"/>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urce"/>
      <sheetName val="Slide 2"/>
      <sheetName val="Slide 3"/>
      <sheetName val="Slide 4"/>
      <sheetName val="Slide 5a"/>
      <sheetName val="Slide5b"/>
      <sheetName val="Slide 8"/>
      <sheetName val="Slide 9"/>
      <sheetName val="Slide 11"/>
      <sheetName val="Slide 12 and 13"/>
      <sheetName val="Slide 14a"/>
      <sheetName val="Slide 14b"/>
      <sheetName val="Slide 1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5-96 "/>
    </sheetNames>
    <sheetDataSet>
      <sheetData sheetId="0"/>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input"/>
      <sheetName val="baseline"/>
      <sheetName val="tune"/>
      <sheetName val="gap"/>
      <sheetName val="headline"/>
      <sheetName val="tune_values"/>
      <sheetName val="Delphi_input"/>
      <sheetName val="pot_GDP"/>
    </sheetNames>
    <sheetDataSet>
      <sheetData sheetId="0" refreshError="1"/>
      <sheetData sheetId="1" refreshError="1"/>
      <sheetData sheetId="2" refreshError="1"/>
      <sheetData sheetId="3" refreshError="1">
        <row r="84">
          <cell r="B84">
            <v>1</v>
          </cell>
          <cell r="C84">
            <v>2</v>
          </cell>
          <cell r="D84">
            <v>3</v>
          </cell>
          <cell r="E84">
            <v>4</v>
          </cell>
          <cell r="F84">
            <v>5</v>
          </cell>
          <cell r="G84">
            <v>6</v>
          </cell>
          <cell r="H84">
            <v>7</v>
          </cell>
          <cell r="I84">
            <v>8</v>
          </cell>
          <cell r="J84">
            <v>9</v>
          </cell>
          <cell r="K84">
            <v>10</v>
          </cell>
          <cell r="L84">
            <v>11</v>
          </cell>
          <cell r="M84">
            <v>12</v>
          </cell>
          <cell r="N84">
            <v>13</v>
          </cell>
          <cell r="O84">
            <v>14</v>
          </cell>
          <cell r="P84">
            <v>15</v>
          </cell>
          <cell r="Q84">
            <v>16</v>
          </cell>
          <cell r="R84">
            <v>17</v>
          </cell>
          <cell r="S84">
            <v>18</v>
          </cell>
          <cell r="T84">
            <v>19</v>
          </cell>
          <cell r="U84">
            <v>20</v>
          </cell>
          <cell r="V84">
            <v>21</v>
          </cell>
          <cell r="W84">
            <v>22</v>
          </cell>
          <cell r="X84">
            <v>23</v>
          </cell>
          <cell r="Y84">
            <v>24</v>
          </cell>
        </row>
      </sheetData>
      <sheetData sheetId="4" refreshError="1"/>
      <sheetData sheetId="5" refreshError="1"/>
      <sheetData sheetId="6" refreshError="1"/>
      <sheetData sheetId="7" refreshError="1"/>
      <sheetData sheetId="8" refreshError="1"/>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 val="WEO"/>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s>
    <sheetDataSet>
      <sheetData sheetId="0">
        <row r="2">
          <cell r="B2">
            <v>5.25</v>
          </cell>
        </row>
        <row r="3">
          <cell r="B3">
            <v>5.25</v>
          </cell>
        </row>
        <row r="4">
          <cell r="B4">
            <v>5.25</v>
          </cell>
        </row>
        <row r="5">
          <cell r="B5">
            <v>5.25</v>
          </cell>
        </row>
        <row r="6">
          <cell r="B6">
            <v>5.25</v>
          </cell>
        </row>
        <row r="7">
          <cell r="B7">
            <v>5.25</v>
          </cell>
        </row>
        <row r="8">
          <cell r="B8">
            <v>5.25</v>
          </cell>
        </row>
        <row r="9">
          <cell r="B9">
            <v>5.25</v>
          </cell>
        </row>
        <row r="10">
          <cell r="B10">
            <v>5.25</v>
          </cell>
        </row>
        <row r="11">
          <cell r="B11">
            <v>5.25</v>
          </cell>
        </row>
        <row r="12">
          <cell r="B12">
            <v>5.25</v>
          </cell>
        </row>
        <row r="13">
          <cell r="B13">
            <v>5.25</v>
          </cell>
        </row>
        <row r="14">
          <cell r="B14">
            <v>5.25</v>
          </cell>
        </row>
        <row r="15">
          <cell r="B15">
            <v>5.25</v>
          </cell>
        </row>
        <row r="16">
          <cell r="B16">
            <v>5.25</v>
          </cell>
        </row>
        <row r="17">
          <cell r="B17">
            <v>5.25</v>
          </cell>
        </row>
        <row r="18">
          <cell r="B18">
            <v>5.25</v>
          </cell>
        </row>
        <row r="19">
          <cell r="B19">
            <v>5.25</v>
          </cell>
        </row>
        <row r="20">
          <cell r="B20">
            <v>5.25</v>
          </cell>
        </row>
        <row r="21">
          <cell r="B21">
            <v>5.25</v>
          </cell>
        </row>
        <row r="22">
          <cell r="B22">
            <v>5.25</v>
          </cell>
        </row>
        <row r="23">
          <cell r="B23">
            <v>5.25</v>
          </cell>
        </row>
        <row r="24">
          <cell r="B24">
            <v>5.25</v>
          </cell>
        </row>
        <row r="25">
          <cell r="B25">
            <v>5.25</v>
          </cell>
        </row>
        <row r="26">
          <cell r="B26">
            <v>5.25</v>
          </cell>
        </row>
        <row r="27">
          <cell r="B27">
            <v>5.25</v>
          </cell>
        </row>
        <row r="28">
          <cell r="B28">
            <v>5.25</v>
          </cell>
        </row>
        <row r="29">
          <cell r="B29">
            <v>5.25</v>
          </cell>
        </row>
        <row r="30">
          <cell r="B30">
            <v>5.25</v>
          </cell>
        </row>
        <row r="31">
          <cell r="B31">
            <v>5.25</v>
          </cell>
        </row>
        <row r="32">
          <cell r="B32">
            <v>5.25</v>
          </cell>
        </row>
        <row r="33">
          <cell r="B33">
            <v>5.25</v>
          </cell>
        </row>
        <row r="34">
          <cell r="B34">
            <v>5.25</v>
          </cell>
        </row>
        <row r="35">
          <cell r="B35">
            <v>5.25</v>
          </cell>
        </row>
        <row r="36">
          <cell r="B36">
            <v>5.25</v>
          </cell>
        </row>
        <row r="37">
          <cell r="B37">
            <v>5.25</v>
          </cell>
        </row>
        <row r="38">
          <cell r="B38">
            <v>5.25</v>
          </cell>
        </row>
        <row r="39">
          <cell r="B39">
            <v>5.25</v>
          </cell>
        </row>
        <row r="40">
          <cell r="B40">
            <v>5.25</v>
          </cell>
        </row>
        <row r="41">
          <cell r="B41">
            <v>5.25</v>
          </cell>
        </row>
        <row r="42">
          <cell r="B42">
            <v>5.25</v>
          </cell>
        </row>
        <row r="43">
          <cell r="B43">
            <v>5.25</v>
          </cell>
        </row>
        <row r="44">
          <cell r="B44">
            <v>5.25</v>
          </cell>
        </row>
        <row r="45">
          <cell r="B45">
            <v>5.25</v>
          </cell>
        </row>
        <row r="46">
          <cell r="B46">
            <v>5.25</v>
          </cell>
        </row>
        <row r="47">
          <cell r="B47">
            <v>5.25</v>
          </cell>
        </row>
        <row r="48">
          <cell r="B48">
            <v>5.25</v>
          </cell>
        </row>
        <row r="49">
          <cell r="B49">
            <v>5.25</v>
          </cell>
        </row>
        <row r="50">
          <cell r="B50">
            <v>5.25</v>
          </cell>
        </row>
        <row r="51">
          <cell r="B51">
            <v>5.25</v>
          </cell>
        </row>
        <row r="52">
          <cell r="B52">
            <v>5.25</v>
          </cell>
        </row>
        <row r="53">
          <cell r="B53">
            <v>5.25</v>
          </cell>
        </row>
        <row r="54">
          <cell r="B54">
            <v>5.25</v>
          </cell>
        </row>
        <row r="55">
          <cell r="B55">
            <v>5.25</v>
          </cell>
        </row>
        <row r="56">
          <cell r="B56">
            <v>5.25</v>
          </cell>
        </row>
        <row r="57">
          <cell r="B57">
            <v>5.25</v>
          </cell>
        </row>
        <row r="58">
          <cell r="B58">
            <v>5.25</v>
          </cell>
        </row>
        <row r="59">
          <cell r="B59">
            <v>5.25</v>
          </cell>
        </row>
        <row r="60">
          <cell r="B60">
            <v>5.25</v>
          </cell>
        </row>
        <row r="61">
          <cell r="B61">
            <v>5.25</v>
          </cell>
        </row>
        <row r="62">
          <cell r="B62">
            <v>5.25</v>
          </cell>
        </row>
        <row r="63">
          <cell r="B63">
            <v>5.25</v>
          </cell>
        </row>
        <row r="64">
          <cell r="B64">
            <v>5.25</v>
          </cell>
        </row>
        <row r="65">
          <cell r="B65">
            <v>5.25</v>
          </cell>
        </row>
        <row r="66">
          <cell r="B66">
            <v>5.25</v>
          </cell>
        </row>
        <row r="67">
          <cell r="B67">
            <v>5.25</v>
          </cell>
        </row>
        <row r="68">
          <cell r="B68">
            <v>5.25</v>
          </cell>
        </row>
        <row r="69">
          <cell r="B69">
            <v>5.25</v>
          </cell>
        </row>
        <row r="70">
          <cell r="B70">
            <v>5.25</v>
          </cell>
        </row>
        <row r="71">
          <cell r="B71">
            <v>5.25</v>
          </cell>
        </row>
        <row r="72">
          <cell r="B72">
            <v>5.25</v>
          </cell>
        </row>
        <row r="73">
          <cell r="B73">
            <v>5.25</v>
          </cell>
        </row>
        <row r="74">
          <cell r="B74">
            <v>5.25</v>
          </cell>
        </row>
        <row r="75">
          <cell r="B75">
            <v>5.25</v>
          </cell>
        </row>
        <row r="76">
          <cell r="B76">
            <v>5.25</v>
          </cell>
        </row>
        <row r="77">
          <cell r="B77">
            <v>5.25</v>
          </cell>
        </row>
        <row r="78">
          <cell r="B78">
            <v>5.25</v>
          </cell>
        </row>
        <row r="79">
          <cell r="B79">
            <v>5.25</v>
          </cell>
        </row>
        <row r="80">
          <cell r="B80">
            <v>5.25</v>
          </cell>
        </row>
        <row r="81">
          <cell r="B81">
            <v>5.25</v>
          </cell>
        </row>
        <row r="82">
          <cell r="B82">
            <v>5.25</v>
          </cell>
        </row>
        <row r="83">
          <cell r="B83">
            <v>5.25</v>
          </cell>
        </row>
        <row r="84">
          <cell r="B84">
            <v>5.25</v>
          </cell>
        </row>
        <row r="85">
          <cell r="B85">
            <v>5.25</v>
          </cell>
        </row>
        <row r="86">
          <cell r="B86">
            <v>5.25</v>
          </cell>
        </row>
        <row r="87">
          <cell r="B87">
            <v>5.25</v>
          </cell>
        </row>
        <row r="88">
          <cell r="B88">
            <v>5.25</v>
          </cell>
        </row>
        <row r="89">
          <cell r="B89">
            <v>5.25</v>
          </cell>
        </row>
        <row r="90">
          <cell r="B90">
            <v>5.25</v>
          </cell>
        </row>
        <row r="91">
          <cell r="B91">
            <v>5.25</v>
          </cell>
        </row>
        <row r="92">
          <cell r="B92">
            <v>5.25</v>
          </cell>
        </row>
        <row r="93">
          <cell r="B93">
            <v>5.25</v>
          </cell>
        </row>
        <row r="94">
          <cell r="B94">
            <v>5.25</v>
          </cell>
        </row>
        <row r="95">
          <cell r="B95">
            <v>5.25</v>
          </cell>
        </row>
        <row r="96">
          <cell r="B96">
            <v>5.25</v>
          </cell>
        </row>
        <row r="97">
          <cell r="B97">
            <v>5.25</v>
          </cell>
        </row>
        <row r="98">
          <cell r="B98">
            <v>5.25</v>
          </cell>
        </row>
        <row r="99">
          <cell r="B99">
            <v>5.25</v>
          </cell>
        </row>
        <row r="100">
          <cell r="B100">
            <v>5.25</v>
          </cell>
        </row>
        <row r="101">
          <cell r="B101">
            <v>5.25</v>
          </cell>
        </row>
        <row r="102">
          <cell r="B102">
            <v>5.25</v>
          </cell>
        </row>
        <row r="103">
          <cell r="B103">
            <v>5.25</v>
          </cell>
        </row>
        <row r="104">
          <cell r="B104">
            <v>5.25</v>
          </cell>
        </row>
        <row r="105">
          <cell r="B105">
            <v>5.25</v>
          </cell>
        </row>
        <row r="106">
          <cell r="B106">
            <v>5.25</v>
          </cell>
        </row>
        <row r="107">
          <cell r="B107">
            <v>5.25</v>
          </cell>
        </row>
        <row r="108">
          <cell r="B108">
            <v>5.25</v>
          </cell>
        </row>
        <row r="109">
          <cell r="B109">
            <v>5.25</v>
          </cell>
        </row>
        <row r="110">
          <cell r="B110">
            <v>5.25</v>
          </cell>
        </row>
        <row r="111">
          <cell r="B111">
            <v>5.25</v>
          </cell>
        </row>
        <row r="112">
          <cell r="B112">
            <v>5.25</v>
          </cell>
        </row>
        <row r="113">
          <cell r="B113">
            <v>5.25</v>
          </cell>
        </row>
        <row r="114">
          <cell r="B114">
            <v>5.25</v>
          </cell>
        </row>
        <row r="115">
          <cell r="B115">
            <v>5.25</v>
          </cell>
        </row>
        <row r="116">
          <cell r="B116">
            <v>5.25</v>
          </cell>
        </row>
        <row r="117">
          <cell r="B117">
            <v>5.25</v>
          </cell>
        </row>
        <row r="118">
          <cell r="B118">
            <v>5.25</v>
          </cell>
        </row>
        <row r="119">
          <cell r="B119">
            <v>5.25</v>
          </cell>
        </row>
        <row r="120">
          <cell r="B120">
            <v>5.25</v>
          </cell>
        </row>
        <row r="121">
          <cell r="B121">
            <v>5.25</v>
          </cell>
        </row>
        <row r="122">
          <cell r="B122">
            <v>5.25</v>
          </cell>
        </row>
        <row r="123">
          <cell r="B123">
            <v>5.25</v>
          </cell>
        </row>
        <row r="124">
          <cell r="B124">
            <v>5.25</v>
          </cell>
        </row>
        <row r="125">
          <cell r="B125">
            <v>5.25</v>
          </cell>
        </row>
        <row r="126">
          <cell r="B126">
            <v>5.25</v>
          </cell>
        </row>
        <row r="127">
          <cell r="B127">
            <v>5.25</v>
          </cell>
        </row>
        <row r="128">
          <cell r="B128">
            <v>5.25</v>
          </cell>
        </row>
        <row r="129">
          <cell r="B129">
            <v>5.25</v>
          </cell>
        </row>
        <row r="130">
          <cell r="B130">
            <v>5.25</v>
          </cell>
        </row>
        <row r="131">
          <cell r="B131">
            <v>5.25</v>
          </cell>
        </row>
        <row r="132">
          <cell r="B132">
            <v>5.25</v>
          </cell>
        </row>
        <row r="133">
          <cell r="B133">
            <v>5.25</v>
          </cell>
        </row>
        <row r="134">
          <cell r="B134">
            <v>5.25</v>
          </cell>
        </row>
        <row r="135">
          <cell r="B135">
            <v>5.25</v>
          </cell>
        </row>
        <row r="136">
          <cell r="B136">
            <v>5.25</v>
          </cell>
        </row>
        <row r="137">
          <cell r="B137">
            <v>5.25</v>
          </cell>
        </row>
        <row r="138">
          <cell r="B138">
            <v>5.25</v>
          </cell>
        </row>
        <row r="139">
          <cell r="B139">
            <v>5.25</v>
          </cell>
        </row>
        <row r="140">
          <cell r="B140">
            <v>5.25</v>
          </cell>
        </row>
        <row r="141">
          <cell r="B141">
            <v>5.25</v>
          </cell>
        </row>
        <row r="142">
          <cell r="B142">
            <v>5.25</v>
          </cell>
        </row>
        <row r="143">
          <cell r="B143">
            <v>5.25</v>
          </cell>
        </row>
        <row r="144">
          <cell r="B144">
            <v>5.25</v>
          </cell>
        </row>
        <row r="145">
          <cell r="B145">
            <v>5.25</v>
          </cell>
        </row>
        <row r="146">
          <cell r="B146">
            <v>5.25</v>
          </cell>
        </row>
        <row r="147">
          <cell r="B147">
            <v>5.25</v>
          </cell>
        </row>
        <row r="148">
          <cell r="B148">
            <v>5.25</v>
          </cell>
        </row>
        <row r="149">
          <cell r="B149">
            <v>5.25</v>
          </cell>
        </row>
        <row r="150">
          <cell r="B150">
            <v>5.25</v>
          </cell>
        </row>
        <row r="151">
          <cell r="B151">
            <v>5.25</v>
          </cell>
        </row>
        <row r="152">
          <cell r="B152">
            <v>5.25</v>
          </cell>
        </row>
        <row r="153">
          <cell r="B153">
            <v>5.25</v>
          </cell>
        </row>
        <row r="154">
          <cell r="B154">
            <v>5.25</v>
          </cell>
        </row>
        <row r="155">
          <cell r="B155">
            <v>5.25</v>
          </cell>
        </row>
        <row r="156">
          <cell r="B156">
            <v>5.25</v>
          </cell>
        </row>
        <row r="157">
          <cell r="B157">
            <v>5.25</v>
          </cell>
        </row>
        <row r="158">
          <cell r="B158">
            <v>5.25</v>
          </cell>
        </row>
        <row r="159">
          <cell r="B159">
            <v>5.25</v>
          </cell>
        </row>
        <row r="160">
          <cell r="B160">
            <v>5.25</v>
          </cell>
        </row>
        <row r="161">
          <cell r="B161">
            <v>5.25</v>
          </cell>
        </row>
        <row r="162">
          <cell r="B162">
            <v>5.25</v>
          </cell>
        </row>
        <row r="163">
          <cell r="B163">
            <v>5.25</v>
          </cell>
        </row>
        <row r="164">
          <cell r="B164">
            <v>5.25</v>
          </cell>
        </row>
        <row r="165">
          <cell r="B165">
            <v>5.25</v>
          </cell>
        </row>
        <row r="166">
          <cell r="B166">
            <v>5.25</v>
          </cell>
        </row>
        <row r="167">
          <cell r="B167">
            <v>5.25</v>
          </cell>
        </row>
        <row r="168">
          <cell r="B168">
            <v>5.25</v>
          </cell>
        </row>
        <row r="169">
          <cell r="B169">
            <v>5.25</v>
          </cell>
        </row>
        <row r="170">
          <cell r="B170">
            <v>5.25</v>
          </cell>
        </row>
        <row r="171">
          <cell r="B171">
            <v>5.25</v>
          </cell>
        </row>
        <row r="172">
          <cell r="B172">
            <v>5.25</v>
          </cell>
        </row>
        <row r="173">
          <cell r="B173">
            <v>5.25</v>
          </cell>
        </row>
        <row r="174">
          <cell r="B174">
            <v>5.25</v>
          </cell>
        </row>
        <row r="175">
          <cell r="B175">
            <v>5.25</v>
          </cell>
        </row>
        <row r="176">
          <cell r="B176">
            <v>5.25</v>
          </cell>
        </row>
        <row r="177">
          <cell r="B177">
            <v>5.25</v>
          </cell>
        </row>
        <row r="178">
          <cell r="B178">
            <v>5.25</v>
          </cell>
        </row>
        <row r="179">
          <cell r="B179">
            <v>5.25</v>
          </cell>
        </row>
        <row r="180">
          <cell r="B180">
            <v>5.25</v>
          </cell>
        </row>
        <row r="181">
          <cell r="B181">
            <v>5.25</v>
          </cell>
        </row>
        <row r="182">
          <cell r="B182">
            <v>5.25</v>
          </cell>
        </row>
        <row r="183">
          <cell r="B183">
            <v>5.25</v>
          </cell>
        </row>
        <row r="184">
          <cell r="B184">
            <v>5.25</v>
          </cell>
        </row>
        <row r="185">
          <cell r="B185">
            <v>5.25</v>
          </cell>
        </row>
        <row r="186">
          <cell r="B186">
            <v>5.25</v>
          </cell>
        </row>
        <row r="187">
          <cell r="B187">
            <v>5.25</v>
          </cell>
        </row>
        <row r="188">
          <cell r="B188">
            <v>5.25</v>
          </cell>
        </row>
        <row r="189">
          <cell r="B189">
            <v>5.25</v>
          </cell>
        </row>
        <row r="190">
          <cell r="B190">
            <v>5.25</v>
          </cell>
        </row>
        <row r="191">
          <cell r="B191">
            <v>5.25</v>
          </cell>
        </row>
        <row r="192">
          <cell r="B192">
            <v>5.25</v>
          </cell>
        </row>
        <row r="193">
          <cell r="B193">
            <v>5.25</v>
          </cell>
        </row>
        <row r="194">
          <cell r="B194">
            <v>5.25</v>
          </cell>
        </row>
        <row r="195">
          <cell r="B195">
            <v>5.25</v>
          </cell>
        </row>
        <row r="196">
          <cell r="B196">
            <v>5.25</v>
          </cell>
        </row>
        <row r="197">
          <cell r="B197">
            <v>5.25</v>
          </cell>
        </row>
        <row r="198">
          <cell r="B198">
            <v>5.25</v>
          </cell>
        </row>
        <row r="199">
          <cell r="B199">
            <v>5.25</v>
          </cell>
        </row>
        <row r="200">
          <cell r="B200">
            <v>5.25</v>
          </cell>
        </row>
        <row r="201">
          <cell r="B201">
            <v>5.25</v>
          </cell>
        </row>
        <row r="202">
          <cell r="B202">
            <v>5.25</v>
          </cell>
        </row>
        <row r="203">
          <cell r="B203">
            <v>5.25</v>
          </cell>
        </row>
        <row r="204">
          <cell r="B204">
            <v>5.25</v>
          </cell>
        </row>
        <row r="205">
          <cell r="B205">
            <v>5.25</v>
          </cell>
        </row>
        <row r="206">
          <cell r="B206">
            <v>5.25</v>
          </cell>
        </row>
        <row r="207">
          <cell r="B207">
            <v>5.25</v>
          </cell>
        </row>
        <row r="208">
          <cell r="B208">
            <v>5.25</v>
          </cell>
        </row>
        <row r="209">
          <cell r="B209">
            <v>5.25</v>
          </cell>
        </row>
        <row r="210">
          <cell r="B210">
            <v>5.25</v>
          </cell>
        </row>
        <row r="211">
          <cell r="B211">
            <v>5.25</v>
          </cell>
        </row>
        <row r="212">
          <cell r="B212">
            <v>5.25</v>
          </cell>
        </row>
        <row r="213">
          <cell r="B213">
            <v>5.25</v>
          </cell>
        </row>
        <row r="214">
          <cell r="B214">
            <v>5.25</v>
          </cell>
        </row>
        <row r="215">
          <cell r="B215">
            <v>5.25</v>
          </cell>
        </row>
        <row r="216">
          <cell r="B216">
            <v>5.25</v>
          </cell>
        </row>
        <row r="217">
          <cell r="B217">
            <v>5.25</v>
          </cell>
        </row>
        <row r="218">
          <cell r="B218">
            <v>5.25</v>
          </cell>
        </row>
        <row r="219">
          <cell r="B219">
            <v>5.25</v>
          </cell>
        </row>
        <row r="220">
          <cell r="B220">
            <v>5.25</v>
          </cell>
        </row>
        <row r="221">
          <cell r="B221">
            <v>5.25</v>
          </cell>
        </row>
        <row r="222">
          <cell r="B222">
            <v>5.25</v>
          </cell>
        </row>
        <row r="223">
          <cell r="B223">
            <v>5.25</v>
          </cell>
        </row>
        <row r="224">
          <cell r="B224">
            <v>5.25</v>
          </cell>
        </row>
        <row r="225">
          <cell r="B225">
            <v>5.25</v>
          </cell>
        </row>
        <row r="226">
          <cell r="B226">
            <v>5.25</v>
          </cell>
        </row>
        <row r="227">
          <cell r="B227">
            <v>5.25</v>
          </cell>
        </row>
        <row r="228">
          <cell r="B228">
            <v>5.25</v>
          </cell>
        </row>
        <row r="229">
          <cell r="B229">
            <v>5.25</v>
          </cell>
        </row>
        <row r="230">
          <cell r="B230">
            <v>5.25</v>
          </cell>
        </row>
        <row r="231">
          <cell r="B231">
            <v>5.25</v>
          </cell>
        </row>
        <row r="232">
          <cell r="B232">
            <v>5.25</v>
          </cell>
        </row>
        <row r="233">
          <cell r="B233">
            <v>5.25</v>
          </cell>
        </row>
        <row r="234">
          <cell r="B234">
            <v>5.25</v>
          </cell>
        </row>
        <row r="235">
          <cell r="B235">
            <v>5.25</v>
          </cell>
        </row>
        <row r="236">
          <cell r="B236">
            <v>5.25</v>
          </cell>
        </row>
        <row r="237">
          <cell r="B237">
            <v>5.25</v>
          </cell>
        </row>
        <row r="238">
          <cell r="B238">
            <v>5.25</v>
          </cell>
        </row>
        <row r="239">
          <cell r="B239">
            <v>5.25</v>
          </cell>
        </row>
        <row r="240">
          <cell r="B240">
            <v>5.25</v>
          </cell>
        </row>
        <row r="241">
          <cell r="B241">
            <v>5.25</v>
          </cell>
        </row>
        <row r="242">
          <cell r="B242">
            <v>5.25</v>
          </cell>
        </row>
        <row r="243">
          <cell r="B243">
            <v>5.25</v>
          </cell>
        </row>
        <row r="244">
          <cell r="B244">
            <v>5.25</v>
          </cell>
        </row>
        <row r="245">
          <cell r="B245">
            <v>5.25</v>
          </cell>
        </row>
        <row r="246">
          <cell r="B246">
            <v>5.25</v>
          </cell>
        </row>
        <row r="247">
          <cell r="B247">
            <v>5.25</v>
          </cell>
        </row>
        <row r="248">
          <cell r="B248">
            <v>5.25</v>
          </cell>
        </row>
        <row r="249">
          <cell r="B249">
            <v>5.25</v>
          </cell>
        </row>
        <row r="250">
          <cell r="B250">
            <v>5.25</v>
          </cell>
        </row>
        <row r="251">
          <cell r="B251">
            <v>5.25</v>
          </cell>
        </row>
        <row r="252">
          <cell r="B252">
            <v>5.25</v>
          </cell>
        </row>
      </sheetData>
      <sheetData sheetId="1"/>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OUTPUT"/>
      <sheetName val="Scratch pad"/>
      <sheetName val="ControlSheet"/>
      <sheetName val="INPUT"/>
      <sheetName val="Sel. Ind.-MacroframeworkI"/>
      <sheetName val="Annual Meetings Selec Indicator"/>
      <sheetName val="WETA"/>
      <sheetName val="GDP Prod. - Input"/>
      <sheetName val="National Accounts"/>
      <sheetName val="Chart real growth rates"/>
      <sheetName val="Figure 3"/>
      <sheetName val="INE PIBprod"/>
      <sheetName val="PROJECTIONS"/>
      <sheetName val="AnMeets"/>
      <sheetName val="PIN Selected Indicators."/>
      <sheetName val="weekly-monthly Rep."/>
      <sheetName val="MacroframeworkII"/>
      <sheetName val="RED TABLES"/>
      <sheetName val="Basic Data"/>
      <sheetName val="SUMMARY"/>
      <sheetName val="Excel macros"/>
      <sheetName val="moz macroframework Brief Feb200"/>
      <sheetName val="Q1"/>
      <sheetName val="Q2"/>
      <sheetName val="Q3"/>
      <sheetName val="Assump"/>
      <sheetName val="Last"/>
      <sheetName val="wage growth"/>
      <sheetName val="Gin"/>
      <sheetName val="Din"/>
      <sheetName val="Gasoline"/>
      <sheetName val="Scratch_pad"/>
      <sheetName val="Sel__Ind_-MacroframeworkI"/>
      <sheetName val="Annual_Meetings_Selec_Indicator"/>
      <sheetName val="GDP_Prod__-_Input"/>
      <sheetName val="National_Accounts"/>
      <sheetName val="Chart_real_growth_rates"/>
      <sheetName val="Figure_3"/>
      <sheetName val="INE_PIBprod"/>
      <sheetName val="PIN_Selected_Indicators_"/>
      <sheetName val="weekly-monthly_Rep_"/>
      <sheetName val="RED_TABLES"/>
      <sheetName val="Basic_Data"/>
      <sheetName val="Excel_macros"/>
      <sheetName val="moz_macroframework_Brief_Feb200"/>
      <sheetName val="wage_growth"/>
      <sheetName val="PIVO"/>
      <sheetName val="M"/>
      <sheetName val="Scratch_pad1"/>
      <sheetName val="Sel__Ind_-MacroframeworkI1"/>
      <sheetName val="Annual_Meetings_Selec_Indicato1"/>
      <sheetName val="GDP_Prod__-_Input1"/>
      <sheetName val="National_Accounts1"/>
      <sheetName val="Chart_real_growth_rates1"/>
      <sheetName val="Figure_31"/>
      <sheetName val="INE_PIBprod1"/>
      <sheetName val="PIN_Selected_Indicators_1"/>
      <sheetName val="weekly-monthly_Rep_1"/>
      <sheetName val="RED_TABLES1"/>
      <sheetName val="Basic_Data1"/>
      <sheetName val="Excel_macros1"/>
      <sheetName val="moz_macroframework_Brief_Feb201"/>
      <sheetName val="wage_growth1"/>
      <sheetName val="Table"/>
      <sheetName val="Table_GEF"/>
      <sheetName val="PIB EN CORR"/>
      <sheetName val="FY 08-13MTB(LY std)"/>
      <sheetName val="unemp"/>
      <sheetName val="J3"/>
      <sheetName val="WEO"/>
      <sheetName val="продаја - графикони"/>
      <sheetName val="Fiscal Scenarios"/>
      <sheetName val="A"/>
      <sheetName val="Cover"/>
      <sheetName val="Sheet1"/>
      <sheetName val="IN"/>
      <sheetName val="END"/>
      <sheetName val="ExIm bfSBA04"/>
      <sheetName val="KA bfSBA04"/>
      <sheetName val="Table 3"/>
      <sheetName val="Table 4"/>
      <sheetName val="Table 5"/>
      <sheetName val="Table 6"/>
      <sheetName val="TOC"/>
      <sheetName val="CIRRs"/>
      <sheetName val="Control"/>
      <sheetName val="2012"/>
      <sheetName val="2016"/>
      <sheetName val="2013"/>
      <sheetName val="2014"/>
      <sheetName val="2015"/>
      <sheetName val="MACRO"/>
      <sheetName val="Data"/>
      <sheetName val="WEO Flash(old)"/>
      <sheetName val="Imp"/>
      <sheetName val="DSA output"/>
      <sheetName val="kursi"/>
      <sheetName val="BCC"/>
      <sheetName val="RED47"/>
      <sheetName val="Mnth BoM data"/>
      <sheetName val="E"/>
      <sheetName val="QPro_index"/>
      <sheetName val="DMX IN-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SUMMARY TABLES FOR EACH SECTOR; WEO SUBMISISON DATA AND CODES; CONSISTENCY CHECKS</v>
          </cell>
        </row>
        <row r="3">
          <cell r="B3" t="str">
            <v>WEO</v>
          </cell>
          <cell r="C3" t="str">
            <v>DNE PROJECTIONS</v>
          </cell>
          <cell r="E3" t="str">
            <v>80a1</v>
          </cell>
          <cell r="F3" t="str">
            <v>81a1</v>
          </cell>
          <cell r="G3" t="str">
            <v>82a1</v>
          </cell>
          <cell r="H3" t="str">
            <v>83a1</v>
          </cell>
          <cell r="I3" t="str">
            <v>84a1</v>
          </cell>
          <cell r="J3" t="str">
            <v>85a1</v>
          </cell>
          <cell r="K3" t="str">
            <v>86a1</v>
          </cell>
          <cell r="L3" t="str">
            <v>87a1</v>
          </cell>
          <cell r="M3" t="str">
            <v>88a1</v>
          </cell>
          <cell r="N3" t="str">
            <v>89a1</v>
          </cell>
          <cell r="O3" t="str">
            <v>90a1</v>
          </cell>
          <cell r="P3" t="str">
            <v>91a1</v>
          </cell>
          <cell r="Q3" t="str">
            <v>92a1</v>
          </cell>
          <cell r="R3" t="str">
            <v>93a1</v>
          </cell>
          <cell r="S3" t="str">
            <v>94a1</v>
          </cell>
          <cell r="T3" t="str">
            <v>95a1</v>
          </cell>
          <cell r="U3" t="str">
            <v>96a1</v>
          </cell>
          <cell r="V3" t="str">
            <v>97a1</v>
          </cell>
          <cell r="W3" t="str">
            <v>98a1</v>
          </cell>
          <cell r="X3" t="str">
            <v>99a1</v>
          </cell>
          <cell r="Y3" t="str">
            <v>100a1</v>
          </cell>
          <cell r="Z3" t="str">
            <v>101a1</v>
          </cell>
          <cell r="AA3" t="str">
            <v>102a1</v>
          </cell>
          <cell r="AB3" t="str">
            <v>103a1</v>
          </cell>
          <cell r="AC3" t="str">
            <v>104a1</v>
          </cell>
          <cell r="AD3" t="str">
            <v>105a1</v>
          </cell>
          <cell r="AE3" t="str">
            <v>105a1</v>
          </cell>
          <cell r="AF3" t="str">
            <v>105a1</v>
          </cell>
        </row>
        <row r="4">
          <cell r="B4" t="str">
            <v>CODES</v>
          </cell>
          <cell r="C4" t="str">
            <v xml:space="preserve">      TWELVE-MONTH PERIOD ENDING:</v>
          </cell>
          <cell r="E4">
            <v>1980</v>
          </cell>
          <cell r="F4">
            <v>1981</v>
          </cell>
          <cell r="G4">
            <v>1982</v>
          </cell>
          <cell r="H4">
            <v>1983</v>
          </cell>
          <cell r="I4">
            <v>1984</v>
          </cell>
          <cell r="J4">
            <v>1985</v>
          </cell>
          <cell r="K4">
            <v>1986</v>
          </cell>
          <cell r="L4">
            <v>1987</v>
          </cell>
          <cell r="M4">
            <v>1988</v>
          </cell>
          <cell r="N4">
            <v>1989</v>
          </cell>
          <cell r="O4">
            <v>1990</v>
          </cell>
          <cell r="P4">
            <v>1991</v>
          </cell>
          <cell r="Q4">
            <v>1992</v>
          </cell>
          <cell r="R4">
            <v>1993</v>
          </cell>
          <cell r="S4">
            <v>1994</v>
          </cell>
          <cell r="T4">
            <v>1995</v>
          </cell>
          <cell r="U4">
            <v>1996</v>
          </cell>
          <cell r="V4">
            <v>1997</v>
          </cell>
          <cell r="W4">
            <v>1998</v>
          </cell>
          <cell r="X4">
            <v>1999</v>
          </cell>
          <cell r="Y4">
            <v>2000</v>
          </cell>
          <cell r="Z4">
            <v>2001</v>
          </cell>
          <cell r="AA4">
            <v>2002</v>
          </cell>
          <cell r="AB4">
            <v>2003</v>
          </cell>
          <cell r="AC4">
            <v>2004</v>
          </cell>
          <cell r="AD4">
            <v>2005</v>
          </cell>
          <cell r="AE4">
            <v>2006</v>
          </cell>
          <cell r="AF4">
            <v>2007</v>
          </cell>
          <cell r="AG4">
            <v>2008</v>
          </cell>
          <cell r="AH4">
            <v>2009</v>
          </cell>
          <cell r="AI4">
            <v>2010</v>
          </cell>
          <cell r="AJ4">
            <v>2011</v>
          </cell>
          <cell r="AK4">
            <v>2012</v>
          </cell>
          <cell r="AL4">
            <v>2013</v>
          </cell>
          <cell r="AM4">
            <v>2014</v>
          </cell>
          <cell r="AN4">
            <v>2015</v>
          </cell>
          <cell r="AO4">
            <v>2016</v>
          </cell>
          <cell r="AP4">
            <v>2017</v>
          </cell>
          <cell r="AQ4">
            <v>2018</v>
          </cell>
          <cell r="AR4">
            <v>2019</v>
          </cell>
          <cell r="AS4">
            <v>2020</v>
          </cell>
          <cell r="AT4">
            <v>2021</v>
          </cell>
        </row>
        <row r="6">
          <cell r="C6" t="str">
            <v>current date</v>
          </cell>
        </row>
        <row r="7">
          <cell r="C7" t="str">
            <v>last update</v>
          </cell>
        </row>
        <row r="9">
          <cell r="C9" t="str">
            <v>I.   INDICATORS OF FACTOR INPUT AND PRICES</v>
          </cell>
        </row>
        <row r="11">
          <cell r="B11" t="str">
            <v>ENDA_PR</v>
          </cell>
          <cell r="C11" t="str">
            <v>Representative rate (average)</v>
          </cell>
        </row>
        <row r="12">
          <cell r="C12" t="str">
            <v>Representative rate (year end)</v>
          </cell>
        </row>
        <row r="13">
          <cell r="B13" t="str">
            <v>ENDA</v>
          </cell>
          <cell r="C13" t="str">
            <v>Official rate (average)</v>
          </cell>
        </row>
        <row r="14">
          <cell r="B14" t="str">
            <v>ENDE</v>
          </cell>
          <cell r="C14" t="str">
            <v>Official rate (year end)</v>
          </cell>
        </row>
        <row r="15">
          <cell r="C15" t="str">
            <v>Market rate (average)</v>
          </cell>
        </row>
        <row r="16">
          <cell r="C16" t="str">
            <v>Depreciation % -Repr. rate (average)</v>
          </cell>
        </row>
        <row r="17">
          <cell r="C17" t="str">
            <v>Depreciation - Repr. rate (year end)</v>
          </cell>
        </row>
        <row r="19">
          <cell r="B19" t="str">
            <v>PCPI</v>
          </cell>
          <cell r="C19" t="str">
            <v>CPI (index; average, 1990 = 100)</v>
          </cell>
        </row>
        <row r="20">
          <cell r="B20" t="str">
            <v>PCPIE</v>
          </cell>
          <cell r="C20" t="str">
            <v>CPI (index; year end, 1990 = 100)</v>
          </cell>
        </row>
        <row r="21">
          <cell r="C21" t="str">
            <v>GDP Deflator index 1990=100</v>
          </cell>
        </row>
        <row r="22">
          <cell r="C22" t="str">
            <v>Inflation  (avg)</v>
          </cell>
        </row>
        <row r="23">
          <cell r="C23" t="str">
            <v xml:space="preserve">Inflation (eop)  </v>
          </cell>
        </row>
        <row r="24">
          <cell r="C24" t="str">
            <v>GDP deflator (% change)</v>
          </cell>
        </row>
        <row r="28">
          <cell r="C28" t="str">
            <v>II.  NATIONAL ACCOUNTS IN NOMINAL and  REAL TERMS  and PROJECTIONS</v>
          </cell>
        </row>
        <row r="30">
          <cell r="C30" t="str">
            <v>II.I NATIONAL ACCOUNTS IN NOMINAL TERMS</v>
          </cell>
        </row>
        <row r="32">
          <cell r="C32" t="str">
            <v>Billions of meticais, at current prices)</v>
          </cell>
        </row>
        <row r="33">
          <cell r="C33" t="str">
            <v>Total consumption</v>
          </cell>
        </row>
        <row r="34">
          <cell r="B34" t="str">
            <v>NCG</v>
          </cell>
          <cell r="C34" t="str">
            <v xml:space="preserve">  Public consumption  </v>
          </cell>
        </row>
        <row r="35">
          <cell r="B35" t="str">
            <v>NCP</v>
          </cell>
          <cell r="C35" t="str">
            <v xml:space="preserve">  Private consumption</v>
          </cell>
        </row>
        <row r="36">
          <cell r="C36" t="str">
            <v xml:space="preserve">     Monetary private consumption</v>
          </cell>
        </row>
        <row r="37">
          <cell r="C37" t="str">
            <v xml:space="preserve">     Nonmonetary private consumption</v>
          </cell>
        </row>
        <row r="38">
          <cell r="B38" t="str">
            <v>NFI</v>
          </cell>
          <cell r="C38" t="str">
            <v>Total investment</v>
          </cell>
        </row>
        <row r="39">
          <cell r="C39" t="str">
            <v xml:space="preserve">  Public investment                                            </v>
          </cell>
        </row>
        <row r="40">
          <cell r="B40" t="str">
            <v>NFIP</v>
          </cell>
          <cell r="C40" t="str">
            <v xml:space="preserve">  Private investment  </v>
          </cell>
        </row>
        <row r="41">
          <cell r="B41" t="str">
            <v>NINV</v>
          </cell>
          <cell r="C41" t="str">
            <v>Changes in inventories</v>
          </cell>
        </row>
        <row r="42">
          <cell r="C42" t="str">
            <v>Domestic demand</v>
          </cell>
        </row>
        <row r="43">
          <cell r="B43" t="str">
            <v>NX</v>
          </cell>
          <cell r="C43" t="str">
            <v>Exports of goods and services</v>
          </cell>
        </row>
        <row r="44">
          <cell r="B44" t="str">
            <v>NXG</v>
          </cell>
          <cell r="C44" t="str">
            <v xml:space="preserve">  Exports of goods</v>
          </cell>
        </row>
        <row r="45">
          <cell r="B45" t="str">
            <v>NM</v>
          </cell>
          <cell r="C45" t="str">
            <v>Imports of goods and services</v>
          </cell>
        </row>
        <row r="46">
          <cell r="B46" t="str">
            <v>NMG</v>
          </cell>
          <cell r="C46" t="str">
            <v xml:space="preserve">  Imports of goods</v>
          </cell>
        </row>
        <row r="47">
          <cell r="B47" t="str">
            <v>NGDP</v>
          </cell>
          <cell r="C47" t="str">
            <v>Gross domestic product  (GDP)</v>
          </cell>
        </row>
        <row r="48">
          <cell r="C48" t="str">
            <v xml:space="preserve">Memorandum items </v>
          </cell>
        </row>
        <row r="49">
          <cell r="B49" t="str">
            <v>NGPXO</v>
          </cell>
          <cell r="C49" t="str">
            <v>Non-oil GDP</v>
          </cell>
        </row>
        <row r="50">
          <cell r="B50" t="str">
            <v>NGNI</v>
          </cell>
          <cell r="C50" t="str">
            <v>National income, accrual (BPM5)</v>
          </cell>
        </row>
        <row r="51">
          <cell r="C51" t="str">
            <v>Gross National Product (GNP)</v>
          </cell>
        </row>
        <row r="52">
          <cell r="C52" t="str">
            <v>Dollar GDP</v>
          </cell>
        </row>
        <row r="53">
          <cell r="C53" t="str">
            <v>Dollar GDP per capita</v>
          </cell>
        </row>
        <row r="54">
          <cell r="C54" t="str">
            <v>Dollar GNP per capita</v>
          </cell>
        </row>
        <row r="56">
          <cell r="C56" t="str">
            <v>Percentage of GDP</v>
          </cell>
        </row>
        <row r="57">
          <cell r="C57" t="str">
            <v>Total consumption</v>
          </cell>
        </row>
        <row r="58">
          <cell r="C58" t="str">
            <v xml:space="preserve">  Public consumption</v>
          </cell>
        </row>
        <row r="59">
          <cell r="C59" t="str">
            <v xml:space="preserve">  Private consumption</v>
          </cell>
        </row>
        <row r="60">
          <cell r="C60" t="str">
            <v>Total investment</v>
          </cell>
        </row>
        <row r="61">
          <cell r="C61" t="str">
            <v xml:space="preserve">  Public gross fixed capital formation</v>
          </cell>
        </row>
        <row r="62">
          <cell r="C62" t="str">
            <v xml:space="preserve">  Private gross fixed capital formation</v>
          </cell>
        </row>
        <row r="63">
          <cell r="C63" t="str">
            <v>Changes in inventories</v>
          </cell>
        </row>
        <row r="64">
          <cell r="C64" t="str">
            <v>Exports of goods and services</v>
          </cell>
        </row>
        <row r="65">
          <cell r="C65" t="str">
            <v xml:space="preserve">  Exports of goods</v>
          </cell>
        </row>
        <row r="66">
          <cell r="C66" t="str">
            <v>Imports of goods and services</v>
          </cell>
        </row>
        <row r="67">
          <cell r="C67" t="str">
            <v xml:space="preserve">  Imports of goods</v>
          </cell>
        </row>
        <row r="69">
          <cell r="C69" t="str">
            <v>Real growth rates</v>
          </cell>
        </row>
        <row r="70">
          <cell r="C70" t="str">
            <v>Total consumption</v>
          </cell>
        </row>
        <row r="71">
          <cell r="C71" t="str">
            <v xml:space="preserve">  Public consumption</v>
          </cell>
        </row>
        <row r="72">
          <cell r="C72" t="str">
            <v xml:space="preserve">  Private consumption</v>
          </cell>
        </row>
        <row r="73">
          <cell r="C73" t="str">
            <v xml:space="preserve">        Monetary private consumption + emergency aid</v>
          </cell>
        </row>
        <row r="74">
          <cell r="C74" t="str">
            <v xml:space="preserve">        Non-monetary private cons.</v>
          </cell>
        </row>
        <row r="75">
          <cell r="C75" t="str">
            <v>Gross fixed capital formation</v>
          </cell>
        </row>
        <row r="76">
          <cell r="C76" t="str">
            <v xml:space="preserve">  Public gross fixed capital formation</v>
          </cell>
        </row>
        <row r="77">
          <cell r="C77" t="str">
            <v xml:space="preserve">  Private gross fixed capital formation</v>
          </cell>
        </row>
        <row r="78">
          <cell r="C78" t="str">
            <v>Changes in inventories</v>
          </cell>
        </row>
        <row r="79">
          <cell r="C79" t="str">
            <v>Exports of goods and services</v>
          </cell>
        </row>
        <row r="80">
          <cell r="C80" t="str">
            <v>Imports of goods and services</v>
          </cell>
        </row>
        <row r="81">
          <cell r="C81" t="str">
            <v>Underlying gross domestic product</v>
          </cell>
        </row>
        <row r="82">
          <cell r="C82" t="str">
            <v>GDP at market prices (excl. large projects)</v>
          </cell>
          <cell r="D82" t="str">
            <v xml:space="preserve"> </v>
          </cell>
        </row>
        <row r="83">
          <cell r="C83" t="str">
            <v xml:space="preserve">Memorandum items </v>
          </cell>
        </row>
        <row r="84">
          <cell r="C84" t="str">
            <v>Total Consumption per capita</v>
          </cell>
        </row>
        <row r="85">
          <cell r="C85" t="str">
            <v>Private Consumption per capita</v>
          </cell>
        </row>
        <row r="86">
          <cell r="C86" t="str">
            <v xml:space="preserve"> </v>
          </cell>
        </row>
        <row r="87">
          <cell r="C87" t="str">
            <v>Deflators  (percent)</v>
          </cell>
        </row>
        <row r="88">
          <cell r="C88" t="str">
            <v>Total consumption</v>
          </cell>
        </row>
        <row r="89">
          <cell r="C89" t="str">
            <v xml:space="preserve">  Public consumption</v>
          </cell>
        </row>
        <row r="90">
          <cell r="C90" t="str">
            <v xml:space="preserve">  Private consumption</v>
          </cell>
        </row>
        <row r="91">
          <cell r="C91" t="str">
            <v>Gross fixed capital formation</v>
          </cell>
        </row>
        <row r="92">
          <cell r="C92" t="str">
            <v xml:space="preserve">  Public gross fixed capital formation</v>
          </cell>
        </row>
        <row r="93">
          <cell r="C93" t="str">
            <v xml:space="preserve">  Private gross fixed capital formation</v>
          </cell>
        </row>
        <row r="94">
          <cell r="C94" t="str">
            <v>Exports of goods and services</v>
          </cell>
        </row>
        <row r="95">
          <cell r="C95" t="str">
            <v>Imports of goods and services</v>
          </cell>
        </row>
        <row r="96">
          <cell r="C96" t="str">
            <v>Gross domestic product</v>
          </cell>
        </row>
        <row r="97">
          <cell r="C97" t="str">
            <v>Deflator: (1990 should = 100)</v>
          </cell>
        </row>
        <row r="99">
          <cell r="C99" t="str">
            <v>II.II NATIONAL ACCOUNTS IN 1999 REAL TERMS (for projections)</v>
          </cell>
        </row>
        <row r="101">
          <cell r="C101" t="str">
            <v>GDP Components in billions of 1999 Meticals (for projections)</v>
          </cell>
        </row>
        <row r="102">
          <cell r="C102" t="str">
            <v>Total consumption</v>
          </cell>
        </row>
        <row r="103">
          <cell r="C103" t="str">
            <v xml:space="preserve">    Private consumption</v>
          </cell>
        </row>
        <row r="104">
          <cell r="C104" t="str">
            <v xml:space="preserve">        Monetary private consumption + emergency aid</v>
          </cell>
        </row>
        <row r="105">
          <cell r="C105" t="str">
            <v xml:space="preserve">        Non-monetary private cons.</v>
          </cell>
        </row>
        <row r="106">
          <cell r="C106" t="str">
            <v xml:space="preserve">    Public consumption</v>
          </cell>
        </row>
        <row r="107">
          <cell r="C107" t="str">
            <v>Total investment</v>
          </cell>
        </row>
        <row r="108">
          <cell r="C108" t="str">
            <v xml:space="preserve">    Public investment</v>
          </cell>
        </row>
        <row r="109">
          <cell r="C109" t="str">
            <v xml:space="preserve">    Private investment </v>
          </cell>
        </row>
        <row r="110">
          <cell r="C110" t="str">
            <v xml:space="preserve">  Domestic demand</v>
          </cell>
        </row>
        <row r="111">
          <cell r="C111" t="str">
            <v>Exports goods and nonfactor services</v>
          </cell>
        </row>
        <row r="112">
          <cell r="C112" t="str">
            <v>Imports goods and nonfactor services</v>
          </cell>
        </row>
        <row r="113">
          <cell r="C113" t="str">
            <v>GDP at market prices (excl. large projects)</v>
          </cell>
        </row>
        <row r="114">
          <cell r="C114" t="str">
            <v xml:space="preserve">Memorandum items </v>
          </cell>
        </row>
        <row r="115">
          <cell r="C115" t="str">
            <v>Total consumption per capita</v>
          </cell>
        </row>
        <row r="116">
          <cell r="C116" t="str">
            <v>Private consumption per capita</v>
          </cell>
        </row>
        <row r="117">
          <cell r="C117" t="str">
            <v xml:space="preserve"> </v>
          </cell>
        </row>
        <row r="118">
          <cell r="C118" t="str">
            <v>Average propensity to consume</v>
          </cell>
        </row>
        <row r="119">
          <cell r="C119" t="str">
            <v>Freely distributed foreign aid (in 1999 met.)</v>
          </cell>
        </row>
        <row r="120">
          <cell r="C120" t="str">
            <v xml:space="preserve">          Emergency food aid (from fiscal) Mill USD</v>
          </cell>
        </row>
        <row r="121">
          <cell r="C121" t="str">
            <v xml:space="preserve">          Emergency nonfood aid, mill. USD (from fiscal proj)</v>
          </cell>
        </row>
        <row r="122">
          <cell r="C122" t="str">
            <v>Real disposable income of the monetized private sector, 1995 meticais</v>
          </cell>
        </row>
        <row r="123">
          <cell r="C123" t="str">
            <v xml:space="preserve">      GDP</v>
          </cell>
        </row>
        <row r="124">
          <cell r="C124" t="str">
            <v xml:space="preserve">      Subsistance production/consumption  (-)</v>
          </cell>
        </row>
        <row r="125">
          <cell r="C125" t="str">
            <v xml:space="preserve">     Amortization of Pande Gas, bill. 1996 Mt.</v>
          </cell>
        </row>
        <row r="126">
          <cell r="C126" t="str">
            <v xml:space="preserve">          Amortization of Pande Gas, mill. US$</v>
          </cell>
        </row>
        <row r="127">
          <cell r="C127" t="str">
            <v xml:space="preserve">      Real net taxes</v>
          </cell>
        </row>
        <row r="128">
          <cell r="C128" t="str">
            <v xml:space="preserve">      Net private sector factor income, cash</v>
          </cell>
        </row>
        <row r="130">
          <cell r="C130" t="str">
            <v>Base deflators for projection (100=1997)</v>
          </cell>
        </row>
        <row r="131">
          <cell r="C131" t="str">
            <v>Total consumption</v>
          </cell>
        </row>
        <row r="132">
          <cell r="C132" t="str">
            <v xml:space="preserve">  Public consumption</v>
          </cell>
        </row>
        <row r="133">
          <cell r="C133" t="str">
            <v xml:space="preserve">  Private consumption</v>
          </cell>
        </row>
        <row r="134">
          <cell r="C134" t="str">
            <v>Gross fixed capital formation</v>
          </cell>
        </row>
        <row r="135">
          <cell r="C135" t="str">
            <v xml:space="preserve">  Public gross fixed capital formation</v>
          </cell>
        </row>
        <row r="136">
          <cell r="C136" t="str">
            <v xml:space="preserve">  Private gross fixed capital formation</v>
          </cell>
        </row>
        <row r="137">
          <cell r="C137" t="str">
            <v>Exports of goods and services</v>
          </cell>
        </row>
        <row r="138">
          <cell r="C138" t="str">
            <v>Imports of goods and services</v>
          </cell>
        </row>
        <row r="139">
          <cell r="C139" t="str">
            <v>Gross domestic product</v>
          </cell>
        </row>
        <row r="141">
          <cell r="C141" t="str">
            <v>Base index, exports</v>
          </cell>
        </row>
        <row r="142">
          <cell r="C142" t="str">
            <v>Base index, imports</v>
          </cell>
        </row>
        <row r="144">
          <cell r="C144" t="str">
            <v>II.III NATIONAL ACCOUNTS IN 1990 REAL TERMS (for WEO)</v>
          </cell>
        </row>
        <row r="146">
          <cell r="C146" t="str">
            <v>Billions of meticais, at 1990 constant prices)</v>
          </cell>
        </row>
        <row r="147">
          <cell r="C147" t="str">
            <v>Total consumption</v>
          </cell>
        </row>
        <row r="148">
          <cell r="B148" t="str">
            <v>NCG_R</v>
          </cell>
          <cell r="C148" t="str">
            <v xml:space="preserve">  Public consumption</v>
          </cell>
        </row>
        <row r="149">
          <cell r="B149" t="str">
            <v>NCP_R</v>
          </cell>
          <cell r="C149" t="str">
            <v xml:space="preserve">  Private consumption</v>
          </cell>
        </row>
        <row r="150">
          <cell r="B150" t="str">
            <v>NFI_R</v>
          </cell>
          <cell r="C150" t="str">
            <v>Gross fixed capital formation</v>
          </cell>
        </row>
        <row r="151">
          <cell r="C151" t="str">
            <v xml:space="preserve">  Public gross fixed capital formation</v>
          </cell>
        </row>
        <row r="152">
          <cell r="C152" t="str">
            <v xml:space="preserve">  Private gross fixed capital formation</v>
          </cell>
        </row>
        <row r="153">
          <cell r="B153" t="str">
            <v>NINV_R</v>
          </cell>
          <cell r="C153" t="str">
            <v>Changes in inventories</v>
          </cell>
        </row>
        <row r="154">
          <cell r="B154" t="str">
            <v>NX_R</v>
          </cell>
          <cell r="C154" t="str">
            <v>Exports of goods and services</v>
          </cell>
        </row>
        <row r="155">
          <cell r="B155" t="str">
            <v>NXG_R</v>
          </cell>
          <cell r="C155" t="str">
            <v xml:space="preserve">  Exports of goods</v>
          </cell>
        </row>
        <row r="156">
          <cell r="B156" t="str">
            <v>NM_R</v>
          </cell>
          <cell r="C156" t="str">
            <v>Imports of goods and services</v>
          </cell>
        </row>
        <row r="157">
          <cell r="B157" t="str">
            <v>NMG_R</v>
          </cell>
          <cell r="C157" t="str">
            <v xml:space="preserve">  Imports of goods</v>
          </cell>
        </row>
        <row r="158">
          <cell r="B158" t="str">
            <v>NGDP_R</v>
          </cell>
          <cell r="C158" t="str">
            <v xml:space="preserve">Gross domestic product </v>
          </cell>
        </row>
        <row r="159">
          <cell r="C159" t="str">
            <v xml:space="preserve">Memorandum items </v>
          </cell>
        </row>
        <row r="160">
          <cell r="B160" t="str">
            <v>NGPXO_R</v>
          </cell>
          <cell r="C160" t="str">
            <v>Non-oil GDP</v>
          </cell>
        </row>
        <row r="161">
          <cell r="C161" t="str">
            <v xml:space="preserve">   Net factor income at 1990 metical </v>
          </cell>
        </row>
        <row r="162">
          <cell r="C162" t="str">
            <v>GNP</v>
          </cell>
        </row>
        <row r="163">
          <cell r="C163" t="str">
            <v xml:space="preserve">GDP per capita </v>
          </cell>
        </row>
        <row r="164">
          <cell r="C164" t="str">
            <v>GNP per capita</v>
          </cell>
        </row>
        <row r="166">
          <cell r="C166" t="str">
            <v>Percentage change</v>
          </cell>
        </row>
        <row r="167">
          <cell r="C167" t="str">
            <v>Total consumption</v>
          </cell>
        </row>
        <row r="168">
          <cell r="C168" t="str">
            <v xml:space="preserve">  Public consumption</v>
          </cell>
        </row>
        <row r="169">
          <cell r="C169" t="str">
            <v xml:space="preserve">  Private consumption</v>
          </cell>
        </row>
        <row r="170">
          <cell r="C170" t="str">
            <v>Gross fixed capital formation</v>
          </cell>
        </row>
        <row r="171">
          <cell r="C171" t="str">
            <v xml:space="preserve">  Public gross fixed capital formation</v>
          </cell>
        </row>
        <row r="172">
          <cell r="C172" t="str">
            <v xml:space="preserve">  Private gross fixed capital formation</v>
          </cell>
        </row>
        <row r="173">
          <cell r="C173" t="str">
            <v>Changes in inventories</v>
          </cell>
        </row>
        <row r="174">
          <cell r="C174" t="str">
            <v>Exports of goods and services</v>
          </cell>
        </row>
        <row r="175">
          <cell r="C175" t="str">
            <v xml:space="preserve">  Exports of goods</v>
          </cell>
        </row>
        <row r="176">
          <cell r="C176" t="str">
            <v>Imports of goods and services</v>
          </cell>
        </row>
        <row r="177">
          <cell r="C177" t="str">
            <v xml:space="preserve">  Imports of goods</v>
          </cell>
        </row>
        <row r="178">
          <cell r="C178" t="str">
            <v>Real GDP growth rate:</v>
          </cell>
        </row>
        <row r="179">
          <cell r="C179" t="str">
            <v>Non-oil GDP</v>
          </cell>
        </row>
        <row r="181">
          <cell r="C181" t="str">
            <v xml:space="preserve">III.    FISCAL AND FINANCIAL INDICATORS </v>
          </cell>
        </row>
        <row r="183">
          <cell r="C183" t="str">
            <v>Central Government (bill. met.)</v>
          </cell>
        </row>
        <row r="184">
          <cell r="B184" t="str">
            <v>GCRG</v>
          </cell>
          <cell r="C184" t="str">
            <v>Total revenue and grants</v>
          </cell>
        </row>
        <row r="185">
          <cell r="C185" t="str">
            <v xml:space="preserve">   Total revenue</v>
          </cell>
        </row>
        <row r="186">
          <cell r="B186" t="str">
            <v>GCG</v>
          </cell>
          <cell r="C186" t="str">
            <v xml:space="preserve">  Grants received (current and capital)</v>
          </cell>
        </row>
        <row r="187">
          <cell r="B187" t="str">
            <v>GCGC</v>
          </cell>
          <cell r="C187" t="str">
            <v xml:space="preserve">     of which: project grants received</v>
          </cell>
        </row>
        <row r="188">
          <cell r="C188" t="str">
            <v xml:space="preserve">   Estimated grant financed technical assistance</v>
          </cell>
        </row>
        <row r="189">
          <cell r="C189" t="str">
            <v xml:space="preserve">   Tax revenue</v>
          </cell>
        </row>
        <row r="190">
          <cell r="B190" t="str">
            <v>GCENL</v>
          </cell>
          <cell r="C190" t="str">
            <v>Total expenditure and net lending</v>
          </cell>
        </row>
        <row r="191">
          <cell r="B191" t="str">
            <v>GCEG</v>
          </cell>
          <cell r="C191" t="str">
            <v>General public services</v>
          </cell>
        </row>
        <row r="192">
          <cell r="B192" t="str">
            <v>GCED</v>
          </cell>
          <cell r="C192" t="str">
            <v xml:space="preserve">   Defense</v>
          </cell>
        </row>
        <row r="193">
          <cell r="B193" t="str">
            <v>GCEE</v>
          </cell>
          <cell r="C193" t="str">
            <v xml:space="preserve">   Education</v>
          </cell>
        </row>
        <row r="194">
          <cell r="B194" t="str">
            <v>GCEEP</v>
          </cell>
          <cell r="C194" t="str">
            <v xml:space="preserve">      Elementary education</v>
          </cell>
        </row>
        <row r="195">
          <cell r="B195" t="str">
            <v>GCEH</v>
          </cell>
          <cell r="C195" t="str">
            <v xml:space="preserve">   Health</v>
          </cell>
        </row>
        <row r="196">
          <cell r="B196" t="str">
            <v>GCEHP</v>
          </cell>
          <cell r="C196" t="str">
            <v xml:space="preserve">      Basic healthcare</v>
          </cell>
        </row>
        <row r="197">
          <cell r="B197" t="str">
            <v>GCESWH</v>
          </cell>
          <cell r="C197" t="str">
            <v xml:space="preserve">   Social security, welfare &amp; housing</v>
          </cell>
        </row>
        <row r="198">
          <cell r="B198" t="str">
            <v>GCEES</v>
          </cell>
          <cell r="C198" t="str">
            <v xml:space="preserve">   Economic affairs &amp; services</v>
          </cell>
        </row>
        <row r="199">
          <cell r="B199" t="str">
            <v>GCEO</v>
          </cell>
          <cell r="C199" t="str">
            <v xml:space="preserve">   Other (residual)</v>
          </cell>
        </row>
        <row r="200">
          <cell r="C200" t="str">
            <v>Total expenditure (excluding net lending)</v>
          </cell>
        </row>
        <row r="201">
          <cell r="B201" t="str">
            <v>GCEC</v>
          </cell>
          <cell r="C201" t="str">
            <v xml:space="preserve">  Current expenditure</v>
          </cell>
        </row>
        <row r="202">
          <cell r="B202" t="str">
            <v>GCEW</v>
          </cell>
          <cell r="C202" t="str">
            <v xml:space="preserve">  Wages and salaries</v>
          </cell>
        </row>
        <row r="203">
          <cell r="B203" t="str">
            <v>GCEI_D</v>
          </cell>
          <cell r="C203" t="str">
            <v xml:space="preserve">    Domestic interest payments (scheduled)</v>
          </cell>
        </row>
        <row r="204">
          <cell r="B204" t="str">
            <v>GCEI_F</v>
          </cell>
          <cell r="C204" t="str">
            <v xml:space="preserve">    Foreign interest payments (scheduled  -budget)</v>
          </cell>
        </row>
        <row r="205">
          <cell r="C205" t="str">
            <v>Net Taxes</v>
          </cell>
        </row>
        <row r="206">
          <cell r="C206" t="str">
            <v>Net foreign borrowing</v>
          </cell>
        </row>
        <row r="207">
          <cell r="C207" t="str">
            <v>Domestic financing</v>
          </cell>
        </row>
        <row r="208">
          <cell r="C208" t="str">
            <v xml:space="preserve">   Of which:   bank financing</v>
          </cell>
        </row>
        <row r="210">
          <cell r="C210" t="str">
            <v>General Government (bill. met.)</v>
          </cell>
        </row>
        <row r="211">
          <cell r="B211" t="str">
            <v>GGRG</v>
          </cell>
          <cell r="C211" t="str">
            <v>Total revenue and grants</v>
          </cell>
        </row>
        <row r="212">
          <cell r="B212" t="str">
            <v>GGENL</v>
          </cell>
          <cell r="C212" t="str">
            <v>Total expenditure and net lending</v>
          </cell>
        </row>
        <row r="213">
          <cell r="B213" t="str">
            <v>GGEC</v>
          </cell>
          <cell r="C213" t="str">
            <v xml:space="preserve">  Current expenditure</v>
          </cell>
        </row>
        <row r="214">
          <cell r="C214" t="str">
            <v xml:space="preserve">        Current expenditure (adjusted)</v>
          </cell>
        </row>
        <row r="215">
          <cell r="B215" t="str">
            <v>GGED</v>
          </cell>
          <cell r="C215" t="str">
            <v xml:space="preserve">    Expenditure on national defense</v>
          </cell>
        </row>
        <row r="216">
          <cell r="C216" t="str">
            <v>Government investment</v>
          </cell>
        </row>
        <row r="217">
          <cell r="C217" t="str">
            <v xml:space="preserve">   Investment expenditure (from budget)</v>
          </cell>
        </row>
        <row r="219">
          <cell r="C219" t="str">
            <v>In percent of GDP</v>
          </cell>
        </row>
        <row r="220">
          <cell r="C220" t="str">
            <v>Central Government balance</v>
          </cell>
        </row>
        <row r="221">
          <cell r="C221" t="str">
            <v>Central Government balance (excl. grants)</v>
          </cell>
        </row>
        <row r="222">
          <cell r="C222" t="str">
            <v>General Government balance</v>
          </cell>
        </row>
        <row r="223">
          <cell r="C223" t="str">
            <v>Government investment/GDP:</v>
          </cell>
        </row>
        <row r="224">
          <cell r="C224" t="str">
            <v>Grants/GDP</v>
          </cell>
        </row>
        <row r="225">
          <cell r="C225" t="str">
            <v>Expenditure+net lending/GDP</v>
          </cell>
        </row>
        <row r="226">
          <cell r="C226" t="str">
            <v>Primary balance/GDP (revenue and grants - non-interest expenditure and net lending</v>
          </cell>
        </row>
        <row r="227">
          <cell r="C227" t="str">
            <v>Bank financing/GDP</v>
          </cell>
        </row>
        <row r="230">
          <cell r="C230" t="str">
            <v>IV. MONETARY INDICATORS</v>
          </cell>
        </row>
        <row r="232">
          <cell r="B232" t="str">
            <v>FMB</v>
          </cell>
          <cell r="C232" t="str">
            <v>Stock of broad money (M2; year end)</v>
          </cell>
        </row>
        <row r="233">
          <cell r="B233" t="str">
            <v>FIDR</v>
          </cell>
          <cell r="C233" t="str">
            <v>Short-term interest rate (central monetary authorities)</v>
          </cell>
        </row>
        <row r="234">
          <cell r="C234" t="str">
            <v>Rediscount rate (end of year)</v>
          </cell>
        </row>
        <row r="235">
          <cell r="C235" t="str">
            <v>Velocity of circulation</v>
          </cell>
        </row>
        <row r="236">
          <cell r="C236" t="str">
            <v>Broad money growth:</v>
          </cell>
        </row>
        <row r="237">
          <cell r="C237" t="str">
            <v>Broad money/DGP</v>
          </cell>
        </row>
        <row r="238">
          <cell r="C238" t="str">
            <v>CPS/GDP</v>
          </cell>
        </row>
        <row r="239">
          <cell r="C239" t="str">
            <v>COB/M2</v>
          </cell>
        </row>
        <row r="241">
          <cell r="C241" t="str">
            <v>V.   FOREIGN TRADE</v>
          </cell>
        </row>
        <row r="243">
          <cell r="B243" t="str">
            <v>TXG_D</v>
          </cell>
          <cell r="C243" t="str">
            <v>Export deflator/unit value for goods (index in U.S. dollars)</v>
          </cell>
        </row>
        <row r="244">
          <cell r="B244" t="str">
            <v>TMG_D</v>
          </cell>
          <cell r="C244" t="str">
            <v>Import deflator/unit value for goods (index in U.S. dollars)</v>
          </cell>
        </row>
        <row r="246">
          <cell r="B246" t="str">
            <v>TXGO</v>
          </cell>
          <cell r="C246" t="str">
            <v>Value of oil exports (US$ million)</v>
          </cell>
        </row>
        <row r="247">
          <cell r="B247" t="str">
            <v>TMGO</v>
          </cell>
          <cell r="C247" t="str">
            <v>Value of oil imports (US$ million)</v>
          </cell>
        </row>
        <row r="249">
          <cell r="C249" t="str">
            <v>Annual change export and import unit values, exchange rate</v>
          </cell>
        </row>
        <row r="250">
          <cell r="C250" t="str">
            <v xml:space="preserve">  Exports (national currency)</v>
          </cell>
        </row>
        <row r="251">
          <cell r="C251" t="str">
            <v xml:space="preserve">  Imports (national currency)</v>
          </cell>
        </row>
        <row r="252">
          <cell r="C252" t="str">
            <v xml:space="preserve">  Export deflator</v>
          </cell>
        </row>
        <row r="253">
          <cell r="C253" t="str">
            <v xml:space="preserve">  Import deflator</v>
          </cell>
        </row>
        <row r="254">
          <cell r="C254" t="str">
            <v xml:space="preserve">  Representative rate</v>
          </cell>
        </row>
        <row r="256">
          <cell r="C256" t="str">
            <v>Change in terms of trade (merchandise):</v>
          </cell>
        </row>
        <row r="257">
          <cell r="C257" t="str">
            <v xml:space="preserve">   Trade data</v>
          </cell>
        </row>
        <row r="258">
          <cell r="C258" t="str">
            <v xml:space="preserve">   National accounts</v>
          </cell>
        </row>
        <row r="260">
          <cell r="C260" t="str">
            <v>VI.  BALANCE OF PAYMENTS (Millions of U.S. dollars)</v>
          </cell>
        </row>
        <row r="262">
          <cell r="B262" t="str">
            <v>BCA</v>
          </cell>
          <cell r="C262" t="str">
            <v>Balance on CA (excl. capital transfers)</v>
          </cell>
        </row>
        <row r="263">
          <cell r="C263" t="str">
            <v>Balance on CA excl. grants (BPM4)</v>
          </cell>
        </row>
        <row r="264">
          <cell r="C264" t="str">
            <v>Balance on CA (BPM4)</v>
          </cell>
        </row>
        <row r="265">
          <cell r="C265" t="str">
            <v>Current account (CA)/ GDP</v>
          </cell>
        </row>
        <row r="267">
          <cell r="B267" t="str">
            <v>BXG</v>
          </cell>
          <cell r="C267" t="str">
            <v>Exports of goods</v>
          </cell>
        </row>
        <row r="268">
          <cell r="B268" t="str">
            <v>BXS</v>
          </cell>
          <cell r="C268" t="str">
            <v>Exports of non factor (NF) services</v>
          </cell>
        </row>
        <row r="269">
          <cell r="C269" t="str">
            <v>Exports of goods, NF services and income</v>
          </cell>
        </row>
        <row r="270">
          <cell r="C270" t="str">
            <v xml:space="preserve">    Exports of goods and NF services</v>
          </cell>
        </row>
        <row r="271">
          <cell r="B271" t="str">
            <v>BMG</v>
          </cell>
          <cell r="C271" t="str">
            <v>Imports of goods (- sign)</v>
          </cell>
        </row>
        <row r="272">
          <cell r="B272" t="str">
            <v>BMS</v>
          </cell>
          <cell r="C272" t="str">
            <v>Imports of NF services (- sign)</v>
          </cell>
        </row>
        <row r="273">
          <cell r="C273" t="str">
            <v>Imports of goods, NF services and income</v>
          </cell>
        </row>
        <row r="274">
          <cell r="C274" t="str">
            <v xml:space="preserve">    Imports of goods and NF services</v>
          </cell>
        </row>
        <row r="275">
          <cell r="B275" t="str">
            <v>BXI</v>
          </cell>
          <cell r="C275" t="str">
            <v>Income credits</v>
          </cell>
        </row>
        <row r="276">
          <cell r="B276" t="str">
            <v>BMI</v>
          </cell>
          <cell r="C276" t="str">
            <v>Income debits (- sign)</v>
          </cell>
        </row>
        <row r="277">
          <cell r="B277" t="str">
            <v>BMII_G</v>
          </cell>
          <cell r="C277" t="str">
            <v xml:space="preserve">     Interest on public debt (scheduled; - sign)</v>
          </cell>
        </row>
        <row r="278">
          <cell r="B278" t="str">
            <v>BMIIMU</v>
          </cell>
          <cell r="C278" t="str">
            <v xml:space="preserve">       To multilateral creditors (scheduled; - sign)</v>
          </cell>
        </row>
        <row r="279">
          <cell r="B279" t="str">
            <v>BMIIBI</v>
          </cell>
          <cell r="C279" t="str">
            <v xml:space="preserve">       To bilateral creditors (scheduled; - sign)</v>
          </cell>
        </row>
        <row r="280">
          <cell r="B280" t="str">
            <v>BMIIBA</v>
          </cell>
          <cell r="C280" t="str">
            <v xml:space="preserve">       To banks (scheduled; - sign)</v>
          </cell>
        </row>
        <row r="281">
          <cell r="B281" t="str">
            <v>BMII_P</v>
          </cell>
          <cell r="C281" t="str">
            <v xml:space="preserve">  Interest on nonpublic debt (scheduled; - sign)</v>
          </cell>
        </row>
        <row r="282">
          <cell r="C282" t="str">
            <v xml:space="preserve"> Non energy imports</v>
          </cell>
        </row>
        <row r="284">
          <cell r="B284" t="str">
            <v>BTRP</v>
          </cell>
          <cell r="C284" t="str">
            <v>Private current transfers, net (excl. capital transfers) (BPM4,5)</v>
          </cell>
        </row>
        <row r="285">
          <cell r="B285" t="str">
            <v>BTRG</v>
          </cell>
          <cell r="C285" t="str">
            <v>Official current transfers, net (excl. capital transfers) (BPM5)</v>
          </cell>
        </row>
        <row r="286">
          <cell r="C286" t="str">
            <v>Official transfers, net(BPM4)</v>
          </cell>
        </row>
        <row r="287">
          <cell r="C287" t="str">
            <v>Net factor income and unreq. transfers, accrued (BPM4)</v>
          </cell>
        </row>
        <row r="288">
          <cell r="C288" t="str">
            <v>Net factor income and unreq. transfers, cash (BPM4)</v>
          </cell>
        </row>
        <row r="289">
          <cell r="B289" t="str">
            <v>cash interest needs to be entered for form. to make sense.  Add HCB to equal SR table!</v>
          </cell>
          <cell r="C289" t="str">
            <v>Net factor income and unreq. transf. accrued (BPM5) 6/</v>
          </cell>
        </row>
        <row r="290">
          <cell r="C290" t="str">
            <v>Net factor income and transfers, cash (BPM5) 4/</v>
          </cell>
        </row>
        <row r="291">
          <cell r="B291" t="str">
            <v>cash interest needs to be entered for form. to make sense.  Add HCB to equal SR table!</v>
          </cell>
          <cell r="C291" t="str">
            <v>Disposable national income (cash basis, BPM4) in Mt</v>
          </cell>
        </row>
        <row r="292">
          <cell r="B292" t="str">
            <v>cash interest needs to be entered for form. to make sense.  Add HCB to equal SR table!</v>
          </cell>
        </row>
        <row r="295">
          <cell r="B295" t="str">
            <v>BK</v>
          </cell>
          <cell r="C295" t="str">
            <v>Balance on capital account (BPM5)</v>
          </cell>
        </row>
        <row r="296">
          <cell r="B296" t="str">
            <v>BKF</v>
          </cell>
          <cell r="C296" t="str">
            <v xml:space="preserve">  Debt forgiveness (with forgiven amount +)</v>
          </cell>
        </row>
        <row r="297">
          <cell r="B297" t="str">
            <v>BKFMU</v>
          </cell>
          <cell r="C297" t="str">
            <v xml:space="preserve">    By multilateral creditors</v>
          </cell>
        </row>
        <row r="298">
          <cell r="B298" t="str">
            <v>BKFBI</v>
          </cell>
          <cell r="C298" t="str">
            <v xml:space="preserve">    By bilateral creditors</v>
          </cell>
        </row>
        <row r="299">
          <cell r="B299" t="str">
            <v>BKFBA</v>
          </cell>
          <cell r="C299" t="str">
            <v xml:space="preserve">    By banks</v>
          </cell>
        </row>
        <row r="300">
          <cell r="C300" t="str">
            <v>Balance on capital account (BPM4)   1/</v>
          </cell>
        </row>
        <row r="301">
          <cell r="D301" t="str">
            <v xml:space="preserve"> </v>
          </cell>
        </row>
        <row r="302">
          <cell r="B302" t="str">
            <v>BF</v>
          </cell>
          <cell r="C302" t="str">
            <v>Balance on financial account (BPM5, incl. reserves)</v>
          </cell>
        </row>
        <row r="304">
          <cell r="B304" t="str">
            <v>BFD</v>
          </cell>
          <cell r="C304" t="str">
            <v>Direct investment, net</v>
          </cell>
        </row>
        <row r="305">
          <cell r="B305" t="str">
            <v>BFDL</v>
          </cell>
          <cell r="C305" t="str">
            <v xml:space="preserve">   of which: debt-creating direct inv. Liabilities</v>
          </cell>
        </row>
        <row r="306">
          <cell r="B306" t="str">
            <v>BFDI</v>
          </cell>
          <cell r="C306" t="str">
            <v xml:space="preserve">  Direct investment in reporting country</v>
          </cell>
        </row>
        <row r="308">
          <cell r="B308" t="str">
            <v>BFL_C_G</v>
          </cell>
          <cell r="C308" t="str">
            <v>Gross public borrowing, including IMF</v>
          </cell>
        </row>
        <row r="309">
          <cell r="B309" t="str">
            <v>BFL_CMU</v>
          </cell>
          <cell r="C309" t="str">
            <v xml:space="preserve">  From multilateral creditors (incl. IMF)</v>
          </cell>
        </row>
        <row r="310">
          <cell r="B310" t="str">
            <v>BFL_CBI</v>
          </cell>
          <cell r="C310" t="str">
            <v xml:space="preserve">  From bilateral creditors</v>
          </cell>
        </row>
        <row r="311">
          <cell r="B311" t="str">
            <v>BFL_CBA</v>
          </cell>
          <cell r="C311" t="str">
            <v xml:space="preserve">  From banks</v>
          </cell>
        </row>
        <row r="312">
          <cell r="B312" t="str">
            <v>BFL_C_P</v>
          </cell>
          <cell r="C312" t="str">
            <v>Other gross borrowing</v>
          </cell>
        </row>
        <row r="314">
          <cell r="B314" t="str">
            <v>BFL_D_G</v>
          </cell>
          <cell r="C314" t="str">
            <v>Public amortization (scheduled; - sign)</v>
          </cell>
        </row>
        <row r="315">
          <cell r="B315" t="str">
            <v>BFL_DMU</v>
          </cell>
          <cell r="C315" t="str">
            <v xml:space="preserve">  To multilateral creditors (scheduled; - sign) (incl. IMF)</v>
          </cell>
        </row>
        <row r="316">
          <cell r="B316" t="str">
            <v>BFL_DBI</v>
          </cell>
          <cell r="C316" t="str">
            <v xml:space="preserve">  To bilateral creditors (scheduled; - sign)</v>
          </cell>
        </row>
        <row r="317">
          <cell r="B317" t="str">
            <v>BFL_DBA</v>
          </cell>
          <cell r="C317" t="str">
            <v xml:space="preserve">  To banks (scheduled; - sign)</v>
          </cell>
        </row>
        <row r="318">
          <cell r="B318" t="str">
            <v>BFL_D_P</v>
          </cell>
          <cell r="C318" t="str">
            <v>Other amortization (scheduled; - sign)</v>
          </cell>
        </row>
        <row r="319">
          <cell r="C319" t="str">
            <v xml:space="preserve"> </v>
          </cell>
        </row>
        <row r="320">
          <cell r="B320" t="str">
            <v>BFUND</v>
          </cell>
          <cell r="C320" t="str">
            <v>Memorandum: Net credit from IMF</v>
          </cell>
        </row>
        <row r="322">
          <cell r="B322" t="str">
            <v>BFL_DF</v>
          </cell>
          <cell r="C322" t="str">
            <v>Amortization on account of debt-reduction operations (- sign)</v>
          </cell>
        </row>
        <row r="323">
          <cell r="B323" t="str">
            <v>BFLB_DF</v>
          </cell>
          <cell r="C323" t="str">
            <v xml:space="preserve">  To banks (- sign)</v>
          </cell>
        </row>
        <row r="325">
          <cell r="B325" t="str">
            <v>BER</v>
          </cell>
          <cell r="C325" t="str">
            <v>Rescheduling of current maturities</v>
          </cell>
        </row>
        <row r="326">
          <cell r="B326" t="str">
            <v>BERBI</v>
          </cell>
          <cell r="C326" t="str">
            <v xml:space="preserve">  Of obligations to bilateral creditors</v>
          </cell>
        </row>
        <row r="327">
          <cell r="B327" t="str">
            <v>BERBA</v>
          </cell>
          <cell r="C327" t="str">
            <v xml:space="preserve">  Of obligations to banks</v>
          </cell>
        </row>
        <row r="329">
          <cell r="B329" t="str">
            <v>BEA</v>
          </cell>
          <cell r="C329" t="str">
            <v>Accumulation of arrears, net (decrease -)</v>
          </cell>
        </row>
        <row r="330">
          <cell r="B330" t="str">
            <v>BEAMU</v>
          </cell>
          <cell r="C330" t="str">
            <v xml:space="preserve">  To multilateral creditors, net (decrease -)</v>
          </cell>
        </row>
        <row r="331">
          <cell r="B331" t="str">
            <v>BEABI</v>
          </cell>
          <cell r="C331" t="str">
            <v xml:space="preserve">  To bilateral creditors, net (decrease -)</v>
          </cell>
        </row>
        <row r="332">
          <cell r="B332" t="str">
            <v>BEABA</v>
          </cell>
          <cell r="C332" t="str">
            <v xml:space="preserve">  To banks, net (decrease -)</v>
          </cell>
        </row>
        <row r="334">
          <cell r="B334" t="str">
            <v>BEO</v>
          </cell>
          <cell r="C334" t="str">
            <v>Other exceptional financing</v>
          </cell>
        </row>
        <row r="336">
          <cell r="B336" t="str">
            <v>BFOTH</v>
          </cell>
          <cell r="C336" t="str">
            <v>Other long-term financial flows, net</v>
          </cell>
        </row>
        <row r="337">
          <cell r="B337" t="str">
            <v>BFPA</v>
          </cell>
          <cell r="C337" t="str">
            <v xml:space="preserve">  Portfolio investment assets, net (increase -)</v>
          </cell>
        </row>
        <row r="338">
          <cell r="B338" t="str">
            <v>BFPL</v>
          </cell>
          <cell r="C338" t="str">
            <v xml:space="preserve">  Portfolio investment liabilities, net </v>
          </cell>
        </row>
        <row r="339">
          <cell r="B339" t="str">
            <v>BFPQ</v>
          </cell>
          <cell r="C339" t="str">
            <v xml:space="preserve">   Of which:  equity securities</v>
          </cell>
        </row>
        <row r="341">
          <cell r="B341" t="str">
            <v>BFO_S</v>
          </cell>
          <cell r="C341" t="str">
            <v>Other short-term flows, net   17/</v>
          </cell>
        </row>
        <row r="342">
          <cell r="D342" t="str">
            <v xml:space="preserve"> </v>
          </cell>
        </row>
        <row r="343">
          <cell r="B343" t="str">
            <v>BFLRES</v>
          </cell>
          <cell r="C343" t="str">
            <v>Residual financing (projections only; history = 0)</v>
          </cell>
        </row>
        <row r="344">
          <cell r="B344" t="str">
            <v>BFRA</v>
          </cell>
          <cell r="C344" t="str">
            <v>Reserve assets (accumulation -)</v>
          </cell>
        </row>
        <row r="345">
          <cell r="C345" t="str">
            <v>NFA accumulation</v>
          </cell>
        </row>
        <row r="346">
          <cell r="B346" t="str">
            <v>BNEO</v>
          </cell>
          <cell r="C346" t="str">
            <v>Net errors and omissions (= 0 in projection period)</v>
          </cell>
        </row>
        <row r="348">
          <cell r="B348" t="str">
            <v xml:space="preserve"> </v>
          </cell>
          <cell r="C348" t="str">
            <v>Exceptional financing</v>
          </cell>
        </row>
        <row r="350">
          <cell r="B350" t="str">
            <v>BFL</v>
          </cell>
          <cell r="C350" t="str">
            <v>Net liability flows</v>
          </cell>
        </row>
        <row r="351">
          <cell r="B351" t="str">
            <v>BFLMU</v>
          </cell>
          <cell r="C351" t="str">
            <v>Multilateral</v>
          </cell>
        </row>
        <row r="352">
          <cell r="B352" t="str">
            <v>BFLBI</v>
          </cell>
          <cell r="C352" t="str">
            <v>Bilateral</v>
          </cell>
        </row>
        <row r="353">
          <cell r="B353" t="str">
            <v>BFLBA</v>
          </cell>
          <cell r="C353" t="str">
            <v>Banks</v>
          </cell>
        </row>
        <row r="355">
          <cell r="C355" t="str">
            <v>VII. EXTERNAL DEBT (Millions of U.S. dollars)</v>
          </cell>
        </row>
        <row r="357">
          <cell r="B357" t="str">
            <v>D_G</v>
          </cell>
          <cell r="C357" t="str">
            <v>Total public debt (incl. short-term debt, arrears, and IMF)</v>
          </cell>
        </row>
        <row r="358">
          <cell r="B358" t="str">
            <v>DMU</v>
          </cell>
          <cell r="C358" t="str">
            <v xml:space="preserve">  Multilateral debt</v>
          </cell>
        </row>
        <row r="359">
          <cell r="B359" t="str">
            <v>DBI</v>
          </cell>
          <cell r="C359" t="str">
            <v xml:space="preserve">  Bilateral debt</v>
          </cell>
        </row>
        <row r="360">
          <cell r="B360" t="str">
            <v>DBA</v>
          </cell>
          <cell r="C360" t="str">
            <v xml:space="preserve">  Debt to banks</v>
          </cell>
        </row>
        <row r="361">
          <cell r="B361" t="str">
            <v>D_P</v>
          </cell>
          <cell r="C361" t="str">
            <v>Other (nonpublic) debt    9/</v>
          </cell>
        </row>
        <row r="362">
          <cell r="D362" t="str">
            <v xml:space="preserve"> </v>
          </cell>
        </row>
        <row r="363">
          <cell r="B363" t="str">
            <v>DA</v>
          </cell>
          <cell r="C363" t="str">
            <v>Total stock of arrears 7/</v>
          </cell>
        </row>
        <row r="364">
          <cell r="B364" t="str">
            <v>DAMU</v>
          </cell>
          <cell r="C364" t="str">
            <v xml:space="preserve">  To multilateral creditors  11/</v>
          </cell>
        </row>
        <row r="365">
          <cell r="B365" t="str">
            <v>DABI</v>
          </cell>
          <cell r="C365" t="str">
            <v xml:space="preserve">  To bilateral creditors  12/</v>
          </cell>
        </row>
        <row r="366">
          <cell r="B366" t="str">
            <v>DABA</v>
          </cell>
          <cell r="C366" t="str">
            <v xml:space="preserve">  To banks  18/</v>
          </cell>
        </row>
        <row r="368">
          <cell r="B368" t="str">
            <v>D_S</v>
          </cell>
          <cell r="C368" t="str">
            <v>Total short-term debt  7/  14/</v>
          </cell>
        </row>
        <row r="369">
          <cell r="D369" t="str">
            <v xml:space="preserve"> </v>
          </cell>
        </row>
        <row r="370">
          <cell r="B370" t="str">
            <v>DDR</v>
          </cell>
          <cell r="C370" t="str">
            <v>Impact of debt-reduction operations  15/</v>
          </cell>
        </row>
        <row r="371">
          <cell r="B371" t="str">
            <v>DDRBA</v>
          </cell>
          <cell r="C371" t="str">
            <v xml:space="preserve">  Impact of bank debt-reduction operations  13/</v>
          </cell>
        </row>
        <row r="372">
          <cell r="C372" t="str">
            <v>Memorandum items:</v>
          </cell>
        </row>
        <row r="373">
          <cell r="C373" t="str">
            <v>Public external debt to GDP ratio:  16/</v>
          </cell>
        </row>
        <row r="374">
          <cell r="C374" t="str">
            <v>Public external debt service (scheduled) (% of exports of g&amp;s):</v>
          </cell>
        </row>
        <row r="375">
          <cell r="C375" t="str">
            <v>Public external debt service (cash) (% of exports of g&amp;s):</v>
          </cell>
        </row>
        <row r="376">
          <cell r="C376" t="str">
            <v>Public external debt to exports of goods and services</v>
          </cell>
        </row>
        <row r="377">
          <cell r="C377" t="str">
            <v xml:space="preserve">    Scheduled debt service/fiscal revenue bef. grants</v>
          </cell>
        </row>
        <row r="378">
          <cell r="B378" t="str">
            <v xml:space="preserve"> </v>
          </cell>
          <cell r="C378" t="str">
            <v>Debt relief</v>
          </cell>
        </row>
        <row r="379">
          <cell r="C379" t="str">
            <v xml:space="preserve"> </v>
          </cell>
          <cell r="D379" t="str">
            <v xml:space="preserve"> </v>
          </cell>
        </row>
        <row r="380">
          <cell r="C380" t="str">
            <v xml:space="preserve"> VIII. SAVINGS INVESTMENT BALANCE </v>
          </cell>
        </row>
        <row r="381">
          <cell r="C381" t="str">
            <v>In current prices</v>
          </cell>
        </row>
        <row r="382">
          <cell r="C382" t="str">
            <v>BPM5</v>
          </cell>
        </row>
        <row r="383">
          <cell r="C383" t="str">
            <v>Net factor income and Unrequired transfers, accrued (BPM5)</v>
          </cell>
        </row>
        <row r="384">
          <cell r="C384" t="str">
            <v xml:space="preserve">  Net factor income from abroad (accrued) (NFI)</v>
          </cell>
        </row>
        <row r="385">
          <cell r="C385" t="str">
            <v xml:space="preserve">  Income credits</v>
          </cell>
        </row>
        <row r="386">
          <cell r="C386" t="str">
            <v xml:space="preserve">  Income debits</v>
          </cell>
        </row>
        <row r="387">
          <cell r="C387" t="str">
            <v>Net unrequited transfers (NUT) (BPM5)</v>
          </cell>
        </row>
        <row r="388">
          <cell r="C388" t="str">
            <v xml:space="preserve">  Public sector (BPM5)</v>
          </cell>
        </row>
        <row r="389">
          <cell r="C389" t="str">
            <v xml:space="preserve">  Private sector</v>
          </cell>
          <cell r="D389" t="str">
            <v xml:space="preserve"> </v>
          </cell>
        </row>
        <row r="391">
          <cell r="C391" t="str">
            <v>Gross national product (GNP) = GDP + NFI (BPM5)</v>
          </cell>
        </row>
        <row r="392">
          <cell r="C392" t="str">
            <v>Gross domestic income (GDI) = GNP + NUT (BPM5)</v>
          </cell>
        </row>
        <row r="393">
          <cell r="C393" t="str">
            <v>Gross National Savings (GNS) = GDI - C (BPM5)</v>
          </cell>
        </row>
        <row r="395">
          <cell r="C395" t="str">
            <v>BPM4</v>
          </cell>
        </row>
        <row r="396">
          <cell r="C396" t="str">
            <v>Net factor income and Unrequired transfers, accrued (BPM4)</v>
          </cell>
        </row>
        <row r="397">
          <cell r="C397" t="str">
            <v>Net unrequited transfers (NUT) (BPM4)</v>
          </cell>
        </row>
        <row r="398">
          <cell r="C398" t="str">
            <v xml:space="preserve">  Public sector (BPM4)</v>
          </cell>
        </row>
        <row r="399">
          <cell r="C399" t="str">
            <v>Net factor income from abroad, cash</v>
          </cell>
        </row>
        <row r="401">
          <cell r="C401" t="str">
            <v>Gross disposable income (GDI) = GNP + NUT (BPM4)</v>
          </cell>
        </row>
        <row r="402">
          <cell r="C402" t="str">
            <v>Gross National Savings (GNS) = GDI - C (BPM4)</v>
          </cell>
        </row>
        <row r="404">
          <cell r="C404" t="str">
            <v>As appears in OLD macroframework (BPM4)</v>
          </cell>
        </row>
        <row r="406">
          <cell r="C406" t="str">
            <v>Gross domestic product</v>
          </cell>
        </row>
        <row r="407">
          <cell r="C407" t="str">
            <v>Domestic absorption (A) = C + I</v>
          </cell>
        </row>
        <row r="409">
          <cell r="C409" t="str">
            <v>Net factor income and unrequited transfers, cash, (OM)</v>
          </cell>
        </row>
        <row r="410">
          <cell r="C410" t="str">
            <v xml:space="preserve">  Net factor income from abroad, cash, (OM)</v>
          </cell>
        </row>
        <row r="411">
          <cell r="C411" t="str">
            <v xml:space="preserve">       Public sector  (from BOP)</v>
          </cell>
          <cell r="D411" t="str">
            <v xml:space="preserve"> </v>
          </cell>
        </row>
        <row r="412">
          <cell r="C412" t="str">
            <v xml:space="preserve">       Private sector</v>
          </cell>
        </row>
        <row r="413">
          <cell r="C413" t="str">
            <v xml:space="preserve">                   o/w servicing of HCB and gas in bill of MT</v>
          </cell>
        </row>
        <row r="414">
          <cell r="C414" t="str">
            <v xml:space="preserve">  Net unrequited transfers, cash basis (NUT)</v>
          </cell>
        </row>
        <row r="415">
          <cell r="C415" t="str">
            <v xml:space="preserve">       Public sector</v>
          </cell>
          <cell r="D415" t="str">
            <v xml:space="preserve"> </v>
          </cell>
        </row>
        <row r="416">
          <cell r="C416" t="str">
            <v xml:space="preserve">       Private sector</v>
          </cell>
        </row>
        <row r="417">
          <cell r="D417" t="str">
            <v xml:space="preserve"> </v>
          </cell>
        </row>
        <row r="418">
          <cell r="C418" t="str">
            <v>Gross domestic income (GDI) = GDP + NFI +NUT (OM)</v>
          </cell>
        </row>
        <row r="419">
          <cell r="C419" t="str">
            <v>Gross National Savings (GNS) = GDI - C (OM)</v>
          </cell>
        </row>
        <row r="420">
          <cell r="C420" t="str">
            <v xml:space="preserve">  Public sector </v>
          </cell>
          <cell r="D420" t="str">
            <v xml:space="preserve"> </v>
          </cell>
        </row>
        <row r="421">
          <cell r="C421" t="str">
            <v xml:space="preserve">  Private sector</v>
          </cell>
          <cell r="D421" t="str">
            <v xml:space="preserve"> </v>
          </cell>
        </row>
        <row r="423">
          <cell r="C423" t="str">
            <v>Gross Domestic Savings (GDS) = GDP - C</v>
          </cell>
        </row>
        <row r="424">
          <cell r="C424" t="str">
            <v xml:space="preserve">  Public sector </v>
          </cell>
          <cell r="D424" t="str">
            <v xml:space="preserve"> </v>
          </cell>
        </row>
        <row r="425">
          <cell r="C425" t="str">
            <v xml:space="preserve">  Private sector</v>
          </cell>
        </row>
        <row r="427">
          <cell r="C427" t="str">
            <v>Gross investment (I)</v>
          </cell>
        </row>
        <row r="428">
          <cell r="C428" t="str">
            <v xml:space="preserve">  Public investment</v>
          </cell>
        </row>
        <row r="429">
          <cell r="C429" t="str">
            <v xml:space="preserve">  Private investment</v>
          </cell>
        </row>
        <row r="430">
          <cell r="C430" t="str">
            <v xml:space="preserve">    o/w : electricity and gas projects</v>
          </cell>
        </row>
        <row r="432">
          <cell r="C432" t="str">
            <v>Foreign savings = I - GNS</v>
          </cell>
        </row>
        <row r="433">
          <cell r="C433" t="str">
            <v>Net official  resource transfers</v>
          </cell>
        </row>
        <row r="434">
          <cell r="C434" t="str">
            <v>Gross energy savings</v>
          </cell>
        </row>
        <row r="435">
          <cell r="C435" t="str">
            <v>IX.  FLOW OF FUNDS</v>
          </cell>
        </row>
        <row r="437">
          <cell r="C437" t="str">
            <v>SECTORAL NONFINANCIAL TRANSACTIONS</v>
          </cell>
        </row>
        <row r="438">
          <cell r="B438" t="str">
            <v>I</v>
          </cell>
        </row>
        <row r="439">
          <cell r="B439" t="str">
            <v>I.1</v>
          </cell>
          <cell r="C439" t="str">
            <v>Domestic sector (savings - investment = GDI - A) (BPM5)</v>
          </cell>
        </row>
        <row r="440">
          <cell r="C440" t="str">
            <v>Domestic sector (savings - investment = GDI - A) (BPM4)</v>
          </cell>
        </row>
        <row r="441">
          <cell r="C441" t="str">
            <v>Domestic sector (savings - investment = GDI - A) (OM)</v>
          </cell>
        </row>
        <row r="442">
          <cell r="B442" t="str">
            <v>I.1.1</v>
          </cell>
          <cell r="C442" t="str">
            <v xml:space="preserve">  Private sector</v>
          </cell>
        </row>
        <row r="443">
          <cell r="C443" t="str">
            <v xml:space="preserve">    Private sector - non-energy</v>
          </cell>
        </row>
        <row r="444">
          <cell r="C444" t="str">
            <v xml:space="preserve">    Private sector - energy</v>
          </cell>
        </row>
        <row r="445">
          <cell r="C445" t="str">
            <v xml:space="preserve">  Public sector</v>
          </cell>
        </row>
        <row r="446">
          <cell r="C446" t="str">
            <v xml:space="preserve">  Banking sector</v>
          </cell>
          <cell r="D446" t="str">
            <v xml:space="preserve"> </v>
          </cell>
        </row>
        <row r="447">
          <cell r="C447" t="str">
            <v>External sector</v>
          </cell>
        </row>
        <row r="448">
          <cell r="C448" t="str">
            <v>Horizontal Check</v>
          </cell>
        </row>
        <row r="450">
          <cell r="C450" t="str">
            <v>X. CONSISTENCY CHECK TABLE - Blue checks correspond to WEO</v>
          </cell>
        </row>
        <row r="452">
          <cell r="D452" t="str">
            <v xml:space="preserve"> </v>
          </cell>
        </row>
        <row r="453">
          <cell r="C453" t="str">
            <v>I:  NATIONAL ACCOUNTS IN REAL TERMS</v>
          </cell>
        </row>
        <row r="455">
          <cell r="C455" t="str">
            <v>Real GDP accounting identity:</v>
          </cell>
        </row>
        <row r="456">
          <cell r="C456" t="str">
            <v xml:space="preserve"> NGDP_R-(NCG_R+NCP_R+NFI_R+NINV_R+NX_R-NM_R)=0</v>
          </cell>
        </row>
        <row r="458">
          <cell r="C458" t="str">
            <v>II:  NATIONAL ACCOUNTS IN NOMINAL TERMS</v>
          </cell>
        </row>
        <row r="460">
          <cell r="C460" t="str">
            <v>Nominal GDP accounting identity:</v>
          </cell>
        </row>
        <row r="461">
          <cell r="C461" t="str">
            <v xml:space="preserve"> NGDP-(NCG+NCP+NFI+NINV+NX-NM)=0</v>
          </cell>
        </row>
        <row r="463">
          <cell r="C463" t="str">
            <v>National income identity:</v>
          </cell>
        </row>
        <row r="464">
          <cell r="C464" t="str">
            <v xml:space="preserve">  NGNI-(NGDP+((BXI+BMI+BTRP+BTRG)*ENDA_PR)/1000)=0</v>
          </cell>
        </row>
        <row r="466">
          <cell r="C466" t="str">
            <v>III:  BALANCE OF PAYMENTS</v>
          </cell>
        </row>
        <row r="468">
          <cell r="C468" t="str">
            <v>Current account identity:</v>
          </cell>
        </row>
        <row r="469">
          <cell r="C469" t="str">
            <v xml:space="preserve">  BCA-(BXG+BMG+BXS+BMS+BXI+BMI+BTRP+BTRG)=0</v>
          </cell>
        </row>
        <row r="470">
          <cell r="C470" t="str">
            <v>As percent of GDP:</v>
          </cell>
        </row>
        <row r="471">
          <cell r="C471" t="str">
            <v xml:space="preserve">  (BCA/((NGDP/ENDA_PR)*1000))*100</v>
          </cell>
        </row>
        <row r="472">
          <cell r="C472" t="str">
            <v>Financial account identity:</v>
          </cell>
        </row>
        <row r="473">
          <cell r="C473" t="str">
            <v xml:space="preserve">  BF-(BFD+BFL_C_G+BFL_C_P+BFL_D_G+BFL_D_P+BFL_DF</v>
          </cell>
        </row>
        <row r="474">
          <cell r="C474" t="str">
            <v xml:space="preserve">      +BER+BEA+BEO+BFOTH+BFO_S+BFLRES+BFRA)=0</v>
          </cell>
        </row>
        <row r="475">
          <cell r="C475" t="str">
            <v>Overall balance of payments identity:</v>
          </cell>
        </row>
        <row r="476">
          <cell r="C476" t="str">
            <v xml:space="preserve">  BCA+BK+BF+BNEO=0</v>
          </cell>
        </row>
        <row r="478">
          <cell r="C478" t="str">
            <v>Debt file v. BOP file</v>
          </cell>
        </row>
        <row r="479">
          <cell r="C479" t="str">
            <v>Total interest, scheduled</v>
          </cell>
        </row>
        <row r="480">
          <cell r="C480" t="str">
            <v>Total amortization, no IMF</v>
          </cell>
        </row>
        <row r="483">
          <cell r="C483" t="str">
            <v>Fiscal v. Real</v>
          </cell>
        </row>
        <row r="484">
          <cell r="C484" t="str">
            <v>Public investment</v>
          </cell>
        </row>
        <row r="486">
          <cell r="C486" t="str">
            <v>Fiscal v. BOP</v>
          </cell>
        </row>
        <row r="487">
          <cell r="C487" t="str">
            <v>Foreign interest payments from budget, after debt relief, only proj.</v>
          </cell>
        </row>
        <row r="489">
          <cell r="C489" t="str">
            <v>Explanatory notes:</v>
          </cell>
        </row>
        <row r="491">
          <cell r="C491" t="str">
            <v xml:space="preserve">1.  There is no information on the composition of debt relief, nor on the maturity of cancelled debt.  All debt relief </v>
          </cell>
        </row>
        <row r="492">
          <cell r="C492" t="str">
            <v xml:space="preserve">    assumed to be rescheduling; debt cancelled assumed to apply to future maturities.</v>
          </cell>
        </row>
        <row r="493">
          <cell r="C493" t="str">
            <v>2.  Population present in the country: sharp changes reflect refugee movements.</v>
          </cell>
        </row>
        <row r="494">
          <cell r="C494" t="str">
            <v>4.  Current transfers in 1980-1990 estimated by keeping 1990 proportion of project grants in total fixed.</v>
          </cell>
        </row>
        <row r="495">
          <cell r="C495" t="str">
            <v>5.  Mozambique does not produce constant price series, only real growth rates of NA aggregates based on previous</v>
          </cell>
        </row>
        <row r="496">
          <cell r="C496" t="str">
            <v xml:space="preserve">    year's prices.</v>
          </cell>
        </row>
        <row r="497">
          <cell r="C497" t="str">
            <v>6.  All private transfers assumed to be current.</v>
          </cell>
        </row>
        <row r="498">
          <cell r="C498" t="str">
            <v>7.  For 1980-1992 stocks of arrears derived from changes of arrears in BOP; does not reflect valuation changes or</v>
          </cell>
        </row>
        <row r="499">
          <cell r="C499" t="str">
            <v xml:space="preserve">    revisions.  Cummulative changes amount to $160 more than known arrears in 1993, possibly unregistered debt </v>
          </cell>
        </row>
        <row r="500">
          <cell r="C500" t="str">
            <v xml:space="preserve">    cancellation.</v>
          </cell>
        </row>
        <row r="501">
          <cell r="C501" t="str">
            <v>8.  The parallel market rate should have been used as representative up to 1992, but data are not available until 1990.</v>
          </cell>
        </row>
        <row r="502">
          <cell r="C502" t="str">
            <v>9.  For 1980-85 source is ETA; from 1986-1993 source are official publications; thereafter, staff data base reconciled</v>
          </cell>
        </row>
        <row r="503">
          <cell r="C503" t="str">
            <v>9.  with authorities.</v>
          </cell>
        </row>
        <row r="504">
          <cell r="C504" t="str">
            <v>10. For 1987-1993 source official publication; for 1985-86, extrapolation between available figure from documents for</v>
          </cell>
        </row>
        <row r="505">
          <cell r="C505" t="str">
            <v xml:space="preserve">    1984 and 1987.  For 1980-83 assumed annual nominal growth rate of 10 percent.</v>
          </cell>
        </row>
        <row r="506">
          <cell r="C506" t="str">
            <v>11. Residual.</v>
          </cell>
        </row>
        <row r="507">
          <cell r="C507" t="str">
            <v>12. For 1985-93 source is official publication.  Appears to include both insured and uninsured debt.  Before 1984,</v>
          </cell>
        </row>
        <row r="508">
          <cell r="C508" t="str">
            <v xml:space="preserve">    assumed to have grown at 10 percent annually; for 1984, source is Fund document.  As of 1993, all commercial debt </v>
          </cell>
        </row>
        <row r="509">
          <cell r="C509" t="str">
            <v xml:space="preserve">    debt cancelled or taken over by bilaterals.</v>
          </cell>
        </row>
        <row r="510">
          <cell r="C510" t="str">
            <v xml:space="preserve">13. Arrears to banks for 1984, 1990 and 92 from documents.  In 1993 all debt to banks had been assumed by bilaterals. </v>
          </cell>
        </row>
        <row r="511">
          <cell r="C511" t="str">
            <v xml:space="preserve">    Data for 1991 and 1983-89 based on assumptions.  Before 1983, Mozambique did not incurr significant arrears.</v>
          </cell>
        </row>
        <row r="512">
          <cell r="C512" t="str">
            <v>14. All available data show no arrears or negligible arrears to multilaterals.</v>
          </cell>
        </row>
        <row r="513">
          <cell r="C513" t="str">
            <v>15. Residual.</v>
          </cell>
        </row>
        <row r="514">
          <cell r="C514" t="str">
            <v>16. Data for 1988 and 1989 from fund documents.  Thereafter extrapolated</v>
          </cell>
        </row>
        <row r="515">
          <cell r="C515" t="str">
            <v xml:space="preserve">    to become 0 by 1992.  Before extrapolated to start increasing in 1984.</v>
          </cell>
        </row>
        <row r="516">
          <cell r="B516" t="str">
            <v>I.1.2</v>
          </cell>
          <cell r="C516" t="str">
            <v>17. Up until 1992 the foreign assets of commercial banks cannot be separated from those of the Monetary Authorities.</v>
          </cell>
        </row>
        <row r="517">
          <cell r="B517" t="str">
            <v>I.1.3</v>
          </cell>
          <cell r="C517" t="str">
            <v>18.  Includes entire HCB debt, which may contain some bilateral elements.</v>
          </cell>
        </row>
        <row r="518">
          <cell r="B518" t="str">
            <v>I.2</v>
          </cell>
          <cell r="C518" t="str">
            <v xml:space="preserve"> </v>
          </cell>
        </row>
        <row r="519">
          <cell r="B519" t="str">
            <v>I.1+I.2</v>
          </cell>
        </row>
        <row r="524">
          <cell r="D524" t="str">
            <v xml:space="preserve"> </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efreshError="1"/>
      <sheetData sheetId="48" refreshError="1"/>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0.HIPC Ratios"/>
      <sheetName val="IDA-tab7"/>
      <sheetName val="T9.Assistance"/>
      <sheetName val="T1 BoP OUT Long"/>
      <sheetName val="T3 Key Ratios"/>
      <sheetName val="T3B New Key Ratios"/>
      <sheetName val="T6 IMF Assistance"/>
      <sheetName val="T6 IMF Assistance old"/>
      <sheetName val="Chart4"/>
      <sheetName val="Debt Serv 2"/>
      <sheetName val="Tx. NPV&amp;DS"/>
      <sheetName val="Stress Chart 4 old"/>
      <sheetName val="DebtService Long"/>
      <sheetName val="SUMMARY"/>
    </sheetNames>
    <sheetDataSet>
      <sheetData sheetId="0"/>
      <sheetData sheetId="1" refreshError="1">
        <row r="7">
          <cell r="K7">
            <v>2006</v>
          </cell>
          <cell r="L7">
            <v>2007</v>
          </cell>
          <cell r="M7">
            <v>2008</v>
          </cell>
          <cell r="N7">
            <v>2009</v>
          </cell>
          <cell r="O7">
            <v>2010</v>
          </cell>
          <cell r="P7">
            <v>2011</v>
          </cell>
          <cell r="Q7">
            <v>2012</v>
          </cell>
          <cell r="R7">
            <v>2013</v>
          </cell>
          <cell r="S7">
            <v>2014</v>
          </cell>
          <cell r="T7">
            <v>2015</v>
          </cell>
          <cell r="V7">
            <v>2016</v>
          </cell>
          <cell r="W7">
            <v>2017</v>
          </cell>
          <cell r="X7">
            <v>2018</v>
          </cell>
          <cell r="Y7">
            <v>2019</v>
          </cell>
          <cell r="Z7">
            <v>2020</v>
          </cell>
          <cell r="AA7">
            <v>2021</v>
          </cell>
          <cell r="AB7">
            <v>2022</v>
          </cell>
          <cell r="AC7">
            <v>2023</v>
          </cell>
          <cell r="AD7">
            <v>2024</v>
          </cell>
          <cell r="AE7">
            <v>2025</v>
          </cell>
          <cell r="AG7">
            <v>2026</v>
          </cell>
          <cell r="AH7">
            <v>2027</v>
          </cell>
          <cell r="AI7">
            <v>2028</v>
          </cell>
          <cell r="AJ7">
            <v>2029</v>
          </cell>
          <cell r="AK7">
            <v>2030</v>
          </cell>
          <cell r="AL7">
            <v>2031</v>
          </cell>
          <cell r="AM7">
            <v>2032</v>
          </cell>
          <cell r="AN7">
            <v>2033</v>
          </cell>
          <cell r="AO7">
            <v>2034</v>
          </cell>
          <cell r="AP7">
            <v>2035</v>
          </cell>
        </row>
        <row r="9">
          <cell r="K9">
            <v>30.930637973268755</v>
          </cell>
          <cell r="L9">
            <v>32.903048732688859</v>
          </cell>
          <cell r="M9">
            <v>36.12669280541639</v>
          </cell>
          <cell r="N9">
            <v>37.707819330624304</v>
          </cell>
          <cell r="O9">
            <v>40.577921623302139</v>
          </cell>
          <cell r="P9">
            <v>41.066077165354962</v>
          </cell>
          <cell r="Q9">
            <v>43.137792329705853</v>
          </cell>
          <cell r="R9">
            <v>45.710894436789545</v>
          </cell>
          <cell r="S9">
            <v>48.238526828678943</v>
          </cell>
          <cell r="T9">
            <v>50.61375221412915</v>
          </cell>
          <cell r="V9">
            <v>50.54146115122893</v>
          </cell>
          <cell r="W9">
            <v>51.185053236416685</v>
          </cell>
          <cell r="X9">
            <v>51.841771428948796</v>
          </cell>
          <cell r="Y9">
            <v>51.519914592962429</v>
          </cell>
          <cell r="Z9">
            <v>51.177481072244483</v>
          </cell>
          <cell r="AA9">
            <v>50.835047551526515</v>
          </cell>
          <cell r="AB9">
            <v>50.492614030808546</v>
          </cell>
          <cell r="AC9">
            <v>50.150180510090614</v>
          </cell>
          <cell r="AD9">
            <v>49.80774698937266</v>
          </cell>
          <cell r="AE9">
            <v>49.465313468654692</v>
          </cell>
          <cell r="AG9">
            <v>49.122879947936745</v>
          </cell>
          <cell r="AH9">
            <v>47.253349714340047</v>
          </cell>
          <cell r="AI9">
            <v>42.900695551088518</v>
          </cell>
          <cell r="AJ9">
            <v>39.039524236637568</v>
          </cell>
          <cell r="AK9">
            <v>32.316316888063696</v>
          </cell>
          <cell r="AL9">
            <v>30.502634991774411</v>
          </cell>
          <cell r="AM9">
            <v>25.651077456621984</v>
          </cell>
          <cell r="AN9">
            <v>19.368423516473822</v>
          </cell>
          <cell r="AO9">
            <v>13.540369690053312</v>
          </cell>
          <cell r="AP9">
            <v>6.7321142914467229</v>
          </cell>
        </row>
        <row r="10">
          <cell r="A10" t="str">
            <v>Of which</v>
          </cell>
        </row>
        <row r="11">
          <cell r="A11" t="str">
            <v>IDA</v>
          </cell>
          <cell r="B11">
            <v>15.608934481471259</v>
          </cell>
          <cell r="C11">
            <v>18.654135526984085</v>
          </cell>
          <cell r="D11">
            <v>19.317389821871917</v>
          </cell>
          <cell r="E11">
            <v>21.564202333667854</v>
          </cell>
          <cell r="F11">
            <v>24.312401798756834</v>
          </cell>
          <cell r="G11">
            <v>27.015132964601673</v>
          </cell>
          <cell r="H11">
            <v>30.199024032151677</v>
          </cell>
          <cell r="J11">
            <v>407.01316343995893</v>
          </cell>
          <cell r="K11">
            <v>30.930637973268755</v>
          </cell>
          <cell r="L11">
            <v>32.903048732688859</v>
          </cell>
          <cell r="M11">
            <v>36.12669280541639</v>
          </cell>
          <cell r="N11">
            <v>37.707819330624304</v>
          </cell>
          <cell r="O11">
            <v>40.577921623302139</v>
          </cell>
          <cell r="P11">
            <v>41.066077165354962</v>
          </cell>
          <cell r="Q11">
            <v>43.137792329705853</v>
          </cell>
          <cell r="R11">
            <v>45.710894436789545</v>
          </cell>
          <cell r="S11">
            <v>48.238526828678943</v>
          </cell>
          <cell r="T11">
            <v>50.61375221412915</v>
          </cell>
          <cell r="U11">
            <v>507.0165840322544</v>
          </cell>
          <cell r="V11">
            <v>50.54146115122893</v>
          </cell>
          <cell r="W11">
            <v>51.185053236416685</v>
          </cell>
          <cell r="X11">
            <v>51.841771428948796</v>
          </cell>
          <cell r="Y11">
            <v>51.519914592962429</v>
          </cell>
          <cell r="Z11">
            <v>51.177481072244483</v>
          </cell>
          <cell r="AA11">
            <v>50.835047551526515</v>
          </cell>
          <cell r="AB11">
            <v>50.492614030808546</v>
          </cell>
          <cell r="AC11">
            <v>50.150180510090614</v>
          </cell>
          <cell r="AD11">
            <v>49.80774698937266</v>
          </cell>
          <cell r="AE11">
            <v>49.465313468654692</v>
          </cell>
          <cell r="AF11">
            <v>306.42738628443681</v>
          </cell>
          <cell r="AG11">
            <v>49.122879947936745</v>
          </cell>
          <cell r="AH11">
            <v>47.253349714340047</v>
          </cell>
          <cell r="AI11">
            <v>42.900695551088518</v>
          </cell>
          <cell r="AJ11">
            <v>39.039524236637568</v>
          </cell>
          <cell r="AK11">
            <v>32.316316888063696</v>
          </cell>
          <cell r="AL11">
            <v>30.502634991774411</v>
          </cell>
          <cell r="AM11">
            <v>25.651077456621984</v>
          </cell>
          <cell r="AN11">
            <v>19.368423516473822</v>
          </cell>
          <cell r="AO11">
            <v>13.540369690053312</v>
          </cell>
          <cell r="AP11">
            <v>6.7321142914467229</v>
          </cell>
          <cell r="AQ11">
            <v>1377.1283547161554</v>
          </cell>
        </row>
        <row r="13">
          <cell r="K13">
            <v>15.545529445526629</v>
          </cell>
          <cell r="L13">
            <v>16.84194682761488</v>
          </cell>
          <cell r="M13">
            <v>18.311919785616151</v>
          </cell>
          <cell r="N13">
            <v>18.533580070370459</v>
          </cell>
          <cell r="O13">
            <v>19.590642754595301</v>
          </cell>
          <cell r="P13">
            <v>20.211500772084634</v>
          </cell>
          <cell r="Q13">
            <v>20.56109881801023</v>
          </cell>
          <cell r="R13">
            <v>21.409325053489649</v>
          </cell>
          <cell r="S13">
            <v>24.080963902462297</v>
          </cell>
          <cell r="T13">
            <v>26.617017233000489</v>
          </cell>
          <cell r="V13">
            <v>26.705554115188317</v>
          </cell>
          <cell r="W13">
            <v>27.509974145464067</v>
          </cell>
          <cell r="X13">
            <v>28.32752028308418</v>
          </cell>
          <cell r="Y13">
            <v>28.166491392185822</v>
          </cell>
          <cell r="Z13">
            <v>27.984885816555895</v>
          </cell>
          <cell r="AA13">
            <v>27.803280240925925</v>
          </cell>
          <cell r="AB13">
            <v>27.621674665295998</v>
          </cell>
          <cell r="AC13">
            <v>27.440069089666068</v>
          </cell>
          <cell r="AD13">
            <v>27.258463514036137</v>
          </cell>
          <cell r="AE13">
            <v>27.076857938406189</v>
          </cell>
          <cell r="AG13">
            <v>26.895252362776215</v>
          </cell>
          <cell r="AH13">
            <v>26.713646787146299</v>
          </cell>
          <cell r="AI13">
            <v>26.205175618398968</v>
          </cell>
          <cell r="AJ13">
            <v>25.430587665936145</v>
          </cell>
          <cell r="AK13">
            <v>22.692217709119497</v>
          </cell>
          <cell r="AL13">
            <v>20.949068765260222</v>
          </cell>
          <cell r="AM13">
            <v>19.877651538179158</v>
          </cell>
          <cell r="AN13">
            <v>17.380716505034126</v>
          </cell>
          <cell r="AO13">
            <v>11.617495603235161</v>
          </cell>
          <cell r="AP13">
            <v>5.7738726010925676</v>
          </cell>
        </row>
        <row r="15">
          <cell r="K15">
            <v>11.519095423327286</v>
          </cell>
          <cell r="L15">
            <v>12.837695614050535</v>
          </cell>
          <cell r="M15">
            <v>14.329851380686804</v>
          </cell>
          <cell r="N15">
            <v>15.094222801442239</v>
          </cell>
          <cell r="O15">
            <v>16.701117636591139</v>
          </cell>
          <cell r="P15">
            <v>17.275048240627914</v>
          </cell>
          <cell r="Q15">
            <v>17.639383502950007</v>
          </cell>
          <cell r="R15">
            <v>18.519042987357679</v>
          </cell>
          <cell r="S15">
            <v>19.23377042246301</v>
          </cell>
          <cell r="T15">
            <v>19.811030507038897</v>
          </cell>
          <cell r="V15">
            <v>19.943933006496721</v>
          </cell>
          <cell r="W15">
            <v>20.792718654042471</v>
          </cell>
          <cell r="X15">
            <v>21.654630408932587</v>
          </cell>
          <cell r="Y15">
            <v>21.537967135304228</v>
          </cell>
          <cell r="Z15">
            <v>21.400727176944308</v>
          </cell>
          <cell r="AA15">
            <v>21.263487218584331</v>
          </cell>
          <cell r="AB15">
            <v>21.1262472602244</v>
          </cell>
          <cell r="AC15">
            <v>20.989007301864472</v>
          </cell>
          <cell r="AD15">
            <v>20.851767343504537</v>
          </cell>
          <cell r="AE15">
            <v>20.714527385144596</v>
          </cell>
          <cell r="AG15">
            <v>20.577287426784622</v>
          </cell>
          <cell r="AH15">
            <v>20.440047468424702</v>
          </cell>
          <cell r="AI15">
            <v>19.975941916947374</v>
          </cell>
          <cell r="AJ15">
            <v>18.178564570494014</v>
          </cell>
          <cell r="AK15">
            <v>14.429326398294997</v>
          </cell>
          <cell r="AL15">
            <v>12.869565060930061</v>
          </cell>
          <cell r="AM15">
            <v>11.857404635595996</v>
          </cell>
          <cell r="AN15">
            <v>9.3863343391344625</v>
          </cell>
          <cell r="AO15">
            <v>7.6087595852455401</v>
          </cell>
          <cell r="AP15">
            <v>5.7738726010925676</v>
          </cell>
        </row>
        <row r="17">
          <cell r="K17">
            <v>15.385108527742126</v>
          </cell>
          <cell r="L17">
            <v>16.061101905073979</v>
          </cell>
          <cell r="M17">
            <v>17.814773019800239</v>
          </cell>
          <cell r="N17">
            <v>19.174239260253845</v>
          </cell>
          <cell r="O17">
            <v>20.987278868706838</v>
          </cell>
          <cell r="P17">
            <v>20.854576393270328</v>
          </cell>
          <cell r="Q17">
            <v>22.576693511695623</v>
          </cell>
          <cell r="R17">
            <v>24.301569383299896</v>
          </cell>
          <cell r="S17">
            <v>24.157562926216645</v>
          </cell>
          <cell r="T17">
            <v>23.996734981128661</v>
          </cell>
          <cell r="V17">
            <v>23.835907036040613</v>
          </cell>
          <cell r="W17">
            <v>23.675079090952618</v>
          </cell>
          <cell r="X17">
            <v>23.514251145864616</v>
          </cell>
          <cell r="Y17">
            <v>23.353423200776607</v>
          </cell>
          <cell r="Z17">
            <v>23.192595255688587</v>
          </cell>
          <cell r="AA17">
            <v>23.031767310600589</v>
          </cell>
          <cell r="AB17">
            <v>22.870939365512548</v>
          </cell>
          <cell r="AC17">
            <v>22.710111420424546</v>
          </cell>
          <cell r="AD17">
            <v>22.549283475336523</v>
          </cell>
          <cell r="AE17">
            <v>22.388455530248503</v>
          </cell>
          <cell r="AG17">
            <v>22.22762758516053</v>
          </cell>
          <cell r="AH17">
            <v>20.539702927193748</v>
          </cell>
          <cell r="AI17">
            <v>16.69551993268955</v>
          </cell>
          <cell r="AJ17">
            <v>13.608936570701424</v>
          </cell>
          <cell r="AK17">
            <v>9.6240991789441992</v>
          </cell>
          <cell r="AL17">
            <v>9.5535662265141887</v>
          </cell>
          <cell r="AM17">
            <v>5.7734259184428254</v>
          </cell>
          <cell r="AN17">
            <v>1.9877070114396957</v>
          </cell>
          <cell r="AO17">
            <v>1.9228740868181511</v>
          </cell>
          <cell r="AP17">
            <v>0.9582416903541553</v>
          </cell>
        </row>
        <row r="18">
          <cell r="A18" t="str">
            <v>Of which</v>
          </cell>
        </row>
        <row r="19">
          <cell r="K19">
            <v>19.411542549941469</v>
          </cell>
          <cell r="L19">
            <v>20.065353118638324</v>
          </cell>
          <cell r="M19">
            <v>21.796841424729585</v>
          </cell>
          <cell r="N19">
            <v>22.613596529182065</v>
          </cell>
          <cell r="O19">
            <v>23.876803986711</v>
          </cell>
          <cell r="P19">
            <v>23.791028924727048</v>
          </cell>
          <cell r="Q19">
            <v>25.498408826755846</v>
          </cell>
          <cell r="R19">
            <v>27.191851449431866</v>
          </cell>
          <cell r="S19">
            <v>29.004756406215932</v>
          </cell>
          <cell r="T19">
            <v>30.802721707090253</v>
          </cell>
          <cell r="V19">
            <v>30.597528144732209</v>
          </cell>
          <cell r="W19">
            <v>30.392334582374215</v>
          </cell>
          <cell r="X19">
            <v>30.18714102001621</v>
          </cell>
          <cell r="Y19">
            <v>29.981947457658201</v>
          </cell>
          <cell r="Z19">
            <v>29.776753895300175</v>
          </cell>
          <cell r="AA19">
            <v>29.571560332942184</v>
          </cell>
          <cell r="AB19">
            <v>29.366366770584147</v>
          </cell>
          <cell r="AC19">
            <v>29.161173208226142</v>
          </cell>
          <cell r="AD19">
            <v>28.955979645868123</v>
          </cell>
          <cell r="AE19">
            <v>28.750786083510096</v>
          </cell>
          <cell r="AG19">
            <v>28.545592521152123</v>
          </cell>
          <cell r="AH19">
            <v>26.813302245915345</v>
          </cell>
          <cell r="AI19">
            <v>22.924753634141144</v>
          </cell>
          <cell r="AJ19">
            <v>20.860959666143554</v>
          </cell>
          <cell r="AK19">
            <v>17.886990489768699</v>
          </cell>
          <cell r="AL19">
            <v>17.63306993084435</v>
          </cell>
          <cell r="AM19">
            <v>13.793672821025988</v>
          </cell>
          <cell r="AN19">
            <v>9.9820891773393594</v>
          </cell>
          <cell r="AO19">
            <v>5.9316101048077723</v>
          </cell>
          <cell r="AP19">
            <v>0.9582416903541553</v>
          </cell>
        </row>
        <row r="24">
          <cell r="K24">
            <v>49.740676351514082</v>
          </cell>
          <cell r="L24">
            <v>48.813415545646478</v>
          </cell>
          <cell r="M24">
            <v>49.311939832835492</v>
          </cell>
          <cell r="N24">
            <v>50.849504428068428</v>
          </cell>
          <cell r="O24">
            <v>51.720931060832733</v>
          </cell>
          <cell r="P24">
            <v>50.782976687298756</v>
          </cell>
          <cell r="Q24">
            <v>52.33622837983922</v>
          </cell>
          <cell r="R24">
            <v>53.163626926847527</v>
          </cell>
          <cell r="S24">
            <v>50.079396105965671</v>
          </cell>
          <cell r="T24">
            <v>47.411491800897984</v>
          </cell>
          <cell r="V24">
            <v>47.161096044927135</v>
          </cell>
          <cell r="W24">
            <v>46.253891700767994</v>
          </cell>
          <cell r="X24">
            <v>45.357730836979272</v>
          </cell>
          <cell r="Y24">
            <v>45.328924524200708</v>
          </cell>
          <cell r="Z24">
            <v>45.317969485346211</v>
          </cell>
          <cell r="AA24">
            <v>45.306866856484277</v>
          </cell>
          <cell r="AB24">
            <v>45.295613634813257</v>
          </cell>
          <cell r="AC24">
            <v>45.284206735517316</v>
          </cell>
          <cell r="AD24">
            <v>45.272642988946679</v>
          </cell>
          <cell r="AE24">
            <v>45.260919137681555</v>
          </cell>
          <cell r="AG24">
            <v>45.249031833472806</v>
          </cell>
          <cell r="AH24">
            <v>43.467189207457466</v>
          </cell>
          <cell r="AI24">
            <v>38.916664912361625</v>
          </cell>
          <cell r="AJ24">
            <v>34.859381195864557</v>
          </cell>
          <cell r="AK24">
            <v>29.78092835356167</v>
          </cell>
          <cell r="AL24">
            <v>31.320462081687307</v>
          </cell>
          <cell r="AM24">
            <v>22.507537658822123</v>
          </cell>
          <cell r="AN24">
            <v>10.262616416607425</v>
          </cell>
          <cell r="AO24">
            <v>14.201045693978982</v>
          </cell>
          <cell r="AP24">
            <v>14.233889219195511</v>
          </cell>
        </row>
        <row r="26">
          <cell r="K26">
            <v>62.758299931341675</v>
          </cell>
          <cell r="L26">
            <v>60.983264139604152</v>
          </cell>
          <cell r="M26">
            <v>60.334450048141782</v>
          </cell>
          <cell r="N26">
            <v>59.970576211010155</v>
          </cell>
          <cell r="O26">
            <v>58.841860380053546</v>
          </cell>
          <cell r="P26">
            <v>57.933531924491056</v>
          </cell>
          <cell r="Q26">
            <v>59.109211319553204</v>
          </cell>
          <cell r="R26">
            <v>59.486588010290653</v>
          </cell>
          <cell r="S26">
            <v>60.127782320607515</v>
          </cell>
          <cell r="T26">
            <v>60.858403812415787</v>
          </cell>
          <cell r="V26">
            <v>60.53946096488788</v>
          </cell>
          <cell r="W26">
            <v>59.377362453832419</v>
          </cell>
          <cell r="X26">
            <v>58.229377947450899</v>
          </cell>
          <cell r="Y26">
            <v>58.194870264310772</v>
          </cell>
          <cell r="Z26">
            <v>58.183312799756479</v>
          </cell>
          <cell r="AA26">
            <v>58.171599629110972</v>
          </cell>
          <cell r="AB26">
            <v>58.159727584446273</v>
          </cell>
          <cell r="AC26">
            <v>58.147693411310222</v>
          </cell>
          <cell r="AD26">
            <v>58.135493765751697</v>
          </cell>
          <cell r="AE26">
            <v>58.123125211222948</v>
          </cell>
          <cell r="AG26">
            <v>58.110584215352169</v>
          </cell>
          <cell r="AH26">
            <v>56.743706865247425</v>
          </cell>
          <cell r="AI26">
            <v>53.436787771520123</v>
          </cell>
          <cell r="AJ26">
            <v>53.435486405252064</v>
          </cell>
          <cell r="AK26">
            <v>55.349718693888072</v>
          </cell>
          <cell r="AL26">
            <v>57.808349788795056</v>
          </cell>
          <cell r="AM26">
            <v>53.774243379648233</v>
          </cell>
          <cell r="AN26">
            <v>51.537953870376121</v>
          </cell>
          <cell r="AO26">
            <v>43.806854913016913</v>
          </cell>
          <cell r="AP26">
            <v>14.233889219195511</v>
          </cell>
        </row>
      </sheetData>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
      <sheetName val="Out"/>
      <sheetName val="CPI"/>
      <sheetName val="WPI"/>
      <sheetName val="Ann."/>
      <sheetName val="Wts"/>
      <sheetName val="forecast"/>
      <sheetName val="CPI-Old"/>
    </sheetNames>
    <sheetDataSet>
      <sheetData sheetId="0"/>
      <sheetData sheetId="1"/>
      <sheetData sheetId="2"/>
      <sheetData sheetId="3"/>
      <sheetData sheetId="4"/>
      <sheetData sheetId="5"/>
      <sheetData sheetId="6"/>
      <sheetData sheetId="7"/>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zamestnanost"/>
    </sheetNames>
    <sheetDataSet>
      <sheetData sheetId="0"/>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Chart3"/>
      <sheetName val="Sheet1"/>
      <sheetName val="monthly"/>
      <sheetName val="New_EXR"/>
      <sheetName val="data"/>
      <sheetName val="fig3"/>
      <sheetName val="fig3data"/>
      <sheetName val="chart"/>
      <sheetName val="fig1data"/>
      <sheetName val="fig1"/>
      <sheetName val="fig2"/>
      <sheetName val="FOREX"/>
      <sheetName val="Current"/>
      <sheetName val="XRATE"/>
      <sheetName val="Chart1"/>
      <sheetName val="Chart2"/>
      <sheetName val="CHART 1A"/>
    </sheetNames>
    <sheetDataSet>
      <sheetData sheetId="0" refreshError="1"/>
      <sheetData sheetId="1" refreshError="1"/>
      <sheetData sheetId="2" refreshError="1"/>
      <sheetData sheetId="3" refreshError="1"/>
      <sheetData sheetId="4" refreshError="1"/>
      <sheetData sheetId="5" refreshError="1">
        <row r="13">
          <cell r="B13" t="str">
            <v>Sept 2, 1994</v>
          </cell>
          <cell r="K13">
            <v>12</v>
          </cell>
        </row>
        <row r="14">
          <cell r="B14" t="str">
            <v>Sept. 7</v>
          </cell>
          <cell r="K14">
            <v>12.5</v>
          </cell>
        </row>
        <row r="15">
          <cell r="B15" t="str">
            <v>Sept. 9</v>
          </cell>
          <cell r="K15">
            <v>13</v>
          </cell>
        </row>
        <row r="16">
          <cell r="B16" t="str">
            <v>Sept. 14</v>
          </cell>
          <cell r="K16">
            <v>15</v>
          </cell>
        </row>
        <row r="17">
          <cell r="B17" t="str">
            <v>Sept. 21</v>
          </cell>
          <cell r="K17">
            <v>16</v>
          </cell>
        </row>
        <row r="18">
          <cell r="B18" t="str">
            <v>Sept. 27</v>
          </cell>
          <cell r="K18">
            <v>17</v>
          </cell>
        </row>
        <row r="19">
          <cell r="B19" t="str">
            <v>Sept. 30, 1994</v>
          </cell>
          <cell r="K19">
            <v>18</v>
          </cell>
        </row>
        <row r="20">
          <cell r="B20" t="str">
            <v>Oct. 5</v>
          </cell>
          <cell r="K20">
            <v>20</v>
          </cell>
        </row>
        <row r="21">
          <cell r="B21" t="str">
            <v>Oct. 10</v>
          </cell>
          <cell r="K21">
            <v>22</v>
          </cell>
        </row>
        <row r="22">
          <cell r="B22" t="str">
            <v>Oct. 19</v>
          </cell>
          <cell r="K22">
            <v>22</v>
          </cell>
        </row>
        <row r="23">
          <cell r="B23" t="str">
            <v>Oct. 26</v>
          </cell>
          <cell r="K23">
            <v>22</v>
          </cell>
        </row>
        <row r="24">
          <cell r="B24" t="str">
            <v>Nov. 2</v>
          </cell>
          <cell r="K24">
            <v>23</v>
          </cell>
        </row>
        <row r="25">
          <cell r="B25" t="str">
            <v>Nov. 9</v>
          </cell>
          <cell r="K25">
            <v>23</v>
          </cell>
        </row>
        <row r="26">
          <cell r="B26" t="str">
            <v>Nov. 16</v>
          </cell>
          <cell r="K26">
            <v>23</v>
          </cell>
        </row>
        <row r="27">
          <cell r="B27" t="str">
            <v>Nov. 23</v>
          </cell>
          <cell r="K27">
            <v>23</v>
          </cell>
        </row>
        <row r="28">
          <cell r="B28" t="str">
            <v>Nov. 30</v>
          </cell>
          <cell r="K28">
            <v>25</v>
          </cell>
        </row>
        <row r="29">
          <cell r="B29" t="str">
            <v>Dec. 7</v>
          </cell>
          <cell r="K29">
            <v>25</v>
          </cell>
        </row>
        <row r="30">
          <cell r="B30" t="str">
            <v>Dec. 14</v>
          </cell>
          <cell r="K30">
            <v>25</v>
          </cell>
        </row>
        <row r="31">
          <cell r="B31" t="str">
            <v>Dec. 21</v>
          </cell>
          <cell r="K31">
            <v>25</v>
          </cell>
        </row>
        <row r="32">
          <cell r="B32" t="str">
            <v>Dec. 28, 1994</v>
          </cell>
          <cell r="K32">
            <v>25</v>
          </cell>
        </row>
        <row r="33">
          <cell r="B33" t="str">
            <v>Jan. 4</v>
          </cell>
          <cell r="K33">
            <v>25</v>
          </cell>
        </row>
        <row r="34">
          <cell r="B34" t="str">
            <v>Jan. 11</v>
          </cell>
          <cell r="K34">
            <v>25</v>
          </cell>
        </row>
        <row r="35">
          <cell r="B35" t="str">
            <v>Jan. 18</v>
          </cell>
          <cell r="K35">
            <v>25</v>
          </cell>
        </row>
        <row r="37">
          <cell r="B37" t="str">
            <v>Jan 25, 1995</v>
          </cell>
          <cell r="K37">
            <v>25</v>
          </cell>
        </row>
        <row r="38">
          <cell r="B38" t="str">
            <v>Feb. 1</v>
          </cell>
          <cell r="K38">
            <v>25</v>
          </cell>
        </row>
        <row r="39">
          <cell r="B39" t="str">
            <v>Feb. 8</v>
          </cell>
          <cell r="K39">
            <v>25</v>
          </cell>
        </row>
        <row r="40">
          <cell r="B40" t="str">
            <v>Feb. 15</v>
          </cell>
          <cell r="K40">
            <v>25</v>
          </cell>
        </row>
        <row r="41">
          <cell r="B41" t="str">
            <v>Feb. 22</v>
          </cell>
          <cell r="K41">
            <v>25</v>
          </cell>
        </row>
        <row r="42">
          <cell r="B42" t="str">
            <v>Mar. 1</v>
          </cell>
          <cell r="K42">
            <v>25</v>
          </cell>
        </row>
        <row r="43">
          <cell r="B43" t="str">
            <v>Mar. 7</v>
          </cell>
          <cell r="K43">
            <v>25</v>
          </cell>
        </row>
        <row r="44">
          <cell r="B44" t="str">
            <v>Mar. 15</v>
          </cell>
          <cell r="K44">
            <v>25</v>
          </cell>
        </row>
        <row r="45">
          <cell r="B45" t="str">
            <v>Mar. 22</v>
          </cell>
          <cell r="K45">
            <v>25</v>
          </cell>
        </row>
        <row r="46">
          <cell r="B46" t="str">
            <v>Mar. 27</v>
          </cell>
          <cell r="K46">
            <v>26.1</v>
          </cell>
        </row>
        <row r="47">
          <cell r="B47" t="str">
            <v>Apr. 4       Q</v>
          </cell>
          <cell r="K47">
            <v>26.1</v>
          </cell>
        </row>
        <row r="48">
          <cell r="B48" t="str">
            <v>Apr. 6</v>
          </cell>
          <cell r="K48">
            <v>26.1</v>
          </cell>
        </row>
        <row r="49">
          <cell r="B49" t="str">
            <v>Apr. 11</v>
          </cell>
          <cell r="K49">
            <v>26.1</v>
          </cell>
        </row>
        <row r="50">
          <cell r="B50" t="str">
            <v>Apr. 13</v>
          </cell>
          <cell r="K50">
            <v>26.1</v>
          </cell>
        </row>
        <row r="51">
          <cell r="B51" t="str">
            <v>Apr. 18</v>
          </cell>
          <cell r="K51">
            <v>26.1</v>
          </cell>
        </row>
        <row r="52">
          <cell r="B52" t="str">
            <v>Apr. 20</v>
          </cell>
          <cell r="K52">
            <v>26.1</v>
          </cell>
        </row>
        <row r="53">
          <cell r="B53" t="str">
            <v>Apr. 25</v>
          </cell>
          <cell r="K53">
            <v>26.2</v>
          </cell>
        </row>
        <row r="54">
          <cell r="B54" t="str">
            <v>Apr. 27</v>
          </cell>
          <cell r="K54">
            <v>26.3</v>
          </cell>
        </row>
        <row r="55">
          <cell r="B55" t="str">
            <v>May 2</v>
          </cell>
          <cell r="K55">
            <v>26.5</v>
          </cell>
        </row>
        <row r="56">
          <cell r="B56" t="str">
            <v>May 5</v>
          </cell>
          <cell r="K56">
            <v>26.5</v>
          </cell>
        </row>
        <row r="57">
          <cell r="B57" t="str">
            <v>May 9</v>
          </cell>
        </row>
        <row r="58">
          <cell r="B58" t="str">
            <v>May 11</v>
          </cell>
          <cell r="K58">
            <v>26.5</v>
          </cell>
        </row>
        <row r="59">
          <cell r="B59" t="str">
            <v>May 16</v>
          </cell>
          <cell r="K59">
            <v>26.5</v>
          </cell>
        </row>
        <row r="60">
          <cell r="B60" t="str">
            <v>May 18</v>
          </cell>
          <cell r="K60">
            <v>26.6</v>
          </cell>
        </row>
        <row r="61">
          <cell r="B61" t="str">
            <v>May 23</v>
          </cell>
          <cell r="K61">
            <v>26.9</v>
          </cell>
        </row>
        <row r="62">
          <cell r="B62" t="str">
            <v>May 25</v>
          </cell>
          <cell r="K62">
            <v>27.3</v>
          </cell>
        </row>
        <row r="63">
          <cell r="B63" t="str">
            <v>May 30</v>
          </cell>
          <cell r="K63">
            <v>27.6</v>
          </cell>
        </row>
        <row r="64">
          <cell r="B64" t="str">
            <v>June 1</v>
          </cell>
          <cell r="K64">
            <v>28</v>
          </cell>
        </row>
        <row r="65">
          <cell r="B65" t="str">
            <v>June 6</v>
          </cell>
          <cell r="K65">
            <v>28.4</v>
          </cell>
        </row>
        <row r="66">
          <cell r="B66" t="str">
            <v>June 8</v>
          </cell>
          <cell r="K66">
            <v>28.7</v>
          </cell>
        </row>
        <row r="67">
          <cell r="B67" t="str">
            <v>June 13</v>
          </cell>
          <cell r="K67">
            <v>28.9</v>
          </cell>
        </row>
        <row r="68">
          <cell r="B68" t="str">
            <v>June 15</v>
          </cell>
          <cell r="K68">
            <v>29.2</v>
          </cell>
        </row>
        <row r="69">
          <cell r="B69" t="str">
            <v>June 20</v>
          </cell>
          <cell r="K69">
            <v>29.4</v>
          </cell>
        </row>
        <row r="70">
          <cell r="B70" t="str">
            <v>June 22</v>
          </cell>
          <cell r="K70">
            <v>29.7</v>
          </cell>
        </row>
        <row r="71">
          <cell r="B71" t="str">
            <v>June 27</v>
          </cell>
          <cell r="K71">
            <v>29.9</v>
          </cell>
        </row>
        <row r="72">
          <cell r="B72" t="str">
            <v xml:space="preserve">June 29    </v>
          </cell>
          <cell r="K72">
            <v>30</v>
          </cell>
        </row>
        <row r="73">
          <cell r="B73" t="str">
            <v>July 4       Q</v>
          </cell>
          <cell r="K73">
            <v>30</v>
          </cell>
        </row>
        <row r="74">
          <cell r="B74" t="str">
            <v>July 6</v>
          </cell>
          <cell r="K74">
            <v>30.1</v>
          </cell>
        </row>
        <row r="75">
          <cell r="B75" t="str">
            <v>July 11</v>
          </cell>
          <cell r="K75">
            <v>30.25</v>
          </cell>
        </row>
        <row r="76">
          <cell r="B76" t="str">
            <v>July 13</v>
          </cell>
          <cell r="K76">
            <v>30.4</v>
          </cell>
        </row>
        <row r="77">
          <cell r="B77" t="str">
            <v>July 18</v>
          </cell>
          <cell r="K77">
            <v>30.5</v>
          </cell>
        </row>
        <row r="78">
          <cell r="B78" t="str">
            <v>July 20</v>
          </cell>
          <cell r="K78">
            <v>30.65</v>
          </cell>
        </row>
        <row r="79">
          <cell r="B79" t="str">
            <v>July 25</v>
          </cell>
          <cell r="K79">
            <v>30.8</v>
          </cell>
        </row>
        <row r="80">
          <cell r="B80" t="str">
            <v>July 27</v>
          </cell>
          <cell r="K80">
            <v>30.9</v>
          </cell>
        </row>
        <row r="81">
          <cell r="B81" t="str">
            <v>Aug  1</v>
          </cell>
          <cell r="K81">
            <v>31</v>
          </cell>
        </row>
        <row r="82">
          <cell r="B82" t="str">
            <v>Aug 3</v>
          </cell>
          <cell r="K82">
            <v>31.2</v>
          </cell>
        </row>
        <row r="83">
          <cell r="B83" t="str">
            <v>Aug 8</v>
          </cell>
          <cell r="K83">
            <v>31.3</v>
          </cell>
        </row>
        <row r="84">
          <cell r="B84" t="str">
            <v>Aug 10</v>
          </cell>
          <cell r="K84">
            <v>31.4</v>
          </cell>
        </row>
        <row r="85">
          <cell r="B85" t="str">
            <v>Aug 15</v>
          </cell>
          <cell r="K85">
            <v>31.45</v>
          </cell>
        </row>
        <row r="86">
          <cell r="B86" t="str">
            <v>Aug 17</v>
          </cell>
          <cell r="K86">
            <v>31.5</v>
          </cell>
        </row>
        <row r="87">
          <cell r="B87" t="str">
            <v>Aug 22</v>
          </cell>
          <cell r="K87">
            <v>31.7</v>
          </cell>
        </row>
        <row r="88">
          <cell r="B88" t="str">
            <v>Aug 24</v>
          </cell>
          <cell r="K88">
            <v>32.200000000000003</v>
          </cell>
        </row>
        <row r="89">
          <cell r="B89" t="str">
            <v>Aug 29</v>
          </cell>
          <cell r="K89">
            <v>32.200000000000003</v>
          </cell>
        </row>
        <row r="90">
          <cell r="B90" t="str">
            <v>Aug 31</v>
          </cell>
          <cell r="K90">
            <v>32.200000000000003</v>
          </cell>
        </row>
        <row r="91">
          <cell r="B91" t="str">
            <v>Sept. 5     Q</v>
          </cell>
          <cell r="K91">
            <v>32.200000000000003</v>
          </cell>
        </row>
        <row r="124">
          <cell r="AE124" t="str">
            <v>…</v>
          </cell>
        </row>
        <row r="125">
          <cell r="K125">
            <v>35.5</v>
          </cell>
          <cell r="V125">
            <v>49</v>
          </cell>
          <cell r="AE125" t="str">
            <v>…</v>
          </cell>
        </row>
        <row r="126">
          <cell r="K126">
            <v>35.5</v>
          </cell>
          <cell r="V126">
            <v>49</v>
          </cell>
          <cell r="AE126" t="str">
            <v>…</v>
          </cell>
        </row>
        <row r="127">
          <cell r="K127">
            <v>36.5</v>
          </cell>
          <cell r="V127">
            <v>48</v>
          </cell>
          <cell r="AE127" t="str">
            <v>…</v>
          </cell>
        </row>
        <row r="128">
          <cell r="K128">
            <v>36.5</v>
          </cell>
          <cell r="V128">
            <v>49</v>
          </cell>
          <cell r="AE128" t="str">
            <v>…</v>
          </cell>
        </row>
        <row r="129">
          <cell r="K129">
            <v>36.4</v>
          </cell>
          <cell r="V129">
            <v>48</v>
          </cell>
          <cell r="AE129" t="str">
            <v>…</v>
          </cell>
        </row>
        <row r="130">
          <cell r="K130">
            <v>36.4</v>
          </cell>
          <cell r="V130">
            <v>48</v>
          </cell>
          <cell r="AE130" t="str">
            <v>…</v>
          </cell>
        </row>
        <row r="131">
          <cell r="K131">
            <v>36.299999999999997</v>
          </cell>
          <cell r="V131">
            <v>49</v>
          </cell>
          <cell r="AE131" t="str">
            <v>…</v>
          </cell>
        </row>
        <row r="132">
          <cell r="K132">
            <v>36.200000000000003</v>
          </cell>
          <cell r="V132">
            <v>48</v>
          </cell>
          <cell r="AE132" t="str">
            <v>…</v>
          </cell>
        </row>
        <row r="134">
          <cell r="K134">
            <v>36.1</v>
          </cell>
          <cell r="V134">
            <v>47.5</v>
          </cell>
          <cell r="AE134" t="str">
            <v>…</v>
          </cell>
        </row>
        <row r="135">
          <cell r="K135">
            <v>36</v>
          </cell>
          <cell r="V135">
            <v>45.5</v>
          </cell>
          <cell r="AE135" t="str">
            <v>…</v>
          </cell>
        </row>
        <row r="136">
          <cell r="K136">
            <v>36</v>
          </cell>
          <cell r="V136">
            <v>45</v>
          </cell>
          <cell r="AE136" t="str">
            <v>…</v>
          </cell>
        </row>
        <row r="137">
          <cell r="K137">
            <v>36</v>
          </cell>
          <cell r="V137">
            <v>44</v>
          </cell>
          <cell r="AE137" t="str">
            <v>…</v>
          </cell>
        </row>
        <row r="138">
          <cell r="K138">
            <v>36.1</v>
          </cell>
          <cell r="V138">
            <v>45</v>
          </cell>
          <cell r="AE138" t="str">
            <v>…</v>
          </cell>
        </row>
        <row r="139">
          <cell r="K139">
            <v>36.200000000000003</v>
          </cell>
          <cell r="V139">
            <v>46</v>
          </cell>
          <cell r="AE139" t="str">
            <v>…</v>
          </cell>
        </row>
        <row r="140">
          <cell r="K140">
            <v>37</v>
          </cell>
          <cell r="V140">
            <v>47</v>
          </cell>
          <cell r="AE140" t="str">
            <v>…</v>
          </cell>
        </row>
        <row r="141">
          <cell r="K141">
            <v>36.9</v>
          </cell>
          <cell r="V141">
            <v>47</v>
          </cell>
          <cell r="AE141" t="str">
            <v>…</v>
          </cell>
        </row>
        <row r="142">
          <cell r="K142">
            <v>36.799999999999997</v>
          </cell>
          <cell r="V142">
            <v>47</v>
          </cell>
          <cell r="AE142" t="str">
            <v>…</v>
          </cell>
        </row>
        <row r="143">
          <cell r="K143">
            <v>36.700000000000003</v>
          </cell>
          <cell r="V143">
            <v>47.5</v>
          </cell>
          <cell r="AE143">
            <v>0.45766590389015038</v>
          </cell>
        </row>
        <row r="144">
          <cell r="K144">
            <v>36.6</v>
          </cell>
          <cell r="V144">
            <v>48</v>
          </cell>
          <cell r="AE144">
            <v>0.45766590389015038</v>
          </cell>
        </row>
        <row r="145">
          <cell r="AE145" t="e">
            <v>#DIV/0!</v>
          </cell>
        </row>
        <row r="146">
          <cell r="K146">
            <v>36.5</v>
          </cell>
          <cell r="V146">
            <v>47.5</v>
          </cell>
          <cell r="AE146">
            <v>0.45766590389015038</v>
          </cell>
        </row>
        <row r="147">
          <cell r="K147">
            <v>36.4</v>
          </cell>
          <cell r="V147">
            <v>47.5</v>
          </cell>
          <cell r="AE147">
            <v>0.6896551724137866</v>
          </cell>
        </row>
        <row r="148">
          <cell r="K148">
            <v>36.4</v>
          </cell>
          <cell r="V148">
            <v>48</v>
          </cell>
          <cell r="AE148">
            <v>0.45977011494253522</v>
          </cell>
        </row>
        <row r="149">
          <cell r="K149">
            <v>36.299999999999997</v>
          </cell>
          <cell r="V149">
            <v>47</v>
          </cell>
          <cell r="AE149">
            <v>5.8139534883720927</v>
          </cell>
        </row>
        <row r="150">
          <cell r="K150">
            <v>36.200000000000003</v>
          </cell>
          <cell r="V150">
            <v>47</v>
          </cell>
          <cell r="AE150">
            <v>5.8275058275058278</v>
          </cell>
        </row>
        <row r="151">
          <cell r="K151">
            <v>36.1</v>
          </cell>
          <cell r="V151">
            <v>48.5</v>
          </cell>
          <cell r="AE151">
            <v>5.8275058275058278</v>
          </cell>
        </row>
        <row r="152">
          <cell r="K152">
            <v>37</v>
          </cell>
          <cell r="V152">
            <v>49</v>
          </cell>
          <cell r="AE152">
            <v>5.8275058275058278</v>
          </cell>
        </row>
        <row r="153">
          <cell r="K153">
            <v>37</v>
          </cell>
          <cell r="V153">
            <v>49</v>
          </cell>
          <cell r="AE153">
            <v>5.4794520547945345</v>
          </cell>
        </row>
        <row r="154">
          <cell r="K154">
            <v>37</v>
          </cell>
          <cell r="V154">
            <v>49.5</v>
          </cell>
          <cell r="AE154">
            <v>5.4794520547945345</v>
          </cell>
        </row>
        <row r="155">
          <cell r="K155">
            <v>36.9</v>
          </cell>
          <cell r="V155">
            <v>49.5</v>
          </cell>
          <cell r="AE155">
            <v>5.4794520547945345</v>
          </cell>
        </row>
        <row r="156">
          <cell r="K156">
            <v>36.799999999999997</v>
          </cell>
          <cell r="V156">
            <v>49.5</v>
          </cell>
          <cell r="AE156">
            <v>1.2004801920768309</v>
          </cell>
        </row>
        <row r="157">
          <cell r="K157">
            <v>36.799999999999997</v>
          </cell>
          <cell r="V157">
            <v>50</v>
          </cell>
          <cell r="AE157">
            <v>1.2453300124533002</v>
          </cell>
        </row>
        <row r="158">
          <cell r="K158">
            <v>36.5</v>
          </cell>
          <cell r="V158">
            <v>49.5</v>
          </cell>
          <cell r="AE158">
            <v>1.2738853503184715</v>
          </cell>
        </row>
        <row r="159">
          <cell r="K159">
            <v>36.5</v>
          </cell>
          <cell r="V159">
            <v>50</v>
          </cell>
          <cell r="AE159">
            <v>1.3586956521739131</v>
          </cell>
        </row>
        <row r="160">
          <cell r="K160">
            <v>37.5</v>
          </cell>
          <cell r="V160">
            <v>49.5</v>
          </cell>
          <cell r="AE160">
            <v>1.3586956521739131</v>
          </cell>
        </row>
        <row r="161">
          <cell r="K161">
            <v>37.5</v>
          </cell>
          <cell r="V161">
            <v>49.5</v>
          </cell>
          <cell r="AE161">
            <v>1.3227513227513228</v>
          </cell>
        </row>
        <row r="162">
          <cell r="K162">
            <v>37.450000000000003</v>
          </cell>
          <cell r="V162">
            <v>49.5</v>
          </cell>
          <cell r="AE162">
            <v>1.3227513227513228</v>
          </cell>
        </row>
        <row r="163">
          <cell r="K163">
            <v>37.4</v>
          </cell>
          <cell r="V163">
            <v>49.5</v>
          </cell>
          <cell r="AE163">
            <v>1.3227513227513228</v>
          </cell>
        </row>
        <row r="164">
          <cell r="K164">
            <v>37.35</v>
          </cell>
          <cell r="V164">
            <v>50</v>
          </cell>
          <cell r="AE164">
            <v>1.3227513227513228</v>
          </cell>
        </row>
        <row r="165">
          <cell r="K165">
            <v>37.299999999999997</v>
          </cell>
          <cell r="V165">
            <v>53</v>
          </cell>
          <cell r="AE165">
            <v>1.3227513227513228</v>
          </cell>
        </row>
        <row r="166">
          <cell r="K166">
            <v>38</v>
          </cell>
          <cell r="V166">
            <v>52</v>
          </cell>
          <cell r="AE166">
            <v>1.3227513227513228</v>
          </cell>
        </row>
        <row r="167">
          <cell r="K167">
            <v>38</v>
          </cell>
          <cell r="V167">
            <v>54</v>
          </cell>
          <cell r="AE167">
            <v>1.3037809647979137</v>
          </cell>
        </row>
        <row r="168">
          <cell r="K168">
            <v>38</v>
          </cell>
          <cell r="V168">
            <v>54</v>
          </cell>
          <cell r="AE168">
            <v>1.3037809647979137</v>
          </cell>
        </row>
        <row r="169">
          <cell r="K169">
            <v>37.9</v>
          </cell>
          <cell r="V169">
            <v>53</v>
          </cell>
          <cell r="AE169">
            <v>1.3037809647979137</v>
          </cell>
        </row>
        <row r="170">
          <cell r="K170">
            <v>38</v>
          </cell>
          <cell r="V170">
            <v>53</v>
          </cell>
          <cell r="AE170">
            <v>1.3037809647979137</v>
          </cell>
        </row>
        <row r="171">
          <cell r="K171">
            <v>38</v>
          </cell>
          <cell r="V171">
            <v>51</v>
          </cell>
          <cell r="AE171">
            <v>1.3037809647979137</v>
          </cell>
        </row>
        <row r="172">
          <cell r="K172">
            <v>37.9</v>
          </cell>
          <cell r="V172">
            <v>51.5</v>
          </cell>
          <cell r="AE172">
            <v>1.3037809647979137</v>
          </cell>
        </row>
        <row r="173">
          <cell r="K173">
            <v>37.799999999999997</v>
          </cell>
          <cell r="V173">
            <v>51.5</v>
          </cell>
          <cell r="AE173">
            <v>1.3037809647979137</v>
          </cell>
        </row>
        <row r="174">
          <cell r="K174">
            <v>37.799999999999997</v>
          </cell>
          <cell r="V174">
            <v>52</v>
          </cell>
          <cell r="AE174">
            <v>1.3037809647979137</v>
          </cell>
        </row>
        <row r="175">
          <cell r="K175">
            <v>37.799999999999997</v>
          </cell>
          <cell r="V175">
            <v>52</v>
          </cell>
          <cell r="AE175">
            <v>1.3037809647979137</v>
          </cell>
        </row>
        <row r="176">
          <cell r="K176">
            <v>37.700000000000003</v>
          </cell>
          <cell r="V176">
            <v>53</v>
          </cell>
          <cell r="AE176">
            <v>1.3037809647979137</v>
          </cell>
        </row>
        <row r="177">
          <cell r="K177">
            <v>37.700000000000003</v>
          </cell>
          <cell r="V177">
            <v>53</v>
          </cell>
          <cell r="AE177">
            <v>1.3037809647979137</v>
          </cell>
        </row>
        <row r="178">
          <cell r="K178">
            <v>37.799999999999997</v>
          </cell>
          <cell r="V178">
            <v>53</v>
          </cell>
          <cell r="AE178">
            <v>2.3255813953488373</v>
          </cell>
        </row>
        <row r="179">
          <cell r="K179">
            <v>37.799999999999997</v>
          </cell>
          <cell r="V179">
            <v>53</v>
          </cell>
          <cell r="AE179">
            <v>2.2727272727272729</v>
          </cell>
        </row>
        <row r="180">
          <cell r="K180">
            <v>38</v>
          </cell>
          <cell r="V180">
            <v>53</v>
          </cell>
          <cell r="AE180">
            <v>2.2471910112359552</v>
          </cell>
        </row>
        <row r="181">
          <cell r="K181">
            <v>38</v>
          </cell>
          <cell r="V181">
            <v>53</v>
          </cell>
          <cell r="AE181">
            <v>9.3023255813953494</v>
          </cell>
        </row>
        <row r="182">
          <cell r="K182">
            <v>37.9</v>
          </cell>
          <cell r="V182">
            <v>53</v>
          </cell>
          <cell r="AE182">
            <v>13.095238095238097</v>
          </cell>
        </row>
        <row r="183">
          <cell r="K183">
            <v>38</v>
          </cell>
          <cell r="V183">
            <v>53</v>
          </cell>
          <cell r="AE183">
            <v>13.095238095238097</v>
          </cell>
        </row>
        <row r="184">
          <cell r="K184">
            <v>38</v>
          </cell>
          <cell r="V184">
            <v>53</v>
          </cell>
          <cell r="AE184">
            <v>12.619047619047613</v>
          </cell>
        </row>
        <row r="185">
          <cell r="K185">
            <v>38</v>
          </cell>
          <cell r="V185">
            <v>54</v>
          </cell>
          <cell r="AE185">
            <v>12.619047619047613</v>
          </cell>
        </row>
        <row r="186">
          <cell r="K186">
            <v>38</v>
          </cell>
          <cell r="V186">
            <v>54</v>
          </cell>
          <cell r="AE186">
            <v>11.904761904761903</v>
          </cell>
        </row>
        <row r="187">
          <cell r="K187">
            <v>37.9</v>
          </cell>
          <cell r="V187">
            <v>54</v>
          </cell>
          <cell r="AE187">
            <v>11.904761904761903</v>
          </cell>
        </row>
        <row r="188">
          <cell r="K188">
            <v>38</v>
          </cell>
          <cell r="V188">
            <v>54</v>
          </cell>
          <cell r="AE188">
            <v>11.904761904761903</v>
          </cell>
        </row>
        <row r="189">
          <cell r="K189">
            <v>39</v>
          </cell>
          <cell r="V189">
            <v>54.5</v>
          </cell>
          <cell r="AE189">
            <v>11.904761904761903</v>
          </cell>
        </row>
        <row r="190">
          <cell r="K190">
            <v>39</v>
          </cell>
          <cell r="V190">
            <v>55.5</v>
          </cell>
          <cell r="AE190">
            <v>6.5645514223194743</v>
          </cell>
        </row>
        <row r="191">
          <cell r="K191">
            <v>38.9</v>
          </cell>
          <cell r="V191">
            <v>57</v>
          </cell>
          <cell r="AE191">
            <v>6.5645514223194743</v>
          </cell>
        </row>
        <row r="192">
          <cell r="K192">
            <v>39</v>
          </cell>
          <cell r="V192">
            <v>59</v>
          </cell>
          <cell r="AE192">
            <v>6.3457330415754898</v>
          </cell>
        </row>
        <row r="193">
          <cell r="K193">
            <v>39.5</v>
          </cell>
          <cell r="V193">
            <v>60</v>
          </cell>
          <cell r="AE193">
            <v>6.3457330415754898</v>
          </cell>
        </row>
        <row r="194">
          <cell r="K194">
            <v>39.5</v>
          </cell>
          <cell r="V194">
            <v>60</v>
          </cell>
          <cell r="AE194">
            <v>6.5645514223194743</v>
          </cell>
        </row>
        <row r="195">
          <cell r="K195">
            <v>39.5</v>
          </cell>
          <cell r="V195">
            <v>60</v>
          </cell>
          <cell r="AE195">
            <v>7.4165636588380712</v>
          </cell>
        </row>
        <row r="196">
          <cell r="K196">
            <v>39.5</v>
          </cell>
          <cell r="V196">
            <v>61</v>
          </cell>
          <cell r="AE196">
            <v>7.4165636588380712</v>
          </cell>
        </row>
        <row r="197">
          <cell r="K197">
            <v>39.4</v>
          </cell>
          <cell r="V197">
            <v>61</v>
          </cell>
          <cell r="AE197">
            <v>7.4165636588380712</v>
          </cell>
        </row>
        <row r="198">
          <cell r="K198">
            <v>39.6</v>
          </cell>
          <cell r="V198">
            <v>61</v>
          </cell>
          <cell r="AE198">
            <v>4.5848822800495697</v>
          </cell>
        </row>
        <row r="199">
          <cell r="K199">
            <v>39.5</v>
          </cell>
          <cell r="V199">
            <v>61</v>
          </cell>
          <cell r="AE199">
            <v>4.5848822800495697</v>
          </cell>
        </row>
        <row r="200">
          <cell r="K200">
            <v>40</v>
          </cell>
          <cell r="V200">
            <v>61</v>
          </cell>
          <cell r="AE200">
            <v>4.5848822800495697</v>
          </cell>
        </row>
        <row r="201">
          <cell r="K201">
            <v>40</v>
          </cell>
          <cell r="V201">
            <v>62</v>
          </cell>
          <cell r="AE201">
            <v>4.5848822800495697</v>
          </cell>
        </row>
        <row r="202">
          <cell r="K202">
            <v>40</v>
          </cell>
          <cell r="V202">
            <v>68</v>
          </cell>
          <cell r="AE202">
            <v>4.5848822800495697</v>
          </cell>
        </row>
        <row r="203">
          <cell r="K203">
            <v>40</v>
          </cell>
          <cell r="V203">
            <v>68</v>
          </cell>
          <cell r="AE203">
            <v>2.6378896882493863</v>
          </cell>
        </row>
        <row r="204">
          <cell r="K204">
            <v>40</v>
          </cell>
          <cell r="V204">
            <v>64</v>
          </cell>
          <cell r="AE204">
            <v>2.6378896882493863</v>
          </cell>
        </row>
        <row r="205">
          <cell r="K205">
            <v>40.049999999999997</v>
          </cell>
          <cell r="V205">
            <v>66</v>
          </cell>
          <cell r="AE205">
            <v>2.6378896882493863</v>
          </cell>
        </row>
        <row r="206">
          <cell r="K206">
            <v>40.049999999999997</v>
          </cell>
          <cell r="V206">
            <v>68</v>
          </cell>
          <cell r="AE206">
            <v>2.3622047244094548</v>
          </cell>
        </row>
        <row r="207">
          <cell r="K207">
            <v>40.049999999999997</v>
          </cell>
          <cell r="V207">
            <v>70</v>
          </cell>
          <cell r="AE207">
            <v>3.9215686274509802</v>
          </cell>
        </row>
        <row r="208">
          <cell r="K208">
            <v>40.1</v>
          </cell>
          <cell r="V208">
            <v>71</v>
          </cell>
          <cell r="AE208">
            <v>3.9215686274509802</v>
          </cell>
        </row>
        <row r="209">
          <cell r="K209">
            <v>44</v>
          </cell>
          <cell r="V209">
            <v>71</v>
          </cell>
          <cell r="AE209">
            <v>3.5714285714285712</v>
          </cell>
        </row>
        <row r="210">
          <cell r="K210">
            <v>43.8</v>
          </cell>
          <cell r="V210">
            <v>74</v>
          </cell>
          <cell r="AE210">
            <v>3.0303030303030227</v>
          </cell>
        </row>
        <row r="211">
          <cell r="K211">
            <v>43.6</v>
          </cell>
          <cell r="V211">
            <v>77</v>
          </cell>
          <cell r="AE211">
            <v>3.0303030303030227</v>
          </cell>
        </row>
        <row r="212">
          <cell r="K212">
            <v>43.5</v>
          </cell>
          <cell r="V212">
            <v>82</v>
          </cell>
          <cell r="AE212">
            <v>3.0303030303030227</v>
          </cell>
        </row>
        <row r="213">
          <cell r="K213">
            <v>48</v>
          </cell>
          <cell r="V213">
            <v>81</v>
          </cell>
          <cell r="AE213">
            <v>1.9230769230769231</v>
          </cell>
        </row>
        <row r="214">
          <cell r="K214">
            <v>48</v>
          </cell>
          <cell r="V214">
            <v>82</v>
          </cell>
          <cell r="AE214">
            <v>1.9230769230769231</v>
          </cell>
        </row>
        <row r="215">
          <cell r="K215">
            <v>48</v>
          </cell>
          <cell r="V215">
            <v>85</v>
          </cell>
          <cell r="AE215">
            <v>2.8846153846153846</v>
          </cell>
        </row>
        <row r="216">
          <cell r="K216">
            <v>48.1</v>
          </cell>
          <cell r="V216">
            <v>88</v>
          </cell>
          <cell r="AE216">
            <v>1.9230769230769231</v>
          </cell>
        </row>
        <row r="217">
          <cell r="K217">
            <v>48.1</v>
          </cell>
          <cell r="V217">
            <v>96</v>
          </cell>
          <cell r="AE217">
            <v>1.9230769230769231</v>
          </cell>
        </row>
        <row r="218">
          <cell r="K218">
            <v>51</v>
          </cell>
          <cell r="V218">
            <v>109</v>
          </cell>
          <cell r="AE218">
            <v>1.7857142857142856</v>
          </cell>
        </row>
        <row r="219">
          <cell r="K219">
            <v>51.1</v>
          </cell>
          <cell r="V219">
            <v>122</v>
          </cell>
          <cell r="AE219">
            <v>1.7825311942959003</v>
          </cell>
        </row>
        <row r="220">
          <cell r="K220">
            <v>51.1</v>
          </cell>
          <cell r="V220">
            <v>120</v>
          </cell>
          <cell r="AE220">
            <v>1.9642857142857166</v>
          </cell>
        </row>
        <row r="221">
          <cell r="K221">
            <v>51</v>
          </cell>
          <cell r="V221">
            <v>100</v>
          </cell>
          <cell r="AE221">
            <v>1.9642857142857166</v>
          </cell>
        </row>
        <row r="222">
          <cell r="K222">
            <v>51</v>
          </cell>
          <cell r="V222">
            <v>108</v>
          </cell>
          <cell r="AE222">
            <v>1.9642857142857166</v>
          </cell>
        </row>
        <row r="223">
          <cell r="K223">
            <v>51</v>
          </cell>
          <cell r="V223">
            <v>110</v>
          </cell>
          <cell r="AE223">
            <v>1.9642857142857166</v>
          </cell>
        </row>
        <row r="224">
          <cell r="K224">
            <v>51.05</v>
          </cell>
          <cell r="V224">
            <v>120</v>
          </cell>
          <cell r="AE224">
            <v>1.7825311942959003</v>
          </cell>
        </row>
        <row r="225">
          <cell r="K225">
            <v>51.05</v>
          </cell>
          <cell r="V225">
            <v>115</v>
          </cell>
          <cell r="AE225">
            <v>1.7825311942959003</v>
          </cell>
        </row>
        <row r="226">
          <cell r="K226">
            <v>55</v>
          </cell>
          <cell r="V226">
            <v>110</v>
          </cell>
          <cell r="AE226">
            <v>1.7825311942959003</v>
          </cell>
        </row>
        <row r="227">
          <cell r="K227">
            <v>55</v>
          </cell>
          <cell r="V227">
            <v>110</v>
          </cell>
          <cell r="AE227">
            <v>1.7241379310344827</v>
          </cell>
        </row>
        <row r="228">
          <cell r="K228">
            <v>54.5</v>
          </cell>
          <cell r="V228">
            <v>110</v>
          </cell>
          <cell r="AE228">
            <v>1.6666666666666667</v>
          </cell>
        </row>
        <row r="229">
          <cell r="K229">
            <v>54.7</v>
          </cell>
          <cell r="V229">
            <v>110</v>
          </cell>
          <cell r="AE229">
            <v>1.6666666666666667</v>
          </cell>
        </row>
        <row r="230">
          <cell r="K230">
            <v>55</v>
          </cell>
          <cell r="V230">
            <v>108</v>
          </cell>
          <cell r="AE230">
            <v>1.6666666666666667</v>
          </cell>
        </row>
        <row r="231">
          <cell r="K231">
            <v>55.14</v>
          </cell>
          <cell r="V231">
            <v>108</v>
          </cell>
          <cell r="AE231">
            <v>1.6666666666666667</v>
          </cell>
        </row>
        <row r="232">
          <cell r="K232">
            <v>55.29</v>
          </cell>
          <cell r="V232">
            <v>110</v>
          </cell>
          <cell r="AE232">
            <v>1.6666666666666667</v>
          </cell>
        </row>
        <row r="233">
          <cell r="K233">
            <v>55.45</v>
          </cell>
          <cell r="V233">
            <v>115</v>
          </cell>
          <cell r="AE233">
            <v>1.6666666666666667</v>
          </cell>
        </row>
        <row r="234">
          <cell r="K234">
            <v>55.58</v>
          </cell>
          <cell r="V234">
            <v>120</v>
          </cell>
          <cell r="AE234">
            <v>1.6666666666666667</v>
          </cell>
        </row>
        <row r="235">
          <cell r="K235">
            <v>55.72</v>
          </cell>
          <cell r="V235">
            <v>120</v>
          </cell>
          <cell r="AE235">
            <v>1.6666666666666667</v>
          </cell>
        </row>
        <row r="236">
          <cell r="K236">
            <v>55.81</v>
          </cell>
          <cell r="V236">
            <v>120</v>
          </cell>
          <cell r="AE236">
            <v>1.6666666666666667</v>
          </cell>
        </row>
        <row r="237">
          <cell r="K237">
            <v>56.01</v>
          </cell>
          <cell r="V237">
            <v>120</v>
          </cell>
          <cell r="AE237">
            <v>1.6666666666666667</v>
          </cell>
        </row>
        <row r="238">
          <cell r="K238">
            <v>56.15</v>
          </cell>
          <cell r="V238">
            <v>120</v>
          </cell>
          <cell r="AE238">
            <v>1.6666666666666667</v>
          </cell>
        </row>
        <row r="239">
          <cell r="K239">
            <v>56.44</v>
          </cell>
          <cell r="V239">
            <v>128</v>
          </cell>
        </row>
        <row r="240">
          <cell r="K240">
            <v>56.59</v>
          </cell>
          <cell r="V240">
            <v>123</v>
          </cell>
        </row>
        <row r="241">
          <cell r="K241">
            <v>56.73</v>
          </cell>
          <cell r="V241">
            <v>123</v>
          </cell>
        </row>
        <row r="242">
          <cell r="K242">
            <v>56.88</v>
          </cell>
          <cell r="V242">
            <v>125</v>
          </cell>
        </row>
        <row r="243">
          <cell r="K243">
            <v>57.02</v>
          </cell>
          <cell r="V243">
            <v>130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Notes"/>
      <sheetName val="X-Ranges"/>
      <sheetName val="M-Ranges"/>
      <sheetName val="WEO Ass"/>
      <sheetName val="SR-Tab5-bop"/>
      <sheetName val="SR-Tabs7&amp;8-mt"/>
      <sheetName val="vul-ind SRversion"/>
      <sheetName val="vul-ind PDRversion"/>
      <sheetName val="Indicators"/>
      <sheetName val="BOP Stress "/>
      <sheetName val="BOPdetail"/>
      <sheetName val="Trade"/>
      <sheetName val="Debt"/>
      <sheetName val="G"/>
      <sheetName val="Profits"/>
      <sheetName val="Inv. Income"/>
      <sheetName val="NIR"/>
      <sheetName val="SA-Tab 27"/>
      <sheetName val="SA-Tab 28"/>
      <sheetName val="SA Tab 29"/>
      <sheetName val="SA Tab 30"/>
      <sheetName val="Oper.Budg."/>
      <sheetName val="OilShock"/>
      <sheetName val="K"/>
      <sheetName val="J"/>
      <sheetName val="cobra"/>
      <sheetName val="OldTab28"/>
      <sheetName val="OldTab35"/>
      <sheetName val="OldTab36"/>
      <sheetName val="Old Summ BoP"/>
      <sheetName val="Old Brf-Tbl"/>
      <sheetName val="OldSR-Tbl"/>
      <sheetName val="WE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T1"/>
      <sheetName val="Source_DOT"/>
      <sheetName val="T2_SSA"/>
      <sheetName val="T3_SEI"/>
      <sheetName val="T4_NA_W"/>
      <sheetName val="T5_FISBAL_W"/>
      <sheetName val="T6_CONVCRIT"/>
      <sheetName val="T6a_CONVCRIT"/>
      <sheetName val="T7-EXTDEBT"/>
      <sheetName val="T8_DOMDEBT_00"/>
      <sheetName val="T8_DOMDEBT_01"/>
      <sheetName val="T9_EXT_W"/>
      <sheetName val="T10_TTT"/>
      <sheetName val="T11_EER"/>
      <sheetName val="T12_disbfassist"/>
      <sheetName val="T13_MONSUR"/>
      <sheetName val="T14_BCEAO"/>
      <sheetName val="T15_FA"/>
      <sheetName val="T16_COMBNKS"/>
      <sheetName val="T17_T18_MSURC"/>
      <sheetName val="T19_1999"/>
      <sheetName val="T19_2000"/>
      <sheetName val="T19_2001"/>
      <sheetName val="T20"/>
      <sheetName val="T21_prudratio"/>
      <sheetName val="T22_BS"/>
      <sheetName val="T23RFM"/>
      <sheetName val="T24_BUDGSUM"/>
      <sheetName val="T26_T27SOCIAL"/>
      <sheetName val="T27ED_T28HLT"/>
      <sheetName val="weights"/>
      <sheetName val="INS_Source"/>
      <sheetName val="ppp_TT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row r="829">
          <cell r="E829" t="str">
            <v>Dec 93</v>
          </cell>
        </row>
        <row r="832">
          <cell r="E832" t="e">
            <v>#REF!</v>
          </cell>
          <cell r="F832" t="e">
            <v>#REF!</v>
          </cell>
          <cell r="G832" t="e">
            <v>#REF!</v>
          </cell>
          <cell r="H832" t="e">
            <v>#REF!</v>
          </cell>
          <cell r="I832" t="e">
            <v>#REF!</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puts"/>
      <sheetName val="Input 2 (march 2000)"/>
      <sheetName val="Outputs"/>
      <sheetName val="TOFE"/>
      <sheetName val="quarterly"/>
      <sheetName val="monthly"/>
      <sheetName val="TOFE_SR"/>
      <sheetName val="Projections_SR"/>
      <sheetName val="Educ and Health"/>
      <sheetName val="Indicators"/>
      <sheetName val="Debt"/>
      <sheetName val="Fiscal93-99"/>
      <sheetName val="Semesters"/>
      <sheetName val="DENOS+Arriérés"/>
      <sheetName val="DENO"/>
      <sheetName val="Dep fonct"/>
      <sheetName val="Dep_capital"/>
      <sheetName val="ext_fin"/>
      <sheetName val="RED_19"/>
      <sheetName val="RED_20"/>
      <sheetName val="RED_21"/>
      <sheetName val="RED_22_23"/>
      <sheetName val="RED_25"/>
      <sheetName val="RED_26"/>
      <sheetName val="RED_28"/>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külső_kereslet dekomp"/>
      <sheetName val="Teljes_adóráta"/>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T1"/>
      <sheetName val="Source_DOT"/>
      <sheetName val="T2_SSA"/>
      <sheetName val="T3_SEI"/>
      <sheetName val="T4_NA_W"/>
      <sheetName val="T5_FISBAL_W"/>
      <sheetName val="T6_CONVCRIT"/>
      <sheetName val="T6a_CONVCRIT"/>
      <sheetName val="T7-EXTDEBT"/>
      <sheetName val="T8_DOMDEBT_00"/>
      <sheetName val="T8_DOMDEBT_01"/>
      <sheetName val="T9_EXT_W"/>
      <sheetName val="T10_TTT"/>
      <sheetName val="T11_EER"/>
      <sheetName val="T12_disbfassist"/>
      <sheetName val="T13_MONSUR"/>
      <sheetName val="T14_BCEAO"/>
      <sheetName val="T15_FA"/>
      <sheetName val="T16_COMBNKS"/>
      <sheetName val="T17_T18_MSURC"/>
      <sheetName val="T19_1999"/>
      <sheetName val="T19_2000"/>
      <sheetName val="T19_2001"/>
      <sheetName val="T20"/>
      <sheetName val="T21_prudratio"/>
      <sheetName val="T22_BS"/>
      <sheetName val="T23RFM"/>
      <sheetName val="T24_BUDGSUM"/>
      <sheetName val="T26_T27SOCIAL"/>
      <sheetName val="T27ED_T28HLT"/>
      <sheetName val="weights"/>
      <sheetName val="INS_Source"/>
      <sheetName val="ppp_TT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row r="829">
          <cell r="E829" t="str">
            <v>Dec 93</v>
          </cell>
          <cell r="F829" t="str">
            <v>Mar. 94</v>
          </cell>
          <cell r="G829" t="str">
            <v>June 94</v>
          </cell>
          <cell r="H829" t="str">
            <v>Sep. 94</v>
          </cell>
          <cell r="I829" t="str">
            <v>Dec. 94</v>
          </cell>
        </row>
        <row r="834">
          <cell r="E834">
            <v>429.9</v>
          </cell>
          <cell r="F834">
            <v>0</v>
          </cell>
          <cell r="G834">
            <v>433.8</v>
          </cell>
          <cell r="H834">
            <v>903</v>
          </cell>
          <cell r="I834">
            <v>897.45180000000005</v>
          </cell>
        </row>
        <row r="835">
          <cell r="E835" t="e">
            <v>#REF!</v>
          </cell>
          <cell r="F835" t="e">
            <v>#REF!</v>
          </cell>
          <cell r="G835" t="e">
            <v>#REF!</v>
          </cell>
          <cell r="H835" t="e">
            <v>#REF!</v>
          </cell>
          <cell r="I835" t="e">
            <v>#REF!</v>
          </cell>
        </row>
        <row r="837">
          <cell r="E837" t="e">
            <v>#REF!</v>
          </cell>
          <cell r="F837" t="e">
            <v>#REF!</v>
          </cell>
          <cell r="G837" t="e">
            <v>#REF!</v>
          </cell>
          <cell r="H837" t="e">
            <v>#REF!</v>
          </cell>
          <cell r="I837" t="e">
            <v>#REF!</v>
          </cell>
        </row>
        <row r="838">
          <cell r="E838" t="e">
            <v>#REF!</v>
          </cell>
          <cell r="F838" t="e">
            <v>#REF!</v>
          </cell>
          <cell r="G838" t="e">
            <v>#REF!</v>
          </cell>
          <cell r="H838" t="e">
            <v>#REF!</v>
          </cell>
          <cell r="I838" t="e">
            <v>#REF!</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 table 15"/>
      <sheetName val="Contents"/>
      <sheetName val="Links - In"/>
      <sheetName val="Data Quarter"/>
      <sheetName val="Data"/>
      <sheetName val="Table SR"/>
      <sheetName val="BugFin"/>
      <sheetName val="GovDomDebt"/>
      <sheetName val="Exp. Func. class."/>
      <sheetName val="budfin"/>
      <sheetName val="RED TABLE 21"/>
      <sheetName val="RED TABLE 22"/>
      <sheetName val="RED TABLE 23"/>
      <sheetName val="RED TABLE 24"/>
      <sheetName val="rev-%nonoil GDP"/>
      <sheetName val="EXP-% nonoil GDP"/>
      <sheetName val="data for chart red 2000"/>
      <sheetName val="Table 3"/>
      <sheetName val="Table1"/>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BOP"/>
      <sheetName val="RoadMap"/>
      <sheetName val="BOE Data"/>
      <sheetName val="BOEDOL"/>
      <sheetName val="Sheet4"/>
      <sheetName val="WEO"/>
      <sheetName val="TRE"/>
      <sheetName val="DESK"/>
      <sheetName val="STAT"/>
      <sheetName val="Assumptions"/>
      <sheetName val="CAP-REPAY"/>
      <sheetName val="Trade"/>
      <sheetName val="Services"/>
      <sheetName val="Capital Act."/>
      <sheetName val="TRY-BOP"/>
      <sheetName val="NIR"/>
      <sheetName val="Sheet3"/>
      <sheetName val="Sheet1"/>
      <sheetName val="DEBT-NON-D-FL"/>
      <sheetName val="DEBT-RAWDT"/>
      <sheetName val="Debt"/>
      <sheetName val="debt-nt"/>
      <sheetName val="Print Table"/>
      <sheetName val="FDI"/>
      <sheetName val="CompDebt"/>
      <sheetName val="Sheet2"/>
      <sheetName val="Graphs"/>
      <sheetName val="Module1"/>
      <sheetName val="Module2"/>
      <sheetName val="Module3"/>
      <sheetName val="Module4"/>
      <sheetName val="Module5"/>
      <sheetName val="Module6"/>
      <sheetName val="Module7"/>
      <sheetName val="Module8"/>
      <sheetName val="Module9"/>
      <sheetName val="Module10"/>
      <sheetName val="Module11"/>
      <sheetName val="Module1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sheetData sheetId="1"/>
      <sheetData sheetId="2"/>
      <sheetData sheetId="3"/>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OSS-BEAL"/>
      <sheetName val="CROSS-CORRESP"/>
      <sheetName val="CDS"/>
      <sheetName val="MTNS"/>
      <sheetName val="NON-CROSS"/>
      <sheetName val="RESUMO"/>
      <sheetName val="PROEX"/>
    </sheetNames>
    <sheetDataSet>
      <sheetData sheetId="0"/>
      <sheetData sheetId="1"/>
      <sheetData sheetId="2"/>
      <sheetData sheetId="3"/>
      <sheetData sheetId="4"/>
      <sheetData sheetId="5"/>
      <sheetData sheetId="6"/>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külső_kereslet dekomp"/>
      <sheetName val="Teljes_adóráta"/>
      <sheetName val="Eredmények"/>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
      <sheetName val="5.2"/>
      <sheetName val="5.3"/>
      <sheetName val="5.4"/>
      <sheetName val="5.5"/>
      <sheetName val="5.6"/>
      <sheetName val="5.8"/>
      <sheetName val="5.10"/>
      <sheetName val="5.11"/>
      <sheetName val="5.13"/>
      <sheetName val="5.14"/>
      <sheetName val="5.15"/>
      <sheetName val="5.16"/>
      <sheetName val="5.17"/>
      <sheetName val="5.18"/>
      <sheetName val="5.19"/>
      <sheetName val="5.20"/>
      <sheetName val="5.21"/>
      <sheetName val="5.22"/>
      <sheetName val="5.23"/>
      <sheetName val="5.24"/>
      <sheetName val="5.25"/>
      <sheetName val="5.26"/>
      <sheetName val="5.27"/>
      <sheetName val="5.28"/>
      <sheetName val="5.29"/>
      <sheetName val="5.30"/>
      <sheetName val="5.31"/>
      <sheetName val="5.32"/>
      <sheetName val="5.33"/>
    </sheetNames>
    <sheetDataSet>
      <sheetData sheetId="0"/>
      <sheetData sheetId="1"/>
      <sheetData sheetId="2"/>
      <sheetData sheetId="3"/>
      <sheetData sheetId="4">
        <row r="1">
          <cell r="A1" t="str">
            <v>5.4 Composition of student1 income</v>
          </cell>
        </row>
        <row r="3">
          <cell r="A3" t="str">
            <v>United Kingdom</v>
          </cell>
          <cell r="D3" t="str">
            <v>Percentages</v>
          </cell>
        </row>
        <row r="5">
          <cell r="B5" t="str">
            <v>1988/89</v>
          </cell>
          <cell r="C5" t="str">
            <v>1992/93</v>
          </cell>
          <cell r="D5" t="str">
            <v>1995/96</v>
          </cell>
          <cell r="E5" t="str">
            <v>1998/99</v>
          </cell>
        </row>
        <row r="7">
          <cell r="A7" t="str">
            <v>Grant</v>
          </cell>
          <cell r="B7">
            <v>38</v>
          </cell>
          <cell r="C7">
            <v>38</v>
          </cell>
          <cell r="D7">
            <v>23</v>
          </cell>
          <cell r="E7">
            <v>14</v>
          </cell>
        </row>
        <row r="8">
          <cell r="A8" t="str">
            <v>Parental contribution</v>
          </cell>
          <cell r="B8">
            <v>32</v>
          </cell>
          <cell r="C8">
            <v>26</v>
          </cell>
          <cell r="D8">
            <v>22</v>
          </cell>
          <cell r="E8">
            <v>16</v>
          </cell>
        </row>
        <row r="9">
          <cell r="A9" t="str">
            <v>Student loan</v>
          </cell>
          <cell r="B9" t="str">
            <v>-</v>
          </cell>
          <cell r="C9">
            <v>8</v>
          </cell>
          <cell r="D9">
            <v>14</v>
          </cell>
          <cell r="E9">
            <v>24</v>
          </cell>
        </row>
        <row r="10">
          <cell r="A10" t="str">
            <v>Earnings</v>
          </cell>
          <cell r="B10">
            <v>6</v>
          </cell>
          <cell r="C10">
            <v>7</v>
          </cell>
          <cell r="D10">
            <v>14</v>
          </cell>
          <cell r="E10">
            <v>12</v>
          </cell>
        </row>
        <row r="11">
          <cell r="A11" t="str">
            <v>Gifts</v>
          </cell>
          <cell r="B11">
            <v>9</v>
          </cell>
          <cell r="C11">
            <v>7</v>
          </cell>
          <cell r="D11">
            <v>11</v>
          </cell>
          <cell r="E11">
            <v>11</v>
          </cell>
        </row>
        <row r="12">
          <cell r="A12" t="str">
            <v>Loans2</v>
          </cell>
          <cell r="B12">
            <v>4</v>
          </cell>
          <cell r="C12">
            <v>4</v>
          </cell>
          <cell r="D12">
            <v>6</v>
          </cell>
          <cell r="E12">
            <v>9</v>
          </cell>
        </row>
        <row r="13">
          <cell r="A13" t="str">
            <v>Withdrawn savings</v>
          </cell>
          <cell r="B13">
            <v>4</v>
          </cell>
          <cell r="C13">
            <v>2</v>
          </cell>
          <cell r="D13">
            <v>6</v>
          </cell>
          <cell r="E13">
            <v>8</v>
          </cell>
        </row>
        <row r="14">
          <cell r="A14" t="str">
            <v>Other3</v>
          </cell>
          <cell r="B14">
            <v>8</v>
          </cell>
          <cell r="C14">
            <v>8</v>
          </cell>
          <cell r="D14">
            <v>4</v>
          </cell>
          <cell r="E14">
            <v>5</v>
          </cell>
        </row>
        <row r="16">
          <cell r="A16" t="str">
            <v>All income (=100%) (£ per student</v>
          </cell>
        </row>
        <row r="17">
          <cell r="A17" t="str">
            <v xml:space="preserve"> per year at 1988/89 prices4)</v>
          </cell>
          <cell r="B17">
            <v>4467.2268497605919</v>
          </cell>
          <cell r="C17">
            <v>4057.4043103448275</v>
          </cell>
          <cell r="D17">
            <v>4952.6575978765759</v>
          </cell>
          <cell r="E17">
            <v>5575</v>
          </cell>
        </row>
        <row r="19">
          <cell r="A19" t="str">
            <v>1 Aged under 26 in higher education.</v>
          </cell>
        </row>
        <row r="20">
          <cell r="A20" t="str">
            <v>2 Includes overdrafts, credit cards and hire purchase.</v>
          </cell>
        </row>
        <row r="21">
          <cell r="A21" t="str">
            <v>3 Includes social security benefits, other student support and miscellaneous income.</v>
          </cell>
        </row>
        <row r="22">
          <cell r="A22" t="str">
            <v>4 Adjusted to 1998/99 prices using the retail prices index</v>
          </cell>
        </row>
        <row r="23">
          <cell r="A23" t="str">
            <v>(excluding mortgage interest payments).</v>
          </cell>
        </row>
        <row r="25">
          <cell r="A25" t="str">
            <v xml:space="preserve">Source: Student income and Expenditure Survey, </v>
          </cell>
        </row>
        <row r="26">
          <cell r="A26" t="str">
            <v>Department for Education and Employment</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01"/>
      <sheetName val="k.02"/>
      <sheetName val="k.03"/>
      <sheetName val="k.04"/>
      <sheetName val="k.05"/>
      <sheetName val="K.06"/>
      <sheetName val="K.07"/>
      <sheetName val="K.08"/>
      <sheetName val="K.09"/>
      <sheetName val="K.10"/>
      <sheetName val="K.11"/>
      <sheetName val="K.12"/>
      <sheetName val="K.13"/>
      <sheetName val="K.14"/>
      <sheetName val="K.15"/>
      <sheetName val="K.16"/>
      <sheetName val="K.17"/>
      <sheetName val="K.18"/>
      <sheetName val="K.19"/>
      <sheetName val="K.20"/>
      <sheetName val="K.21"/>
      <sheetName val="K.22"/>
    </sheetNames>
    <sheetDataSet>
      <sheetData sheetId="0"/>
      <sheetData sheetId="1"/>
      <sheetData sheetId="2"/>
      <sheetData sheetId="3">
        <row r="2">
          <cell r="A2" t="str">
            <v>Management of municipal waste: by method</v>
          </cell>
        </row>
      </sheetData>
      <sheetData sheetId="4"/>
      <sheetData sheetId="5"/>
      <sheetData sheetId="6">
        <row r="1">
          <cell r="A1" t="str">
            <v>Figure K.07</v>
          </cell>
          <cell r="F1" t="str">
            <v>In original synopsis was:</v>
          </cell>
          <cell r="G1" t="str">
            <v>K.21</v>
          </cell>
        </row>
        <row r="2">
          <cell r="A2" t="str">
            <v>Household water consumption1 by water region, 2005/06</v>
          </cell>
        </row>
        <row r="3">
          <cell r="A3" t="str">
            <v>Great Britain</v>
          </cell>
          <cell r="D3" t="str">
            <v>please supply to 3 decimal places.</v>
          </cell>
        </row>
        <row r="4">
          <cell r="A4" t="str">
            <v>Litres per person per day</v>
          </cell>
        </row>
        <row r="28">
          <cell r="A28" t="str">
            <v>1 Excluding underground supply pipe leakage.</v>
          </cell>
        </row>
        <row r="29">
          <cell r="A29" t="str">
            <v>2 There are no metered households in Scotland.</v>
          </cell>
        </row>
        <row r="30">
          <cell r="A30" t="str">
            <v>Source: Office of Water Services; Scottish Executive Water Services Unit</v>
          </cell>
        </row>
        <row r="32">
          <cell r="A32" t="str">
            <v>TEXT:</v>
          </cell>
        </row>
        <row r="33">
          <cell r="A33" t="str">
            <v>1. Household water consumption per head varies considerably by region.</v>
          </cell>
        </row>
        <row r="34">
          <cell r="A34" t="str">
            <v>2. Water meters can have quite a large impact on water use, reducing use by over 30 litres per person per day in some areas.</v>
          </cell>
        </row>
        <row r="36">
          <cell r="A36" t="str">
            <v>DATA</v>
          </cell>
          <cell r="C36" t="str">
            <v>Litres per head per day</v>
          </cell>
          <cell r="F36" t="str">
            <v>Total M/litres</v>
          </cell>
        </row>
        <row r="37">
          <cell r="B37" t="str">
            <v>Unmetered households</v>
          </cell>
          <cell r="C37" t="str">
            <v>Metered households</v>
          </cell>
          <cell r="E37" t="str">
            <v>Unmetered households</v>
          </cell>
          <cell r="F37" t="str">
            <v>Metered households</v>
          </cell>
        </row>
        <row r="38">
          <cell r="B38" t="str">
            <v>2005/06</v>
          </cell>
          <cell r="C38" t="str">
            <v>2005/07</v>
          </cell>
          <cell r="E38" t="str">
            <v>2005/06</v>
          </cell>
          <cell r="F38" t="str">
            <v>2005/07</v>
          </cell>
        </row>
        <row r="39">
          <cell r="A39" t="str">
            <v>North West</v>
          </cell>
        </row>
        <row r="40">
          <cell r="A40" t="str">
            <v>Northumbrian</v>
          </cell>
        </row>
        <row r="41">
          <cell r="A41" t="str">
            <v>Yorkshire</v>
          </cell>
        </row>
        <row r="42">
          <cell r="A42" t="str">
            <v>Severn Trent</v>
          </cell>
        </row>
        <row r="43">
          <cell r="A43" t="str">
            <v>Anglian</v>
          </cell>
        </row>
        <row r="44">
          <cell r="A44" t="str">
            <v>Thames</v>
          </cell>
        </row>
        <row r="45">
          <cell r="A45" t="str">
            <v>Southern</v>
          </cell>
        </row>
        <row r="46">
          <cell r="A46" t="str">
            <v>Wessex</v>
          </cell>
        </row>
        <row r="47">
          <cell r="A47" t="str">
            <v>South West</v>
          </cell>
        </row>
        <row r="48">
          <cell r="A48" t="str">
            <v>Welsh</v>
          </cell>
        </row>
        <row r="49">
          <cell r="A49" t="str">
            <v>Scotland</v>
          </cell>
        </row>
        <row r="51">
          <cell r="A51" t="str">
            <v>1 Excluding underground supply pipe leakage.</v>
          </cell>
        </row>
        <row r="52">
          <cell r="A52" t="str">
            <v>Source: Office of Water Services; Scottish Executive Water Services Unit</v>
          </cell>
        </row>
      </sheetData>
      <sheetData sheetId="7"/>
      <sheetData sheetId="8"/>
      <sheetData sheetId="9">
        <row r="2">
          <cell r="A2" t="str">
            <v>Oil and gas reserves, 1990 and 2006</v>
          </cell>
        </row>
        <row r="3">
          <cell r="A3" t="str">
            <v>United Kingdom Extra-Regio</v>
          </cell>
        </row>
        <row r="4">
          <cell r="B4">
            <v>1990</v>
          </cell>
        </row>
        <row r="5">
          <cell r="B5" t="str">
            <v>Oil</v>
          </cell>
          <cell r="C5" t="str">
            <v>Gas</v>
          </cell>
        </row>
        <row r="6">
          <cell r="B6" t="str">
            <v>(million tonnes)</v>
          </cell>
          <cell r="C6" t="str">
            <v>(billion cubic metres)</v>
          </cell>
        </row>
        <row r="7">
          <cell r="A7" t="str">
            <v>Fields already discovered</v>
          </cell>
        </row>
        <row r="8">
          <cell r="A8" t="str">
            <v xml:space="preserve"> Proven reserves1</v>
          </cell>
        </row>
        <row r="9">
          <cell r="A9" t="str">
            <v xml:space="preserve"> Probable reserves</v>
          </cell>
        </row>
        <row r="10">
          <cell r="A10" t="str">
            <v xml:space="preserve"> Possible reserves</v>
          </cell>
        </row>
        <row r="11">
          <cell r="A11" t="str">
            <v xml:space="preserve"> Total remaining reserves in</v>
          </cell>
        </row>
        <row r="12">
          <cell r="A12" t="str">
            <v xml:space="preserve">  present discoveries</v>
          </cell>
        </row>
        <row r="14">
          <cell r="A14" t="str">
            <v xml:space="preserve"> Already recovered</v>
          </cell>
        </row>
        <row r="16">
          <cell r="A16" t="str">
            <v xml:space="preserve">Estimates of potential future </v>
          </cell>
        </row>
        <row r="17">
          <cell r="A17" t="str">
            <v xml:space="preserve"> discoveries</v>
          </cell>
        </row>
        <row r="18">
          <cell r="A18" t="str">
            <v>Total recoverable reserves</v>
          </cell>
        </row>
        <row r="19">
          <cell r="A19" t="str">
            <v>Potential additional reserves</v>
          </cell>
        </row>
        <row r="21">
          <cell r="A21" t="str">
            <v>1 Excludes volumes of oil and gas already recovered.</v>
          </cell>
        </row>
        <row r="22">
          <cell r="A22" t="str">
            <v>Source: Department of Trade and Industry</v>
          </cell>
        </row>
      </sheetData>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gland 97-98"/>
    </sheetNames>
    <sheetDataSet>
      <sheetData sheetId="0"/>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7-98"/>
      <sheetName val="Comments"/>
      <sheetName val="96-97"/>
    </sheetNames>
    <sheetDataSet>
      <sheetData sheetId="0"/>
      <sheetData sheetId="1"/>
      <sheetData sheetId="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ýpočty"/>
      <sheetName val="tab dle roků"/>
      <sheetName val="řady_řádky"/>
      <sheetName val="řady_sloupce"/>
      <sheetName val="hlavicky Angl"/>
      <sheetName val="tab dle roků NEW"/>
      <sheetName val="kor2004"/>
    </sheetNames>
    <sheetDataSet>
      <sheetData sheetId="0"/>
      <sheetData sheetId="1"/>
      <sheetData sheetId="2"/>
      <sheetData sheetId="3">
        <row r="2">
          <cell r="E2" t="str">
            <v>MEZIMĚSÍČNÍ INDEXY  V %</v>
          </cell>
        </row>
        <row r="3">
          <cell r="B3" t="str">
            <v>MEZIMĚSÍČNÍ INDEXY</v>
          </cell>
          <cell r="E3" t="str">
            <v>Inflace</v>
          </cell>
          <cell r="F3" t="str">
            <v>Regulované</v>
          </cell>
          <cell r="G3" t="str">
            <v>podíl na růstu</v>
          </cell>
        </row>
        <row r="4">
          <cell r="B4" t="str">
            <v xml:space="preserve"> V %</v>
          </cell>
          <cell r="E4" t="str">
            <v>celkem</v>
          </cell>
          <cell r="F4" t="str">
            <v>ceny</v>
          </cell>
          <cell r="G4" t="str">
            <v>celk. inflace</v>
          </cell>
        </row>
        <row r="6">
          <cell r="B6">
            <v>1995</v>
          </cell>
          <cell r="C6">
            <v>1</v>
          </cell>
          <cell r="E6">
            <v>1.3631569396315797</v>
          </cell>
          <cell r="F6">
            <v>1.5980636440978899</v>
          </cell>
          <cell r="G6">
            <v>0.36100971154054901</v>
          </cell>
          <cell r="I6">
            <v>0</v>
          </cell>
          <cell r="K6">
            <v>1.00351080505549</v>
          </cell>
        </row>
        <row r="7">
          <cell r="C7">
            <v>2</v>
          </cell>
          <cell r="E7">
            <v>0.8420146326352409</v>
          </cell>
          <cell r="F7">
            <v>0.32441157761784201</v>
          </cell>
          <cell r="G7">
            <v>7.3454874147824395E-2</v>
          </cell>
          <cell r="I7">
            <v>0</v>
          </cell>
          <cell r="J7">
            <v>0.99206807011816522</v>
          </cell>
          <cell r="K7">
            <v>0.76654991028144903</v>
          </cell>
          <cell r="L7">
            <v>1.1827404008671401</v>
          </cell>
          <cell r="M7">
            <v>0.395850677978896</v>
          </cell>
          <cell r="N7">
            <v>0.55133842204053696</v>
          </cell>
          <cell r="O7">
            <v>0.370699232302931</v>
          </cell>
          <cell r="R7">
            <v>2</v>
          </cell>
        </row>
        <row r="8">
          <cell r="C8">
            <v>3</v>
          </cell>
          <cell r="E8">
            <v>0.28272120680858848</v>
          </cell>
          <cell r="F8">
            <v>0.143929975036273</v>
          </cell>
          <cell r="G8">
            <v>3.2422708197766797E-2</v>
          </cell>
          <cell r="I8">
            <v>0</v>
          </cell>
          <cell r="J8">
            <v>0.32374827224977309</v>
          </cell>
          <cell r="K8">
            <v>0.25029798031620099</v>
          </cell>
          <cell r="L8">
            <v>2.4751860401820699E-2</v>
          </cell>
          <cell r="M8">
            <v>8.3123417057439294E-3</v>
          </cell>
          <cell r="N8">
            <v>0.96978942444157901</v>
          </cell>
          <cell r="O8">
            <v>0.24198563861018699</v>
          </cell>
          <cell r="R8">
            <v>3</v>
          </cell>
        </row>
        <row r="9">
          <cell r="C9">
            <v>4</v>
          </cell>
          <cell r="E9">
            <v>0.95883962550129809</v>
          </cell>
          <cell r="F9">
            <v>1.81259728190367</v>
          </cell>
          <cell r="G9">
            <v>0.40775367565218101</v>
          </cell>
          <cell r="I9">
            <v>0</v>
          </cell>
          <cell r="J9">
            <v>0.7122518403566005</v>
          </cell>
          <cell r="K9">
            <v>0.55108457180777404</v>
          </cell>
          <cell r="L9">
            <v>0.37108037426152801</v>
          </cell>
          <cell r="M9">
            <v>0.124298217787937</v>
          </cell>
          <cell r="N9">
            <v>0.697844633363088</v>
          </cell>
          <cell r="O9">
            <v>0.42678635401999399</v>
          </cell>
          <cell r="R9">
            <v>4</v>
          </cell>
          <cell r="T9">
            <v>3.4885023709647953</v>
          </cell>
        </row>
        <row r="10">
          <cell r="C10">
            <v>5</v>
          </cell>
          <cell r="E10">
            <v>0.41920794708950382</v>
          </cell>
          <cell r="F10">
            <v>0.14832338276616899</v>
          </cell>
          <cell r="G10">
            <v>3.3648317567227103E-2</v>
          </cell>
          <cell r="I10">
            <v>0</v>
          </cell>
          <cell r="K10">
            <v>0.38556080348854099</v>
          </cell>
          <cell r="T10">
            <v>3.9223343972278002</v>
          </cell>
        </row>
        <row r="11">
          <cell r="C11">
            <v>6</v>
          </cell>
          <cell r="E11">
            <v>1.0480755429601345</v>
          </cell>
          <cell r="F11">
            <v>1.9090986802634</v>
          </cell>
          <cell r="G11">
            <v>0.43192565072356398</v>
          </cell>
          <cell r="I11">
            <v>0</v>
          </cell>
          <cell r="K11">
            <v>0.61614959196921903</v>
          </cell>
          <cell r="T11">
            <v>5.0115189677183878</v>
          </cell>
        </row>
        <row r="12">
          <cell r="C12">
            <v>7</v>
          </cell>
          <cell r="E12">
            <v>5.0691658877852319E-2</v>
          </cell>
          <cell r="F12">
            <v>2.2450944709299701</v>
          </cell>
          <cell r="G12">
            <v>0.51227145210234903</v>
          </cell>
          <cell r="I12">
            <v>0</v>
          </cell>
          <cell r="K12">
            <v>-0.46158062555891699</v>
          </cell>
          <cell r="T12">
            <v>5.0647510486959533</v>
          </cell>
        </row>
        <row r="13">
          <cell r="C13">
            <v>8</v>
          </cell>
          <cell r="E13">
            <v>-1.8091637226802959E-2</v>
          </cell>
          <cell r="F13">
            <v>0.105290486115186</v>
          </cell>
          <cell r="G13">
            <v>2.4551444741291398E-2</v>
          </cell>
          <cell r="I13">
            <v>0</v>
          </cell>
          <cell r="K13">
            <v>-4.2642895402334902E-2</v>
          </cell>
          <cell r="T13">
            <v>5.0457431150829848</v>
          </cell>
        </row>
        <row r="14">
          <cell r="C14">
            <v>9</v>
          </cell>
          <cell r="E14">
            <v>0.93681159732103936</v>
          </cell>
          <cell r="F14">
            <v>1.0019568962519101</v>
          </cell>
          <cell r="G14">
            <v>0.23392280821035</v>
          </cell>
          <cell r="I14">
            <v>0</v>
          </cell>
          <cell r="K14">
            <v>0.70288850730321994</v>
          </cell>
          <cell r="T14">
            <v>6.0298238190771514</v>
          </cell>
        </row>
        <row r="15">
          <cell r="C15">
            <v>10</v>
          </cell>
          <cell r="E15">
            <v>0.62326063050571179</v>
          </cell>
          <cell r="F15">
            <v>0.27402567148831303</v>
          </cell>
          <cell r="G15">
            <v>6.4016951367021693E-2</v>
          </cell>
          <cell r="I15">
            <v>0</v>
          </cell>
          <cell r="K15">
            <v>0.55924474578073102</v>
          </cell>
          <cell r="T15">
            <v>6.6906659675360345</v>
          </cell>
        </row>
        <row r="16">
          <cell r="C16">
            <v>11</v>
          </cell>
          <cell r="E16">
            <v>0.6603965090406092</v>
          </cell>
          <cell r="F16">
            <v>0.15246617482120101</v>
          </cell>
          <cell r="G16">
            <v>3.54950099333943E-2</v>
          </cell>
          <cell r="I16">
            <v>0</v>
          </cell>
          <cell r="K16">
            <v>0.624900758583673</v>
          </cell>
          <cell r="T16">
            <v>7.3952474010578158</v>
          </cell>
        </row>
        <row r="17">
          <cell r="C17">
            <v>12</v>
          </cell>
          <cell r="E17">
            <v>0.51066884449019767</v>
          </cell>
          <cell r="F17">
            <v>3.2393621239592697E-2</v>
          </cell>
          <cell r="G17">
            <v>7.50336912235329E-3</v>
          </cell>
          <cell r="I17">
            <v>0</v>
          </cell>
          <cell r="K17">
            <v>0.50316564630528005</v>
          </cell>
          <cell r="T17">
            <v>7.9436814699981824</v>
          </cell>
        </row>
        <row r="18">
          <cell r="B18">
            <v>1996</v>
          </cell>
          <cell r="C18">
            <v>1</v>
          </cell>
          <cell r="E18">
            <v>2.3047893047224619</v>
          </cell>
          <cell r="F18">
            <v>3.8724341761405245</v>
          </cell>
          <cell r="G18">
            <v>0.8926431211773076</v>
          </cell>
          <cell r="I18">
            <v>0.3437198603097581</v>
          </cell>
          <cell r="K18">
            <v>1.0697812222247198</v>
          </cell>
          <cell r="T18">
            <v>2.3047893047224619</v>
          </cell>
        </row>
        <row r="19">
          <cell r="C19">
            <v>2</v>
          </cell>
          <cell r="E19">
            <v>0.49306356580881072</v>
          </cell>
          <cell r="F19">
            <v>0.22397598216455153</v>
          </cell>
          <cell r="G19">
            <v>5.2419090064866405E-2</v>
          </cell>
          <cell r="I19">
            <v>0</v>
          </cell>
          <cell r="K19">
            <v>0.43932884755771989</v>
          </cell>
          <cell r="T19">
            <v>2.8092169468615253</v>
          </cell>
        </row>
        <row r="20">
          <cell r="C20">
            <v>3</v>
          </cell>
          <cell r="E20">
            <v>0.57723065113603411</v>
          </cell>
          <cell r="F20">
            <v>0.13149965154435819</v>
          </cell>
          <cell r="G20">
            <v>3.0694203506758576E-2</v>
          </cell>
          <cell r="I20">
            <v>0</v>
          </cell>
          <cell r="J20">
            <v>0.71678219347776917</v>
          </cell>
          <cell r="K20">
            <v>0.54772052885534994</v>
          </cell>
          <cell r="L20">
            <v>1.0583581016681547</v>
          </cell>
          <cell r="M20">
            <v>0.34810706129502833</v>
          </cell>
          <cell r="N20">
            <v>0.45609200400753996</v>
          </cell>
          <cell r="O20">
            <v>0.1996134675608783</v>
          </cell>
          <cell r="R20">
            <v>3</v>
          </cell>
          <cell r="T20">
            <v>3.4026632592717476</v>
          </cell>
          <cell r="U20">
            <v>4.2419813028019577</v>
          </cell>
          <cell r="V20">
            <v>0.97782822325022067</v>
          </cell>
          <cell r="X20">
            <v>0.3437198603097581</v>
          </cell>
          <cell r="Y20">
            <v>2.7053105676943545</v>
          </cell>
          <cell r="Z20">
            <v>2.0823339522783959</v>
          </cell>
          <cell r="AA20">
            <v>3.6920162326375277</v>
          </cell>
          <cell r="AB20">
            <v>1.2045049006644564</v>
          </cell>
          <cell r="AC20">
            <v>1.9805481293291005</v>
          </cell>
          <cell r="AD20">
            <v>0.87782905161410207</v>
          </cell>
          <cell r="AG20">
            <v>3</v>
          </cell>
          <cell r="AI20">
            <v>8.8850925184591887</v>
          </cell>
        </row>
        <row r="21">
          <cell r="C21">
            <v>4</v>
          </cell>
          <cell r="E21">
            <v>0.63280543207775963</v>
          </cell>
          <cell r="F21">
            <v>0.77582527451702232</v>
          </cell>
          <cell r="G21">
            <v>0.18028653787630519</v>
          </cell>
          <cell r="I21">
            <v>0</v>
          </cell>
          <cell r="K21">
            <v>0.45136125763877788</v>
          </cell>
          <cell r="T21">
            <v>4.0570009292894866</v>
          </cell>
          <cell r="X21">
            <v>0.3437198603097581</v>
          </cell>
          <cell r="Y21">
            <v>3.3134661485055119</v>
          </cell>
          <cell r="Z21">
            <v>2.5490494087096418</v>
          </cell>
        </row>
        <row r="22">
          <cell r="C22">
            <v>5</v>
          </cell>
          <cell r="E22">
            <v>0.547267164155258</v>
          </cell>
          <cell r="F22">
            <v>0.2338550516854585</v>
          </cell>
          <cell r="G22">
            <v>5.4420805221349816E-2</v>
          </cell>
          <cell r="I22">
            <v>0</v>
          </cell>
          <cell r="K22">
            <v>0.49351492532188523</v>
          </cell>
          <cell r="X22">
            <v>0.3437198603097581</v>
          </cell>
          <cell r="Y22">
            <v>3.9800214364523612</v>
          </cell>
          <cell r="Z22">
            <v>3.0625817211030633</v>
          </cell>
        </row>
        <row r="23">
          <cell r="C23">
            <v>6</v>
          </cell>
          <cell r="E23">
            <v>0.75715430794427618</v>
          </cell>
          <cell r="G23">
            <v>0.12448873587636608</v>
          </cell>
          <cell r="I23">
            <v>0</v>
          </cell>
          <cell r="K23">
            <v>0.63419112277891376</v>
          </cell>
          <cell r="X23">
            <v>0.3437198603097581</v>
          </cell>
          <cell r="Y23">
            <v>4.8429575365394726</v>
          </cell>
          <cell r="Z23">
            <v>3.7261076770880082</v>
          </cell>
        </row>
        <row r="24">
          <cell r="C24">
            <v>7</v>
          </cell>
          <cell r="E24">
            <v>0.98694038820570995</v>
          </cell>
          <cell r="G24">
            <v>0.91350337406811943</v>
          </cell>
          <cell r="I24">
            <v>0</v>
          </cell>
          <cell r="K24">
            <v>7.4135599897955567E-2</v>
          </cell>
          <cell r="X24">
            <v>0.3437198603097581</v>
          </cell>
          <cell r="Y24">
            <v>4.9446118731355</v>
          </cell>
          <cell r="Z24">
            <v>3.8042597427642781</v>
          </cell>
        </row>
        <row r="25">
          <cell r="C25">
            <v>8</v>
          </cell>
          <cell r="E25">
            <v>0.1796421949031668</v>
          </cell>
          <cell r="G25">
            <v>0.51771416775757439</v>
          </cell>
          <cell r="I25">
            <v>0</v>
          </cell>
          <cell r="K25">
            <v>-0.33939083399681796</v>
          </cell>
          <cell r="X25">
            <v>0.3437198603097581</v>
          </cell>
          <cell r="Y25">
            <v>4.4767344079010769</v>
          </cell>
          <cell r="Z25">
            <v>3.4429505820969091</v>
          </cell>
        </row>
        <row r="26">
          <cell r="C26">
            <v>9</v>
          </cell>
          <cell r="E26">
            <v>0.2683764087168754</v>
          </cell>
          <cell r="G26">
            <v>2.4722691738641556E-2</v>
          </cell>
          <cell r="I26">
            <v>0</v>
          </cell>
          <cell r="K26">
            <v>0.24492089568180445</v>
          </cell>
          <cell r="X26">
            <v>0.3437198603097581</v>
          </cell>
          <cell r="Y26">
            <v>4.819479712123055</v>
          </cell>
          <cell r="Z26">
            <v>3.7041572003212546</v>
          </cell>
        </row>
        <row r="27">
          <cell r="C27">
            <v>10</v>
          </cell>
          <cell r="E27">
            <v>0.50388492371716609</v>
          </cell>
          <cell r="G27">
            <v>4.8180512135800851E-2</v>
          </cell>
          <cell r="I27">
            <v>0</v>
          </cell>
          <cell r="K27">
            <v>0.45342747738600042</v>
          </cell>
          <cell r="X27">
            <v>0.3437198603097581</v>
          </cell>
          <cell r="Y27">
            <v>5.4493672314757617</v>
          </cell>
          <cell r="Z27">
            <v>4.1890326117133148</v>
          </cell>
        </row>
        <row r="28">
          <cell r="C28">
            <v>11</v>
          </cell>
          <cell r="E28">
            <v>0.51883809283715721</v>
          </cell>
          <cell r="G28">
            <v>0.18164470239038882</v>
          </cell>
          <cell r="I28">
            <v>0</v>
          </cell>
          <cell r="K28">
            <v>0.33845238247654069</v>
          </cell>
          <cell r="X28">
            <v>0.3437198603097581</v>
          </cell>
          <cell r="Y28">
            <v>5.924348593216294</v>
          </cell>
          <cell r="Z28">
            <v>4.5527824002748458</v>
          </cell>
        </row>
        <row r="29">
          <cell r="C29">
            <v>12</v>
          </cell>
          <cell r="E29">
            <v>0.52766041233675764</v>
          </cell>
          <cell r="G29">
            <v>3.1240717320391524E-2</v>
          </cell>
          <cell r="I29">
            <v>0</v>
          </cell>
          <cell r="K29">
            <v>0.49532860988272104</v>
          </cell>
          <cell r="X29">
            <v>0.3437198603097581</v>
          </cell>
          <cell r="Y29">
            <v>6.6191965931249825</v>
          </cell>
          <cell r="Z29">
            <v>5.08789606849954</v>
          </cell>
        </row>
        <row r="30">
          <cell r="B30">
            <v>1997</v>
          </cell>
          <cell r="C30">
            <v>1</v>
          </cell>
          <cell r="E30">
            <v>1.1938297079972</v>
          </cell>
          <cell r="G30">
            <v>0.52746409325640176</v>
          </cell>
          <cell r="I30">
            <v>0</v>
          </cell>
          <cell r="K30">
            <v>0.66636561474062983</v>
          </cell>
          <cell r="X30">
            <v>0</v>
          </cell>
          <cell r="Y30">
            <v>0.8371038229732366</v>
          </cell>
          <cell r="Z30">
            <v>0.66636561474062983</v>
          </cell>
        </row>
        <row r="31">
          <cell r="C31">
            <v>2</v>
          </cell>
          <cell r="E31">
            <v>0.33388393489618545</v>
          </cell>
          <cell r="G31">
            <v>6.2345207229133448E-2</v>
          </cell>
          <cell r="I31">
            <v>0</v>
          </cell>
          <cell r="K31">
            <v>0.27153872766712311</v>
          </cell>
          <cell r="X31">
            <v>0</v>
          </cell>
          <cell r="Y31">
            <v>1.1822893333909827</v>
          </cell>
          <cell r="Z31">
            <v>0.94114605240736071</v>
          </cell>
        </row>
        <row r="32">
          <cell r="C32">
            <v>3</v>
          </cell>
          <cell r="E32">
            <v>0.11035599949033165</v>
          </cell>
          <cell r="G32">
            <v>2.3341193443474958E-2</v>
          </cell>
          <cell r="I32">
            <v>0</v>
          </cell>
          <cell r="K32">
            <v>8.7014806047225488E-2</v>
          </cell>
        </row>
        <row r="33">
          <cell r="C33">
            <v>4</v>
          </cell>
          <cell r="E33">
            <v>0.60985229626103565</v>
          </cell>
          <cell r="G33">
            <v>0.23462310682808124</v>
          </cell>
          <cell r="I33">
            <v>0</v>
          </cell>
          <cell r="K33">
            <v>0.37522918943284278</v>
          </cell>
        </row>
        <row r="34">
          <cell r="C34">
            <v>5</v>
          </cell>
          <cell r="E34">
            <v>0.14997426125374688</v>
          </cell>
          <cell r="G34">
            <v>5.8052351481399866E-2</v>
          </cell>
          <cell r="I34">
            <v>0</v>
          </cell>
          <cell r="K34">
            <v>9.1921909772381905E-2</v>
          </cell>
        </row>
        <row r="35">
          <cell r="C35">
            <v>6</v>
          </cell>
          <cell r="E35">
            <v>1.1752492544000803</v>
          </cell>
          <cell r="G35">
            <v>4.4668569838729091E-2</v>
          </cell>
          <cell r="I35">
            <v>0</v>
          </cell>
          <cell r="K35">
            <v>1.1305806845615627</v>
          </cell>
        </row>
        <row r="36">
          <cell r="C36">
            <v>7</v>
          </cell>
          <cell r="E36">
            <v>3.4522265395522389</v>
          </cell>
          <cell r="G36">
            <v>3.3025382521643811</v>
          </cell>
          <cell r="I36">
            <v>0</v>
          </cell>
          <cell r="K36">
            <v>0.1496882873875921</v>
          </cell>
        </row>
        <row r="37">
          <cell r="C37">
            <v>8</v>
          </cell>
          <cell r="E37">
            <v>0.69863521394093087</v>
          </cell>
          <cell r="G37">
            <v>4.4963475487861081E-2</v>
          </cell>
          <cell r="I37">
            <v>0</v>
          </cell>
          <cell r="K37">
            <v>0.6536717384525943</v>
          </cell>
        </row>
        <row r="38">
          <cell r="C38">
            <v>9</v>
          </cell>
          <cell r="E38">
            <v>0.60447756765268135</v>
          </cell>
          <cell r="G38">
            <v>0.12598698217016602</v>
          </cell>
          <cell r="I38">
            <v>0</v>
          </cell>
          <cell r="K38">
            <v>0.47849058548322271</v>
          </cell>
        </row>
        <row r="39">
          <cell r="C39">
            <v>10</v>
          </cell>
          <cell r="E39">
            <v>0.44044598159626203</v>
          </cell>
          <cell r="G39">
            <v>2.6542879522423323E-3</v>
          </cell>
          <cell r="I39">
            <v>0</v>
          </cell>
          <cell r="K39">
            <v>0.43779169364334947</v>
          </cell>
        </row>
        <row r="40">
          <cell r="C40">
            <v>11</v>
          </cell>
          <cell r="E40">
            <v>0.41829822175968479</v>
          </cell>
          <cell r="G40">
            <v>1.750509818376279E-2</v>
          </cell>
          <cell r="I40">
            <v>0</v>
          </cell>
          <cell r="K40">
            <v>0.40079312357668795</v>
          </cell>
        </row>
        <row r="41">
          <cell r="E41">
            <v>0.46028968965253769</v>
          </cell>
          <cell r="G41">
            <v>3.2154232139139316E-2</v>
          </cell>
          <cell r="I41">
            <v>0</v>
          </cell>
          <cell r="K41">
            <v>0.42813545751260723</v>
          </cell>
        </row>
        <row r="42">
          <cell r="B42">
            <v>1998</v>
          </cell>
          <cell r="E42">
            <v>3.9939999999999998</v>
          </cell>
          <cell r="G42">
            <v>2.125</v>
          </cell>
          <cell r="I42">
            <v>0.72799999999999998</v>
          </cell>
          <cell r="K42">
            <v>1.141</v>
          </cell>
        </row>
        <row r="43">
          <cell r="E43">
            <v>0.632000000000005</v>
          </cell>
          <cell r="G43">
            <v>9.0999999999999998E-2</v>
          </cell>
          <cell r="I43">
            <v>0</v>
          </cell>
          <cell r="K43">
            <v>0.54100000000000004</v>
          </cell>
        </row>
        <row r="44">
          <cell r="E44">
            <v>0.12099999999999511</v>
          </cell>
          <cell r="K44">
            <v>9.600000000000003E-2</v>
          </cell>
        </row>
        <row r="45">
          <cell r="E45">
            <v>0.29000000000000625</v>
          </cell>
          <cell r="K45">
            <v>0.15799999999999997</v>
          </cell>
        </row>
        <row r="46">
          <cell r="E46">
            <v>8.7999999999993861E-2</v>
          </cell>
          <cell r="K46">
            <v>7.5000000000000011E-2</v>
          </cell>
        </row>
        <row r="47">
          <cell r="E47">
            <v>0.30400000000000205</v>
          </cell>
          <cell r="K47">
            <v>0.27700000000000002</v>
          </cell>
        </row>
      </sheetData>
      <sheetData sheetId="4"/>
      <sheetData sheetId="5"/>
      <sheetData sheetId="6"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 val="TOC"/>
      <sheetName val="Receitas por entidade"/>
      <sheetName val="NGCPI"/>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čet prac"/>
      <sheetName val="mzdové prost"/>
      <sheetName val="pracovni"/>
      <sheetName val="průměrné mzdy"/>
      <sheetName val="R a N mzdy"/>
      <sheetName val="nepodnik_mzdy"/>
      <sheetName val="PP"/>
      <sheetName val="Výroba"/>
      <sheetName val="prid hodnota"/>
      <sheetName val="PH a mzda"/>
      <sheetName val="K"/>
      <sheetName val="produkt a mzda"/>
      <sheetName val="nezaměstnaní"/>
      <sheetName val="N"/>
    </sheetNames>
    <sheetDataSet>
      <sheetData sheetId="0"/>
      <sheetData sheetId="1"/>
      <sheetData sheetId="2">
        <row r="7">
          <cell r="G7" t="str">
            <v>index</v>
          </cell>
        </row>
        <row r="29">
          <cell r="F29">
            <v>76102.904159430662</v>
          </cell>
        </row>
        <row r="30">
          <cell r="F30">
            <v>87014.84157383148</v>
          </cell>
        </row>
        <row r="31">
          <cell r="F31">
            <v>162668.51520657289</v>
          </cell>
        </row>
        <row r="32">
          <cell r="F32">
            <v>85076.440767300781</v>
          </cell>
        </row>
        <row r="33">
          <cell r="F33">
            <v>247868.40237154055</v>
          </cell>
        </row>
        <row r="34">
          <cell r="F34">
            <v>100221.49768288901</v>
          </cell>
        </row>
        <row r="35">
          <cell r="F35">
            <v>347844.75583455694</v>
          </cell>
        </row>
        <row r="36">
          <cell r="F36">
            <v>88346.074230561178</v>
          </cell>
        </row>
        <row r="37">
          <cell r="F37">
            <v>103720.23839932948</v>
          </cell>
        </row>
        <row r="38">
          <cell r="F38">
            <v>191541.83637523011</v>
          </cell>
        </row>
        <row r="39">
          <cell r="F39">
            <v>98066.592000000004</v>
          </cell>
        </row>
        <row r="40">
          <cell r="F40">
            <v>289446.99999999994</v>
          </cell>
        </row>
        <row r="41">
          <cell r="F41">
            <v>114617.47200000002</v>
          </cell>
        </row>
        <row r="42">
          <cell r="F42">
            <v>404171.38800000004</v>
          </cell>
        </row>
        <row r="43">
          <cell r="F43">
            <v>99240.58100000002</v>
          </cell>
        </row>
        <row r="44">
          <cell r="F44">
            <v>115578.37730542777</v>
          </cell>
        </row>
        <row r="45">
          <cell r="F45">
            <v>214778.3470081893</v>
          </cell>
        </row>
        <row r="49">
          <cell r="D49">
            <v>606374.23</v>
          </cell>
          <cell r="E49">
            <v>108.20232381860089</v>
          </cell>
          <cell r="F49">
            <v>444751.55</v>
          </cell>
          <cell r="G49">
            <v>110.04033516593212</v>
          </cell>
        </row>
        <row r="50">
          <cell r="D50">
            <v>144544</v>
          </cell>
          <cell r="E50">
            <v>107.68869604697166</v>
          </cell>
          <cell r="F50">
            <v>107488.462</v>
          </cell>
          <cell r="G50">
            <v>108.31099628487662</v>
          </cell>
        </row>
        <row r="51">
          <cell r="D51">
            <v>161687</v>
          </cell>
          <cell r="E51">
            <v>103.49431823637136</v>
          </cell>
          <cell r="F51">
            <v>119427.508</v>
          </cell>
          <cell r="G51">
            <v>103.33032076095039</v>
          </cell>
        </row>
        <row r="52">
          <cell r="D52">
            <v>306231</v>
          </cell>
          <cell r="E52">
            <v>105.43262888032072</v>
          </cell>
          <cell r="F52">
            <v>226149.11100000003</v>
          </cell>
          <cell r="G52">
            <v>105.29418544755686</v>
          </cell>
        </row>
        <row r="53">
          <cell r="D53">
            <v>157582</v>
          </cell>
          <cell r="E53">
            <v>106.18017653796915</v>
          </cell>
          <cell r="F53">
            <v>115807.73527360386</v>
          </cell>
          <cell r="G53">
            <v>106.80708709141788</v>
          </cell>
        </row>
        <row r="54">
          <cell r="D54">
            <v>463813</v>
          </cell>
          <cell r="E54">
            <v>105.68542723344156</v>
          </cell>
          <cell r="F54">
            <v>342136.43393658171</v>
          </cell>
          <cell r="G54">
            <v>105.79848599551053</v>
          </cell>
        </row>
        <row r="55">
          <cell r="D55">
            <v>181000</v>
          </cell>
          <cell r="E55">
            <v>108.05170244113272</v>
          </cell>
          <cell r="F55">
            <v>129217.38720307632</v>
          </cell>
          <cell r="G55">
            <v>106.62728919570446</v>
          </cell>
        </row>
        <row r="56">
          <cell r="D56">
            <v>644813</v>
          </cell>
          <cell r="E56">
            <v>106.33911668706635</v>
          </cell>
          <cell r="F56">
            <v>471461.93511139398</v>
          </cell>
          <cell r="G56">
            <v>106.00568679555901</v>
          </cell>
        </row>
        <row r="57">
          <cell r="D57">
            <v>154000</v>
          </cell>
          <cell r="E57">
            <v>106.54195262342263</v>
          </cell>
          <cell r="F57">
            <v>114248.97262656235</v>
          </cell>
          <cell r="G57">
            <v>106.28952215035167</v>
          </cell>
        </row>
        <row r="58">
          <cell r="D58">
            <v>172200</v>
          </cell>
          <cell r="E58">
            <v>106.50206881196385</v>
          </cell>
          <cell r="F58">
            <v>126654.66759943514</v>
          </cell>
          <cell r="G58">
            <v>106.05150330980291</v>
          </cell>
        </row>
        <row r="59">
          <cell r="D59">
            <v>326200</v>
          </cell>
          <cell r="E59">
            <v>106.5208943575275</v>
          </cell>
          <cell r="F59">
            <v>240103.67068321165</v>
          </cell>
          <cell r="G59">
            <v>106.17051273007729</v>
          </cell>
        </row>
        <row r="60">
          <cell r="D60">
            <v>167790</v>
          </cell>
          <cell r="E60">
            <v>106.47789722176391</v>
          </cell>
          <cell r="F60">
            <v>122447.91591041876</v>
          </cell>
          <cell r="G60">
            <v>105.73379716054978</v>
          </cell>
        </row>
        <row r="61">
          <cell r="D61">
            <v>493990</v>
          </cell>
          <cell r="E61">
            <v>106.50628593851401</v>
          </cell>
          <cell r="F61">
            <v>362749.95178819523</v>
          </cell>
          <cell r="G61">
            <v>106.02494087356813</v>
          </cell>
        </row>
        <row r="62">
          <cell r="D62">
            <v>192700</v>
          </cell>
          <cell r="E62">
            <v>106.46408839779005</v>
          </cell>
          <cell r="F62">
            <v>135237.73131688475</v>
          </cell>
          <cell r="G62">
            <v>104.65908206636846</v>
          </cell>
        </row>
        <row r="63">
          <cell r="D63">
            <v>686690</v>
          </cell>
          <cell r="F63">
            <v>498257.36185240728</v>
          </cell>
        </row>
        <row r="64">
          <cell r="D64">
            <v>160087.00966499999</v>
          </cell>
          <cell r="F64">
            <v>121816.91600264964</v>
          </cell>
        </row>
        <row r="65">
          <cell r="D65">
            <v>191607.11069999999</v>
          </cell>
          <cell r="F65">
            <v>135047.00912083182</v>
          </cell>
        </row>
        <row r="69">
          <cell r="D69">
            <v>212157.33898500001</v>
          </cell>
        </row>
        <row r="70">
          <cell r="D70">
            <v>731324.85</v>
          </cell>
        </row>
        <row r="71">
          <cell r="D71">
            <v>170492.66529322497</v>
          </cell>
        </row>
        <row r="72">
          <cell r="D72">
            <v>204061.57289549999</v>
          </cell>
        </row>
        <row r="73">
          <cell r="D73">
            <v>374554.23818872496</v>
          </cell>
        </row>
        <row r="74">
          <cell r="D74">
            <v>178359.16104224999</v>
          </cell>
        </row>
        <row r="75">
          <cell r="D75">
            <v>552913.39923097496</v>
          </cell>
        </row>
        <row r="76">
          <cell r="D76">
            <v>225947.56601902499</v>
          </cell>
        </row>
        <row r="77">
          <cell r="D77">
            <v>778860.96524999989</v>
          </cell>
        </row>
        <row r="78">
          <cell r="D78">
            <v>182512.22770373206</v>
          </cell>
        </row>
        <row r="79">
          <cell r="D79">
            <v>218447.70972305984</v>
          </cell>
        </row>
        <row r="80">
          <cell r="D80">
            <v>400959.93742679188</v>
          </cell>
        </row>
        <row r="81">
          <cell r="D81">
            <v>190933.30353656758</v>
          </cell>
        </row>
        <row r="82">
          <cell r="D82">
            <v>591893.24096335948</v>
          </cell>
        </row>
        <row r="83">
          <cell r="D83">
            <v>241876.64347580023</v>
          </cell>
        </row>
        <row r="84">
          <cell r="D84">
            <v>833769.88443915965</v>
          </cell>
        </row>
        <row r="85">
          <cell r="D85">
            <v>197843.25483084557</v>
          </cell>
        </row>
        <row r="96">
          <cell r="G96" t="str">
            <v>index</v>
          </cell>
        </row>
        <row r="97">
          <cell r="G97">
            <v>0</v>
          </cell>
        </row>
        <row r="98">
          <cell r="G98">
            <v>119.50039337753945</v>
          </cell>
        </row>
        <row r="99">
          <cell r="G99">
            <v>113.9013081526122</v>
          </cell>
        </row>
        <row r="100">
          <cell r="G100">
            <v>116.4481439511022</v>
          </cell>
        </row>
        <row r="101">
          <cell r="G101">
            <v>116.29303761826249</v>
          </cell>
        </row>
        <row r="102">
          <cell r="G102">
            <v>110.04033516593212</v>
          </cell>
        </row>
        <row r="103">
          <cell r="G103">
            <v>106.00568679555901</v>
          </cell>
        </row>
        <row r="104">
          <cell r="G104">
            <v>105.68347617176821</v>
          </cell>
        </row>
        <row r="105">
          <cell r="G105">
            <v>106.63217372670189</v>
          </cell>
        </row>
        <row r="106">
          <cell r="G106">
            <v>107.36659212564915</v>
          </cell>
        </row>
        <row r="107">
          <cell r="G107">
            <v>117.83354814287419</v>
          </cell>
        </row>
        <row r="108">
          <cell r="G108">
            <v>106.02948380758686</v>
          </cell>
        </row>
      </sheetData>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s>
    <sheetDataSet>
      <sheetData sheetId="0">
        <row r="5">
          <cell r="C5" t="str">
            <v>Jan95</v>
          </cell>
          <cell r="D5" t="str">
            <v>Feb95</v>
          </cell>
          <cell r="E5" t="str">
            <v>Mar95</v>
          </cell>
          <cell r="F5" t="str">
            <v>Apr95</v>
          </cell>
          <cell r="G5" t="str">
            <v>May95</v>
          </cell>
          <cell r="H5" t="str">
            <v>Jun95</v>
          </cell>
          <cell r="I5" t="str">
            <v>Jul95</v>
          </cell>
          <cell r="J5" t="str">
            <v>Aug95</v>
          </cell>
          <cell r="K5" t="str">
            <v>Sep95</v>
          </cell>
          <cell r="L5" t="str">
            <v>Oct95</v>
          </cell>
          <cell r="M5" t="str">
            <v>Nov95</v>
          </cell>
          <cell r="N5" t="str">
            <v>Dec95</v>
          </cell>
          <cell r="O5" t="str">
            <v>Jan96</v>
          </cell>
          <cell r="P5" t="str">
            <v>Feb96</v>
          </cell>
          <cell r="Q5" t="str">
            <v>Mar96</v>
          </cell>
          <cell r="R5" t="str">
            <v>Apr96</v>
          </cell>
          <cell r="S5" t="str">
            <v>May96</v>
          </cell>
          <cell r="T5" t="str">
            <v>Jun96</v>
          </cell>
          <cell r="U5" t="str">
            <v>Jul96</v>
          </cell>
          <cell r="V5" t="str">
            <v>Aug96</v>
          </cell>
          <cell r="W5" t="str">
            <v>Sep96</v>
          </cell>
          <cell r="X5" t="str">
            <v>Oct96</v>
          </cell>
          <cell r="Y5" t="str">
            <v>Nov96</v>
          </cell>
          <cell r="Z5" t="str">
            <v>Dec96</v>
          </cell>
          <cell r="AA5" t="str">
            <v>Jan97</v>
          </cell>
          <cell r="AB5" t="str">
            <v>Feb97</v>
          </cell>
          <cell r="AC5" t="str">
            <v>Mar97</v>
          </cell>
          <cell r="AD5" t="str">
            <v>Apr97</v>
          </cell>
          <cell r="AE5" t="str">
            <v>May97</v>
          </cell>
          <cell r="AF5" t="str">
            <v>Jun97</v>
          </cell>
          <cell r="AG5" t="str">
            <v>Jul97</v>
          </cell>
          <cell r="AH5" t="str">
            <v>Aug97</v>
          </cell>
          <cell r="AI5" t="str">
            <v>Sep97</v>
          </cell>
          <cell r="AJ5" t="str">
            <v>Oct97</v>
          </cell>
        </row>
        <row r="24">
          <cell r="C24">
            <v>2.76</v>
          </cell>
          <cell r="D24">
            <v>2.68</v>
          </cell>
          <cell r="E24">
            <v>2.78</v>
          </cell>
          <cell r="F24">
            <v>2.77</v>
          </cell>
          <cell r="G24">
            <v>2.81</v>
          </cell>
          <cell r="H24">
            <v>2.73</v>
          </cell>
          <cell r="I24">
            <v>2.77</v>
          </cell>
          <cell r="J24">
            <v>2.8</v>
          </cell>
          <cell r="K24">
            <v>2.77</v>
          </cell>
          <cell r="L24">
            <v>2.76</v>
          </cell>
          <cell r="M24">
            <v>2.79</v>
          </cell>
          <cell r="N24">
            <v>2.85</v>
          </cell>
          <cell r="O24">
            <v>2.8591423281021102</v>
          </cell>
          <cell r="P24">
            <v>2.8591423281021102</v>
          </cell>
          <cell r="Q24">
            <v>2.9235356921452</v>
          </cell>
          <cell r="R24">
            <v>3.09235160587059</v>
          </cell>
          <cell r="S24">
            <v>3.1377599982747699</v>
          </cell>
          <cell r="T24">
            <v>3.1567017543859599</v>
          </cell>
          <cell r="U24">
            <v>3.3376506478666799</v>
          </cell>
          <cell r="V24">
            <v>3.29361004444061</v>
          </cell>
          <cell r="W24">
            <v>3.2793591807192501</v>
          </cell>
          <cell r="X24">
            <v>3.3820933905286301</v>
          </cell>
          <cell r="Y24">
            <v>3.3850789203524698</v>
          </cell>
          <cell r="Z24">
            <v>3.39725552799618</v>
          </cell>
          <cell r="AA24">
            <v>3.3820425469399602</v>
          </cell>
          <cell r="AB24">
            <v>3.3970902439019799</v>
          </cell>
          <cell r="AC24">
            <v>3.3945742944401101</v>
          </cell>
          <cell r="AD24">
            <v>3.3544290588954699</v>
          </cell>
          <cell r="AE24">
            <v>3.31400147151964</v>
          </cell>
          <cell r="AF24">
            <v>3.3275012603147598</v>
          </cell>
          <cell r="AG24">
            <v>4.1649827420294097</v>
          </cell>
          <cell r="AH24">
            <v>4.1684582930998504</v>
          </cell>
          <cell r="AI24">
            <v>4.1843460145256701</v>
          </cell>
          <cell r="AJ24">
            <v>4.1883350978107696</v>
          </cell>
        </row>
        <row r="28">
          <cell r="C28">
            <v>7.09</v>
          </cell>
          <cell r="D28">
            <v>6.89</v>
          </cell>
          <cell r="E28">
            <v>7.07</v>
          </cell>
          <cell r="F28">
            <v>7.21</v>
          </cell>
          <cell r="G28">
            <v>7.37</v>
          </cell>
          <cell r="H28">
            <v>7.96</v>
          </cell>
          <cell r="I28">
            <v>7.22</v>
          </cell>
          <cell r="J28">
            <v>7.99</v>
          </cell>
          <cell r="K28">
            <v>8.23</v>
          </cell>
          <cell r="L28">
            <v>8.0399999999999991</v>
          </cell>
          <cell r="M28">
            <v>7.98</v>
          </cell>
          <cell r="N28">
            <v>8.31</v>
          </cell>
          <cell r="O28">
            <v>8.6909337903440793</v>
          </cell>
          <cell r="P28">
            <v>9.1322621608738608</v>
          </cell>
          <cell r="Q28">
            <v>9.7493803418803395</v>
          </cell>
          <cell r="R28">
            <v>9.9560049500706196</v>
          </cell>
          <cell r="S28">
            <v>10.9298507857317</v>
          </cell>
          <cell r="T28">
            <v>10.808979513739599</v>
          </cell>
          <cell r="U28">
            <v>11.4947199533256</v>
          </cell>
          <cell r="V28">
            <v>11.369484393232201</v>
          </cell>
          <cell r="W28">
            <v>11.401698221673501</v>
          </cell>
          <cell r="X28">
            <v>11.4076403553484</v>
          </cell>
          <cell r="Y28">
            <v>11.231871137000301</v>
          </cell>
          <cell r="Z28">
            <v>11.2526278422272</v>
          </cell>
          <cell r="AA28">
            <v>11.184496734085</v>
          </cell>
          <cell r="AB28">
            <v>11.118308133379401</v>
          </cell>
          <cell r="AC28">
            <v>11.0588477657833</v>
          </cell>
          <cell r="AD28">
            <v>11.303862550782799</v>
          </cell>
          <cell r="AE28">
            <v>11.771151578906</v>
          </cell>
          <cell r="AF28">
            <v>11.9154805849318</v>
          </cell>
          <cell r="AG28">
            <v>12.1723360959221</v>
          </cell>
          <cell r="AH28">
            <v>12.320111356728701</v>
          </cell>
          <cell r="AI28">
            <v>12.238305163620099</v>
          </cell>
          <cell r="AJ28">
            <v>12.028883257383001</v>
          </cell>
        </row>
        <row r="31">
          <cell r="C31">
            <v>22.01</v>
          </cell>
          <cell r="D31">
            <v>21.78</v>
          </cell>
          <cell r="E31">
            <v>21.71</v>
          </cell>
          <cell r="F31">
            <v>21.7</v>
          </cell>
          <cell r="G31">
            <v>20.07</v>
          </cell>
          <cell r="H31">
            <v>19.53</v>
          </cell>
          <cell r="I31">
            <v>19.54</v>
          </cell>
          <cell r="J31">
            <v>19.25</v>
          </cell>
          <cell r="K31">
            <v>19.32</v>
          </cell>
          <cell r="L31">
            <v>19.12</v>
          </cell>
          <cell r="M31">
            <v>19.02</v>
          </cell>
          <cell r="N31">
            <v>18.899999999999999</v>
          </cell>
          <cell r="O31">
            <v>19.3623397709793</v>
          </cell>
          <cell r="P31">
            <v>19.431367564335499</v>
          </cell>
          <cell r="Q31">
            <v>19.277274488906102</v>
          </cell>
          <cell r="R31">
            <v>19.9419677024338</v>
          </cell>
          <cell r="S31">
            <v>20.2628862237741</v>
          </cell>
          <cell r="T31">
            <v>20.774264198520999</v>
          </cell>
          <cell r="U31">
            <v>20.463835184731899</v>
          </cell>
          <cell r="V31">
            <v>20.807119765235601</v>
          </cell>
          <cell r="W31">
            <v>20.628356312554398</v>
          </cell>
          <cell r="X31">
            <v>20.771135826261901</v>
          </cell>
          <cell r="Y31">
            <v>20.701627499210598</v>
          </cell>
          <cell r="Z31">
            <v>21.1690111519816</v>
          </cell>
          <cell r="AA31">
            <v>21.1570962018343</v>
          </cell>
          <cell r="AB31">
            <v>21.2825480465597</v>
          </cell>
          <cell r="AC31">
            <v>21.338161921063801</v>
          </cell>
          <cell r="AD31">
            <v>21.4268082057798</v>
          </cell>
          <cell r="AE31">
            <v>21.441750145799698</v>
          </cell>
          <cell r="AF31">
            <v>21.703939616709</v>
          </cell>
          <cell r="AG31">
            <v>21.969554090806099</v>
          </cell>
          <cell r="AH31">
            <v>21.964134693972099</v>
          </cell>
          <cell r="AI31">
            <v>21.076268986959199</v>
          </cell>
          <cell r="AJ31">
            <v>20.976568505585199</v>
          </cell>
        </row>
        <row r="36">
          <cell r="C36">
            <v>2.4389642737124002</v>
          </cell>
          <cell r="D36">
            <v>2.27890666667333</v>
          </cell>
          <cell r="E36">
            <v>2.3434877592782</v>
          </cell>
          <cell r="F36">
            <v>2.04311395453343</v>
          </cell>
          <cell r="G36">
            <v>2.0230128788331299</v>
          </cell>
          <cell r="H36">
            <v>2.0483568267241199</v>
          </cell>
          <cell r="I36">
            <v>2.2255707534829998</v>
          </cell>
          <cell r="J36">
            <v>2.1116877841376902</v>
          </cell>
          <cell r="K36">
            <v>2.1765219655800099</v>
          </cell>
          <cell r="L36">
            <v>2.1322867567730701</v>
          </cell>
          <cell r="M36">
            <v>2.0472252509522999</v>
          </cell>
          <cell r="N36">
            <v>2.1955317001441701</v>
          </cell>
          <cell r="O36">
            <v>2.32925514924161</v>
          </cell>
          <cell r="P36">
            <v>2.6748968049274602</v>
          </cell>
          <cell r="Q36">
            <v>2.77491916793638</v>
          </cell>
          <cell r="R36">
            <v>3.1634066096180899</v>
          </cell>
          <cell r="S36">
            <v>3.6404916397259099</v>
          </cell>
          <cell r="T36">
            <v>3.6689872966945698</v>
          </cell>
          <cell r="U36">
            <v>3.9521705618521601</v>
          </cell>
          <cell r="V36">
            <v>3.9186163103922702</v>
          </cell>
          <cell r="W36">
            <v>4.0759093307606404</v>
          </cell>
          <cell r="X36">
            <v>4.18648566628256</v>
          </cell>
          <cell r="Y36">
            <v>4.1909546884391498</v>
          </cell>
          <cell r="Z36">
            <v>4.1346147459824802</v>
          </cell>
          <cell r="AA36">
            <v>4.0815222007616301</v>
          </cell>
          <cell r="AB36">
            <v>4.1726319411750996</v>
          </cell>
          <cell r="AC36">
            <v>4.1882461788305303</v>
          </cell>
          <cell r="AD36">
            <v>4.0243654750049496</v>
          </cell>
          <cell r="AE36">
            <v>4.4935629494848497</v>
          </cell>
          <cell r="AF36">
            <v>4.5294156237997498</v>
          </cell>
          <cell r="AG36">
            <v>4.8200579734128004</v>
          </cell>
          <cell r="AH36">
            <v>4.8133609487810096</v>
          </cell>
          <cell r="AI36">
            <v>4.95599744864698</v>
          </cell>
          <cell r="AJ36">
            <v>5.2100693457513403</v>
          </cell>
        </row>
        <row r="38">
          <cell r="C38">
            <v>19.571035726287601</v>
          </cell>
          <cell r="D38">
            <v>19.501093333326672</v>
          </cell>
          <cell r="E38">
            <v>19.3665122407218</v>
          </cell>
          <cell r="F38">
            <v>19.656886045466571</v>
          </cell>
          <cell r="G38">
            <v>18.046987121166872</v>
          </cell>
          <cell r="H38">
            <v>17.481643173275881</v>
          </cell>
          <cell r="I38">
            <v>17.314429246517001</v>
          </cell>
          <cell r="J38">
            <v>17.13831221586231</v>
          </cell>
          <cell r="K38">
            <v>17.143478034419992</v>
          </cell>
          <cell r="L38">
            <v>16.987713243226931</v>
          </cell>
          <cell r="M38">
            <v>16.972774749047701</v>
          </cell>
          <cell r="N38">
            <v>16.704468299855829</v>
          </cell>
          <cell r="O38">
            <v>17.033084621737689</v>
          </cell>
          <cell r="P38">
            <v>16.756470759408039</v>
          </cell>
          <cell r="Q38">
            <v>16.50235532096972</v>
          </cell>
          <cell r="R38">
            <v>16.778561092815711</v>
          </cell>
          <cell r="S38">
            <v>16.622394584048191</v>
          </cell>
          <cell r="T38">
            <v>17.105276901826429</v>
          </cell>
          <cell r="U38">
            <v>16.511664622879739</v>
          </cell>
          <cell r="V38">
            <v>16.888503454843331</v>
          </cell>
          <cell r="W38">
            <v>16.552446981793757</v>
          </cell>
          <cell r="X38">
            <v>16.58465015997934</v>
          </cell>
          <cell r="Y38">
            <v>16.51067281077145</v>
          </cell>
          <cell r="Z38">
            <v>17.034396405999118</v>
          </cell>
          <cell r="AA38">
            <v>17.07557400107267</v>
          </cell>
          <cell r="AB38">
            <v>17.109916105384599</v>
          </cell>
          <cell r="AC38">
            <v>17.149915742233269</v>
          </cell>
          <cell r="AD38">
            <v>17.402442730774851</v>
          </cell>
          <cell r="AE38">
            <v>16.948187196314848</v>
          </cell>
          <cell r="AF38">
            <v>17.174523992909251</v>
          </cell>
          <cell r="AG38">
            <v>17.149496117393298</v>
          </cell>
          <cell r="AH38">
            <v>17.150773745191088</v>
          </cell>
          <cell r="AI38">
            <v>16.12027153831222</v>
          </cell>
          <cell r="AJ38">
            <v>15.76649915983386</v>
          </cell>
        </row>
        <row r="39">
          <cell r="C39" t="str">
            <v>J95</v>
          </cell>
          <cell r="D39" t="str">
            <v>F95</v>
          </cell>
          <cell r="E39" t="str">
            <v>M95</v>
          </cell>
          <cell r="F39" t="str">
            <v>A95</v>
          </cell>
          <cell r="G39" t="str">
            <v>M95</v>
          </cell>
          <cell r="H39" t="str">
            <v>J95</v>
          </cell>
          <cell r="I39" t="str">
            <v>J95</v>
          </cell>
          <cell r="J39" t="str">
            <v>A95</v>
          </cell>
          <cell r="K39" t="str">
            <v>S95</v>
          </cell>
          <cell r="L39" t="str">
            <v>O95</v>
          </cell>
          <cell r="M39" t="str">
            <v>N95</v>
          </cell>
          <cell r="N39" t="str">
            <v>D95</v>
          </cell>
          <cell r="O39" t="str">
            <v>J96</v>
          </cell>
          <cell r="P39" t="str">
            <v>F96</v>
          </cell>
          <cell r="Q39" t="str">
            <v>M96</v>
          </cell>
          <cell r="R39" t="str">
            <v>A96</v>
          </cell>
          <cell r="S39" t="str">
            <v>M96</v>
          </cell>
          <cell r="T39" t="str">
            <v>J96</v>
          </cell>
          <cell r="U39" t="str">
            <v>J96</v>
          </cell>
          <cell r="V39" t="str">
            <v>A96</v>
          </cell>
          <cell r="W39" t="str">
            <v>S96</v>
          </cell>
          <cell r="X39" t="str">
            <v>O96</v>
          </cell>
          <cell r="Y39" t="str">
            <v>N96</v>
          </cell>
          <cell r="Z39" t="str">
            <v>D96</v>
          </cell>
          <cell r="AA39" t="str">
            <v>J97</v>
          </cell>
          <cell r="AB39" t="str">
            <v>F97</v>
          </cell>
          <cell r="AC39" t="str">
            <v>M97</v>
          </cell>
          <cell r="AD39" t="str">
            <v>A97</v>
          </cell>
          <cell r="AE39" t="str">
            <v>M97</v>
          </cell>
          <cell r="AF39" t="str">
            <v>J97</v>
          </cell>
          <cell r="AG39" t="str">
            <v>J97</v>
          </cell>
          <cell r="AH39" t="str">
            <v>A97</v>
          </cell>
          <cell r="AI39" t="str">
            <v>S97</v>
          </cell>
          <cell r="AJ39" t="str">
            <v>O97</v>
          </cell>
        </row>
      </sheetData>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čet prac_Q"/>
      <sheetName val="počet prac_M"/>
      <sheetName val="mzdové prost_Q"/>
      <sheetName val="mzdove prost_M"/>
      <sheetName val="pracovni"/>
      <sheetName val="průměrné mzdy_Q"/>
      <sheetName val="průměrná mzda_M"/>
      <sheetName val="kol_smlouvy"/>
      <sheetName val="R a N mzdy"/>
      <sheetName val="nepodnik_mzdy"/>
      <sheetName val="PP"/>
      <sheetName val="Výroba"/>
      <sheetName val="prid hodnota"/>
      <sheetName val="PH a mzda"/>
      <sheetName val="Pocet_dni"/>
      <sheetName val="Fin_ukazatele"/>
      <sheetName val="nezaměstnaní"/>
      <sheetName val="Prumysl_baze"/>
      <sheetName val="Stavebnictvi1_baze"/>
      <sheetName val="Stavebnictvi2_baze"/>
      <sheetName val="Pridana hodnota_odv"/>
      <sheetName val="PHamzda"/>
      <sheetName val="RozdílNH_20"/>
      <sheetName val="Velke_banky"/>
      <sheetName val="ROPO"/>
      <sheetName val="Teorie"/>
      <sheetName val="N"/>
      <sheetName val="odvětví"/>
      <sheetName val="Mzda_ČD_NH"/>
      <sheetName val="Pocet_obyvatel"/>
      <sheetName val="Vyvoj predikce"/>
      <sheetName val="počet prac"/>
      <sheetName val="mzdové prost"/>
      <sheetName val="průměrné mzdy"/>
      <sheetName val="zmena stavu"/>
      <sheetName val="K"/>
      <sheetName val="produkt a mzda"/>
      <sheetName val="Nezamest_baze"/>
      <sheetName val="Nepodnik_mzda_graf"/>
      <sheetName val="Mzd_ prost_ NU"/>
      <sheetName val="Tvs NT"/>
      <sheetName val="Trexima"/>
    </sheetNames>
    <sheetDataSet>
      <sheetData sheetId="0"/>
      <sheetData sheetId="1"/>
      <sheetData sheetId="2"/>
      <sheetData sheetId="3"/>
      <sheetData sheetId="4">
        <row r="111">
          <cell r="AL111">
            <v>16.399999999999999</v>
          </cell>
          <cell r="AN111">
            <v>16.067857142857143</v>
          </cell>
        </row>
        <row r="112">
          <cell r="AL112">
            <v>15.3</v>
          </cell>
          <cell r="AN112">
            <v>15.35</v>
          </cell>
        </row>
        <row r="113">
          <cell r="AL113">
            <v>14.7</v>
          </cell>
          <cell r="AN113">
            <v>14.632142857142858</v>
          </cell>
        </row>
        <row r="114">
          <cell r="AL114">
            <v>13.1</v>
          </cell>
          <cell r="AN114">
            <v>13.914285714285715</v>
          </cell>
        </row>
        <row r="115">
          <cell r="AL115">
            <v>13.4</v>
          </cell>
          <cell r="AN115">
            <v>13.196428571428571</v>
          </cell>
        </row>
        <row r="116">
          <cell r="AL116">
            <v>12.5</v>
          </cell>
          <cell r="AN116">
            <v>12.478571428571428</v>
          </cell>
        </row>
        <row r="117">
          <cell r="AL117">
            <v>12</v>
          </cell>
          <cell r="AN117">
            <v>11.760714285714286</v>
          </cell>
        </row>
      </sheetData>
      <sheetData sheetId="5"/>
      <sheetData sheetId="6"/>
      <sheetData sheetId="7"/>
      <sheetData sheetId="8"/>
      <sheetData sheetId="9"/>
      <sheetData sheetId="10"/>
      <sheetData sheetId="11"/>
      <sheetData sheetId="12"/>
      <sheetData sheetId="13">
        <row r="201">
          <cell r="H201" t="str">
            <v>v  Kč</v>
          </cell>
        </row>
        <row r="226">
          <cell r="H226" t="str">
            <v>zemědělství</v>
          </cell>
          <cell r="R226" t="str">
            <v>stavebnictví</v>
          </cell>
        </row>
        <row r="227">
          <cell r="H227" t="str">
            <v>v  Kč</v>
          </cell>
          <cell r="R227" t="str">
            <v>v  Kč</v>
          </cell>
        </row>
      </sheetData>
      <sheetData sheetId="14"/>
      <sheetData sheetId="15"/>
      <sheetData sheetId="16">
        <row r="145">
          <cell r="N145">
            <v>1.4799999999999998</v>
          </cell>
        </row>
        <row r="146">
          <cell r="N146">
            <v>2.2633333333333336</v>
          </cell>
        </row>
        <row r="147">
          <cell r="N147">
            <v>3.4166666666666665</v>
          </cell>
        </row>
        <row r="148">
          <cell r="N148">
            <v>4.04</v>
          </cell>
        </row>
        <row r="149">
          <cell r="N149">
            <v>4.0866666666666669</v>
          </cell>
        </row>
        <row r="150">
          <cell r="N150">
            <v>2.9233333333333333</v>
          </cell>
        </row>
        <row r="151">
          <cell r="N151">
            <v>2.6433333333333331</v>
          </cell>
        </row>
        <row r="152">
          <cell r="N152">
            <v>2.5033333333333334</v>
          </cell>
        </row>
        <row r="153">
          <cell r="N153">
            <v>2.9500000000000006</v>
          </cell>
        </row>
        <row r="154">
          <cell r="N154">
            <v>2.64</v>
          </cell>
        </row>
        <row r="155">
          <cell r="N155">
            <v>3</v>
          </cell>
        </row>
        <row r="156">
          <cell r="N156">
            <v>3.36</v>
          </cell>
        </row>
        <row r="157">
          <cell r="N157">
            <v>3.67</v>
          </cell>
        </row>
        <row r="158">
          <cell r="N158">
            <v>3.1666666666666665</v>
          </cell>
        </row>
        <row r="159">
          <cell r="N159">
            <v>3.2000000000000006</v>
          </cell>
        </row>
        <row r="160">
          <cell r="N160">
            <v>3.1333333333333333</v>
          </cell>
        </row>
        <row r="161">
          <cell r="N161">
            <v>3.2766666666666668</v>
          </cell>
        </row>
        <row r="162">
          <cell r="N162">
            <v>2.813333333333333</v>
          </cell>
        </row>
        <row r="163">
          <cell r="N163">
            <v>2.9533333333333331</v>
          </cell>
        </row>
        <row r="164">
          <cell r="N164">
            <v>2.8566666666666669</v>
          </cell>
        </row>
        <row r="165">
          <cell r="N165">
            <v>3.1033333333333331</v>
          </cell>
        </row>
        <row r="166">
          <cell r="N166">
            <v>2.7566666666666664</v>
          </cell>
        </row>
        <row r="167">
          <cell r="N167">
            <v>3.1</v>
          </cell>
        </row>
        <row r="168">
          <cell r="N168">
            <v>3.36</v>
          </cell>
        </row>
        <row r="169">
          <cell r="N169">
            <v>4</v>
          </cell>
        </row>
        <row r="170">
          <cell r="N170">
            <v>3.86</v>
          </cell>
        </row>
        <row r="171">
          <cell r="N171">
            <v>4.556</v>
          </cell>
        </row>
        <row r="172">
          <cell r="N172">
            <v>5.0173333333333332</v>
          </cell>
        </row>
        <row r="173">
          <cell r="N173">
            <v>5.5633333333333326</v>
          </cell>
        </row>
        <row r="174">
          <cell r="N174">
            <v>5.4433333333333325</v>
          </cell>
        </row>
        <row r="175">
          <cell r="N175">
            <v>6.41</v>
          </cell>
        </row>
        <row r="176">
          <cell r="N176">
            <v>7.086666666666666</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4">
          <cell r="R4">
            <v>11.250741437836922</v>
          </cell>
        </row>
        <row r="5">
          <cell r="R5">
            <v>14.751565485776922</v>
          </cell>
        </row>
        <row r="6">
          <cell r="R6">
            <v>12.692668045012667</v>
          </cell>
        </row>
        <row r="7">
          <cell r="R7">
            <v>12.826567010724673</v>
          </cell>
        </row>
        <row r="8">
          <cell r="R8">
            <v>7.0964998736151017</v>
          </cell>
        </row>
        <row r="9">
          <cell r="R9">
            <v>1.8378133989828029</v>
          </cell>
        </row>
        <row r="10">
          <cell r="R10">
            <v>11.756299454737885</v>
          </cell>
        </row>
        <row r="11">
          <cell r="R11">
            <v>11.557812073659434</v>
          </cell>
        </row>
        <row r="12">
          <cell r="R12">
            <v>-1.9894664624444403</v>
          </cell>
        </row>
        <row r="13">
          <cell r="R13">
            <v>19.077949476261693</v>
          </cell>
        </row>
        <row r="14">
          <cell r="R14">
            <v>9.000362248303972</v>
          </cell>
        </row>
        <row r="15">
          <cell r="R15">
            <v>-3.1218098499434035</v>
          </cell>
        </row>
        <row r="16">
          <cell r="R16">
            <v>7.094100447902008</v>
          </cell>
        </row>
        <row r="17">
          <cell r="R17">
            <v>-6.805914162705804</v>
          </cell>
        </row>
        <row r="18">
          <cell r="R18">
            <v>0.52960916350532727</v>
          </cell>
        </row>
        <row r="19">
          <cell r="R19">
            <v>8.1221239454824428</v>
          </cell>
        </row>
        <row r="20">
          <cell r="R20">
            <v>7.6672494593983203</v>
          </cell>
        </row>
        <row r="21">
          <cell r="R21">
            <v>11.255907369177322</v>
          </cell>
        </row>
        <row r="22">
          <cell r="R22">
            <v>21.357533214730609</v>
          </cell>
        </row>
        <row r="23">
          <cell r="R23">
            <v>12.290380029006187</v>
          </cell>
        </row>
        <row r="24">
          <cell r="R24">
            <v>14.219322521435615</v>
          </cell>
        </row>
        <row r="25">
          <cell r="R25">
            <v>3.8232643480890403</v>
          </cell>
        </row>
        <row r="26">
          <cell r="R26">
            <v>14.501702314581522</v>
          </cell>
        </row>
        <row r="27">
          <cell r="R27">
            <v>-1.9914018004014338</v>
          </cell>
        </row>
        <row r="28">
          <cell r="R28">
            <v>-17.596322516531984</v>
          </cell>
        </row>
        <row r="29">
          <cell r="R29">
            <v>-1.0180418124235615</v>
          </cell>
        </row>
        <row r="30">
          <cell r="R30">
            <v>3.4055815004519445</v>
          </cell>
        </row>
        <row r="31">
          <cell r="R31">
            <v>4.0455035383880613</v>
          </cell>
        </row>
        <row r="32">
          <cell r="R32">
            <v>0.81169596521041854</v>
          </cell>
        </row>
      </sheetData>
      <sheetData sheetId="37"/>
      <sheetData sheetId="38"/>
      <sheetData sheetId="39"/>
      <sheetData sheetId="40"/>
      <sheetData sheetId="4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cro"/>
      <sheetName val="Vulner"/>
      <sheetName val="SIbal"/>
      <sheetName val="ControlSheet"/>
      <sheetName val="Inputs(exo)"/>
      <sheetName val="Macro(exo)"/>
      <sheetName val="MEI-Table"/>
      <sheetName val="Nat Acc"/>
      <sheetName val="IMF-AEAF-BNB"/>
      <sheetName val="MT-A"/>
      <sheetName val="Kosovo"/>
      <sheetName val="FISCMT"/>
      <sheetName val="bopmt"/>
      <sheetName val="seignior"/>
      <sheetName val="GDP ORIGIN EXPEND"/>
      <sheetName val="NGDP-Hist"/>
      <sheetName val="Decomposition"/>
      <sheetName val="Current price GDP"/>
      <sheetName val="Base year price GDP"/>
      <sheetName val="NGDPR-Hist"/>
      <sheetName val="Real GDP growth"/>
      <sheetName val="Deflator"/>
      <sheetName val="ARealGDP"/>
      <sheetName val="WEO"/>
      <sheetName val="Micro"/>
      <sheetName val="ER"/>
      <sheetName val="W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D"/>
    </sheetNames>
    <sheetDataSet>
      <sheetData sheetId="0"/>
      <sheetData sheetId="1" refreshError="1"/>
      <sheetData sheetId="2">
        <row r="121">
          <cell r="G121" t="str">
            <v xml:space="preserve"> 3/97</v>
          </cell>
        </row>
        <row r="122">
          <cell r="G122" t="str">
            <v xml:space="preserve"> 4</v>
          </cell>
        </row>
        <row r="123">
          <cell r="G123">
            <v>5</v>
          </cell>
        </row>
        <row r="124">
          <cell r="G124">
            <v>6</v>
          </cell>
        </row>
        <row r="125">
          <cell r="G125">
            <v>7</v>
          </cell>
        </row>
        <row r="126">
          <cell r="G126">
            <v>8</v>
          </cell>
        </row>
        <row r="127">
          <cell r="G127">
            <v>9</v>
          </cell>
        </row>
        <row r="128">
          <cell r="G128">
            <v>10</v>
          </cell>
        </row>
        <row r="129">
          <cell r="G129">
            <v>11</v>
          </cell>
        </row>
        <row r="130">
          <cell r="G130">
            <v>12</v>
          </cell>
        </row>
        <row r="131">
          <cell r="G131" t="str">
            <v xml:space="preserve"> 1/98</v>
          </cell>
        </row>
        <row r="132">
          <cell r="G132">
            <v>2</v>
          </cell>
        </row>
        <row r="133">
          <cell r="G133">
            <v>3</v>
          </cell>
        </row>
        <row r="134">
          <cell r="G134">
            <v>4</v>
          </cell>
        </row>
        <row r="135">
          <cell r="G135">
            <v>5</v>
          </cell>
        </row>
        <row r="136">
          <cell r="G136">
            <v>6</v>
          </cell>
        </row>
        <row r="137">
          <cell r="G137">
            <v>7</v>
          </cell>
        </row>
        <row r="138">
          <cell r="G138">
            <v>8</v>
          </cell>
        </row>
      </sheetData>
      <sheetData sheetId="3">
        <row r="150">
          <cell r="D150">
            <v>1</v>
          </cell>
          <cell r="E150">
            <v>96.6</v>
          </cell>
          <cell r="F150">
            <v>98.9</v>
          </cell>
          <cell r="G150">
            <v>102.8</v>
          </cell>
        </row>
        <row r="151">
          <cell r="D151">
            <v>2</v>
          </cell>
          <cell r="E151">
            <v>100.6</v>
          </cell>
          <cell r="F151">
            <v>98.8</v>
          </cell>
          <cell r="G151">
            <v>105.3</v>
          </cell>
        </row>
        <row r="152">
          <cell r="D152">
            <v>3</v>
          </cell>
          <cell r="E152">
            <v>106.9</v>
          </cell>
          <cell r="F152">
            <v>106</v>
          </cell>
          <cell r="G152">
            <v>118.7</v>
          </cell>
        </row>
        <row r="153">
          <cell r="D153">
            <v>4</v>
          </cell>
          <cell r="E153">
            <v>99.4</v>
          </cell>
          <cell r="F153">
            <v>110</v>
          </cell>
          <cell r="G153">
            <v>111</v>
          </cell>
        </row>
        <row r="154">
          <cell r="D154">
            <v>5</v>
          </cell>
          <cell r="E154">
            <v>101.3</v>
          </cell>
          <cell r="F154">
            <v>102.6</v>
          </cell>
          <cell r="G154">
            <v>107.4</v>
          </cell>
        </row>
        <row r="155">
          <cell r="D155">
            <v>6</v>
          </cell>
          <cell r="E155">
            <v>99.2</v>
          </cell>
          <cell r="F155">
            <v>112.7</v>
          </cell>
          <cell r="G155">
            <v>115</v>
          </cell>
        </row>
        <row r="156">
          <cell r="D156">
            <v>7</v>
          </cell>
          <cell r="E156">
            <v>89.4</v>
          </cell>
          <cell r="F156">
            <v>96.3</v>
          </cell>
          <cell r="G156">
            <v>99.7</v>
          </cell>
        </row>
        <row r="157">
          <cell r="D157">
            <v>8</v>
          </cell>
          <cell r="E157">
            <v>92.9</v>
          </cell>
          <cell r="F157">
            <v>101.3</v>
          </cell>
          <cell r="G157">
            <v>99.2</v>
          </cell>
        </row>
        <row r="158">
          <cell r="D158">
            <v>9</v>
          </cell>
          <cell r="E158">
            <v>104.2</v>
          </cell>
          <cell r="F158">
            <v>117.6</v>
          </cell>
          <cell r="G158">
            <v>114.1</v>
          </cell>
        </row>
        <row r="159">
          <cell r="D159">
            <v>10</v>
          </cell>
          <cell r="E159">
            <v>111</v>
          </cell>
          <cell r="F159">
            <v>121.9</v>
          </cell>
          <cell r="G159">
            <v>113</v>
          </cell>
        </row>
        <row r="160">
          <cell r="D160">
            <v>11</v>
          </cell>
          <cell r="E160">
            <v>110.7</v>
          </cell>
          <cell r="F160">
            <v>123.5</v>
          </cell>
          <cell r="G160">
            <v>103</v>
          </cell>
        </row>
        <row r="161">
          <cell r="D161">
            <v>12</v>
          </cell>
          <cell r="E161">
            <v>108.3</v>
          </cell>
          <cell r="F161">
            <v>105.4</v>
          </cell>
          <cell r="G161">
            <v>96.1</v>
          </cell>
        </row>
      </sheetData>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D"/>
      <sheetName val="F"/>
      <sheetName val="G"/>
      <sheetName val="E"/>
      <sheetName val="H"/>
      <sheetName val="I"/>
      <sheetName val="J"/>
      <sheetName val="K"/>
      <sheetName val="L"/>
      <sheetName val="M"/>
      <sheetName val="N"/>
      <sheetName val="O"/>
      <sheetName val="P"/>
      <sheetName val="Q"/>
      <sheetName val="S"/>
      <sheetName val="R"/>
      <sheetName val="T"/>
      <sheetName val="U"/>
    </sheetNames>
    <sheetDataSet>
      <sheetData sheetId="0">
        <row r="231">
          <cell r="B231">
            <v>4.3006426731118603</v>
          </cell>
        </row>
      </sheetData>
      <sheetData sheetId="1"/>
      <sheetData sheetId="2"/>
      <sheetData sheetId="3">
        <row r="5">
          <cell r="C5">
            <v>78.952379303778841</v>
          </cell>
          <cell r="D5">
            <v>76.969818711394566</v>
          </cell>
          <cell r="E5">
            <v>75.63855506114011</v>
          </cell>
          <cell r="F5">
            <v>76.758546165588925</v>
          </cell>
          <cell r="G5">
            <v>75.891235535260236</v>
          </cell>
          <cell r="H5">
            <v>75.707617266036124</v>
          </cell>
          <cell r="I5">
            <v>75.63855506114011</v>
          </cell>
        </row>
        <row r="6">
          <cell r="C6">
            <v>6.0239921064931021</v>
          </cell>
          <cell r="D6">
            <v>8.0684310082190862</v>
          </cell>
          <cell r="E6">
            <v>8.244280158368662</v>
          </cell>
          <cell r="F6">
            <v>8.1525188247199871</v>
          </cell>
          <cell r="G6">
            <v>8.5828446889107983</v>
          </cell>
          <cell r="H6">
            <v>8.3462997604853228</v>
          </cell>
          <cell r="I6">
            <v>8.244280158368662</v>
          </cell>
        </row>
        <row r="9">
          <cell r="C9">
            <v>2.3265072963007842</v>
          </cell>
          <cell r="D9">
            <v>2.7887979376956427</v>
          </cell>
          <cell r="E9">
            <v>3.3705896780070774</v>
          </cell>
        </row>
        <row r="10">
          <cell r="C10">
            <v>7.7221347089269328</v>
          </cell>
          <cell r="D10">
            <v>6.7744689398885152</v>
          </cell>
          <cell r="E10">
            <v>6.1613117970638731</v>
          </cell>
          <cell r="F10">
            <v>6.291487281521758</v>
          </cell>
          <cell r="G10">
            <v>6.202757165343435</v>
          </cell>
          <cell r="H10">
            <v>6.1731848458889145</v>
          </cell>
          <cell r="I10">
            <v>6.1613117970638731</v>
          </cell>
        </row>
      </sheetData>
      <sheetData sheetId="4"/>
      <sheetData sheetId="5">
        <row r="5">
          <cell r="D5">
            <v>0.12498393776709303</v>
          </cell>
          <cell r="F5">
            <v>9.2133819109812456E-2</v>
          </cell>
        </row>
        <row r="6">
          <cell r="F6">
            <v>8.7486602076469258E-2</v>
          </cell>
        </row>
        <row r="7">
          <cell r="F7">
            <v>9.0452057801905406E-2</v>
          </cell>
        </row>
        <row r="8">
          <cell r="F8">
            <v>0.70365847820997229</v>
          </cell>
        </row>
        <row r="9">
          <cell r="F9">
            <v>2.6269042801840555E-2</v>
          </cell>
        </row>
      </sheetData>
      <sheetData sheetId="6">
        <row r="5">
          <cell r="C5">
            <v>76.593720266412944</v>
          </cell>
          <cell r="D5">
            <v>74.039987305617259</v>
          </cell>
          <cell r="E5">
            <v>69.983818770226534</v>
          </cell>
          <cell r="F5">
            <v>72.760818517276078</v>
          </cell>
          <cell r="G5">
            <v>72.652033105433603</v>
          </cell>
          <cell r="H5">
            <v>69.791666666666671</v>
          </cell>
          <cell r="I5">
            <v>69.983818770226534</v>
          </cell>
        </row>
        <row r="6">
          <cell r="C6">
            <v>6.914050111005392</v>
          </cell>
          <cell r="D6">
            <v>10.314185972707078</v>
          </cell>
          <cell r="E6">
            <v>12.783171521035598</v>
          </cell>
          <cell r="F6">
            <v>11.673934921167394</v>
          </cell>
          <cell r="G6">
            <v>12.090680100755668</v>
          </cell>
          <cell r="H6">
            <v>13.221153846153847</v>
          </cell>
          <cell r="I6">
            <v>12.783171521035598</v>
          </cell>
        </row>
        <row r="9">
          <cell r="C9">
            <v>1.2686330478908976</v>
          </cell>
          <cell r="D9">
            <v>1.3646461440812441</v>
          </cell>
          <cell r="E9">
            <v>1.6585760517799353</v>
          </cell>
        </row>
        <row r="10">
          <cell r="C10">
            <v>13.637805264827149</v>
          </cell>
          <cell r="D10">
            <v>12.281815296731196</v>
          </cell>
          <cell r="E10">
            <v>12.257281553398059</v>
          </cell>
          <cell r="F10">
            <v>12.177121771217712</v>
          </cell>
          <cell r="G10">
            <v>11.514933429291112</v>
          </cell>
          <cell r="H10">
            <v>12.620192307692308</v>
          </cell>
          <cell r="I10">
            <v>12.257281553398059</v>
          </cell>
        </row>
      </sheetData>
      <sheetData sheetId="7">
        <row r="43">
          <cell r="B43">
            <v>35430</v>
          </cell>
        </row>
        <row r="46">
          <cell r="B46">
            <v>14.38741182289778</v>
          </cell>
          <cell r="C46">
            <v>8.4486264882030628</v>
          </cell>
          <cell r="D46">
            <v>8.0080813491214293</v>
          </cell>
          <cell r="E46">
            <v>4.2302215105587235</v>
          </cell>
          <cell r="F46">
            <v>2.2009391620280483</v>
          </cell>
          <cell r="G46">
            <v>2.7695392771881706</v>
          </cell>
        </row>
        <row r="47">
          <cell r="B47">
            <v>50.662251705314418</v>
          </cell>
          <cell r="C47">
            <v>49.516104051904072</v>
          </cell>
          <cell r="D47">
            <v>48.225587336028966</v>
          </cell>
          <cell r="E47">
            <v>47.451189871649412</v>
          </cell>
          <cell r="F47">
            <v>42.517474989149704</v>
          </cell>
          <cell r="G47">
            <v>42.805933636343717</v>
          </cell>
        </row>
        <row r="48">
          <cell r="B48">
            <v>76.634575590744888</v>
          </cell>
          <cell r="C48">
            <v>64.853105067732713</v>
          </cell>
          <cell r="D48">
            <v>65.792475549270463</v>
          </cell>
          <cell r="E48">
            <v>68.613192356886699</v>
          </cell>
          <cell r="F48">
            <v>58.445732363360847</v>
          </cell>
          <cell r="G48">
            <v>56.552924479747247</v>
          </cell>
        </row>
        <row r="49">
          <cell r="B49">
            <v>17.274783816087965</v>
          </cell>
          <cell r="C49">
            <v>8.8354841523467087</v>
          </cell>
          <cell r="D49">
            <v>8.4049563149713826</v>
          </cell>
          <cell r="E49">
            <v>8.0558917722281045</v>
          </cell>
          <cell r="F49">
            <v>7.9420727362703056</v>
          </cell>
          <cell r="G49">
            <v>7.6135920970760909</v>
          </cell>
        </row>
      </sheetData>
      <sheetData sheetId="8"/>
      <sheetData sheetId="9"/>
      <sheetData sheetId="10"/>
      <sheetData sheetId="11"/>
      <sheetData sheetId="12"/>
      <sheetData sheetId="13"/>
      <sheetData sheetId="14">
        <row r="29">
          <cell r="F29">
            <v>30.395759038699278</v>
          </cell>
        </row>
        <row r="30">
          <cell r="F30">
            <v>35.360629504509163</v>
          </cell>
        </row>
        <row r="31">
          <cell r="F31">
            <v>45.551992026904607</v>
          </cell>
        </row>
        <row r="32">
          <cell r="F32">
            <v>49.198942556577876</v>
          </cell>
        </row>
        <row r="33">
          <cell r="F33">
            <v>56.982013828046668</v>
          </cell>
        </row>
        <row r="34">
          <cell r="F34">
            <v>63.948731177498487</v>
          </cell>
        </row>
        <row r="35">
          <cell r="F35">
            <v>100</v>
          </cell>
        </row>
      </sheetData>
      <sheetData sheetId="15">
        <row r="39">
          <cell r="J39" t="str">
            <v xml:space="preserve">   velké banky</v>
          </cell>
        </row>
        <row r="40">
          <cell r="J40" t="str">
            <v xml:space="preserve">   malé banky</v>
          </cell>
        </row>
        <row r="41">
          <cell r="J41" t="str">
            <v xml:space="preserve">   zahraniční banky</v>
          </cell>
        </row>
        <row r="42">
          <cell r="J42" t="str">
            <v xml:space="preserve">   pobočky zahraničních bank</v>
          </cell>
        </row>
        <row r="43">
          <cell r="J43" t="str">
            <v xml:space="preserve">   specializované banky</v>
          </cell>
        </row>
        <row r="44">
          <cell r="J44" t="str">
            <v xml:space="preserve">   banky v nucené správě</v>
          </cell>
        </row>
      </sheetData>
      <sheetData sheetId="16"/>
      <sheetData sheetId="17"/>
      <sheetData sheetId="18"/>
      <sheetData sheetId="19"/>
      <sheetData sheetId="20"/>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y"/>
      <sheetName val=" data"/>
      <sheetName val="tabM2"/>
      <sheetName val="data M2"/>
      <sheetName val="úvěry příl. sz"/>
      <sheetName val="List2"/>
      <sheetName val="úvěry příl.  iz"/>
      <sheetName val="výnosy"/>
      <sheetName val="HDPaM2"/>
      <sheetName val="struktM2"/>
      <sheetName val="term.vklady"/>
      <sheetName val="tabulkasit"/>
      <sheetName val=" grafy"/>
    </sheetNames>
    <sheetDataSet>
      <sheetData sheetId="0">
        <row r="299">
          <cell r="N299" t="str">
            <v xml:space="preserve"> 1996</v>
          </cell>
        </row>
        <row r="300">
          <cell r="N300" t="str">
            <v xml:space="preserve"> 1997</v>
          </cell>
        </row>
      </sheetData>
      <sheetData sheetId="1">
        <row r="17">
          <cell r="F17">
            <v>19.809556197925531</v>
          </cell>
        </row>
        <row r="18">
          <cell r="F18">
            <v>20.505427408412487</v>
          </cell>
        </row>
        <row r="19">
          <cell r="F19">
            <v>24.576416224542186</v>
          </cell>
        </row>
        <row r="20">
          <cell r="F20">
            <v>25.434221840068787</v>
          </cell>
        </row>
        <row r="21">
          <cell r="F21">
            <v>24.39553109888277</v>
          </cell>
        </row>
        <row r="22">
          <cell r="F22">
            <v>25.230870712401071</v>
          </cell>
        </row>
        <row r="23">
          <cell r="F23">
            <v>24.1273432449903</v>
          </cell>
        </row>
        <row r="24">
          <cell r="F24">
            <v>22.730128809299387</v>
          </cell>
        </row>
        <row r="25">
          <cell r="F25">
            <v>21.965586730739403</v>
          </cell>
        </row>
        <row r="26">
          <cell r="F26">
            <v>21.276269366467247</v>
          </cell>
        </row>
        <row r="27">
          <cell r="F27">
            <v>22.122820318423052</v>
          </cell>
        </row>
        <row r="28">
          <cell r="F28">
            <v>21.708870131793276</v>
          </cell>
        </row>
        <row r="29">
          <cell r="F29">
            <v>19.940391711609422</v>
          </cell>
        </row>
        <row r="30">
          <cell r="A30" t="str">
            <v xml:space="preserve"> 1</v>
          </cell>
          <cell r="F30">
            <v>19.155524278676992</v>
          </cell>
          <cell r="G30">
            <v>19.268121041520047</v>
          </cell>
        </row>
        <row r="31">
          <cell r="A31" t="str">
            <v xml:space="preserve"> 2</v>
          </cell>
          <cell r="F31">
            <v>18.106882813573307</v>
          </cell>
          <cell r="G31">
            <v>18.216788020332459</v>
          </cell>
        </row>
        <row r="32">
          <cell r="A32" t="str">
            <v xml:space="preserve"> 3</v>
          </cell>
          <cell r="F32">
            <v>17.438990951466977</v>
          </cell>
          <cell r="G32">
            <v>17.863997806416236</v>
          </cell>
        </row>
        <row r="33">
          <cell r="A33" t="str">
            <v xml:space="preserve"> 4</v>
          </cell>
          <cell r="F33">
            <v>16.662198391420915</v>
          </cell>
          <cell r="G33">
            <v>17.077747989276133</v>
          </cell>
        </row>
        <row r="34">
          <cell r="A34" t="str">
            <v xml:space="preserve"> 5</v>
          </cell>
          <cell r="F34">
            <v>16.71056096918619</v>
          </cell>
          <cell r="G34">
            <v>17.105609691861986</v>
          </cell>
        </row>
        <row r="35">
          <cell r="A35" t="str">
            <v xml:space="preserve"> 6</v>
          </cell>
          <cell r="F35">
            <v>15.622965759666712</v>
          </cell>
          <cell r="G35">
            <v>16.11769300872281</v>
          </cell>
        </row>
        <row r="36">
          <cell r="A36" t="str">
            <v xml:space="preserve"> 7</v>
          </cell>
          <cell r="F36">
            <v>16.254959682580306</v>
          </cell>
          <cell r="G36">
            <v>16.907717906054003</v>
          </cell>
        </row>
        <row r="37">
          <cell r="A37" t="str">
            <v xml:space="preserve"> 8</v>
          </cell>
          <cell r="F37">
            <v>17.450432130147448</v>
          </cell>
          <cell r="G37">
            <v>18.429079816980163</v>
          </cell>
        </row>
        <row r="38">
          <cell r="A38" t="str">
            <v xml:space="preserve"> 9</v>
          </cell>
          <cell r="F38">
            <v>17.138881861877067</v>
          </cell>
          <cell r="G38">
            <v>18.580824690108784</v>
          </cell>
        </row>
        <row r="39">
          <cell r="A39" t="str">
            <v xml:space="preserve"> 10</v>
          </cell>
          <cell r="F39">
            <v>18.686367022597466</v>
          </cell>
          <cell r="G39">
            <v>19.41892227464615</v>
          </cell>
        </row>
        <row r="40">
          <cell r="A40" t="str">
            <v xml:space="preserve"> 11</v>
          </cell>
          <cell r="F40">
            <v>18.505900961187493</v>
          </cell>
          <cell r="G40">
            <v>20.026767246623692</v>
          </cell>
        </row>
        <row r="41">
          <cell r="A41" t="str">
            <v xml:space="preserve"> 12/95</v>
          </cell>
          <cell r="F41">
            <v>19.784640870902834</v>
          </cell>
          <cell r="G41">
            <v>20.520402128917794</v>
          </cell>
        </row>
        <row r="42">
          <cell r="A42" t="str">
            <v xml:space="preserve"> 1</v>
          </cell>
          <cell r="F42">
            <v>18.036853295535082</v>
          </cell>
          <cell r="G42">
            <v>19.435921642671715</v>
          </cell>
        </row>
        <row r="43">
          <cell r="A43" t="str">
            <v xml:space="preserve"> 2</v>
          </cell>
          <cell r="F43">
            <v>18.518087705013372</v>
          </cell>
          <cell r="G43">
            <v>20.395119116792571</v>
          </cell>
        </row>
        <row r="44">
          <cell r="A44" t="str">
            <v xml:space="preserve"> 3</v>
          </cell>
          <cell r="F44">
            <v>18.409992995563854</v>
          </cell>
          <cell r="G44">
            <v>20.239618471559837</v>
          </cell>
        </row>
        <row r="45">
          <cell r="A45" t="str">
            <v xml:space="preserve"> 4</v>
          </cell>
          <cell r="F45">
            <v>19.027921406411608</v>
          </cell>
          <cell r="G45">
            <v>21.170139683993597</v>
          </cell>
        </row>
        <row r="46">
          <cell r="A46" t="str">
            <v xml:space="preserve"> 5</v>
          </cell>
          <cell r="F46">
            <v>19.011621347173644</v>
          </cell>
          <cell r="G46">
            <v>21.173957044866754</v>
          </cell>
        </row>
        <row r="47">
          <cell r="A47" t="str">
            <v xml:space="preserve"> 6</v>
          </cell>
          <cell r="F47">
            <v>18.669068798558726</v>
          </cell>
          <cell r="G47">
            <v>20.607691445229293</v>
          </cell>
        </row>
        <row r="48">
          <cell r="A48" t="str">
            <v xml:space="preserve"> 7</v>
          </cell>
          <cell r="F48">
            <v>17.086865573048556</v>
          </cell>
          <cell r="G48">
            <v>19.323407050580272</v>
          </cell>
        </row>
        <row r="49">
          <cell r="A49" t="str">
            <v xml:space="preserve"> 8</v>
          </cell>
          <cell r="F49">
            <v>15.734227897413703</v>
          </cell>
          <cell r="G49">
            <v>17.192530585962658</v>
          </cell>
        </row>
        <row r="50">
          <cell r="A50" t="str">
            <v xml:space="preserve"> 9</v>
          </cell>
          <cell r="F50">
            <v>13.842997516466895</v>
          </cell>
          <cell r="G50">
            <v>14.826666666666682</v>
          </cell>
        </row>
        <row r="51">
          <cell r="A51" t="str">
            <v xml:space="preserve"> 10</v>
          </cell>
          <cell r="F51">
            <v>11.423789099278167</v>
          </cell>
          <cell r="G51">
            <v>13.932210438760649</v>
          </cell>
        </row>
        <row r="52">
          <cell r="A52" t="str">
            <v xml:space="preserve"> 11</v>
          </cell>
          <cell r="F52">
            <v>11.262833675564693</v>
          </cell>
          <cell r="G52">
            <v>12.519006588950845</v>
          </cell>
        </row>
        <row r="53">
          <cell r="A53" t="str">
            <v xml:space="preserve"> 12/96</v>
          </cell>
          <cell r="F53">
            <v>9.2363923738022322</v>
          </cell>
          <cell r="G53">
            <v>11.766437684003932</v>
          </cell>
        </row>
        <row r="54">
          <cell r="A54" t="str">
            <v>1/97</v>
          </cell>
          <cell r="F54">
            <v>8.4158911237866647</v>
          </cell>
          <cell r="G54">
            <v>9.623554984685299</v>
          </cell>
          <cell r="DM54" t="str">
            <v xml:space="preserve"> 1</v>
          </cell>
        </row>
        <row r="55">
          <cell r="A55" t="str">
            <v xml:space="preserve"> 2</v>
          </cell>
          <cell r="F55">
            <v>7.4001374030817573</v>
          </cell>
          <cell r="G55">
            <v>9.3339768339768341</v>
          </cell>
          <cell r="DM55" t="str">
            <v xml:space="preserve"> 2</v>
          </cell>
        </row>
        <row r="56">
          <cell r="A56" t="str">
            <v xml:space="preserve"> 3</v>
          </cell>
          <cell r="F56">
            <v>7.3055309080153989</v>
          </cell>
          <cell r="G56">
            <v>9.3353971171519845</v>
          </cell>
          <cell r="DM56" t="str">
            <v xml:space="preserve"> 3</v>
          </cell>
        </row>
        <row r="57">
          <cell r="A57" t="str">
            <v xml:space="preserve"> 4</v>
          </cell>
          <cell r="F57">
            <v>6.2071628535572927</v>
          </cell>
          <cell r="G57">
            <v>7.9278087498819048</v>
          </cell>
          <cell r="DM57" t="str">
            <v xml:space="preserve"> 4</v>
          </cell>
        </row>
        <row r="58">
          <cell r="A58" t="str">
            <v xml:space="preserve"> 5</v>
          </cell>
          <cell r="F58">
            <v>6.7974971558589345</v>
          </cell>
          <cell r="G58">
            <v>7.7208611729769956</v>
          </cell>
          <cell r="DM58" t="str">
            <v xml:space="preserve"> 5</v>
          </cell>
        </row>
        <row r="59">
          <cell r="A59" t="str">
            <v xml:space="preserve"> 6</v>
          </cell>
          <cell r="F59">
            <v>6.5755764304013695</v>
          </cell>
          <cell r="G59">
            <v>7.1116482290601368</v>
          </cell>
          <cell r="DM59" t="str">
            <v xml:space="preserve"> 6</v>
          </cell>
        </row>
        <row r="60">
          <cell r="A60" t="str">
            <v xml:space="preserve"> 7</v>
          </cell>
          <cell r="F60">
            <v>7.7291960507757551</v>
          </cell>
          <cell r="G60">
            <v>8.0741352417653047</v>
          </cell>
          <cell r="DM60" t="str">
            <v xml:space="preserve"> 7</v>
          </cell>
        </row>
        <row r="61">
          <cell r="A61" t="str">
            <v xml:space="preserve"> 8</v>
          </cell>
          <cell r="F61">
            <v>8.3964469378213948</v>
          </cell>
          <cell r="G61">
            <v>8.882783882783869</v>
          </cell>
          <cell r="DM61" t="str">
            <v xml:space="preserve"> 8</v>
          </cell>
        </row>
        <row r="62">
          <cell r="A62" t="str">
            <v xml:space="preserve"> 9</v>
          </cell>
          <cell r="F62">
            <v>8.555439628189319</v>
          </cell>
          <cell r="G62">
            <v>9.4287041337668427</v>
          </cell>
          <cell r="DM62" t="str">
            <v xml:space="preserve"> 9</v>
          </cell>
        </row>
        <row r="63">
          <cell r="A63" t="str">
            <v xml:space="preserve"> 10</v>
          </cell>
          <cell r="F63">
            <v>8.5062435452070417</v>
          </cell>
          <cell r="G63">
            <v>8.7972257711261221</v>
          </cell>
          <cell r="DM63" t="str">
            <v xml:space="preserve"> 10</v>
          </cell>
        </row>
        <row r="64">
          <cell r="A64" t="str">
            <v xml:space="preserve"> 11</v>
          </cell>
          <cell r="F64">
            <v>7.8711820614561105</v>
          </cell>
          <cell r="G64">
            <v>8.8918918918919019</v>
          </cell>
          <cell r="DM64" t="str">
            <v xml:space="preserve"> 11</v>
          </cell>
        </row>
        <row r="65">
          <cell r="A65" t="str">
            <v>12</v>
          </cell>
          <cell r="F65">
            <v>10.110327364803751</v>
          </cell>
          <cell r="G65">
            <v>9.0350338045482488</v>
          </cell>
          <cell r="DM65" t="str">
            <v xml:space="preserve"> 12/97</v>
          </cell>
        </row>
        <row r="66">
          <cell r="A66" t="str">
            <v>1/98</v>
          </cell>
          <cell r="F66">
            <v>7.476462986893111</v>
          </cell>
          <cell r="G66">
            <v>9.0310950878774321</v>
          </cell>
          <cell r="DM66" t="str">
            <v xml:space="preserve"> 1</v>
          </cell>
          <cell r="DS66">
            <v>1258.9000000000001</v>
          </cell>
        </row>
        <row r="67">
          <cell r="A67" t="str">
            <v xml:space="preserve"> 2</v>
          </cell>
          <cell r="F67">
            <v>6.0129763319016831</v>
          </cell>
          <cell r="G67">
            <v>6.9215149642447074</v>
          </cell>
        </row>
        <row r="68">
          <cell r="A68" t="str">
            <v xml:space="preserve"> 3</v>
          </cell>
          <cell r="F68">
            <v>7.7085630282984141</v>
          </cell>
          <cell r="G68">
            <v>8.0693682534064664</v>
          </cell>
        </row>
        <row r="69">
          <cell r="A69" t="str">
            <v xml:space="preserve"> 4</v>
          </cell>
          <cell r="F69">
            <v>6.5351754226504113</v>
          </cell>
          <cell r="G69">
            <v>8.2997723691122332</v>
          </cell>
        </row>
        <row r="70">
          <cell r="A70" t="str">
            <v xml:space="preserve"> 5</v>
          </cell>
          <cell r="F70">
            <v>6.1961828672880443</v>
          </cell>
          <cell r="G70">
            <v>8.6750516884906972</v>
          </cell>
        </row>
        <row r="71">
          <cell r="A71" t="str">
            <v>6</v>
          </cell>
          <cell r="F71">
            <v>7.5320512820512704</v>
          </cell>
          <cell r="G71">
            <v>9.121680263843075</v>
          </cell>
        </row>
      </sheetData>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structions &amp; Notes"/>
      <sheetName val="Q_seasonality"/>
      <sheetName val="OUT"/>
      <sheetName val="IN"/>
      <sheetName val="CB-Input"/>
      <sheetName val="Ajuste RIN"/>
      <sheetName val="CmB-Input"/>
      <sheetName val="Assumptions"/>
      <sheetName val="to DMX"/>
      <sheetName val="BOG"/>
      <sheetName val="CmB"/>
      <sheetName val="Msu"/>
      <sheetName val="Main Table"/>
      <sheetName val="CmB-Input (new)"/>
      <sheetName val="Central Bank"/>
      <sheetName val="Com. Bank"/>
      <sheetName val="Sheet1"/>
      <sheetName val="Output To Fiscal"/>
      <sheetName val="In-Out-SharedData"/>
      <sheetName val="Main Table (1st review)"/>
      <sheetName val="Main Table_Q"/>
      <sheetName val="REO data report"/>
      <sheetName val="Currency Evolution"/>
      <sheetName val="real money balances"/>
      <sheetName val="Mon. Agg."/>
      <sheetName val="Foreign Exp"/>
      <sheetName val="liquidity"/>
      <sheetName val="Nom credit Growth"/>
      <sheetName val="Nom Loan Growth"/>
      <sheetName val="CB-Archive"/>
      <sheetName val="Table 2 "/>
      <sheetName val="Table 3"/>
      <sheetName val="Table 4"/>
      <sheetName val="Q seasonality Mon Agg"/>
      <sheetName val="graphs--&gt;"/>
      <sheetName val="NIR NET"/>
      <sheetName val="MB Evolution"/>
      <sheetName val="NDA MB Evolution"/>
      <sheetName val="Money to GDP"/>
      <sheetName val="BOG NDA"/>
      <sheetName val="M2 components"/>
      <sheetName val="NIR"/>
      <sheetName val="Multiplier"/>
      <sheetName val="funding"/>
      <sheetName val="Real credit growth"/>
      <sheetName val="daily ER"/>
      <sheetName val="delete"/>
      <sheetName val="CBG Q"/>
      <sheetName val="Comm Bank Q"/>
      <sheetName val="CmB Q"/>
      <sheetName val="BOG Q"/>
      <sheetName val="Msu Q"/>
      <sheetName val="credit graph"/>
      <sheetName val="Ex risk"/>
      <sheetName val="liabilities"/>
      <sheetName val="changes in omas plus base"/>
      <sheetName val="growth omas money base"/>
      <sheetName val="Chart2"/>
      <sheetName val="Output Fisc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s>
    <sheetDataSet>
      <sheetData sheetId="0" refreshError="1"/>
      <sheetData sheetId="1" refreshError="1"/>
      <sheetData sheetId="2"/>
      <sheetData sheetId="3" refreshError="1"/>
      <sheetData sheetId="4" refreshError="1"/>
      <sheetData sheetId="5"/>
      <sheetData sheetId="6" refreshError="1"/>
      <sheetData sheetId="7" refreshError="1"/>
      <sheetData sheetId="8"/>
      <sheetData sheetId="9" refreshError="1">
        <row r="9">
          <cell r="Q9">
            <v>1996</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sheetData sheetId="11"/>
      <sheetData sheetId="12"/>
      <sheetData sheetId="13"/>
      <sheetData sheetId="14" refreshError="1"/>
      <sheetData sheetId="15" refreshError="1"/>
      <sheetData sheetId="16" refreshError="1"/>
      <sheetData sheetId="17"/>
      <sheetData sheetId="18"/>
      <sheetData sheetId="19"/>
      <sheetData sheetId="20" refreshError="1"/>
      <sheetData sheetId="21" refreshError="1"/>
      <sheetData sheetId="22"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D"/>
      <sheetName val="E"/>
      <sheetName val="F"/>
      <sheetName val="G"/>
      <sheetName val="H"/>
      <sheetName val="I"/>
      <sheetName val="J"/>
      <sheetName val="K"/>
      <sheetName val="L"/>
      <sheetName val="M"/>
      <sheetName val="N"/>
      <sheetName val="O"/>
      <sheetName val="P"/>
      <sheetName val="Q"/>
      <sheetName val="R"/>
      <sheetName val="S"/>
      <sheetName val="T"/>
      <sheetName val="U"/>
      <sheetName val="V"/>
      <sheetName val="W"/>
      <sheetName val="X"/>
      <sheetName val="Y"/>
      <sheetName val="List1"/>
    </sheetNames>
    <sheetDataSet>
      <sheetData sheetId="0">
        <row r="7">
          <cell r="B7" t="e">
            <v>#REF!</v>
          </cell>
        </row>
        <row r="10">
          <cell r="B10" t="e">
            <v>#REF!</v>
          </cell>
          <cell r="C10">
            <v>404662.40299999999</v>
          </cell>
          <cell r="D10">
            <v>523806.38199999998</v>
          </cell>
          <cell r="E10">
            <v>537249.14500000002</v>
          </cell>
          <cell r="F10">
            <v>593010.723</v>
          </cell>
          <cell r="G10">
            <v>683804.59</v>
          </cell>
          <cell r="H10">
            <v>698977.86399999994</v>
          </cell>
        </row>
        <row r="11">
          <cell r="B11" t="e">
            <v>#REF!</v>
          </cell>
          <cell r="C11">
            <v>391739.31599999999</v>
          </cell>
          <cell r="D11">
            <v>518181.902</v>
          </cell>
          <cell r="E11">
            <v>445168.93199999997</v>
          </cell>
          <cell r="F11">
            <v>514211.179</v>
          </cell>
          <cell r="G11">
            <v>485224.16399999999</v>
          </cell>
          <cell r="H11">
            <v>509958.11800000002</v>
          </cell>
        </row>
        <row r="12">
          <cell r="B12" t="e">
            <v>#REF!</v>
          </cell>
          <cell r="C12">
            <v>27079.473000000002</v>
          </cell>
          <cell r="D12">
            <v>37403.345000000001</v>
          </cell>
          <cell r="E12">
            <v>43656.775999999998</v>
          </cell>
          <cell r="F12">
            <v>43717.538999999997</v>
          </cell>
          <cell r="G12">
            <v>44942.110999999997</v>
          </cell>
          <cell r="H12">
            <v>43431.339</v>
          </cell>
        </row>
        <row r="13">
          <cell r="B13" t="e">
            <v>#REF!</v>
          </cell>
          <cell r="C13">
            <v>935274.53399999999</v>
          </cell>
          <cell r="D13">
            <v>1004448.947</v>
          </cell>
          <cell r="E13">
            <v>981568.353</v>
          </cell>
          <cell r="F13">
            <v>986132.47100000002</v>
          </cell>
          <cell r="G13">
            <v>978984.554</v>
          </cell>
          <cell r="H13">
            <v>944072.07299999997</v>
          </cell>
        </row>
        <row r="17">
          <cell r="B17" t="e">
            <v>#REF!</v>
          </cell>
          <cell r="C17">
            <v>9.812437342413876</v>
          </cell>
          <cell r="D17">
            <v>9.5143848921884828</v>
          </cell>
          <cell r="E17">
            <v>9.9114597064374266</v>
          </cell>
          <cell r="F17">
            <v>11.114519792831596</v>
          </cell>
          <cell r="G17">
            <v>11.321916800307182</v>
          </cell>
          <cell r="H17">
            <v>11.953246412605342</v>
          </cell>
        </row>
      </sheetData>
      <sheetData sheetId="1"/>
      <sheetData sheetId="2">
        <row r="8">
          <cell r="I8">
            <v>42.401424068953844</v>
          </cell>
          <cell r="J8">
            <v>41.55336111056701</v>
          </cell>
          <cell r="K8">
            <v>40.759622760305589</v>
          </cell>
        </row>
        <row r="9">
          <cell r="I9">
            <v>23.881656714385873</v>
          </cell>
          <cell r="J9">
            <v>23.116758588976225</v>
          </cell>
          <cell r="K9">
            <v>22.589687540182592</v>
          </cell>
        </row>
        <row r="10">
          <cell r="I10">
            <v>33.716919216660287</v>
          </cell>
          <cell r="J10">
            <v>35.329880300456765</v>
          </cell>
          <cell r="K10">
            <v>36.650689699511823</v>
          </cell>
        </row>
        <row r="57">
          <cell r="A57" t="str">
            <v>zemědělství</v>
          </cell>
          <cell r="E57">
            <v>3.0115326949852656E-2</v>
          </cell>
        </row>
        <row r="58">
          <cell r="A58" t="str">
            <v>zprac. průmysl</v>
          </cell>
          <cell r="E58">
            <v>0.31022753406414738</v>
          </cell>
        </row>
        <row r="59">
          <cell r="A59" t="str">
            <v>stavebnictví</v>
          </cell>
          <cell r="E59">
            <v>3.0672440442339199E-2</v>
          </cell>
        </row>
        <row r="60">
          <cell r="A60" t="str">
            <v>peněž. a pojišťovnictví</v>
          </cell>
          <cell r="E60">
            <v>5.8209891839758117E-2</v>
          </cell>
        </row>
        <row r="61">
          <cell r="A61" t="str">
            <v>doprava a cest. ruch</v>
          </cell>
          <cell r="E61">
            <v>2.9588520431357377E-2</v>
          </cell>
        </row>
        <row r="62">
          <cell r="A62" t="str">
            <v>obchod a pohostinství</v>
          </cell>
          <cell r="E62">
            <v>0.22612389847520264</v>
          </cell>
        </row>
        <row r="63">
          <cell r="A63" t="str">
            <v>ostatní</v>
          </cell>
          <cell r="E63">
            <v>0.31506238779734264</v>
          </cell>
        </row>
      </sheetData>
      <sheetData sheetId="3">
        <row r="33">
          <cell r="E33">
            <v>4.9989868109212972E-2</v>
          </cell>
        </row>
        <row r="58">
          <cell r="A58" t="str">
            <v>zemědělství</v>
          </cell>
          <cell r="E58">
            <v>8.6887571253623248E-3</v>
          </cell>
        </row>
        <row r="59">
          <cell r="A59" t="str">
            <v>zprac. průmysl</v>
          </cell>
          <cell r="E59">
            <v>6.5130437080958212E-2</v>
          </cell>
        </row>
        <row r="60">
          <cell r="A60" t="str">
            <v>stavebnictví</v>
          </cell>
          <cell r="E60">
            <v>1.9203016660352588E-2</v>
          </cell>
        </row>
        <row r="61">
          <cell r="A61" t="str">
            <v>peněž. a pojišťovnictví</v>
          </cell>
          <cell r="E61">
            <v>6.3180708879941497E-2</v>
          </cell>
        </row>
        <row r="62">
          <cell r="A62" t="str">
            <v>doprava a cest. ruch</v>
          </cell>
          <cell r="E62">
            <v>1.0334528602768209E-2</v>
          </cell>
        </row>
        <row r="63">
          <cell r="A63" t="str">
            <v>obchod a pohostinství</v>
          </cell>
          <cell r="E63">
            <v>6.7299542743363611E-2</v>
          </cell>
        </row>
        <row r="64">
          <cell r="A64" t="str">
            <v>ostatní</v>
          </cell>
          <cell r="E64">
            <v>0.76616300890725353</v>
          </cell>
        </row>
        <row r="87">
          <cell r="C87">
            <v>0.37791725942079613</v>
          </cell>
          <cell r="E87">
            <v>0.33805009559218702</v>
          </cell>
        </row>
        <row r="88">
          <cell r="C88">
            <v>0.38140601463161455</v>
          </cell>
          <cell r="E88">
            <v>0.46427671515290347</v>
          </cell>
        </row>
        <row r="89">
          <cell r="C89">
            <v>0.17604219123800122</v>
          </cell>
          <cell r="E89">
            <v>0.11323136833387663</v>
          </cell>
        </row>
        <row r="90">
          <cell r="C90">
            <v>6.4634534709588132E-2</v>
          </cell>
          <cell r="E90">
            <v>8.4441820921032917E-2</v>
          </cell>
        </row>
        <row r="111">
          <cell r="B111">
            <v>38.075393398467952</v>
          </cell>
          <cell r="C111">
            <v>33.714458747795064</v>
          </cell>
          <cell r="D111">
            <v>30.65964782569333</v>
          </cell>
          <cell r="E111">
            <v>31.150645705708214</v>
          </cell>
          <cell r="F111">
            <v>29.748560193497386</v>
          </cell>
          <cell r="G111">
            <v>32.04306298810419</v>
          </cell>
        </row>
        <row r="112">
          <cell r="B112">
            <v>37.617926179728599</v>
          </cell>
          <cell r="C112">
            <v>46.452852147296333</v>
          </cell>
          <cell r="D112">
            <v>49.46698554485922</v>
          </cell>
          <cell r="E112">
            <v>49.572654889828769</v>
          </cell>
          <cell r="F112">
            <v>51.442432688663018</v>
          </cell>
          <cell r="G112">
            <v>49.135785880583668</v>
          </cell>
        </row>
        <row r="113">
          <cell r="B113">
            <v>17.533831568038913</v>
          </cell>
          <cell r="C113">
            <v>11.258917805695356</v>
          </cell>
          <cell r="D113">
            <v>10.710648218004044</v>
          </cell>
          <cell r="E113">
            <v>9.9539372006651252</v>
          </cell>
          <cell r="F113">
            <v>9.4759795892820087</v>
          </cell>
          <cell r="G113">
            <v>9.2918414087202645</v>
          </cell>
        </row>
        <row r="114">
          <cell r="B114">
            <v>6.7728488537645344</v>
          </cell>
          <cell r="C114">
            <v>8.5737712992132451</v>
          </cell>
          <cell r="D114">
            <v>9.1627184114434019</v>
          </cell>
          <cell r="E114">
            <v>9.3227622037978914</v>
          </cell>
          <cell r="F114">
            <v>9.3330275285575848</v>
          </cell>
          <cell r="G114">
            <v>9.5293097225918757</v>
          </cell>
        </row>
        <row r="154">
          <cell r="B154">
            <v>5.9870644659712235</v>
          </cell>
          <cell r="C154">
            <v>6.4634534709588127</v>
          </cell>
          <cell r="D154">
            <v>6.4587973273942101</v>
          </cell>
          <cell r="E154">
            <v>7.2302558398220249</v>
          </cell>
          <cell r="F154">
            <v>7.6502732240437163</v>
          </cell>
          <cell r="G154">
            <v>8.3850931677018643</v>
          </cell>
        </row>
        <row r="155">
          <cell r="B155">
            <v>22.070464107299717</v>
          </cell>
          <cell r="C155">
            <v>17.604219123800121</v>
          </cell>
          <cell r="D155">
            <v>16.146993318485521</v>
          </cell>
          <cell r="E155">
            <v>14.126807563959956</v>
          </cell>
          <cell r="F155">
            <v>13.442622950819672</v>
          </cell>
          <cell r="G155">
            <v>13.250517598343686</v>
          </cell>
        </row>
        <row r="156">
          <cell r="B156">
            <v>41.026764096836445</v>
          </cell>
          <cell r="C156">
            <v>37.791725942079616</v>
          </cell>
          <cell r="D156">
            <v>34.521158129175944</v>
          </cell>
          <cell r="E156">
            <v>30.923248053392662</v>
          </cell>
          <cell r="F156">
            <v>31.584699453551913</v>
          </cell>
          <cell r="G156">
            <v>32.50517598343685</v>
          </cell>
        </row>
        <row r="157">
          <cell r="B157">
            <v>30.915707329892616</v>
          </cell>
          <cell r="C157">
            <v>38.140601463161453</v>
          </cell>
          <cell r="D157">
            <v>42.873051224944319</v>
          </cell>
          <cell r="E157">
            <v>47.719688542825359</v>
          </cell>
          <cell r="F157">
            <v>47.322404371584696</v>
          </cell>
          <cell r="G157">
            <v>45.859213250517598</v>
          </cell>
        </row>
      </sheetData>
      <sheetData sheetId="4"/>
      <sheetData sheetId="5">
        <row r="18">
          <cell r="B18" t="e">
            <v>#REF!</v>
          </cell>
          <cell r="C18">
            <v>19.92057221983622</v>
          </cell>
          <cell r="D18">
            <v>15.353501022843522</v>
          </cell>
          <cell r="E18">
            <v>16.61522383201342</v>
          </cell>
          <cell r="F18">
            <v>17.629683026874304</v>
          </cell>
          <cell r="G18">
            <v>18.432935566288638</v>
          </cell>
          <cell r="H18">
            <v>21.165472471976944</v>
          </cell>
          <cell r="I18">
            <v>21.544327850983176</v>
          </cell>
        </row>
        <row r="58">
          <cell r="B58">
            <v>65492.341</v>
          </cell>
          <cell r="C58">
            <v>156411.79800000001</v>
          </cell>
          <cell r="D58">
            <v>136128.17000000001</v>
          </cell>
          <cell r="F58">
            <v>216957.34599999999</v>
          </cell>
          <cell r="G58">
            <v>243820.74799999999</v>
          </cell>
          <cell r="H58">
            <v>286758.65299999999</v>
          </cell>
          <cell r="I58">
            <v>271496.52500000002</v>
          </cell>
        </row>
        <row r="59">
          <cell r="B59">
            <v>69433.187999999995</v>
          </cell>
          <cell r="C59">
            <v>152317.098</v>
          </cell>
          <cell r="D59">
            <v>112149.577</v>
          </cell>
          <cell r="F59">
            <v>134682.92800000001</v>
          </cell>
          <cell r="G59">
            <v>152909.81</v>
          </cell>
          <cell r="H59">
            <v>192992.56099999999</v>
          </cell>
          <cell r="I59">
            <v>215925.90399999998</v>
          </cell>
        </row>
        <row r="60">
          <cell r="B60">
            <v>13181.808999999999</v>
          </cell>
          <cell r="C60">
            <v>11234.174999999999</v>
          </cell>
          <cell r="D60">
            <v>19511.514999999999</v>
          </cell>
          <cell r="F60">
            <v>7831.5990000000002</v>
          </cell>
          <cell r="G60">
            <v>12784.821</v>
          </cell>
          <cell r="H60">
            <v>9103.9089999999997</v>
          </cell>
          <cell r="I60">
            <v>11249.925999999999</v>
          </cell>
        </row>
        <row r="61">
          <cell r="B61">
            <v>19016.608</v>
          </cell>
          <cell r="C61">
            <v>20892.937999999998</v>
          </cell>
          <cell r="D61">
            <v>25583.199000000001</v>
          </cell>
          <cell r="F61">
            <v>24781.135999999999</v>
          </cell>
          <cell r="G61">
            <v>27814.475999999999</v>
          </cell>
          <cell r="H61">
            <v>25171.865000000002</v>
          </cell>
          <cell r="I61">
            <v>27168.935000000001</v>
          </cell>
        </row>
      </sheetData>
      <sheetData sheetId="6">
        <row r="54">
          <cell r="A54" t="str">
            <v>vklady u ČNB</v>
          </cell>
        </row>
      </sheetData>
      <sheetData sheetId="7">
        <row r="50">
          <cell r="A50" t="str">
            <v>zdroje od ČNB</v>
          </cell>
        </row>
        <row r="51">
          <cell r="A51" t="str">
            <v>vklady od bank</v>
          </cell>
        </row>
        <row r="52">
          <cell r="A52" t="str">
            <v>vklady klientů</v>
          </cell>
        </row>
        <row r="53">
          <cell r="A53" t="str">
            <v>základní jmění a rezervní zdroje</v>
          </cell>
        </row>
        <row r="54">
          <cell r="A54" t="str">
            <v>zisk</v>
          </cell>
        </row>
        <row r="55">
          <cell r="A55" t="str">
            <v>ostatní pasiva</v>
          </cell>
        </row>
        <row r="78">
          <cell r="B78" t="str">
            <v>31.12.1995</v>
          </cell>
          <cell r="D78" t="str">
            <v>31.12.1996</v>
          </cell>
          <cell r="E78" t="str">
            <v>31.3.1996</v>
          </cell>
          <cell r="F78" t="str">
            <v>30.6.1996</v>
          </cell>
          <cell r="G78" t="str">
            <v>30.9.1996</v>
          </cell>
        </row>
        <row r="79">
          <cell r="A79" t="str">
            <v>základní jmění</v>
          </cell>
          <cell r="B79">
            <v>53511.084000000003</v>
          </cell>
          <cell r="D79">
            <v>66828.601999999999</v>
          </cell>
          <cell r="E79">
            <v>71971.721999999994</v>
          </cell>
          <cell r="F79">
            <v>74857.922000000006</v>
          </cell>
          <cell r="G79">
            <v>76688.091</v>
          </cell>
        </row>
        <row r="80">
          <cell r="A80" t="str">
            <v>rezervy</v>
          </cell>
          <cell r="B80">
            <v>40447.58</v>
          </cell>
          <cell r="D80">
            <v>40296.811999999998</v>
          </cell>
          <cell r="E80">
            <v>34997.008000000002</v>
          </cell>
          <cell r="F80">
            <v>43877.434000000001</v>
          </cell>
          <cell r="G80">
            <v>43514.817999999999</v>
          </cell>
        </row>
        <row r="81">
          <cell r="A81" t="str">
            <v>rezervní a kap. fondy</v>
          </cell>
          <cell r="B81">
            <v>72537.152999999991</v>
          </cell>
          <cell r="D81">
            <v>91798.32</v>
          </cell>
          <cell r="E81">
            <v>91034.15</v>
          </cell>
          <cell r="F81">
            <v>87766.800999999992</v>
          </cell>
          <cell r="G81">
            <v>107432.13399999999</v>
          </cell>
        </row>
        <row r="82">
          <cell r="A82" t="str">
            <v>zisk</v>
          </cell>
          <cell r="B82">
            <v>13610.644</v>
          </cell>
          <cell r="D82">
            <v>12517.123</v>
          </cell>
          <cell r="E82">
            <v>15737.265000000001</v>
          </cell>
          <cell r="F82">
            <v>12835.996999999999</v>
          </cell>
          <cell r="G82">
            <v>15096.669</v>
          </cell>
        </row>
        <row r="137">
          <cell r="B137">
            <v>29.710807542878769</v>
          </cell>
          <cell r="D137">
            <v>31.60628600743895</v>
          </cell>
          <cell r="E137">
            <v>33.672533533651333</v>
          </cell>
          <cell r="F137">
            <v>34.129001559847175</v>
          </cell>
          <cell r="G137">
            <v>31.5937667839627</v>
          </cell>
        </row>
        <row r="138">
          <cell r="B138">
            <v>22.457595233077178</v>
          </cell>
          <cell r="D138">
            <v>19.058195550162758</v>
          </cell>
          <cell r="E138">
            <v>16.373624150016365</v>
          </cell>
          <cell r="F138">
            <v>20.004469445840233</v>
          </cell>
          <cell r="G138">
            <v>17.92712523693649</v>
          </cell>
        </row>
        <row r="139">
          <cell r="B139">
            <v>40.274597922392132</v>
          </cell>
          <cell r="D139">
            <v>43.415601555190449</v>
          </cell>
          <cell r="E139">
            <v>42.59103969448509</v>
          </cell>
          <cell r="F139">
            <v>40.014379349613741</v>
          </cell>
          <cell r="G139">
            <v>44.259620267499287</v>
          </cell>
        </row>
        <row r="140">
          <cell r="B140">
            <v>7.5569993016519277</v>
          </cell>
          <cell r="D140">
            <v>5.91991688720785</v>
          </cell>
          <cell r="E140">
            <v>7.3628026218471962</v>
          </cell>
          <cell r="F140">
            <v>5.8521496446988417</v>
          </cell>
          <cell r="G140">
            <v>6.2194877116015235</v>
          </cell>
        </row>
        <row r="143">
          <cell r="B143" t="e">
            <v>#REF!</v>
          </cell>
          <cell r="D143" t="e">
            <v>#REF!</v>
          </cell>
          <cell r="E143" t="e">
            <v>#REF!</v>
          </cell>
          <cell r="F143" t="e">
            <v>#REF!</v>
          </cell>
          <cell r="G143" t="e">
            <v>#REF!</v>
          </cell>
        </row>
        <row r="145">
          <cell r="B145">
            <v>1996</v>
          </cell>
          <cell r="C145" t="str">
            <v>31.12.1996</v>
          </cell>
        </row>
        <row r="146">
          <cell r="B146">
            <v>58377.902000000002</v>
          </cell>
          <cell r="C146">
            <v>58.377901999999999</v>
          </cell>
        </row>
        <row r="147">
          <cell r="B147">
            <v>35873.733999999997</v>
          </cell>
          <cell r="C147">
            <v>35.873733999999999</v>
          </cell>
        </row>
        <row r="148">
          <cell r="B148">
            <v>82375.725000000006</v>
          </cell>
          <cell r="C148">
            <v>82.375725000000003</v>
          </cell>
        </row>
        <row r="149">
          <cell r="B149">
            <v>16297.644</v>
          </cell>
          <cell r="C149">
            <v>16.297643999999998</v>
          </cell>
        </row>
        <row r="172">
          <cell r="B172">
            <v>67509.37</v>
          </cell>
          <cell r="C172">
            <v>67.50936999999999</v>
          </cell>
        </row>
        <row r="173">
          <cell r="B173">
            <v>447358.75</v>
          </cell>
          <cell r="C173">
            <v>447.35874999999999</v>
          </cell>
        </row>
        <row r="174">
          <cell r="B174">
            <v>952877.38900000008</v>
          </cell>
          <cell r="C174">
            <v>952.87738900000011</v>
          </cell>
        </row>
        <row r="175">
          <cell r="B175">
            <v>62939.8</v>
          </cell>
          <cell r="C175">
            <v>62.939800000000005</v>
          </cell>
        </row>
      </sheetData>
      <sheetData sheetId="8"/>
      <sheetData sheetId="9"/>
      <sheetData sheetId="10">
        <row r="23">
          <cell r="B23">
            <v>1994</v>
          </cell>
          <cell r="C23">
            <v>1995</v>
          </cell>
          <cell r="D23">
            <v>1996</v>
          </cell>
          <cell r="E23">
            <v>1997</v>
          </cell>
        </row>
        <row r="24">
          <cell r="B24">
            <v>108067883</v>
          </cell>
          <cell r="C24">
            <v>113807765</v>
          </cell>
          <cell r="D24">
            <v>132.78531900000002</v>
          </cell>
          <cell r="E24">
            <v>173.080816</v>
          </cell>
        </row>
        <row r="25">
          <cell r="B25">
            <v>9091302</v>
          </cell>
          <cell r="C25">
            <v>9551391</v>
          </cell>
          <cell r="D25">
            <v>12.167354</v>
          </cell>
          <cell r="E25">
            <v>13.348483999999999</v>
          </cell>
        </row>
        <row r="26">
          <cell r="B26">
            <v>24062607</v>
          </cell>
          <cell r="C26">
            <v>52988707</v>
          </cell>
          <cell r="D26">
            <v>154.44363300000001</v>
          </cell>
          <cell r="E26">
            <v>410.024925</v>
          </cell>
        </row>
        <row r="27">
          <cell r="B27">
            <v>2612941</v>
          </cell>
          <cell r="C27">
            <v>4998865</v>
          </cell>
          <cell r="D27">
            <v>8.9634340000000012</v>
          </cell>
          <cell r="E27">
            <v>6.2625730000000006</v>
          </cell>
        </row>
        <row r="28">
          <cell r="B28">
            <v>9621785</v>
          </cell>
          <cell r="C28">
            <v>23561403</v>
          </cell>
          <cell r="D28">
            <v>33.096072999999997</v>
          </cell>
          <cell r="E28">
            <v>45.609445000000001</v>
          </cell>
        </row>
        <row r="29">
          <cell r="B29">
            <v>66050452</v>
          </cell>
          <cell r="C29">
            <v>73326579</v>
          </cell>
          <cell r="D29">
            <v>92.472694999999987</v>
          </cell>
        </row>
      </sheetData>
      <sheetData sheetId="11"/>
      <sheetData sheetId="12">
        <row r="59">
          <cell r="B59">
            <v>7109.933</v>
          </cell>
          <cell r="C59">
            <v>8779.2070000000003</v>
          </cell>
          <cell r="D59">
            <v>10827.196</v>
          </cell>
          <cell r="E59">
            <v>12367.823</v>
          </cell>
          <cell r="F59">
            <v>11852.111999999999</v>
          </cell>
          <cell r="G59">
            <v>12849.692000000001</v>
          </cell>
          <cell r="H59">
            <v>12705.061333333333</v>
          </cell>
          <cell r="I59">
            <v>13358.203</v>
          </cell>
        </row>
        <row r="60">
          <cell r="B60">
            <v>51074</v>
          </cell>
          <cell r="C60">
            <v>53191</v>
          </cell>
          <cell r="D60">
            <v>544.61</v>
          </cell>
          <cell r="E60">
            <v>522.5</v>
          </cell>
          <cell r="F60">
            <v>514.69000000000005</v>
          </cell>
          <cell r="G60">
            <v>539.59</v>
          </cell>
          <cell r="H60">
            <v>532.03</v>
          </cell>
          <cell r="I60">
            <v>523.88</v>
          </cell>
        </row>
        <row r="87">
          <cell r="B87">
            <v>34699</v>
          </cell>
          <cell r="C87">
            <v>35064</v>
          </cell>
          <cell r="D87" t="str">
            <v>31. 12. 96</v>
          </cell>
          <cell r="E87" t="str">
            <v xml:space="preserve">31. 12. 97 </v>
          </cell>
          <cell r="F87" t="str">
            <v>31. 3. 98</v>
          </cell>
          <cell r="G87" t="str">
            <v>30. 6. 98</v>
          </cell>
          <cell r="H87" t="str">
            <v>30. 9. 98</v>
          </cell>
          <cell r="I87" t="str">
            <v xml:space="preserve">31. 12. 98 </v>
          </cell>
        </row>
        <row r="88">
          <cell r="B88">
            <v>1172.5241806006975</v>
          </cell>
          <cell r="C88">
            <v>1188.7855652271999</v>
          </cell>
          <cell r="D88">
            <v>1290.746772920071</v>
          </cell>
          <cell r="E88">
            <v>1702.0557703349291</v>
          </cell>
          <cell r="F88">
            <v>1818.8740406846844</v>
          </cell>
          <cell r="G88">
            <v>1825.1562482625679</v>
          </cell>
          <cell r="H88">
            <v>1872.7497572192046</v>
          </cell>
          <cell r="I88">
            <v>1837.7410666564845</v>
          </cell>
        </row>
        <row r="89">
          <cell r="B89">
            <v>139.20846223127228</v>
          </cell>
          <cell r="C89">
            <v>165.0506100656126</v>
          </cell>
          <cell r="D89">
            <v>198.80641192780155</v>
          </cell>
          <cell r="E89">
            <v>236.70474641148326</v>
          </cell>
          <cell r="F89">
            <v>230.27671025277348</v>
          </cell>
          <cell r="G89">
            <v>238.13806779221258</v>
          </cell>
          <cell r="H89">
            <v>238.80347599446142</v>
          </cell>
          <cell r="I89">
            <v>254.9859318927999</v>
          </cell>
        </row>
      </sheetData>
      <sheetData sheetId="13"/>
      <sheetData sheetId="14">
        <row r="19">
          <cell r="B19" t="str">
            <v>X</v>
          </cell>
          <cell r="C19">
            <v>0.2951461442511632</v>
          </cell>
          <cell r="D19" t="str">
            <v>X</v>
          </cell>
          <cell r="E19" t="str">
            <v>X</v>
          </cell>
          <cell r="F19" t="str">
            <v>X</v>
          </cell>
          <cell r="G19" t="str">
            <v>X</v>
          </cell>
          <cell r="H19" t="str">
            <v>X</v>
          </cell>
        </row>
      </sheetData>
      <sheetData sheetId="15">
        <row r="102">
          <cell r="C102">
            <v>328874.18900000001</v>
          </cell>
          <cell r="D102">
            <v>269896.39600000001</v>
          </cell>
          <cell r="E102">
            <v>213342.14300000001</v>
          </cell>
          <cell r="F102">
            <v>152474.198</v>
          </cell>
          <cell r="G102">
            <v>212839.2</v>
          </cell>
          <cell r="H102">
            <v>121054.238</v>
          </cell>
          <cell r="I102">
            <v>196416.024</v>
          </cell>
          <cell r="J102">
            <v>128496.863</v>
          </cell>
        </row>
        <row r="103">
          <cell r="C103">
            <v>700074.01800000004</v>
          </cell>
          <cell r="D103">
            <v>288377.522</v>
          </cell>
          <cell r="E103">
            <v>202975.155</v>
          </cell>
          <cell r="F103">
            <v>107937.818</v>
          </cell>
          <cell r="G103">
            <v>157210.598</v>
          </cell>
          <cell r="H103">
            <v>179221.52499999999</v>
          </cell>
          <cell r="I103">
            <v>178570.70800000001</v>
          </cell>
          <cell r="J103">
            <v>101510.361</v>
          </cell>
        </row>
      </sheetData>
      <sheetData sheetId="16"/>
      <sheetData sheetId="17"/>
      <sheetData sheetId="18"/>
      <sheetData sheetId="19"/>
      <sheetData sheetId="20">
        <row r="3">
          <cell r="B3" t="str">
            <v>31.12. 1996</v>
          </cell>
          <cell r="C3" t="str">
            <v>31.12. 1997</v>
          </cell>
          <cell r="D3" t="str">
            <v>31.12. 1998</v>
          </cell>
        </row>
        <row r="4">
          <cell r="C4">
            <v>38.364351999999997</v>
          </cell>
          <cell r="D4">
            <v>51.293900999999998</v>
          </cell>
        </row>
        <row r="5">
          <cell r="C5">
            <v>90.570192000000006</v>
          </cell>
          <cell r="D5">
            <v>161.532003</v>
          </cell>
        </row>
        <row r="6">
          <cell r="C6">
            <v>98.258785000000003</v>
          </cell>
          <cell r="D6">
            <v>97.239907999999986</v>
          </cell>
        </row>
      </sheetData>
      <sheetData sheetId="21"/>
      <sheetData sheetId="22"/>
      <sheetData sheetId="23"/>
      <sheetData sheetId="24"/>
      <sheetData sheetId="25"/>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Data(2)"/>
      <sheetName val="Tab 2"/>
      <sheetName val="Tab 3"/>
      <sheetName val="Tab 12"/>
      <sheetName val="Tab 13"/>
      <sheetName val="Tab 14"/>
      <sheetName val="Tab 15"/>
      <sheetName val="Tab 18"/>
      <sheetName val="Tab 19"/>
      <sheetName val="Tab 2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Teljes_adóráta"/>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ITCN"/>
      <sheetName val="IPC1988"/>
      <sheetName val="ITCERGLOBAL"/>
      <sheetName val="ipcexterna"/>
      <sheetName val="tcexterno"/>
      <sheetName val="Hoja1"/>
      <sheetName val="CUADRO1"/>
      <sheetName val="CUADRO2"/>
      <sheetName val="GRAPUB3"/>
      <sheetName val="DATOSGRAFICA"/>
      <sheetName val="Gráfico1"/>
      <sheetName val="Gráfico2"/>
      <sheetName val="SERIE"/>
      <sheetName val="1990-2000"/>
      <sheetName val="Gráfico3"/>
      <sheetName val="Gráfico4"/>
      <sheetName val="DIC"/>
    </sheetNames>
    <sheetDataSet>
      <sheetData sheetId="0" refreshError="1"/>
      <sheetData sheetId="1" refreshError="1"/>
      <sheetData sheetId="2" refreshError="1">
        <row r="177">
          <cell r="B177" t="str">
            <v>IPC</v>
          </cell>
          <cell r="D177" t="str">
            <v>TCN</v>
          </cell>
        </row>
        <row r="178">
          <cell r="B178" t="str">
            <v>T11 ENE01</v>
          </cell>
          <cell r="C178" t="str">
            <v>ENE01-DIC00</v>
          </cell>
          <cell r="D178" t="str">
            <v>T11 ENE01</v>
          </cell>
          <cell r="E178" t="str">
            <v>ENE01-DIC00</v>
          </cell>
        </row>
        <row r="179">
          <cell r="A179" t="str">
            <v>HON</v>
          </cell>
          <cell r="B179">
            <v>0.9</v>
          </cell>
          <cell r="C179">
            <v>0.9</v>
          </cell>
          <cell r="D179">
            <v>0.1</v>
          </cell>
          <cell r="E179">
            <v>4.2</v>
          </cell>
        </row>
        <row r="180">
          <cell r="A180" t="str">
            <v>GUA</v>
          </cell>
          <cell r="B180">
            <v>1.4</v>
          </cell>
          <cell r="C180">
            <v>1.4</v>
          </cell>
          <cell r="D180">
            <v>0.8</v>
          </cell>
          <cell r="E180">
            <v>-1</v>
          </cell>
        </row>
        <row r="181">
          <cell r="A181" t="str">
            <v>C.R.</v>
          </cell>
          <cell r="B181">
            <v>1.4</v>
          </cell>
          <cell r="C181">
            <v>1.4</v>
          </cell>
          <cell r="D181">
            <v>0.5</v>
          </cell>
          <cell r="E181">
            <v>6.7</v>
          </cell>
        </row>
        <row r="182">
          <cell r="A182" t="str">
            <v>E.S.</v>
          </cell>
          <cell r="B182">
            <v>0</v>
          </cell>
          <cell r="C182">
            <v>0</v>
          </cell>
          <cell r="D182">
            <v>0.3</v>
          </cell>
          <cell r="E182">
            <v>0.3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ense-graph"/>
      <sheetName val="ependiture-landscape"/>
      <sheetName val="GFS"/>
      <sheetName val="expenditure"/>
      <sheetName val="Expend. share"/>
      <sheetName val="Revenue share"/>
      <sheetName val="revenu-graph"/>
      <sheetName val="Sheet1"/>
      <sheetName val="TAX"/>
      <sheetName val="OTHER"/>
      <sheetName val="gfs graph"/>
      <sheetName val="tax graph"/>
      <sheetName val="pred report"/>
    </sheetNames>
    <sheetDataSet>
      <sheetData sheetId="0"/>
      <sheetData sheetId="1"/>
      <sheetData sheetId="2">
        <row r="6">
          <cell r="T6">
            <v>1376</v>
          </cell>
          <cell r="U6">
            <v>1377</v>
          </cell>
          <cell r="V6">
            <v>1378</v>
          </cell>
        </row>
        <row r="15">
          <cell r="T15">
            <v>0</v>
          </cell>
          <cell r="U15">
            <v>0.43760000000000004</v>
          </cell>
          <cell r="V15">
            <v>0.73050000000000004</v>
          </cell>
        </row>
        <row r="16">
          <cell r="T16" t="e">
            <v>#REF!</v>
          </cell>
          <cell r="U16" t="e">
            <v>#REF!</v>
          </cell>
          <cell r="V16" t="e">
            <v>#REF!</v>
          </cell>
        </row>
      </sheetData>
      <sheetData sheetId="3"/>
      <sheetData sheetId="4"/>
      <sheetData sheetId="5"/>
      <sheetData sheetId="6"/>
      <sheetData sheetId="7"/>
      <sheetData sheetId="8">
        <row r="21">
          <cell r="V21">
            <v>1.2234</v>
          </cell>
        </row>
        <row r="22">
          <cell r="V22">
            <v>0.64870000000000005</v>
          </cell>
          <cell r="W22">
            <v>0.83210000000000006</v>
          </cell>
          <cell r="X22">
            <v>1.1896999999999998</v>
          </cell>
        </row>
        <row r="23">
          <cell r="V23">
            <v>9.9500000000000005E-2</v>
          </cell>
          <cell r="W23">
            <v>0.15310000000000001</v>
          </cell>
          <cell r="X23">
            <v>0.20830000000000001</v>
          </cell>
        </row>
        <row r="24">
          <cell r="V24">
            <v>0.67400000000000004</v>
          </cell>
          <cell r="W24">
            <v>0.5888000000000001</v>
          </cell>
          <cell r="X24">
            <v>1.204</v>
          </cell>
        </row>
        <row r="26">
          <cell r="V26">
            <v>0.1787</v>
          </cell>
          <cell r="W26">
            <v>0.40520000000000006</v>
          </cell>
          <cell r="X26">
            <v>0.46679999999999999</v>
          </cell>
        </row>
      </sheetData>
      <sheetData sheetId="9"/>
      <sheetData sheetId="10"/>
      <sheetData sheetId="11"/>
      <sheetData sheetId="12"/>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A"/>
      <sheetName val="Basicdata"/>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amp; 38"/>
      <sheetName val="39"/>
      <sheetName val="40"/>
      <sheetName val="41"/>
      <sheetName val="42"/>
      <sheetName val="43"/>
      <sheetName val="44"/>
      <sheetName val="45"/>
      <sheetName val="46"/>
      <sheetName val="47"/>
      <sheetName val="48"/>
      <sheetName val="49"/>
      <sheetName val="50"/>
      <sheetName val="51"/>
      <sheetName val="52"/>
      <sheetName val="5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admap"/>
      <sheetName val="Montabs"/>
      <sheetName val="SUMTAB"/>
      <sheetName val="SUMTAB (2)"/>
      <sheetName val="indic"/>
      <sheetName val="Multiplier"/>
      <sheetName val="realint"/>
      <sheetName val="fiscout"/>
      <sheetName val="interv"/>
      <sheetName val="monimp"/>
      <sheetName val="seignior"/>
      <sheetName val="real"/>
      <sheetName val="profit"/>
      <sheetName val="junk"/>
      <sheetName val="corresp"/>
      <sheetName val="macros"/>
      <sheetName val="Border tax revenue 6.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26">
          <cell r="C26" t="str">
            <v>94Q4</v>
          </cell>
        </row>
        <row r="34">
          <cell r="C34">
            <v>3332.041999999999</v>
          </cell>
          <cell r="D34">
            <v>9651.8269375000018</v>
          </cell>
          <cell r="E34">
            <v>18830.668999999998</v>
          </cell>
          <cell r="F34">
            <v>13414.539876811081</v>
          </cell>
          <cell r="G34">
            <v>14638.539034773106</v>
          </cell>
          <cell r="H34">
            <v>15110.400000000001</v>
          </cell>
          <cell r="I34">
            <v>12830</v>
          </cell>
          <cell r="J34">
            <v>5130</v>
          </cell>
          <cell r="K34">
            <v>21948</v>
          </cell>
        </row>
        <row r="37">
          <cell r="C37">
            <v>6901</v>
          </cell>
          <cell r="D37">
            <v>6238</v>
          </cell>
          <cell r="E37">
            <v>-1183</v>
          </cell>
          <cell r="F37">
            <v>4296</v>
          </cell>
          <cell r="G37">
            <v>8819</v>
          </cell>
          <cell r="H37">
            <v>5874</v>
          </cell>
          <cell r="I37">
            <v>11616</v>
          </cell>
          <cell r="J37">
            <v>29536</v>
          </cell>
          <cell r="K37">
            <v>23354</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zby"/>
      <sheetName val="diferencial"/>
      <sheetName val="List3"/>
      <sheetName val="PX-50"/>
      <sheetName val="real.US"/>
    </sheetNames>
    <sheetDataSet>
      <sheetData sheetId="0" refreshError="1">
        <row r="507">
          <cell r="E507">
            <v>13</v>
          </cell>
          <cell r="F507">
            <v>23</v>
          </cell>
        </row>
        <row r="508">
          <cell r="E508">
            <v>13</v>
          </cell>
          <cell r="F508">
            <v>23</v>
          </cell>
        </row>
        <row r="509">
          <cell r="E509">
            <v>13</v>
          </cell>
          <cell r="F509">
            <v>23</v>
          </cell>
        </row>
        <row r="510">
          <cell r="E510">
            <v>13</v>
          </cell>
          <cell r="F510">
            <v>23</v>
          </cell>
        </row>
        <row r="511">
          <cell r="E511">
            <v>13</v>
          </cell>
          <cell r="F511">
            <v>23</v>
          </cell>
        </row>
        <row r="512">
          <cell r="E512">
            <v>13</v>
          </cell>
          <cell r="F512">
            <v>23</v>
          </cell>
        </row>
        <row r="513">
          <cell r="E513">
            <v>13</v>
          </cell>
          <cell r="F513">
            <v>23</v>
          </cell>
        </row>
        <row r="514">
          <cell r="E514">
            <v>13</v>
          </cell>
          <cell r="F514">
            <v>23</v>
          </cell>
        </row>
        <row r="515">
          <cell r="E515">
            <v>13</v>
          </cell>
          <cell r="F515">
            <v>23</v>
          </cell>
        </row>
        <row r="516">
          <cell r="E516">
            <v>13</v>
          </cell>
          <cell r="F516">
            <v>23</v>
          </cell>
        </row>
        <row r="517">
          <cell r="E517">
            <v>13</v>
          </cell>
          <cell r="F517">
            <v>23</v>
          </cell>
        </row>
        <row r="518">
          <cell r="E518">
            <v>13</v>
          </cell>
          <cell r="F518">
            <v>23</v>
          </cell>
        </row>
        <row r="519">
          <cell r="E519">
            <v>13</v>
          </cell>
          <cell r="F519">
            <v>23</v>
          </cell>
        </row>
        <row r="520">
          <cell r="E520">
            <v>13</v>
          </cell>
          <cell r="F520">
            <v>23</v>
          </cell>
        </row>
        <row r="521">
          <cell r="E521">
            <v>13</v>
          </cell>
          <cell r="F521">
            <v>23</v>
          </cell>
        </row>
        <row r="522">
          <cell r="E522">
            <v>13</v>
          </cell>
          <cell r="F522">
            <v>23</v>
          </cell>
        </row>
        <row r="523">
          <cell r="E523">
            <v>13</v>
          </cell>
          <cell r="F523">
            <v>19</v>
          </cell>
        </row>
        <row r="524">
          <cell r="E524">
            <v>13</v>
          </cell>
          <cell r="F524">
            <v>19</v>
          </cell>
        </row>
        <row r="525">
          <cell r="E525">
            <v>13</v>
          </cell>
          <cell r="F525">
            <v>19</v>
          </cell>
        </row>
        <row r="526">
          <cell r="E526">
            <v>13</v>
          </cell>
          <cell r="F526">
            <v>19</v>
          </cell>
        </row>
        <row r="527">
          <cell r="E527">
            <v>13</v>
          </cell>
          <cell r="F527">
            <v>19</v>
          </cell>
        </row>
        <row r="528">
          <cell r="E528">
            <v>13</v>
          </cell>
          <cell r="F528">
            <v>19</v>
          </cell>
        </row>
        <row r="529">
          <cell r="E529">
            <v>13</v>
          </cell>
          <cell r="F529">
            <v>19</v>
          </cell>
        </row>
        <row r="530">
          <cell r="E530">
            <v>13</v>
          </cell>
          <cell r="F530">
            <v>19</v>
          </cell>
        </row>
        <row r="531">
          <cell r="E531">
            <v>13</v>
          </cell>
          <cell r="F531">
            <v>19</v>
          </cell>
        </row>
        <row r="532">
          <cell r="E532">
            <v>13</v>
          </cell>
          <cell r="F532">
            <v>19</v>
          </cell>
        </row>
        <row r="533">
          <cell r="E533">
            <v>13</v>
          </cell>
          <cell r="F533">
            <v>19</v>
          </cell>
        </row>
        <row r="534">
          <cell r="E534">
            <v>13</v>
          </cell>
          <cell r="F534">
            <v>19</v>
          </cell>
        </row>
        <row r="535">
          <cell r="E535">
            <v>13</v>
          </cell>
          <cell r="F535">
            <v>19</v>
          </cell>
        </row>
        <row r="536">
          <cell r="E536">
            <v>13</v>
          </cell>
          <cell r="F536">
            <v>19</v>
          </cell>
        </row>
        <row r="537">
          <cell r="E537">
            <v>13</v>
          </cell>
          <cell r="F537">
            <v>19</v>
          </cell>
        </row>
        <row r="538">
          <cell r="E538">
            <v>13</v>
          </cell>
          <cell r="F538">
            <v>19</v>
          </cell>
        </row>
        <row r="539">
          <cell r="E539">
            <v>13</v>
          </cell>
          <cell r="F539">
            <v>19</v>
          </cell>
        </row>
        <row r="540">
          <cell r="E540">
            <v>13</v>
          </cell>
          <cell r="F540">
            <v>19</v>
          </cell>
        </row>
        <row r="541">
          <cell r="E541">
            <v>13</v>
          </cell>
          <cell r="F541">
            <v>19</v>
          </cell>
        </row>
        <row r="542">
          <cell r="E542">
            <v>13</v>
          </cell>
          <cell r="F542">
            <v>19</v>
          </cell>
        </row>
        <row r="543">
          <cell r="E543">
            <v>13</v>
          </cell>
          <cell r="F543">
            <v>19</v>
          </cell>
        </row>
        <row r="544">
          <cell r="E544">
            <v>13</v>
          </cell>
          <cell r="F544">
            <v>19</v>
          </cell>
        </row>
        <row r="545">
          <cell r="E545">
            <v>13</v>
          </cell>
          <cell r="F545">
            <v>19</v>
          </cell>
        </row>
        <row r="546">
          <cell r="E546">
            <v>13</v>
          </cell>
          <cell r="F546">
            <v>19</v>
          </cell>
        </row>
        <row r="547">
          <cell r="E547">
            <v>13</v>
          </cell>
          <cell r="F547">
            <v>19</v>
          </cell>
        </row>
        <row r="548">
          <cell r="E548">
            <v>13</v>
          </cell>
          <cell r="F548">
            <v>19</v>
          </cell>
        </row>
        <row r="549">
          <cell r="E549">
            <v>13</v>
          </cell>
          <cell r="F549">
            <v>19</v>
          </cell>
        </row>
        <row r="550">
          <cell r="E550">
            <v>13</v>
          </cell>
          <cell r="F550">
            <v>19</v>
          </cell>
        </row>
        <row r="551">
          <cell r="E551">
            <v>13</v>
          </cell>
          <cell r="F551">
            <v>19</v>
          </cell>
        </row>
        <row r="552">
          <cell r="E552">
            <v>13</v>
          </cell>
          <cell r="F552">
            <v>19</v>
          </cell>
        </row>
        <row r="553">
          <cell r="E553">
            <v>13</v>
          </cell>
          <cell r="F553">
            <v>19</v>
          </cell>
        </row>
        <row r="554">
          <cell r="E554">
            <v>13</v>
          </cell>
          <cell r="F554">
            <v>19</v>
          </cell>
        </row>
        <row r="555">
          <cell r="E555">
            <v>13</v>
          </cell>
          <cell r="F555">
            <v>19</v>
          </cell>
        </row>
        <row r="556">
          <cell r="E556">
            <v>13</v>
          </cell>
          <cell r="F556">
            <v>19</v>
          </cell>
        </row>
        <row r="557">
          <cell r="E557">
            <v>13</v>
          </cell>
          <cell r="F557">
            <v>19</v>
          </cell>
        </row>
        <row r="558">
          <cell r="E558">
            <v>13</v>
          </cell>
          <cell r="F558">
            <v>19</v>
          </cell>
        </row>
        <row r="559">
          <cell r="E559">
            <v>13</v>
          </cell>
          <cell r="F559">
            <v>19</v>
          </cell>
        </row>
        <row r="560">
          <cell r="E560">
            <v>13</v>
          </cell>
          <cell r="F560">
            <v>19</v>
          </cell>
        </row>
        <row r="561">
          <cell r="E561">
            <v>13</v>
          </cell>
          <cell r="F561">
            <v>19</v>
          </cell>
        </row>
        <row r="562">
          <cell r="E562">
            <v>13</v>
          </cell>
          <cell r="F562">
            <v>19</v>
          </cell>
        </row>
        <row r="563">
          <cell r="E563">
            <v>13</v>
          </cell>
          <cell r="F563">
            <v>19</v>
          </cell>
        </row>
        <row r="564">
          <cell r="E564">
            <v>13</v>
          </cell>
          <cell r="F564">
            <v>19</v>
          </cell>
        </row>
        <row r="565">
          <cell r="E565">
            <v>13</v>
          </cell>
          <cell r="F565">
            <v>19</v>
          </cell>
        </row>
        <row r="566">
          <cell r="E566">
            <v>13</v>
          </cell>
          <cell r="F566">
            <v>19</v>
          </cell>
        </row>
        <row r="567">
          <cell r="E567">
            <v>13</v>
          </cell>
          <cell r="F567">
            <v>19</v>
          </cell>
        </row>
        <row r="568">
          <cell r="E568">
            <v>13</v>
          </cell>
          <cell r="F568">
            <v>19</v>
          </cell>
        </row>
        <row r="569">
          <cell r="E569">
            <v>13</v>
          </cell>
          <cell r="F569">
            <v>19</v>
          </cell>
        </row>
        <row r="570">
          <cell r="E570">
            <v>13</v>
          </cell>
          <cell r="F570">
            <v>19</v>
          </cell>
        </row>
        <row r="571">
          <cell r="E571">
            <v>13</v>
          </cell>
          <cell r="F571">
            <v>19</v>
          </cell>
        </row>
        <row r="572">
          <cell r="E572">
            <v>13</v>
          </cell>
          <cell r="F572">
            <v>19</v>
          </cell>
        </row>
        <row r="573">
          <cell r="E573">
            <v>13</v>
          </cell>
          <cell r="F573">
            <v>19</v>
          </cell>
        </row>
        <row r="574">
          <cell r="E574">
            <v>13</v>
          </cell>
          <cell r="F574">
            <v>19</v>
          </cell>
        </row>
        <row r="575">
          <cell r="E575">
            <v>13</v>
          </cell>
          <cell r="F575">
            <v>19</v>
          </cell>
        </row>
        <row r="576">
          <cell r="E576">
            <v>13</v>
          </cell>
          <cell r="F576">
            <v>19</v>
          </cell>
        </row>
        <row r="577">
          <cell r="E577">
            <v>13</v>
          </cell>
          <cell r="F577">
            <v>19</v>
          </cell>
        </row>
        <row r="578">
          <cell r="E578">
            <v>13</v>
          </cell>
          <cell r="F578">
            <v>19</v>
          </cell>
        </row>
        <row r="579">
          <cell r="E579">
            <v>13</v>
          </cell>
          <cell r="F579">
            <v>19</v>
          </cell>
        </row>
        <row r="580">
          <cell r="E580">
            <v>13</v>
          </cell>
          <cell r="F580">
            <v>19</v>
          </cell>
        </row>
        <row r="581">
          <cell r="E581">
            <v>13</v>
          </cell>
          <cell r="F581">
            <v>19</v>
          </cell>
        </row>
        <row r="582">
          <cell r="E582">
            <v>13</v>
          </cell>
          <cell r="F582">
            <v>19</v>
          </cell>
        </row>
        <row r="583">
          <cell r="E583">
            <v>13</v>
          </cell>
          <cell r="F583">
            <v>19</v>
          </cell>
        </row>
        <row r="584">
          <cell r="E584">
            <v>13</v>
          </cell>
          <cell r="F584">
            <v>19</v>
          </cell>
        </row>
        <row r="585">
          <cell r="E585">
            <v>13</v>
          </cell>
          <cell r="F585">
            <v>19</v>
          </cell>
        </row>
        <row r="586">
          <cell r="E586">
            <v>13</v>
          </cell>
          <cell r="F586">
            <v>19</v>
          </cell>
        </row>
        <row r="587">
          <cell r="E587">
            <v>13</v>
          </cell>
          <cell r="F587">
            <v>19</v>
          </cell>
        </row>
        <row r="588">
          <cell r="E588">
            <v>13</v>
          </cell>
          <cell r="F588">
            <v>19</v>
          </cell>
        </row>
        <row r="589">
          <cell r="E589">
            <v>13</v>
          </cell>
          <cell r="F589">
            <v>19</v>
          </cell>
        </row>
        <row r="590">
          <cell r="E590">
            <v>13</v>
          </cell>
          <cell r="F590">
            <v>19</v>
          </cell>
        </row>
        <row r="591">
          <cell r="E591">
            <v>13</v>
          </cell>
          <cell r="F591">
            <v>19</v>
          </cell>
        </row>
        <row r="592">
          <cell r="E592">
            <v>13</v>
          </cell>
          <cell r="F592">
            <v>19</v>
          </cell>
        </row>
        <row r="593">
          <cell r="E593">
            <v>13</v>
          </cell>
          <cell r="F593">
            <v>19</v>
          </cell>
        </row>
        <row r="594">
          <cell r="E594">
            <v>13</v>
          </cell>
          <cell r="F594">
            <v>19</v>
          </cell>
        </row>
        <row r="595">
          <cell r="E595">
            <v>13</v>
          </cell>
          <cell r="F595">
            <v>19</v>
          </cell>
        </row>
        <row r="596">
          <cell r="E596">
            <v>13</v>
          </cell>
          <cell r="F596">
            <v>19</v>
          </cell>
        </row>
        <row r="597">
          <cell r="E597">
            <v>13</v>
          </cell>
          <cell r="F597">
            <v>19</v>
          </cell>
        </row>
        <row r="598">
          <cell r="E598">
            <v>13</v>
          </cell>
          <cell r="F598">
            <v>19</v>
          </cell>
        </row>
        <row r="599">
          <cell r="E599">
            <v>13</v>
          </cell>
          <cell r="F599">
            <v>19</v>
          </cell>
        </row>
        <row r="600">
          <cell r="E600">
            <v>13</v>
          </cell>
          <cell r="F600">
            <v>19</v>
          </cell>
        </row>
        <row r="601">
          <cell r="E601">
            <v>13</v>
          </cell>
          <cell r="F601">
            <v>19</v>
          </cell>
        </row>
        <row r="602">
          <cell r="E602">
            <v>13</v>
          </cell>
          <cell r="F602">
            <v>19</v>
          </cell>
        </row>
        <row r="603">
          <cell r="E603">
            <v>13</v>
          </cell>
          <cell r="F603">
            <v>19</v>
          </cell>
        </row>
        <row r="604">
          <cell r="E604">
            <v>13</v>
          </cell>
          <cell r="F604">
            <v>19</v>
          </cell>
        </row>
        <row r="605">
          <cell r="E605">
            <v>13</v>
          </cell>
          <cell r="F605">
            <v>19</v>
          </cell>
        </row>
        <row r="606">
          <cell r="E606">
            <v>13</v>
          </cell>
          <cell r="F606">
            <v>19</v>
          </cell>
        </row>
        <row r="607">
          <cell r="E607">
            <v>13</v>
          </cell>
          <cell r="F607">
            <v>19</v>
          </cell>
        </row>
        <row r="608">
          <cell r="E608">
            <v>13</v>
          </cell>
          <cell r="F608">
            <v>19</v>
          </cell>
        </row>
        <row r="609">
          <cell r="E609">
            <v>13</v>
          </cell>
          <cell r="F609">
            <v>19</v>
          </cell>
        </row>
        <row r="610">
          <cell r="E610">
            <v>13</v>
          </cell>
          <cell r="F610">
            <v>19</v>
          </cell>
        </row>
        <row r="611">
          <cell r="E611">
            <v>13</v>
          </cell>
          <cell r="F611">
            <v>19</v>
          </cell>
        </row>
        <row r="612">
          <cell r="E612">
            <v>13</v>
          </cell>
          <cell r="F612">
            <v>19</v>
          </cell>
        </row>
        <row r="613">
          <cell r="E613">
            <v>13</v>
          </cell>
          <cell r="F613">
            <v>19</v>
          </cell>
        </row>
        <row r="614">
          <cell r="E614">
            <v>13</v>
          </cell>
          <cell r="F614">
            <v>19</v>
          </cell>
        </row>
        <row r="615">
          <cell r="E615">
            <v>13</v>
          </cell>
          <cell r="F615">
            <v>19</v>
          </cell>
        </row>
        <row r="616">
          <cell r="E616">
            <v>13</v>
          </cell>
          <cell r="F616">
            <v>19</v>
          </cell>
        </row>
        <row r="617">
          <cell r="E617">
            <v>13</v>
          </cell>
          <cell r="F617">
            <v>19</v>
          </cell>
        </row>
        <row r="618">
          <cell r="E618">
            <v>13</v>
          </cell>
          <cell r="F618">
            <v>19</v>
          </cell>
        </row>
        <row r="619">
          <cell r="E619">
            <v>13</v>
          </cell>
          <cell r="F619">
            <v>19</v>
          </cell>
        </row>
        <row r="620">
          <cell r="E620">
            <v>13</v>
          </cell>
          <cell r="F620">
            <v>19</v>
          </cell>
        </row>
        <row r="621">
          <cell r="E621">
            <v>13</v>
          </cell>
          <cell r="F621">
            <v>19</v>
          </cell>
        </row>
        <row r="622">
          <cell r="E622">
            <v>13</v>
          </cell>
          <cell r="F622">
            <v>19</v>
          </cell>
        </row>
        <row r="623">
          <cell r="E623">
            <v>13</v>
          </cell>
          <cell r="F623">
            <v>19</v>
          </cell>
        </row>
        <row r="624">
          <cell r="E624">
            <v>13</v>
          </cell>
          <cell r="F624">
            <v>19</v>
          </cell>
        </row>
        <row r="625">
          <cell r="E625">
            <v>13</v>
          </cell>
          <cell r="F625">
            <v>19</v>
          </cell>
        </row>
        <row r="626">
          <cell r="E626">
            <v>13</v>
          </cell>
          <cell r="F626">
            <v>19</v>
          </cell>
        </row>
        <row r="627">
          <cell r="E627">
            <v>13</v>
          </cell>
          <cell r="F627">
            <v>19</v>
          </cell>
        </row>
        <row r="628">
          <cell r="E628">
            <v>13</v>
          </cell>
          <cell r="F628">
            <v>19</v>
          </cell>
        </row>
        <row r="629">
          <cell r="E629">
            <v>13</v>
          </cell>
          <cell r="F629">
            <v>19</v>
          </cell>
        </row>
        <row r="630">
          <cell r="E630">
            <v>13</v>
          </cell>
          <cell r="F630">
            <v>19</v>
          </cell>
        </row>
        <row r="631">
          <cell r="E631">
            <v>13</v>
          </cell>
          <cell r="F631">
            <v>19</v>
          </cell>
        </row>
        <row r="632">
          <cell r="E632">
            <v>13</v>
          </cell>
          <cell r="F632">
            <v>19</v>
          </cell>
        </row>
      </sheetData>
      <sheetData sheetId="1" refreshError="1">
        <row r="257">
          <cell r="E257">
            <v>12.11687</v>
          </cell>
        </row>
        <row r="258">
          <cell r="E258">
            <v>12.3825</v>
          </cell>
        </row>
        <row r="259">
          <cell r="E259">
            <v>12.3025</v>
          </cell>
        </row>
        <row r="260">
          <cell r="E260">
            <v>12.278119999999999</v>
          </cell>
        </row>
        <row r="261">
          <cell r="E261">
            <v>12.25375</v>
          </cell>
        </row>
        <row r="262">
          <cell r="E262">
            <v>12.280620000000001</v>
          </cell>
        </row>
        <row r="263">
          <cell r="E263">
            <v>12.323119999999999</v>
          </cell>
        </row>
        <row r="264">
          <cell r="E264">
            <v>12.30969</v>
          </cell>
        </row>
        <row r="265">
          <cell r="E265">
            <v>12.217499999999999</v>
          </cell>
        </row>
        <row r="266">
          <cell r="E266">
            <v>12.24141</v>
          </cell>
        </row>
        <row r="267">
          <cell r="E267">
            <v>11.977499999999999</v>
          </cell>
        </row>
        <row r="268">
          <cell r="E268">
            <v>11.897500000000001</v>
          </cell>
        </row>
        <row r="269">
          <cell r="E269">
            <v>11.8475</v>
          </cell>
        </row>
        <row r="270">
          <cell r="E270">
            <v>11.8675</v>
          </cell>
        </row>
        <row r="271">
          <cell r="E271">
            <v>11.750159999999999</v>
          </cell>
        </row>
        <row r="272">
          <cell r="E272">
            <v>11.77797</v>
          </cell>
        </row>
        <row r="273">
          <cell r="E273">
            <v>11.807969999999999</v>
          </cell>
        </row>
        <row r="274">
          <cell r="E274">
            <v>11.797499999999999</v>
          </cell>
        </row>
        <row r="275">
          <cell r="E275">
            <v>11.7675</v>
          </cell>
        </row>
        <row r="276">
          <cell r="E276">
            <v>11.81312</v>
          </cell>
        </row>
        <row r="277">
          <cell r="E277">
            <v>12.030939999999999</v>
          </cell>
        </row>
        <row r="278">
          <cell r="E278">
            <v>12.02094</v>
          </cell>
        </row>
        <row r="279">
          <cell r="E279">
            <v>11.84094</v>
          </cell>
        </row>
        <row r="280">
          <cell r="E280">
            <v>11.85094</v>
          </cell>
        </row>
        <row r="281">
          <cell r="E281">
            <v>11.95922</v>
          </cell>
        </row>
        <row r="282">
          <cell r="E282">
            <v>12.024839999999999</v>
          </cell>
        </row>
        <row r="283">
          <cell r="E283">
            <v>12.20875</v>
          </cell>
        </row>
        <row r="284">
          <cell r="E284">
            <v>12.13875</v>
          </cell>
        </row>
        <row r="285">
          <cell r="E285">
            <v>12.108750000000001</v>
          </cell>
        </row>
        <row r="286">
          <cell r="E286">
            <v>12.108750000000001</v>
          </cell>
        </row>
        <row r="287">
          <cell r="E287">
            <v>12.136089999999999</v>
          </cell>
        </row>
        <row r="288">
          <cell r="E288">
            <v>12.13219</v>
          </cell>
        </row>
        <row r="289">
          <cell r="E289">
            <v>12.13</v>
          </cell>
        </row>
        <row r="290">
          <cell r="E290">
            <v>12.06</v>
          </cell>
        </row>
        <row r="291">
          <cell r="E291">
            <v>12.08</v>
          </cell>
        </row>
        <row r="292">
          <cell r="E292">
            <v>12.05</v>
          </cell>
        </row>
        <row r="293">
          <cell r="E293">
            <v>12.03</v>
          </cell>
        </row>
        <row r="294">
          <cell r="E294">
            <v>11.96</v>
          </cell>
        </row>
        <row r="295">
          <cell r="E295">
            <v>11.92656</v>
          </cell>
        </row>
        <row r="296">
          <cell r="E296">
            <v>11.96</v>
          </cell>
        </row>
        <row r="297">
          <cell r="E297">
            <v>11.93</v>
          </cell>
        </row>
        <row r="298">
          <cell r="E298">
            <v>11.86</v>
          </cell>
        </row>
        <row r="299">
          <cell r="E299">
            <v>11.79</v>
          </cell>
        </row>
        <row r="300">
          <cell r="E300">
            <v>11.78</v>
          </cell>
        </row>
        <row r="301">
          <cell r="E301">
            <v>11.77875</v>
          </cell>
        </row>
        <row r="302">
          <cell r="E302">
            <v>11.77875</v>
          </cell>
        </row>
        <row r="303">
          <cell r="E303">
            <v>11.88</v>
          </cell>
        </row>
        <row r="304">
          <cell r="E304">
            <v>11.96172</v>
          </cell>
        </row>
        <row r="305">
          <cell r="E305">
            <v>11.991250000000001</v>
          </cell>
        </row>
        <row r="306">
          <cell r="E306">
            <v>12.001250000000001</v>
          </cell>
        </row>
        <row r="307">
          <cell r="E307">
            <v>12.03125</v>
          </cell>
        </row>
        <row r="308">
          <cell r="E308">
            <v>12.11125</v>
          </cell>
        </row>
        <row r="309">
          <cell r="E309">
            <v>12.12125</v>
          </cell>
        </row>
        <row r="310">
          <cell r="E310">
            <v>12.123909999999999</v>
          </cell>
        </row>
        <row r="311">
          <cell r="E311">
            <v>12.13</v>
          </cell>
        </row>
        <row r="312">
          <cell r="E312">
            <v>11.998749999999999</v>
          </cell>
        </row>
        <row r="313">
          <cell r="E313">
            <v>11.97875</v>
          </cell>
        </row>
        <row r="314">
          <cell r="E314">
            <v>11.95875</v>
          </cell>
        </row>
        <row r="315">
          <cell r="E315">
            <v>11.918749999999999</v>
          </cell>
        </row>
        <row r="316">
          <cell r="E316">
            <v>11.845310000000001</v>
          </cell>
        </row>
        <row r="317">
          <cell r="E317">
            <v>11.8775</v>
          </cell>
        </row>
        <row r="318">
          <cell r="E318">
            <v>11.797499999999999</v>
          </cell>
        </row>
        <row r="319">
          <cell r="E319">
            <v>11.807499999999999</v>
          </cell>
        </row>
        <row r="320">
          <cell r="E320">
            <v>11.74375</v>
          </cell>
        </row>
        <row r="321">
          <cell r="E321">
            <v>11.7425</v>
          </cell>
        </row>
        <row r="322">
          <cell r="E322">
            <v>11.775</v>
          </cell>
        </row>
        <row r="323">
          <cell r="E323">
            <v>11.775</v>
          </cell>
        </row>
        <row r="324">
          <cell r="E324">
            <v>11.713749999999999</v>
          </cell>
        </row>
        <row r="325">
          <cell r="E325">
            <v>11.672499999999999</v>
          </cell>
        </row>
        <row r="326">
          <cell r="E326">
            <v>11.6525</v>
          </cell>
        </row>
        <row r="327">
          <cell r="E327">
            <v>11.6525</v>
          </cell>
        </row>
        <row r="328">
          <cell r="E328">
            <v>11.675940000000001</v>
          </cell>
        </row>
        <row r="329">
          <cell r="E329">
            <v>11.645940000000001</v>
          </cell>
        </row>
        <row r="330">
          <cell r="E330">
            <v>11.580779999999999</v>
          </cell>
        </row>
        <row r="331">
          <cell r="E331">
            <v>11.5425</v>
          </cell>
        </row>
        <row r="332">
          <cell r="E332">
            <v>11.5525</v>
          </cell>
        </row>
        <row r="333">
          <cell r="E333">
            <v>11.518590000000001</v>
          </cell>
        </row>
        <row r="334">
          <cell r="E334">
            <v>11.528590000000001</v>
          </cell>
        </row>
        <row r="335">
          <cell r="E335">
            <v>11.563750000000001</v>
          </cell>
        </row>
        <row r="336">
          <cell r="E336">
            <v>11.56203</v>
          </cell>
        </row>
        <row r="337">
          <cell r="E337">
            <v>11.54203</v>
          </cell>
        </row>
        <row r="338">
          <cell r="E338">
            <v>11.490779999999999</v>
          </cell>
        </row>
        <row r="339">
          <cell r="E339">
            <v>11.4925</v>
          </cell>
        </row>
        <row r="340">
          <cell r="E340">
            <v>11.46</v>
          </cell>
        </row>
        <row r="341">
          <cell r="E341">
            <v>11.417810000000001</v>
          </cell>
        </row>
        <row r="342">
          <cell r="E342">
            <v>11.32</v>
          </cell>
        </row>
        <row r="343">
          <cell r="E343">
            <v>11.25</v>
          </cell>
        </row>
        <row r="344">
          <cell r="E344">
            <v>11.22</v>
          </cell>
        </row>
        <row r="345">
          <cell r="E345">
            <v>11.279060000000001</v>
          </cell>
        </row>
        <row r="346">
          <cell r="E346">
            <v>11.22906</v>
          </cell>
        </row>
        <row r="347">
          <cell r="E347">
            <v>11.224690000000001</v>
          </cell>
        </row>
        <row r="348">
          <cell r="E348">
            <v>11.21078</v>
          </cell>
        </row>
        <row r="349">
          <cell r="E349">
            <v>11.2225</v>
          </cell>
        </row>
        <row r="350">
          <cell r="E350">
            <v>11.1625</v>
          </cell>
        </row>
        <row r="351">
          <cell r="E351">
            <v>11.2125</v>
          </cell>
        </row>
        <row r="352">
          <cell r="E352">
            <v>11.2525</v>
          </cell>
        </row>
        <row r="353">
          <cell r="E353">
            <v>11.2425</v>
          </cell>
        </row>
        <row r="354">
          <cell r="E354">
            <v>11.34984</v>
          </cell>
        </row>
        <row r="355">
          <cell r="E355">
            <v>11.339840000000001</v>
          </cell>
        </row>
        <row r="356">
          <cell r="E356">
            <v>11.40375</v>
          </cell>
        </row>
        <row r="357">
          <cell r="E357">
            <v>11.581090000000001</v>
          </cell>
        </row>
        <row r="358">
          <cell r="E358">
            <v>11.565</v>
          </cell>
        </row>
        <row r="359">
          <cell r="E359">
            <v>11.574999999999999</v>
          </cell>
        </row>
        <row r="360">
          <cell r="E360">
            <v>11.574999999999999</v>
          </cell>
        </row>
        <row r="361">
          <cell r="E361">
            <v>11.734999999999999</v>
          </cell>
        </row>
        <row r="362">
          <cell r="E362">
            <v>11.535</v>
          </cell>
        </row>
        <row r="363">
          <cell r="E363">
            <v>11.46672</v>
          </cell>
        </row>
        <row r="364">
          <cell r="E364">
            <v>11.505000000000001</v>
          </cell>
        </row>
        <row r="365">
          <cell r="E365">
            <v>11.565</v>
          </cell>
        </row>
        <row r="366">
          <cell r="E366">
            <v>11.55109</v>
          </cell>
        </row>
        <row r="367">
          <cell r="E367">
            <v>11.543749999999999</v>
          </cell>
        </row>
        <row r="368">
          <cell r="E368">
            <v>11.625</v>
          </cell>
        </row>
        <row r="369">
          <cell r="E369">
            <v>11.785</v>
          </cell>
        </row>
        <row r="370">
          <cell r="E370">
            <v>11.895</v>
          </cell>
        </row>
        <row r="371">
          <cell r="E371">
            <v>11.875</v>
          </cell>
        </row>
        <row r="372">
          <cell r="E372">
            <v>11.805</v>
          </cell>
        </row>
        <row r="373">
          <cell r="E373">
            <v>11.771090000000001</v>
          </cell>
        </row>
        <row r="374">
          <cell r="E374">
            <v>11.669370000000001</v>
          </cell>
        </row>
        <row r="375">
          <cell r="E375">
            <v>11.45937</v>
          </cell>
        </row>
        <row r="376">
          <cell r="E376">
            <v>11.377190000000001</v>
          </cell>
        </row>
        <row r="377">
          <cell r="E377">
            <v>11.245470000000001</v>
          </cell>
        </row>
        <row r="378">
          <cell r="E378">
            <v>11.23719</v>
          </cell>
        </row>
        <row r="379">
          <cell r="E379">
            <v>11.154999999999999</v>
          </cell>
        </row>
        <row r="380">
          <cell r="E380">
            <v>11.164999999999999</v>
          </cell>
        </row>
        <row r="381">
          <cell r="E381">
            <v>11.135</v>
          </cell>
        </row>
      </sheetData>
      <sheetData sheetId="2" refreshError="1"/>
      <sheetData sheetId="3" refreshError="1"/>
      <sheetData sheetId="4"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Data(2)"/>
      <sheetName val="Tab 2"/>
      <sheetName val="Tab 3"/>
      <sheetName val="Tab 12"/>
      <sheetName val="Tab 13"/>
      <sheetName val="Tab 14"/>
      <sheetName val="Tab 15"/>
      <sheetName val="Tab 18"/>
      <sheetName val="Tab 19"/>
      <sheetName val="Tab 20"/>
      <sheetName val="IPC1988"/>
      <sheetName val="CONTE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Out-A"/>
      <sheetName val="BoP-worksheet"/>
      <sheetName val="Inputs"/>
      <sheetName val="PRIVAT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 val="ĨĨ_x0018__x0018_COM"/>
      <sheetName val="ANT_BS1"/>
      <sheetName val="EDSSARMRED97"/>
      <sheetName val="ER"/>
      <sheetName val="W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ÁK teljes"/>
      <sheetName val="Munka1"/>
      <sheetName val="MÁK OTK 15.sor"/>
      <sheetName val="Adatkocka-Partner"/>
      <sheetName val="Adatkocka-hitel"/>
      <sheetName val="adatkocka H1480"/>
      <sheetName val="12. sorhoz"/>
      <sheetName val=" kamattám.lista H1480"/>
      <sheetName val="kamattám.lista OTK 15.sor"/>
      <sheetName val="ami kimarad a 10.havi jelentésb"/>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alappálya-baseline"/>
      <sheetName val="c1-1"/>
      <sheetName val="c1-2"/>
      <sheetName val="c1-3"/>
      <sheetName val="t1-1"/>
      <sheetName val="c1-4"/>
      <sheetName val="c1-5"/>
      <sheetName val="c1-6"/>
      <sheetName val="c1-7"/>
      <sheetName val="c1-8"/>
      <sheetName val="c1-9"/>
      <sheetName val="c1-10"/>
      <sheetName val="t1-2"/>
      <sheetName val="t1-3"/>
      <sheetName val="t1-4"/>
      <sheetName val="c1-11"/>
    </sheetNames>
    <sheetDataSet>
      <sheetData sheetId="0" refreshError="1"/>
      <sheetData sheetId="1" refreshError="1"/>
      <sheetData sheetId="2">
        <row r="14">
          <cell r="A14">
            <v>39844</v>
          </cell>
        </row>
      </sheetData>
      <sheetData sheetId="3" refreshError="1"/>
      <sheetData sheetId="4">
        <row r="17">
          <cell r="A17">
            <v>39448</v>
          </cell>
        </row>
      </sheetData>
      <sheetData sheetId="5" refreshError="1"/>
      <sheetData sheetId="6">
        <row r="17">
          <cell r="B17" t="str">
            <v>1
gyerek</v>
          </cell>
        </row>
      </sheetData>
      <sheetData sheetId="7" refreshError="1"/>
      <sheetData sheetId="8" refreshError="1"/>
      <sheetData sheetId="9">
        <row r="12">
          <cell r="B12" t="str">
            <v>%</v>
          </cell>
        </row>
        <row r="16">
          <cell r="B16" t="str">
            <v>Government</v>
          </cell>
          <cell r="C16" t="str">
            <v>Households</v>
          </cell>
          <cell r="D16" t="str">
            <v>Corporate sector</v>
          </cell>
        </row>
        <row r="17">
          <cell r="A17">
            <v>36526</v>
          </cell>
        </row>
        <row r="18">
          <cell r="A18">
            <v>36892</v>
          </cell>
        </row>
        <row r="19">
          <cell r="A19">
            <v>37257</v>
          </cell>
        </row>
        <row r="20">
          <cell r="A20">
            <v>37622</v>
          </cell>
        </row>
        <row r="21">
          <cell r="A21">
            <v>37987</v>
          </cell>
        </row>
        <row r="22">
          <cell r="A22">
            <v>38353</v>
          </cell>
        </row>
        <row r="23">
          <cell r="A23">
            <v>38718</v>
          </cell>
        </row>
        <row r="24">
          <cell r="A24">
            <v>39083</v>
          </cell>
        </row>
        <row r="25">
          <cell r="A25">
            <v>39448</v>
          </cell>
        </row>
        <row r="26">
          <cell r="A26">
            <v>39814</v>
          </cell>
        </row>
        <row r="27">
          <cell r="A27">
            <v>40179</v>
          </cell>
        </row>
        <row r="28">
          <cell r="A28">
            <v>40544</v>
          </cell>
        </row>
        <row r="29">
          <cell r="A29">
            <v>40909</v>
          </cell>
        </row>
        <row r="30">
          <cell r="A30">
            <v>41275</v>
          </cell>
        </row>
        <row r="31">
          <cell r="A31">
            <v>41640</v>
          </cell>
        </row>
        <row r="32">
          <cell r="A32">
            <v>42005</v>
          </cell>
        </row>
        <row r="33">
          <cell r="A33">
            <v>42370</v>
          </cell>
        </row>
      </sheetData>
      <sheetData sheetId="10">
        <row r="13">
          <cell r="B13" t="str">
            <v>Per cent</v>
          </cell>
        </row>
        <row r="17">
          <cell r="A17">
            <v>36526</v>
          </cell>
          <cell r="B17">
            <v>11.206128527468163</v>
          </cell>
          <cell r="C17">
            <v>24.939936883335594</v>
          </cell>
          <cell r="D17">
            <v>12.361160398910311</v>
          </cell>
        </row>
        <row r="18">
          <cell r="A18">
            <v>36892</v>
          </cell>
        </row>
        <row r="19">
          <cell r="A19">
            <v>37257</v>
          </cell>
        </row>
        <row r="20">
          <cell r="A20">
            <v>37622</v>
          </cell>
        </row>
        <row r="21">
          <cell r="A21">
            <v>37987</v>
          </cell>
        </row>
        <row r="22">
          <cell r="A22">
            <v>38353</v>
          </cell>
        </row>
        <row r="23">
          <cell r="A23">
            <v>38718</v>
          </cell>
        </row>
        <row r="24">
          <cell r="A24">
            <v>39083</v>
          </cell>
        </row>
        <row r="25">
          <cell r="A25">
            <v>39448</v>
          </cell>
        </row>
        <row r="26">
          <cell r="A26">
            <v>39814</v>
          </cell>
        </row>
        <row r="27">
          <cell r="A27">
            <v>40179</v>
          </cell>
        </row>
        <row r="28">
          <cell r="A28">
            <v>40544</v>
          </cell>
        </row>
        <row r="29">
          <cell r="A29">
            <v>40909</v>
          </cell>
        </row>
        <row r="30">
          <cell r="A30">
            <v>41275</v>
          </cell>
        </row>
        <row r="31">
          <cell r="A31">
            <v>41640</v>
          </cell>
        </row>
        <row r="32">
          <cell r="A32">
            <v>42005</v>
          </cell>
        </row>
        <row r="33">
          <cell r="A33">
            <v>42370</v>
          </cell>
        </row>
      </sheetData>
      <sheetData sheetId="11" refreshError="1">
        <row r="17">
          <cell r="A17" t="str">
            <v>2013.II.</v>
          </cell>
          <cell r="B17" t="str">
            <v>2013Q2</v>
          </cell>
          <cell r="C17">
            <v>0.30000000000000004</v>
          </cell>
          <cell r="D17">
            <v>1</v>
          </cell>
        </row>
        <row r="18">
          <cell r="A18" t="str">
            <v>2013.III.</v>
          </cell>
        </row>
        <row r="19">
          <cell r="A19" t="str">
            <v>2013.IV.</v>
          </cell>
        </row>
        <row r="20">
          <cell r="A20" t="str">
            <v>2014.I.</v>
          </cell>
        </row>
        <row r="21">
          <cell r="A21" t="str">
            <v>2014.II.</v>
          </cell>
        </row>
        <row r="22">
          <cell r="A22" t="str">
            <v>2014.III.</v>
          </cell>
        </row>
        <row r="23">
          <cell r="A23" t="str">
            <v>2014.IV.</v>
          </cell>
        </row>
        <row r="24">
          <cell r="A24" t="str">
            <v>2015.I.</v>
          </cell>
        </row>
        <row r="26">
          <cell r="A26">
            <v>2015</v>
          </cell>
        </row>
        <row r="27">
          <cell r="A27">
            <v>2016</v>
          </cell>
        </row>
      </sheetData>
      <sheetData sheetId="12" refreshError="1"/>
      <sheetData sheetId="13">
        <row r="13">
          <cell r="A13">
            <v>38353</v>
          </cell>
        </row>
      </sheetData>
      <sheetData sheetId="14" refreshError="1"/>
      <sheetData sheetId="15" refreshError="1"/>
      <sheetData sheetId="16"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c3-1"/>
      <sheetName val="c3-2"/>
      <sheetName val="c3-3"/>
      <sheetName val="c3-4"/>
      <sheetName val="c3-5"/>
      <sheetName val="c3-6"/>
      <sheetName val="c3-7"/>
      <sheetName val="c3-8"/>
      <sheetName val="c3-9"/>
      <sheetName val="c3-10"/>
      <sheetName val="c3-11"/>
      <sheetName val="c3-12"/>
      <sheetName val="c3-13"/>
      <sheetName val="c3-14"/>
      <sheetName val="c3-15"/>
      <sheetName val="c3-16"/>
      <sheetName val="c3-17"/>
      <sheetName val="c3-18"/>
      <sheetName val="c3-19"/>
      <sheetName val="c3-20"/>
      <sheetName val="c3-21"/>
      <sheetName val="c3-22"/>
      <sheetName val="c3-23"/>
      <sheetName val="c3-24"/>
      <sheetName val="c3-25"/>
      <sheetName val="c3-26"/>
      <sheetName val="c3-27"/>
      <sheetName val="c3-28"/>
      <sheetName val="c3-29"/>
      <sheetName val="c3-30"/>
      <sheetName val="c3-31"/>
      <sheetName val="c3-32"/>
      <sheetName val="c3-33"/>
      <sheetName val="c3-34"/>
      <sheetName val="c3-35"/>
      <sheetName val="c3-36"/>
      <sheetName val="c3-37"/>
      <sheetName val="c3-38"/>
      <sheetName val="c3-39"/>
      <sheetName val="c3-40"/>
      <sheetName val="c3-41"/>
      <sheetName val="c3-42"/>
      <sheetName val="c3-43"/>
      <sheetName val="c3-44"/>
      <sheetName val="c3-45"/>
      <sheetName val="c3-46"/>
      <sheetName val="c3-47"/>
      <sheetName val="c3-48"/>
      <sheetName val="c3-49"/>
      <sheetName val="c3-50"/>
      <sheetName val="c3-51"/>
      <sheetName val="c3-52"/>
      <sheetName val="c3-53"/>
      <sheetName val="c3-54"/>
      <sheetName val="c3-55"/>
      <sheetName val="c3-56"/>
      <sheetName val="c3-deflációs4"/>
      <sheetName val="c3-33_old"/>
      <sheetName val="c3-35_old"/>
      <sheetName val="c3-37_old"/>
      <sheetName val="c3-39_old"/>
      <sheetName val="c3-40_old"/>
      <sheetName val="c3-45_old"/>
      <sheetName val="c3-46_old"/>
      <sheetName val="c3-49_old"/>
      <sheetName val="c3-9_old"/>
      <sheetName val="c3-14_old"/>
      <sheetName val="c3-18_old"/>
      <sheetName val="c3-23 old"/>
      <sheetName val="c3-24a old"/>
      <sheetName val="c3-24b old"/>
      <sheetName val="c3-38_rossz"/>
      <sheetName val="c3-56_old"/>
      <sheetName val="M_3. fejezet - 3rd chapter"/>
    </sheetNames>
    <sheetDataSet>
      <sheetData sheetId="0"/>
      <sheetData sheetId="1">
        <row r="11">
          <cell r="A11">
            <v>38718</v>
          </cell>
          <cell r="C11">
            <v>0.89862097162147625</v>
          </cell>
          <cell r="D11">
            <v>1.2134706373504129</v>
          </cell>
          <cell r="E11">
            <v>0.42722043340271848</v>
          </cell>
          <cell r="F11">
            <v>2.8145476267762888</v>
          </cell>
          <cell r="G11">
            <v>2.2914588140374201</v>
          </cell>
        </row>
        <row r="12">
          <cell r="A12">
            <v>38808</v>
          </cell>
        </row>
        <row r="13">
          <cell r="A13">
            <v>38899</v>
          </cell>
        </row>
        <row r="14">
          <cell r="A14">
            <v>38991</v>
          </cell>
        </row>
        <row r="15">
          <cell r="A15">
            <v>39083</v>
          </cell>
        </row>
        <row r="16">
          <cell r="A16">
            <v>39173</v>
          </cell>
        </row>
        <row r="17">
          <cell r="A17">
            <v>39264</v>
          </cell>
        </row>
        <row r="18">
          <cell r="A18">
            <v>39356</v>
          </cell>
        </row>
        <row r="19">
          <cell r="A19">
            <v>39448</v>
          </cell>
        </row>
        <row r="20">
          <cell r="A20">
            <v>39539</v>
          </cell>
        </row>
        <row r="21">
          <cell r="A21">
            <v>39630</v>
          </cell>
        </row>
        <row r="22">
          <cell r="A22">
            <v>39722</v>
          </cell>
        </row>
        <row r="23">
          <cell r="A23">
            <v>39814</v>
          </cell>
        </row>
        <row r="24">
          <cell r="A24">
            <v>39904</v>
          </cell>
        </row>
        <row r="25">
          <cell r="A25">
            <v>39995</v>
          </cell>
        </row>
        <row r="26">
          <cell r="A26">
            <v>40087</v>
          </cell>
        </row>
        <row r="27">
          <cell r="A27">
            <v>40179</v>
          </cell>
        </row>
        <row r="28">
          <cell r="A28">
            <v>40269</v>
          </cell>
        </row>
        <row r="29">
          <cell r="A29">
            <v>40360</v>
          </cell>
        </row>
        <row r="30">
          <cell r="A30">
            <v>40452</v>
          </cell>
        </row>
        <row r="31">
          <cell r="A31">
            <v>40544</v>
          </cell>
        </row>
        <row r="32">
          <cell r="A32">
            <v>40634</v>
          </cell>
        </row>
        <row r="33">
          <cell r="A33">
            <v>40725</v>
          </cell>
        </row>
        <row r="34">
          <cell r="A34">
            <v>40817</v>
          </cell>
        </row>
        <row r="35">
          <cell r="A35">
            <v>40909</v>
          </cell>
        </row>
        <row r="36">
          <cell r="A36">
            <v>41000</v>
          </cell>
        </row>
        <row r="37">
          <cell r="A37">
            <v>41091</v>
          </cell>
        </row>
        <row r="38">
          <cell r="A38">
            <v>41183</v>
          </cell>
        </row>
        <row r="39">
          <cell r="A39">
            <v>41275</v>
          </cell>
        </row>
        <row r="40">
          <cell r="A40">
            <v>41365</v>
          </cell>
        </row>
        <row r="41">
          <cell r="A41">
            <v>41456</v>
          </cell>
        </row>
        <row r="42">
          <cell r="A42">
            <v>41548</v>
          </cell>
        </row>
        <row r="43">
          <cell r="A43">
            <v>0</v>
          </cell>
        </row>
        <row r="44">
          <cell r="A44">
            <v>0</v>
          </cell>
        </row>
        <row r="45">
          <cell r="A45">
            <v>0</v>
          </cell>
        </row>
        <row r="46">
          <cell r="A46">
            <v>0</v>
          </cell>
        </row>
        <row r="47">
          <cell r="A47">
            <v>0</v>
          </cell>
        </row>
        <row r="48">
          <cell r="A48">
            <v>0</v>
          </cell>
        </row>
        <row r="49">
          <cell r="A49">
            <v>0</v>
          </cell>
        </row>
        <row r="50">
          <cell r="A50">
            <v>0</v>
          </cell>
        </row>
        <row r="51">
          <cell r="A51">
            <v>0</v>
          </cell>
        </row>
        <row r="52">
          <cell r="A52">
            <v>0</v>
          </cell>
        </row>
        <row r="53">
          <cell r="A53">
            <v>0</v>
          </cell>
        </row>
        <row r="54">
          <cell r="A54">
            <v>0</v>
          </cell>
        </row>
        <row r="55">
          <cell r="A55">
            <v>0</v>
          </cell>
        </row>
        <row r="56">
          <cell r="A56">
            <v>0</v>
          </cell>
        </row>
        <row r="57">
          <cell r="A57">
            <v>0</v>
          </cell>
        </row>
        <row r="58">
          <cell r="A58">
            <v>0</v>
          </cell>
        </row>
        <row r="59">
          <cell r="A59">
            <v>0</v>
          </cell>
        </row>
        <row r="60">
          <cell r="A60">
            <v>0</v>
          </cell>
        </row>
        <row r="61">
          <cell r="A61">
            <v>0</v>
          </cell>
        </row>
      </sheetData>
      <sheetData sheetId="2"/>
      <sheetData sheetId="3">
        <row r="11">
          <cell r="A11">
            <v>40179</v>
          </cell>
          <cell r="C11">
            <v>-8.1999999999999993</v>
          </cell>
          <cell r="D11">
            <v>-0.77</v>
          </cell>
        </row>
        <row r="12">
          <cell r="A12">
            <v>40210</v>
          </cell>
        </row>
        <row r="13">
          <cell r="A13">
            <v>40238</v>
          </cell>
        </row>
        <row r="14">
          <cell r="A14">
            <v>40269</v>
          </cell>
        </row>
        <row r="15">
          <cell r="A15">
            <v>40299</v>
          </cell>
        </row>
        <row r="16">
          <cell r="A16">
            <v>40330</v>
          </cell>
        </row>
        <row r="17">
          <cell r="A17">
            <v>40360</v>
          </cell>
        </row>
        <row r="18">
          <cell r="A18">
            <v>40391</v>
          </cell>
        </row>
        <row r="19">
          <cell r="A19">
            <v>40422</v>
          </cell>
        </row>
        <row r="20">
          <cell r="A20">
            <v>40452</v>
          </cell>
        </row>
        <row r="21">
          <cell r="A21">
            <v>40483</v>
          </cell>
        </row>
        <row r="22">
          <cell r="A22">
            <v>40513</v>
          </cell>
        </row>
        <row r="23">
          <cell r="A23">
            <v>40544</v>
          </cell>
        </row>
        <row r="24">
          <cell r="A24">
            <v>40575</v>
          </cell>
        </row>
        <row r="25">
          <cell r="A25">
            <v>40603</v>
          </cell>
        </row>
        <row r="26">
          <cell r="A26">
            <v>40634</v>
          </cell>
        </row>
        <row r="27">
          <cell r="A27">
            <v>40664</v>
          </cell>
        </row>
        <row r="28">
          <cell r="A28">
            <v>40695</v>
          </cell>
        </row>
        <row r="29">
          <cell r="A29">
            <v>40725</v>
          </cell>
        </row>
        <row r="30">
          <cell r="A30">
            <v>40756</v>
          </cell>
        </row>
        <row r="31">
          <cell r="A31">
            <v>40787</v>
          </cell>
        </row>
        <row r="32">
          <cell r="A32">
            <v>40817</v>
          </cell>
        </row>
        <row r="33">
          <cell r="A33">
            <v>40848</v>
          </cell>
        </row>
        <row r="34">
          <cell r="A34">
            <v>40878</v>
          </cell>
        </row>
        <row r="35">
          <cell r="A35">
            <v>40909</v>
          </cell>
        </row>
        <row r="36">
          <cell r="A36">
            <v>40940</v>
          </cell>
        </row>
        <row r="37">
          <cell r="A37">
            <v>40969</v>
          </cell>
        </row>
        <row r="38">
          <cell r="A38">
            <v>41000</v>
          </cell>
        </row>
        <row r="39">
          <cell r="A39">
            <v>41030</v>
          </cell>
        </row>
        <row r="40">
          <cell r="A40">
            <v>41061</v>
          </cell>
        </row>
        <row r="41">
          <cell r="A41">
            <v>41091</v>
          </cell>
        </row>
        <row r="42">
          <cell r="A42">
            <v>41122</v>
          </cell>
        </row>
        <row r="43">
          <cell r="A43">
            <v>41153</v>
          </cell>
        </row>
        <row r="44">
          <cell r="A44">
            <v>41183</v>
          </cell>
        </row>
        <row r="45">
          <cell r="A45">
            <v>41214</v>
          </cell>
        </row>
        <row r="46">
          <cell r="A46">
            <v>41244</v>
          </cell>
        </row>
        <row r="47">
          <cell r="A47">
            <v>41275</v>
          </cell>
        </row>
        <row r="48">
          <cell r="A48">
            <v>41306</v>
          </cell>
        </row>
        <row r="49">
          <cell r="A49">
            <v>41334</v>
          </cell>
        </row>
        <row r="50">
          <cell r="A50">
            <v>41365</v>
          </cell>
        </row>
        <row r="51">
          <cell r="A51">
            <v>41395</v>
          </cell>
        </row>
        <row r="52">
          <cell r="A52">
            <v>41426</v>
          </cell>
        </row>
        <row r="53">
          <cell r="A53">
            <v>41456</v>
          </cell>
        </row>
        <row r="54">
          <cell r="A54">
            <v>41487</v>
          </cell>
        </row>
        <row r="55">
          <cell r="A55">
            <v>41518</v>
          </cell>
        </row>
        <row r="56">
          <cell r="A56">
            <v>41548</v>
          </cell>
        </row>
        <row r="57">
          <cell r="A57">
            <v>41579</v>
          </cell>
        </row>
        <row r="58">
          <cell r="A58">
            <v>41609</v>
          </cell>
        </row>
        <row r="59">
          <cell r="A59">
            <v>41640</v>
          </cell>
        </row>
        <row r="60">
          <cell r="A60">
            <v>41671</v>
          </cell>
        </row>
      </sheetData>
      <sheetData sheetId="4"/>
      <sheetData sheetId="5">
        <row r="11">
          <cell r="A11">
            <v>38353</v>
          </cell>
          <cell r="B11" t="str">
            <v>Eurozóna</v>
          </cell>
          <cell r="C11" t="str">
            <v>USA</v>
          </cell>
          <cell r="D11" t="str">
            <v>Japán</v>
          </cell>
          <cell r="E11" t="str">
            <v>Kína</v>
          </cell>
        </row>
        <row r="12">
          <cell r="A12">
            <v>36526</v>
          </cell>
        </row>
        <row r="13">
          <cell r="A13">
            <v>36557</v>
          </cell>
        </row>
        <row r="14">
          <cell r="A14">
            <v>36586</v>
          </cell>
        </row>
        <row r="15">
          <cell r="A15">
            <v>36617</v>
          </cell>
        </row>
        <row r="16">
          <cell r="A16">
            <v>36647</v>
          </cell>
        </row>
        <row r="17">
          <cell r="A17">
            <v>36678</v>
          </cell>
        </row>
        <row r="18">
          <cell r="A18">
            <v>36708</v>
          </cell>
        </row>
        <row r="19">
          <cell r="A19">
            <v>36739</v>
          </cell>
        </row>
        <row r="20">
          <cell r="A20">
            <v>36770</v>
          </cell>
        </row>
        <row r="21">
          <cell r="A21">
            <v>36800</v>
          </cell>
        </row>
        <row r="22">
          <cell r="A22">
            <v>36831</v>
          </cell>
        </row>
        <row r="23">
          <cell r="A23">
            <v>36861</v>
          </cell>
        </row>
        <row r="24">
          <cell r="A24">
            <v>36892</v>
          </cell>
        </row>
        <row r="25">
          <cell r="A25">
            <v>36923</v>
          </cell>
        </row>
        <row r="26">
          <cell r="A26">
            <v>36951</v>
          </cell>
        </row>
        <row r="27">
          <cell r="A27">
            <v>36982</v>
          </cell>
        </row>
        <row r="28">
          <cell r="A28">
            <v>37012</v>
          </cell>
        </row>
        <row r="29">
          <cell r="A29">
            <v>37043</v>
          </cell>
        </row>
        <row r="30">
          <cell r="A30">
            <v>37073</v>
          </cell>
        </row>
        <row r="31">
          <cell r="A31">
            <v>37104</v>
          </cell>
        </row>
        <row r="32">
          <cell r="A32">
            <v>37135</v>
          </cell>
        </row>
        <row r="33">
          <cell r="A33">
            <v>37165</v>
          </cell>
        </row>
        <row r="34">
          <cell r="A34">
            <v>37196</v>
          </cell>
        </row>
        <row r="35">
          <cell r="A35">
            <v>37226</v>
          </cell>
        </row>
        <row r="36">
          <cell r="A36">
            <v>37257</v>
          </cell>
        </row>
        <row r="37">
          <cell r="A37">
            <v>37288</v>
          </cell>
        </row>
        <row r="38">
          <cell r="A38">
            <v>37316</v>
          </cell>
        </row>
        <row r="39">
          <cell r="A39">
            <v>37347</v>
          </cell>
        </row>
        <row r="40">
          <cell r="A40">
            <v>37377</v>
          </cell>
        </row>
        <row r="41">
          <cell r="A41">
            <v>37408</v>
          </cell>
        </row>
        <row r="42">
          <cell r="A42">
            <v>37438</v>
          </cell>
        </row>
        <row r="43">
          <cell r="A43">
            <v>37469</v>
          </cell>
        </row>
        <row r="44">
          <cell r="A44">
            <v>37500</v>
          </cell>
        </row>
        <row r="45">
          <cell r="A45">
            <v>37530</v>
          </cell>
        </row>
        <row r="46">
          <cell r="A46">
            <v>37561</v>
          </cell>
        </row>
        <row r="47">
          <cell r="A47">
            <v>37591</v>
          </cell>
        </row>
        <row r="48">
          <cell r="A48">
            <v>37622</v>
          </cell>
        </row>
        <row r="49">
          <cell r="A49">
            <v>37653</v>
          </cell>
        </row>
        <row r="50">
          <cell r="A50">
            <v>37681</v>
          </cell>
        </row>
        <row r="51">
          <cell r="A51">
            <v>37712</v>
          </cell>
        </row>
        <row r="52">
          <cell r="A52">
            <v>37742</v>
          </cell>
        </row>
        <row r="53">
          <cell r="A53">
            <v>37773</v>
          </cell>
        </row>
        <row r="54">
          <cell r="A54">
            <v>37803</v>
          </cell>
        </row>
        <row r="55">
          <cell r="A55">
            <v>37834</v>
          </cell>
        </row>
        <row r="56">
          <cell r="A56">
            <v>37865</v>
          </cell>
        </row>
        <row r="57">
          <cell r="A57">
            <v>37895</v>
          </cell>
        </row>
        <row r="58">
          <cell r="A58">
            <v>37926</v>
          </cell>
        </row>
        <row r="59">
          <cell r="A59">
            <v>37956</v>
          </cell>
        </row>
        <row r="60">
          <cell r="A60">
            <v>37987</v>
          </cell>
        </row>
        <row r="61">
          <cell r="A61">
            <v>38018</v>
          </cell>
        </row>
        <row r="62">
          <cell r="A62">
            <v>38047</v>
          </cell>
        </row>
        <row r="63">
          <cell r="A63">
            <v>38078</v>
          </cell>
        </row>
        <row r="64">
          <cell r="A64">
            <v>38108</v>
          </cell>
        </row>
        <row r="65">
          <cell r="A65">
            <v>38139</v>
          </cell>
        </row>
        <row r="66">
          <cell r="A66">
            <v>38169</v>
          </cell>
        </row>
        <row r="67">
          <cell r="A67">
            <v>38200</v>
          </cell>
        </row>
        <row r="68">
          <cell r="A68">
            <v>38231</v>
          </cell>
        </row>
        <row r="69">
          <cell r="A69">
            <v>38261</v>
          </cell>
        </row>
        <row r="70">
          <cell r="A70">
            <v>38292</v>
          </cell>
        </row>
        <row r="71">
          <cell r="A71">
            <v>38322</v>
          </cell>
        </row>
        <row r="72">
          <cell r="A72">
            <v>38353</v>
          </cell>
        </row>
        <row r="73">
          <cell r="A73">
            <v>38384</v>
          </cell>
        </row>
        <row r="74">
          <cell r="A74">
            <v>38412</v>
          </cell>
        </row>
        <row r="75">
          <cell r="A75">
            <v>38443</v>
          </cell>
        </row>
        <row r="76">
          <cell r="A76">
            <v>38473</v>
          </cell>
        </row>
        <row r="77">
          <cell r="A77">
            <v>38504</v>
          </cell>
        </row>
        <row r="78">
          <cell r="A78">
            <v>38534</v>
          </cell>
        </row>
        <row r="79">
          <cell r="A79">
            <v>38565</v>
          </cell>
        </row>
        <row r="80">
          <cell r="A80">
            <v>38596</v>
          </cell>
        </row>
        <row r="81">
          <cell r="A81">
            <v>38626</v>
          </cell>
        </row>
        <row r="82">
          <cell r="A82">
            <v>38657</v>
          </cell>
        </row>
        <row r="83">
          <cell r="A83">
            <v>38687</v>
          </cell>
        </row>
        <row r="84">
          <cell r="A84">
            <v>38718</v>
          </cell>
        </row>
        <row r="85">
          <cell r="A85">
            <v>38749</v>
          </cell>
        </row>
        <row r="86">
          <cell r="A86">
            <v>38777</v>
          </cell>
        </row>
        <row r="87">
          <cell r="A87">
            <v>38808</v>
          </cell>
        </row>
        <row r="88">
          <cell r="A88">
            <v>38838</v>
          </cell>
        </row>
        <row r="89">
          <cell r="A89">
            <v>38869</v>
          </cell>
        </row>
        <row r="90">
          <cell r="A90">
            <v>38899</v>
          </cell>
        </row>
        <row r="91">
          <cell r="A91">
            <v>38930</v>
          </cell>
        </row>
        <row r="92">
          <cell r="A92">
            <v>38961</v>
          </cell>
        </row>
        <row r="93">
          <cell r="A93">
            <v>38991</v>
          </cell>
        </row>
        <row r="94">
          <cell r="A94">
            <v>39022</v>
          </cell>
        </row>
        <row r="95">
          <cell r="A95">
            <v>39052</v>
          </cell>
        </row>
        <row r="96">
          <cell r="A96">
            <v>39083</v>
          </cell>
        </row>
        <row r="97">
          <cell r="A97">
            <v>39114</v>
          </cell>
        </row>
        <row r="98">
          <cell r="A98">
            <v>39142</v>
          </cell>
        </row>
        <row r="99">
          <cell r="A99">
            <v>39173</v>
          </cell>
        </row>
        <row r="100">
          <cell r="A100">
            <v>39203</v>
          </cell>
        </row>
        <row r="101">
          <cell r="A101">
            <v>39234</v>
          </cell>
        </row>
        <row r="102">
          <cell r="A102">
            <v>39264</v>
          </cell>
        </row>
        <row r="103">
          <cell r="A103">
            <v>39295</v>
          </cell>
        </row>
        <row r="104">
          <cell r="A104">
            <v>39326</v>
          </cell>
        </row>
        <row r="105">
          <cell r="A105">
            <v>39356</v>
          </cell>
        </row>
        <row r="106">
          <cell r="A106">
            <v>39387</v>
          </cell>
        </row>
        <row r="107">
          <cell r="A107">
            <v>39417</v>
          </cell>
        </row>
        <row r="108">
          <cell r="A108">
            <v>39448</v>
          </cell>
        </row>
        <row r="109">
          <cell r="A109">
            <v>39479</v>
          </cell>
        </row>
        <row r="110">
          <cell r="A110">
            <v>39508</v>
          </cell>
        </row>
        <row r="111">
          <cell r="A111">
            <v>39539</v>
          </cell>
        </row>
        <row r="112">
          <cell r="A112">
            <v>39569</v>
          </cell>
        </row>
        <row r="113">
          <cell r="A113">
            <v>39600</v>
          </cell>
        </row>
        <row r="114">
          <cell r="A114">
            <v>39630</v>
          </cell>
        </row>
        <row r="115">
          <cell r="A115">
            <v>39661</v>
          </cell>
        </row>
        <row r="116">
          <cell r="A116">
            <v>39692</v>
          </cell>
        </row>
        <row r="117">
          <cell r="A117">
            <v>39722</v>
          </cell>
        </row>
        <row r="118">
          <cell r="A118">
            <v>39753</v>
          </cell>
        </row>
        <row r="119">
          <cell r="A119">
            <v>39783</v>
          </cell>
        </row>
        <row r="120">
          <cell r="A120">
            <v>39814</v>
          </cell>
        </row>
        <row r="121">
          <cell r="A121">
            <v>39845</v>
          </cell>
        </row>
        <row r="122">
          <cell r="A122">
            <v>39873</v>
          </cell>
        </row>
        <row r="123">
          <cell r="A123">
            <v>39904</v>
          </cell>
        </row>
        <row r="124">
          <cell r="A124">
            <v>39934</v>
          </cell>
        </row>
        <row r="125">
          <cell r="A125">
            <v>39965</v>
          </cell>
        </row>
        <row r="126">
          <cell r="A126">
            <v>39995</v>
          </cell>
        </row>
        <row r="127">
          <cell r="A127">
            <v>40026</v>
          </cell>
        </row>
        <row r="128">
          <cell r="A128">
            <v>40057</v>
          </cell>
        </row>
        <row r="129">
          <cell r="A129">
            <v>40087</v>
          </cell>
        </row>
        <row r="130">
          <cell r="A130">
            <v>40118</v>
          </cell>
        </row>
        <row r="131">
          <cell r="A131">
            <v>40148</v>
          </cell>
        </row>
        <row r="132">
          <cell r="A132">
            <v>40179</v>
          </cell>
        </row>
        <row r="133">
          <cell r="A133">
            <v>40210</v>
          </cell>
        </row>
        <row r="134">
          <cell r="A134">
            <v>40238</v>
          </cell>
        </row>
        <row r="135">
          <cell r="A135">
            <v>40269</v>
          </cell>
        </row>
        <row r="136">
          <cell r="A136">
            <v>40299</v>
          </cell>
        </row>
        <row r="137">
          <cell r="A137">
            <v>40330</v>
          </cell>
        </row>
        <row r="138">
          <cell r="A138">
            <v>40360</v>
          </cell>
        </row>
        <row r="139">
          <cell r="A139">
            <v>40391</v>
          </cell>
        </row>
        <row r="140">
          <cell r="A140">
            <v>40422</v>
          </cell>
        </row>
        <row r="141">
          <cell r="A141">
            <v>40452</v>
          </cell>
        </row>
        <row r="142">
          <cell r="A142">
            <v>40483</v>
          </cell>
        </row>
        <row r="143">
          <cell r="A143">
            <v>40513</v>
          </cell>
        </row>
        <row r="144">
          <cell r="A144">
            <v>40544</v>
          </cell>
        </row>
        <row r="145">
          <cell r="A145">
            <v>40575</v>
          </cell>
        </row>
        <row r="146">
          <cell r="A146">
            <v>40603</v>
          </cell>
        </row>
        <row r="147">
          <cell r="A147">
            <v>40634</v>
          </cell>
        </row>
        <row r="148">
          <cell r="A148">
            <v>40664</v>
          </cell>
        </row>
        <row r="149">
          <cell r="A149">
            <v>40695</v>
          </cell>
        </row>
        <row r="150">
          <cell r="A150">
            <v>40725</v>
          </cell>
        </row>
        <row r="151">
          <cell r="A151">
            <v>40756</v>
          </cell>
        </row>
        <row r="152">
          <cell r="A152">
            <v>40787</v>
          </cell>
        </row>
        <row r="153">
          <cell r="A153">
            <v>40817</v>
          </cell>
        </row>
        <row r="154">
          <cell r="A154">
            <v>40848</v>
          </cell>
        </row>
        <row r="155">
          <cell r="A155">
            <v>40878</v>
          </cell>
        </row>
        <row r="156">
          <cell r="A156">
            <v>40909</v>
          </cell>
        </row>
        <row r="157">
          <cell r="A157">
            <v>40940</v>
          </cell>
        </row>
        <row r="158">
          <cell r="A158">
            <v>40969</v>
          </cell>
        </row>
        <row r="159">
          <cell r="A159">
            <v>41000</v>
          </cell>
        </row>
        <row r="160">
          <cell r="A160">
            <v>41030</v>
          </cell>
        </row>
        <row r="161">
          <cell r="A161">
            <v>41061</v>
          </cell>
        </row>
        <row r="162">
          <cell r="A162">
            <v>41091</v>
          </cell>
        </row>
        <row r="163">
          <cell r="A163">
            <v>41122</v>
          </cell>
        </row>
        <row r="164">
          <cell r="A164">
            <v>41153</v>
          </cell>
        </row>
        <row r="165">
          <cell r="A165">
            <v>41183</v>
          </cell>
        </row>
        <row r="166">
          <cell r="A166">
            <v>41214</v>
          </cell>
        </row>
        <row r="167">
          <cell r="A167">
            <v>41244</v>
          </cell>
        </row>
        <row r="168">
          <cell r="A168">
            <v>41275</v>
          </cell>
        </row>
        <row r="169">
          <cell r="A169">
            <v>41306</v>
          </cell>
        </row>
        <row r="170">
          <cell r="A170">
            <v>41334</v>
          </cell>
        </row>
        <row r="171">
          <cell r="A171">
            <v>41365</v>
          </cell>
        </row>
        <row r="172">
          <cell r="A172">
            <v>41395</v>
          </cell>
        </row>
        <row r="173">
          <cell r="A173">
            <v>41426</v>
          </cell>
        </row>
        <row r="174">
          <cell r="A174">
            <v>41456</v>
          </cell>
        </row>
        <row r="175">
          <cell r="A175">
            <v>41487</v>
          </cell>
        </row>
        <row r="176">
          <cell r="A176">
            <v>41518</v>
          </cell>
        </row>
        <row r="177">
          <cell r="A177">
            <v>41548</v>
          </cell>
        </row>
        <row r="178">
          <cell r="A178">
            <v>41579</v>
          </cell>
        </row>
        <row r="179">
          <cell r="A179">
            <v>41609</v>
          </cell>
        </row>
        <row r="180">
          <cell r="A180">
            <v>41640</v>
          </cell>
        </row>
        <row r="181">
          <cell r="A181">
            <v>0</v>
          </cell>
        </row>
        <row r="182">
          <cell r="A182">
            <v>0</v>
          </cell>
        </row>
        <row r="183">
          <cell r="A183">
            <v>0</v>
          </cell>
        </row>
        <row r="184">
          <cell r="A184">
            <v>0</v>
          </cell>
        </row>
        <row r="185">
          <cell r="A185">
            <v>0</v>
          </cell>
        </row>
        <row r="186">
          <cell r="A186">
            <v>0</v>
          </cell>
        </row>
        <row r="187">
          <cell r="A187">
            <v>0</v>
          </cell>
        </row>
        <row r="188">
          <cell r="A188">
            <v>0</v>
          </cell>
        </row>
        <row r="189">
          <cell r="A189">
            <v>0</v>
          </cell>
        </row>
        <row r="190">
          <cell r="A190">
            <v>0</v>
          </cell>
        </row>
        <row r="191">
          <cell r="A191">
            <v>0</v>
          </cell>
        </row>
        <row r="192">
          <cell r="A192">
            <v>0</v>
          </cell>
        </row>
        <row r="193">
          <cell r="A193">
            <v>0</v>
          </cell>
        </row>
        <row r="194">
          <cell r="A194">
            <v>0</v>
          </cell>
        </row>
        <row r="195">
          <cell r="A195">
            <v>0</v>
          </cell>
        </row>
        <row r="196">
          <cell r="A196">
            <v>0</v>
          </cell>
        </row>
        <row r="197">
          <cell r="A197">
            <v>0</v>
          </cell>
        </row>
        <row r="198">
          <cell r="A198">
            <v>0</v>
          </cell>
        </row>
        <row r="199">
          <cell r="A199">
            <v>0</v>
          </cell>
        </row>
        <row r="200">
          <cell r="A200">
            <v>0</v>
          </cell>
        </row>
        <row r="201">
          <cell r="A201">
            <v>0</v>
          </cell>
        </row>
        <row r="202">
          <cell r="A202">
            <v>0</v>
          </cell>
        </row>
        <row r="203">
          <cell r="A203">
            <v>0</v>
          </cell>
        </row>
      </sheetData>
      <sheetData sheetId="6">
        <row r="11">
          <cell r="A11">
            <v>38353</v>
          </cell>
          <cell r="B11">
            <v>44.283333333333324</v>
          </cell>
          <cell r="C11">
            <v>33.730136388392111</v>
          </cell>
          <cell r="D11">
            <v>0</v>
          </cell>
          <cell r="E11">
            <v>0</v>
          </cell>
          <cell r="F11">
            <v>84.855077525340704</v>
          </cell>
          <cell r="G11">
            <v>70.562370821666519</v>
          </cell>
          <cell r="H11">
            <v>58.763463531902929</v>
          </cell>
          <cell r="I11">
            <v>68.525051356718038</v>
          </cell>
        </row>
        <row r="12">
          <cell r="A12">
            <v>38384</v>
          </cell>
        </row>
        <row r="13">
          <cell r="A13">
            <v>38412</v>
          </cell>
        </row>
        <row r="14">
          <cell r="A14">
            <v>38443</v>
          </cell>
        </row>
        <row r="15">
          <cell r="A15">
            <v>38473</v>
          </cell>
        </row>
        <row r="16">
          <cell r="A16">
            <v>38504</v>
          </cell>
        </row>
        <row r="17">
          <cell r="A17">
            <v>38534</v>
          </cell>
        </row>
        <row r="18">
          <cell r="A18">
            <v>38565</v>
          </cell>
        </row>
        <row r="19">
          <cell r="A19">
            <v>38596</v>
          </cell>
        </row>
        <row r="20">
          <cell r="A20">
            <v>38626</v>
          </cell>
        </row>
        <row r="21">
          <cell r="A21">
            <v>38657</v>
          </cell>
        </row>
        <row r="22">
          <cell r="A22">
            <v>38687</v>
          </cell>
        </row>
        <row r="23">
          <cell r="A23">
            <v>38718</v>
          </cell>
        </row>
        <row r="24">
          <cell r="A24">
            <v>38749</v>
          </cell>
        </row>
        <row r="25">
          <cell r="A25">
            <v>38777</v>
          </cell>
        </row>
        <row r="26">
          <cell r="A26">
            <v>38808</v>
          </cell>
        </row>
        <row r="27">
          <cell r="A27">
            <v>38838</v>
          </cell>
        </row>
        <row r="28">
          <cell r="A28">
            <v>38869</v>
          </cell>
        </row>
        <row r="29">
          <cell r="A29">
            <v>38899</v>
          </cell>
        </row>
        <row r="30">
          <cell r="A30">
            <v>38930</v>
          </cell>
        </row>
        <row r="31">
          <cell r="A31">
            <v>38961</v>
          </cell>
        </row>
        <row r="32">
          <cell r="A32">
            <v>38991</v>
          </cell>
        </row>
        <row r="33">
          <cell r="A33">
            <v>39022</v>
          </cell>
        </row>
        <row r="34">
          <cell r="A34">
            <v>39052</v>
          </cell>
        </row>
        <row r="35">
          <cell r="A35">
            <v>39083</v>
          </cell>
        </row>
        <row r="36">
          <cell r="A36">
            <v>39114</v>
          </cell>
        </row>
        <row r="37">
          <cell r="A37">
            <v>39142</v>
          </cell>
        </row>
        <row r="38">
          <cell r="A38">
            <v>39173</v>
          </cell>
        </row>
        <row r="39">
          <cell r="A39">
            <v>39203</v>
          </cell>
        </row>
        <row r="40">
          <cell r="A40">
            <v>39234</v>
          </cell>
        </row>
        <row r="41">
          <cell r="A41">
            <v>39264</v>
          </cell>
        </row>
        <row r="42">
          <cell r="A42">
            <v>39295</v>
          </cell>
        </row>
        <row r="43">
          <cell r="A43">
            <v>39326</v>
          </cell>
        </row>
        <row r="44">
          <cell r="A44">
            <v>39356</v>
          </cell>
        </row>
        <row r="45">
          <cell r="A45">
            <v>39387</v>
          </cell>
        </row>
        <row r="46">
          <cell r="A46">
            <v>39417</v>
          </cell>
        </row>
        <row r="47">
          <cell r="A47">
            <v>39448</v>
          </cell>
        </row>
        <row r="48">
          <cell r="A48">
            <v>39479</v>
          </cell>
        </row>
        <row r="49">
          <cell r="A49">
            <v>39508</v>
          </cell>
        </row>
        <row r="50">
          <cell r="A50">
            <v>39539</v>
          </cell>
        </row>
        <row r="51">
          <cell r="A51">
            <v>39569</v>
          </cell>
        </row>
        <row r="52">
          <cell r="A52">
            <v>39600</v>
          </cell>
        </row>
        <row r="53">
          <cell r="A53">
            <v>39630</v>
          </cell>
        </row>
        <row r="54">
          <cell r="A54">
            <v>39661</v>
          </cell>
        </row>
        <row r="55">
          <cell r="A55">
            <v>39692</v>
          </cell>
        </row>
        <row r="56">
          <cell r="A56">
            <v>39722</v>
          </cell>
        </row>
        <row r="57">
          <cell r="A57">
            <v>39753</v>
          </cell>
        </row>
        <row r="58">
          <cell r="A58">
            <v>39783</v>
          </cell>
        </row>
        <row r="59">
          <cell r="A59">
            <v>39814</v>
          </cell>
        </row>
        <row r="60">
          <cell r="A60">
            <v>39845</v>
          </cell>
        </row>
        <row r="61">
          <cell r="A61">
            <v>39873</v>
          </cell>
        </row>
        <row r="62">
          <cell r="A62">
            <v>39904</v>
          </cell>
        </row>
        <row r="63">
          <cell r="A63">
            <v>39934</v>
          </cell>
        </row>
        <row r="64">
          <cell r="A64">
            <v>39965</v>
          </cell>
        </row>
        <row r="65">
          <cell r="A65">
            <v>39995</v>
          </cell>
        </row>
        <row r="66">
          <cell r="A66">
            <v>40026</v>
          </cell>
        </row>
        <row r="67">
          <cell r="A67">
            <v>40057</v>
          </cell>
        </row>
        <row r="68">
          <cell r="A68">
            <v>40087</v>
          </cell>
        </row>
        <row r="69">
          <cell r="A69">
            <v>40118</v>
          </cell>
        </row>
        <row r="70">
          <cell r="A70">
            <v>40148</v>
          </cell>
        </row>
        <row r="71">
          <cell r="A71">
            <v>40179</v>
          </cell>
        </row>
        <row r="72">
          <cell r="A72">
            <v>40210</v>
          </cell>
        </row>
        <row r="73">
          <cell r="A73">
            <v>40238</v>
          </cell>
        </row>
        <row r="74">
          <cell r="A74">
            <v>40269</v>
          </cell>
        </row>
        <row r="75">
          <cell r="A75">
            <v>40299</v>
          </cell>
        </row>
        <row r="76">
          <cell r="A76">
            <v>40330</v>
          </cell>
        </row>
        <row r="77">
          <cell r="A77">
            <v>40360</v>
          </cell>
        </row>
        <row r="78">
          <cell r="A78">
            <v>40391</v>
          </cell>
        </row>
        <row r="79">
          <cell r="A79">
            <v>40422</v>
          </cell>
        </row>
        <row r="80">
          <cell r="A80">
            <v>40452</v>
          </cell>
        </row>
        <row r="81">
          <cell r="A81">
            <v>40483</v>
          </cell>
        </row>
        <row r="82">
          <cell r="A82">
            <v>40513</v>
          </cell>
        </row>
        <row r="83">
          <cell r="A83">
            <v>40544</v>
          </cell>
        </row>
        <row r="84">
          <cell r="A84">
            <v>40575</v>
          </cell>
        </row>
        <row r="85">
          <cell r="A85">
            <v>40603</v>
          </cell>
        </row>
        <row r="86">
          <cell r="A86">
            <v>40634</v>
          </cell>
        </row>
        <row r="87">
          <cell r="A87">
            <v>40664</v>
          </cell>
        </row>
        <row r="88">
          <cell r="A88">
            <v>40695</v>
          </cell>
        </row>
        <row r="89">
          <cell r="A89">
            <v>40725</v>
          </cell>
        </row>
        <row r="90">
          <cell r="A90">
            <v>40756</v>
          </cell>
        </row>
        <row r="91">
          <cell r="A91">
            <v>40787</v>
          </cell>
        </row>
        <row r="92">
          <cell r="A92">
            <v>40817</v>
          </cell>
        </row>
        <row r="93">
          <cell r="A93">
            <v>40848</v>
          </cell>
        </row>
        <row r="94">
          <cell r="A94">
            <v>40878</v>
          </cell>
        </row>
        <row r="95">
          <cell r="A95">
            <v>40909</v>
          </cell>
        </row>
        <row r="96">
          <cell r="A96">
            <v>40940</v>
          </cell>
        </row>
        <row r="97">
          <cell r="A97">
            <v>40969</v>
          </cell>
        </row>
        <row r="98">
          <cell r="A98">
            <v>41000</v>
          </cell>
        </row>
        <row r="99">
          <cell r="A99">
            <v>41030</v>
          </cell>
        </row>
        <row r="100">
          <cell r="A100">
            <v>41061</v>
          </cell>
        </row>
        <row r="101">
          <cell r="A101">
            <v>41091</v>
          </cell>
        </row>
        <row r="102">
          <cell r="A102">
            <v>41122</v>
          </cell>
        </row>
        <row r="103">
          <cell r="A103">
            <v>41153</v>
          </cell>
        </row>
        <row r="104">
          <cell r="A104">
            <v>41183</v>
          </cell>
        </row>
        <row r="105">
          <cell r="A105">
            <v>41214</v>
          </cell>
        </row>
        <row r="106">
          <cell r="A106">
            <v>41244</v>
          </cell>
        </row>
        <row r="107">
          <cell r="A107">
            <v>41275</v>
          </cell>
        </row>
        <row r="108">
          <cell r="A108">
            <v>41306</v>
          </cell>
        </row>
        <row r="109">
          <cell r="A109">
            <v>41334</v>
          </cell>
        </row>
        <row r="110">
          <cell r="A110">
            <v>41365</v>
          </cell>
        </row>
        <row r="111">
          <cell r="A111">
            <v>41395</v>
          </cell>
        </row>
        <row r="112">
          <cell r="A112">
            <v>41426</v>
          </cell>
        </row>
        <row r="113">
          <cell r="A113">
            <v>41456</v>
          </cell>
        </row>
        <row r="114">
          <cell r="A114">
            <v>41487</v>
          </cell>
        </row>
        <row r="115">
          <cell r="A115">
            <v>41518</v>
          </cell>
        </row>
        <row r="116">
          <cell r="A116">
            <v>41548</v>
          </cell>
        </row>
        <row r="117">
          <cell r="A117">
            <v>41579</v>
          </cell>
        </row>
        <row r="118">
          <cell r="A118">
            <v>41609</v>
          </cell>
        </row>
        <row r="119">
          <cell r="A119">
            <v>41640</v>
          </cell>
        </row>
        <row r="120">
          <cell r="A120">
            <v>41671</v>
          </cell>
        </row>
        <row r="121">
          <cell r="A121">
            <v>41699</v>
          </cell>
        </row>
        <row r="122">
          <cell r="A122">
            <v>41730</v>
          </cell>
        </row>
        <row r="123">
          <cell r="A123">
            <v>41760</v>
          </cell>
        </row>
        <row r="124">
          <cell r="A124">
            <v>41791</v>
          </cell>
        </row>
        <row r="125">
          <cell r="A125">
            <v>41821</v>
          </cell>
        </row>
        <row r="126">
          <cell r="A126">
            <v>41852</v>
          </cell>
        </row>
        <row r="127">
          <cell r="A127">
            <v>41883</v>
          </cell>
        </row>
        <row r="128">
          <cell r="A128">
            <v>41913</v>
          </cell>
        </row>
        <row r="129">
          <cell r="A129">
            <v>41944</v>
          </cell>
        </row>
        <row r="130">
          <cell r="A130">
            <v>41974</v>
          </cell>
        </row>
        <row r="131">
          <cell r="A131">
            <v>42005</v>
          </cell>
        </row>
        <row r="132">
          <cell r="A132">
            <v>42036</v>
          </cell>
        </row>
        <row r="133">
          <cell r="A133">
            <v>42064</v>
          </cell>
        </row>
        <row r="134">
          <cell r="A134">
            <v>42095</v>
          </cell>
        </row>
        <row r="135">
          <cell r="A135">
            <v>42125</v>
          </cell>
        </row>
        <row r="136">
          <cell r="A136">
            <v>42156</v>
          </cell>
        </row>
        <row r="137">
          <cell r="A137">
            <v>42186</v>
          </cell>
        </row>
        <row r="138">
          <cell r="A138">
            <v>42217</v>
          </cell>
        </row>
        <row r="139">
          <cell r="A139">
            <v>42248</v>
          </cell>
        </row>
        <row r="140">
          <cell r="A140">
            <v>42278</v>
          </cell>
        </row>
        <row r="141">
          <cell r="A141">
            <v>42309</v>
          </cell>
        </row>
        <row r="142">
          <cell r="A142">
            <v>42339</v>
          </cell>
        </row>
        <row r="143">
          <cell r="A143">
            <v>42370</v>
          </cell>
        </row>
        <row r="144">
          <cell r="A144">
            <v>42401</v>
          </cell>
        </row>
        <row r="145">
          <cell r="A145">
            <v>42430</v>
          </cell>
        </row>
        <row r="146">
          <cell r="A146">
            <v>40634</v>
          </cell>
        </row>
        <row r="147">
          <cell r="A147">
            <v>40664</v>
          </cell>
        </row>
        <row r="148">
          <cell r="A148">
            <v>40695</v>
          </cell>
        </row>
        <row r="149">
          <cell r="A149">
            <v>40725</v>
          </cell>
        </row>
        <row r="150">
          <cell r="A150">
            <v>40756</v>
          </cell>
        </row>
        <row r="151">
          <cell r="A151">
            <v>40787</v>
          </cell>
        </row>
        <row r="152">
          <cell r="A152">
            <v>40817</v>
          </cell>
        </row>
        <row r="153">
          <cell r="A153">
            <v>40848</v>
          </cell>
        </row>
        <row r="154">
          <cell r="A154">
            <v>40878</v>
          </cell>
        </row>
        <row r="155">
          <cell r="A155">
            <v>40909</v>
          </cell>
        </row>
        <row r="156">
          <cell r="A156">
            <v>40940</v>
          </cell>
        </row>
        <row r="157">
          <cell r="A157">
            <v>40969</v>
          </cell>
        </row>
        <row r="158">
          <cell r="A158">
            <v>41000</v>
          </cell>
        </row>
        <row r="159">
          <cell r="A159">
            <v>41030</v>
          </cell>
        </row>
        <row r="160">
          <cell r="A160">
            <v>41061</v>
          </cell>
        </row>
        <row r="161">
          <cell r="A161">
            <v>41091</v>
          </cell>
        </row>
        <row r="162">
          <cell r="A162">
            <v>41122</v>
          </cell>
        </row>
        <row r="163">
          <cell r="A163">
            <v>41153</v>
          </cell>
        </row>
        <row r="164">
          <cell r="A164">
            <v>41183</v>
          </cell>
        </row>
        <row r="165">
          <cell r="A165">
            <v>41214</v>
          </cell>
        </row>
        <row r="166">
          <cell r="A166">
            <v>41244</v>
          </cell>
        </row>
        <row r="167">
          <cell r="A167">
            <v>41275</v>
          </cell>
        </row>
        <row r="168">
          <cell r="A168">
            <v>41306</v>
          </cell>
        </row>
        <row r="169">
          <cell r="A169">
            <v>41334</v>
          </cell>
        </row>
        <row r="170">
          <cell r="A170">
            <v>41365</v>
          </cell>
        </row>
        <row r="171">
          <cell r="A171">
            <v>41395</v>
          </cell>
        </row>
        <row r="172">
          <cell r="A172">
            <v>41426</v>
          </cell>
        </row>
        <row r="173">
          <cell r="A173">
            <v>41456</v>
          </cell>
        </row>
        <row r="174">
          <cell r="A174">
            <v>41487</v>
          </cell>
        </row>
        <row r="175">
          <cell r="A175">
            <v>41518</v>
          </cell>
        </row>
        <row r="176">
          <cell r="A176">
            <v>41548</v>
          </cell>
        </row>
        <row r="177">
          <cell r="A177">
            <v>41579</v>
          </cell>
        </row>
        <row r="178">
          <cell r="A178">
            <v>41609</v>
          </cell>
        </row>
        <row r="179">
          <cell r="A179">
            <v>41640</v>
          </cell>
        </row>
        <row r="180">
          <cell r="A180">
            <v>41671</v>
          </cell>
        </row>
      </sheetData>
      <sheetData sheetId="7">
        <row r="11">
          <cell r="A11">
            <v>36526</v>
          </cell>
          <cell r="B11">
            <v>100.09767224329531</v>
          </cell>
          <cell r="C11">
            <v>104.82013596642655</v>
          </cell>
          <cell r="D11">
            <v>89.274631708503051</v>
          </cell>
          <cell r="E11">
            <v>94.23491559607649</v>
          </cell>
          <cell r="F11">
            <v>84.855077525340704</v>
          </cell>
        </row>
        <row r="12">
          <cell r="A12">
            <v>36557</v>
          </cell>
        </row>
        <row r="13">
          <cell r="A13">
            <v>36586</v>
          </cell>
        </row>
        <row r="14">
          <cell r="A14">
            <v>36617</v>
          </cell>
        </row>
        <row r="15">
          <cell r="A15">
            <v>36647</v>
          </cell>
        </row>
        <row r="16">
          <cell r="A16">
            <v>36678</v>
          </cell>
        </row>
        <row r="17">
          <cell r="A17">
            <v>36708</v>
          </cell>
        </row>
        <row r="18">
          <cell r="A18">
            <v>36739</v>
          </cell>
        </row>
        <row r="19">
          <cell r="A19">
            <v>36770</v>
          </cell>
        </row>
        <row r="20">
          <cell r="A20">
            <v>36800</v>
          </cell>
        </row>
        <row r="21">
          <cell r="A21">
            <v>36831</v>
          </cell>
        </row>
        <row r="22">
          <cell r="A22">
            <v>36861</v>
          </cell>
        </row>
        <row r="23">
          <cell r="A23">
            <v>36892</v>
          </cell>
        </row>
        <row r="24">
          <cell r="A24">
            <v>36923</v>
          </cell>
        </row>
        <row r="25">
          <cell r="A25">
            <v>36951</v>
          </cell>
        </row>
        <row r="26">
          <cell r="A26">
            <v>36982</v>
          </cell>
        </row>
        <row r="27">
          <cell r="A27">
            <v>37012</v>
          </cell>
        </row>
        <row r="28">
          <cell r="A28">
            <v>37043</v>
          </cell>
        </row>
        <row r="29">
          <cell r="A29">
            <v>37073</v>
          </cell>
        </row>
        <row r="30">
          <cell r="A30">
            <v>37104</v>
          </cell>
        </row>
        <row r="31">
          <cell r="A31">
            <v>37135</v>
          </cell>
        </row>
        <row r="32">
          <cell r="A32">
            <v>37165</v>
          </cell>
        </row>
        <row r="33">
          <cell r="A33">
            <v>37196</v>
          </cell>
        </row>
        <row r="34">
          <cell r="A34">
            <v>37226</v>
          </cell>
        </row>
        <row r="35">
          <cell r="A35">
            <v>37257</v>
          </cell>
        </row>
        <row r="36">
          <cell r="A36">
            <v>37288</v>
          </cell>
        </row>
        <row r="37">
          <cell r="A37">
            <v>37316</v>
          </cell>
        </row>
        <row r="38">
          <cell r="A38">
            <v>37347</v>
          </cell>
        </row>
        <row r="39">
          <cell r="A39">
            <v>37377</v>
          </cell>
        </row>
        <row r="40">
          <cell r="A40">
            <v>37408</v>
          </cell>
        </row>
        <row r="41">
          <cell r="A41">
            <v>37438</v>
          </cell>
        </row>
        <row r="42">
          <cell r="A42">
            <v>37469</v>
          </cell>
        </row>
        <row r="43">
          <cell r="A43">
            <v>37500</v>
          </cell>
        </row>
        <row r="44">
          <cell r="A44">
            <v>37530</v>
          </cell>
        </row>
        <row r="45">
          <cell r="A45">
            <v>37561</v>
          </cell>
        </row>
        <row r="46">
          <cell r="A46">
            <v>37591</v>
          </cell>
        </row>
        <row r="47">
          <cell r="A47">
            <v>37622</v>
          </cell>
        </row>
        <row r="48">
          <cell r="A48">
            <v>37653</v>
          </cell>
        </row>
        <row r="49">
          <cell r="A49">
            <v>37681</v>
          </cell>
        </row>
        <row r="50">
          <cell r="A50">
            <v>37712</v>
          </cell>
        </row>
        <row r="51">
          <cell r="A51">
            <v>37742</v>
          </cell>
        </row>
        <row r="52">
          <cell r="A52">
            <v>37773</v>
          </cell>
        </row>
        <row r="53">
          <cell r="A53">
            <v>37803</v>
          </cell>
        </row>
        <row r="54">
          <cell r="A54">
            <v>37834</v>
          </cell>
        </row>
        <row r="55">
          <cell r="A55">
            <v>37865</v>
          </cell>
        </row>
        <row r="56">
          <cell r="A56">
            <v>37895</v>
          </cell>
        </row>
        <row r="57">
          <cell r="A57">
            <v>37926</v>
          </cell>
        </row>
        <row r="58">
          <cell r="A58">
            <v>37956</v>
          </cell>
        </row>
        <row r="59">
          <cell r="A59">
            <v>37987</v>
          </cell>
        </row>
        <row r="60">
          <cell r="A60">
            <v>38018</v>
          </cell>
        </row>
        <row r="61">
          <cell r="A61">
            <v>38047</v>
          </cell>
        </row>
        <row r="62">
          <cell r="A62">
            <v>38078</v>
          </cell>
        </row>
        <row r="63">
          <cell r="A63">
            <v>38108</v>
          </cell>
        </row>
        <row r="64">
          <cell r="A64">
            <v>38139</v>
          </cell>
        </row>
        <row r="65">
          <cell r="A65">
            <v>38169</v>
          </cell>
        </row>
        <row r="66">
          <cell r="A66">
            <v>38200</v>
          </cell>
        </row>
        <row r="67">
          <cell r="A67">
            <v>38231</v>
          </cell>
        </row>
        <row r="68">
          <cell r="A68">
            <v>38261</v>
          </cell>
        </row>
        <row r="69">
          <cell r="A69">
            <v>38292</v>
          </cell>
        </row>
        <row r="70">
          <cell r="A70">
            <v>38322</v>
          </cell>
        </row>
        <row r="71">
          <cell r="A71">
            <v>38353</v>
          </cell>
        </row>
        <row r="72">
          <cell r="A72">
            <v>38384</v>
          </cell>
        </row>
        <row r="73">
          <cell r="A73">
            <v>38412</v>
          </cell>
        </row>
        <row r="74">
          <cell r="A74">
            <v>38443</v>
          </cell>
        </row>
        <row r="75">
          <cell r="A75">
            <v>38473</v>
          </cell>
        </row>
        <row r="76">
          <cell r="A76">
            <v>38504</v>
          </cell>
        </row>
        <row r="77">
          <cell r="A77">
            <v>38534</v>
          </cell>
        </row>
        <row r="78">
          <cell r="A78">
            <v>38565</v>
          </cell>
        </row>
        <row r="79">
          <cell r="A79">
            <v>38596</v>
          </cell>
        </row>
        <row r="80">
          <cell r="A80">
            <v>38626</v>
          </cell>
        </row>
        <row r="81">
          <cell r="A81">
            <v>38657</v>
          </cell>
        </row>
        <row r="82">
          <cell r="A82">
            <v>38687</v>
          </cell>
        </row>
        <row r="83">
          <cell r="A83">
            <v>38718</v>
          </cell>
        </row>
        <row r="84">
          <cell r="A84">
            <v>38749</v>
          </cell>
        </row>
        <row r="85">
          <cell r="A85">
            <v>38777</v>
          </cell>
        </row>
        <row r="86">
          <cell r="A86">
            <v>38808</v>
          </cell>
        </row>
        <row r="87">
          <cell r="A87">
            <v>38838</v>
          </cell>
        </row>
        <row r="88">
          <cell r="A88">
            <v>38869</v>
          </cell>
        </row>
        <row r="89">
          <cell r="A89">
            <v>38899</v>
          </cell>
        </row>
        <row r="90">
          <cell r="A90">
            <v>38930</v>
          </cell>
        </row>
        <row r="91">
          <cell r="A91">
            <v>38961</v>
          </cell>
        </row>
        <row r="92">
          <cell r="A92">
            <v>38991</v>
          </cell>
        </row>
        <row r="93">
          <cell r="A93">
            <v>39022</v>
          </cell>
        </row>
        <row r="94">
          <cell r="A94">
            <v>39052</v>
          </cell>
        </row>
        <row r="95">
          <cell r="A95">
            <v>39083</v>
          </cell>
        </row>
        <row r="96">
          <cell r="A96">
            <v>39114</v>
          </cell>
        </row>
        <row r="97">
          <cell r="A97">
            <v>39142</v>
          </cell>
        </row>
        <row r="98">
          <cell r="A98">
            <v>39173</v>
          </cell>
        </row>
        <row r="99">
          <cell r="A99">
            <v>39203</v>
          </cell>
        </row>
        <row r="100">
          <cell r="A100">
            <v>39234</v>
          </cell>
        </row>
        <row r="101">
          <cell r="A101">
            <v>39264</v>
          </cell>
        </row>
        <row r="102">
          <cell r="A102">
            <v>39295</v>
          </cell>
        </row>
        <row r="103">
          <cell r="A103">
            <v>39326</v>
          </cell>
        </row>
        <row r="104">
          <cell r="A104">
            <v>39356</v>
          </cell>
        </row>
        <row r="105">
          <cell r="A105">
            <v>39387</v>
          </cell>
        </row>
        <row r="106">
          <cell r="A106">
            <v>39417</v>
          </cell>
        </row>
        <row r="107">
          <cell r="A107">
            <v>39448</v>
          </cell>
        </row>
        <row r="108">
          <cell r="A108">
            <v>39479</v>
          </cell>
        </row>
        <row r="109">
          <cell r="A109">
            <v>39508</v>
          </cell>
        </row>
        <row r="110">
          <cell r="A110">
            <v>39539</v>
          </cell>
        </row>
        <row r="111">
          <cell r="A111">
            <v>39569</v>
          </cell>
        </row>
        <row r="112">
          <cell r="A112">
            <v>39600</v>
          </cell>
        </row>
        <row r="113">
          <cell r="A113">
            <v>39630</v>
          </cell>
        </row>
        <row r="114">
          <cell r="A114">
            <v>39661</v>
          </cell>
        </row>
        <row r="115">
          <cell r="A115">
            <v>39692</v>
          </cell>
        </row>
        <row r="116">
          <cell r="A116">
            <v>39722</v>
          </cell>
        </row>
        <row r="117">
          <cell r="A117">
            <v>39753</v>
          </cell>
        </row>
        <row r="118">
          <cell r="A118">
            <v>39783</v>
          </cell>
        </row>
        <row r="119">
          <cell r="A119">
            <v>39814</v>
          </cell>
        </row>
        <row r="120">
          <cell r="A120">
            <v>39845</v>
          </cell>
        </row>
        <row r="121">
          <cell r="A121">
            <v>39873</v>
          </cell>
        </row>
        <row r="122">
          <cell r="A122">
            <v>39904</v>
          </cell>
        </row>
        <row r="123">
          <cell r="A123">
            <v>39934</v>
          </cell>
        </row>
        <row r="124">
          <cell r="A124">
            <v>39965</v>
          </cell>
        </row>
        <row r="125">
          <cell r="A125">
            <v>39995</v>
          </cell>
        </row>
        <row r="126">
          <cell r="A126">
            <v>40026</v>
          </cell>
        </row>
        <row r="127">
          <cell r="A127">
            <v>40057</v>
          </cell>
        </row>
        <row r="128">
          <cell r="A128">
            <v>40087</v>
          </cell>
        </row>
        <row r="129">
          <cell r="A129">
            <v>40118</v>
          </cell>
        </row>
        <row r="130">
          <cell r="A130">
            <v>40148</v>
          </cell>
        </row>
        <row r="131">
          <cell r="A131">
            <v>40179</v>
          </cell>
        </row>
        <row r="132">
          <cell r="A132">
            <v>40210</v>
          </cell>
        </row>
        <row r="133">
          <cell r="A133">
            <v>40238</v>
          </cell>
        </row>
        <row r="134">
          <cell r="A134">
            <v>40269</v>
          </cell>
        </row>
        <row r="135">
          <cell r="A135">
            <v>40299</v>
          </cell>
        </row>
        <row r="136">
          <cell r="A136">
            <v>40330</v>
          </cell>
        </row>
        <row r="137">
          <cell r="A137">
            <v>40360</v>
          </cell>
        </row>
        <row r="138">
          <cell r="A138">
            <v>40391</v>
          </cell>
        </row>
        <row r="139">
          <cell r="A139">
            <v>40422</v>
          </cell>
        </row>
        <row r="140">
          <cell r="A140">
            <v>40452</v>
          </cell>
        </row>
        <row r="141">
          <cell r="A141">
            <v>40483</v>
          </cell>
        </row>
        <row r="142">
          <cell r="A142">
            <v>40513</v>
          </cell>
        </row>
        <row r="143">
          <cell r="A143">
            <v>40544</v>
          </cell>
        </row>
        <row r="144">
          <cell r="A144">
            <v>40575</v>
          </cell>
        </row>
        <row r="145">
          <cell r="A145">
            <v>40603</v>
          </cell>
        </row>
        <row r="146">
          <cell r="A146">
            <v>40634</v>
          </cell>
        </row>
        <row r="147">
          <cell r="A147">
            <v>40664</v>
          </cell>
        </row>
        <row r="148">
          <cell r="A148">
            <v>40695</v>
          </cell>
        </row>
        <row r="149">
          <cell r="A149">
            <v>40725</v>
          </cell>
        </row>
        <row r="150">
          <cell r="A150">
            <v>40756</v>
          </cell>
        </row>
        <row r="151">
          <cell r="A151">
            <v>40787</v>
          </cell>
        </row>
        <row r="152">
          <cell r="A152">
            <v>40817</v>
          </cell>
        </row>
        <row r="153">
          <cell r="A153">
            <v>40848</v>
          </cell>
        </row>
        <row r="154">
          <cell r="A154">
            <v>40878</v>
          </cell>
        </row>
        <row r="155">
          <cell r="A155">
            <v>40909</v>
          </cell>
        </row>
        <row r="156">
          <cell r="A156">
            <v>40940</v>
          </cell>
        </row>
        <row r="157">
          <cell r="A157">
            <v>40969</v>
          </cell>
        </row>
        <row r="158">
          <cell r="A158">
            <v>41000</v>
          </cell>
        </row>
        <row r="159">
          <cell r="A159">
            <v>41030</v>
          </cell>
        </row>
        <row r="160">
          <cell r="A160">
            <v>41061</v>
          </cell>
        </row>
        <row r="161">
          <cell r="A161">
            <v>41091</v>
          </cell>
        </row>
        <row r="162">
          <cell r="A162">
            <v>41122</v>
          </cell>
        </row>
        <row r="163">
          <cell r="A163">
            <v>41153</v>
          </cell>
        </row>
        <row r="164">
          <cell r="A164">
            <v>41183</v>
          </cell>
        </row>
        <row r="165">
          <cell r="A165">
            <v>41214</v>
          </cell>
        </row>
        <row r="166">
          <cell r="A166">
            <v>41244</v>
          </cell>
        </row>
        <row r="167">
          <cell r="A167">
            <v>41275</v>
          </cell>
        </row>
        <row r="168">
          <cell r="A168">
            <v>41306</v>
          </cell>
        </row>
        <row r="169">
          <cell r="A169">
            <v>41334</v>
          </cell>
        </row>
        <row r="170">
          <cell r="A170">
            <v>41365</v>
          </cell>
        </row>
        <row r="171">
          <cell r="A171">
            <v>41395</v>
          </cell>
        </row>
        <row r="172">
          <cell r="A172">
            <v>41426</v>
          </cell>
        </row>
        <row r="173">
          <cell r="A173">
            <v>41456</v>
          </cell>
        </row>
        <row r="174">
          <cell r="A174">
            <v>41487</v>
          </cell>
        </row>
        <row r="175">
          <cell r="A175">
            <v>41518</v>
          </cell>
        </row>
        <row r="176">
          <cell r="A176">
            <v>41548</v>
          </cell>
        </row>
        <row r="177">
          <cell r="A177">
            <v>41579</v>
          </cell>
        </row>
        <row r="178">
          <cell r="A178">
            <v>41609</v>
          </cell>
        </row>
        <row r="179">
          <cell r="A179">
            <v>41640</v>
          </cell>
        </row>
        <row r="180">
          <cell r="A180">
            <v>41671</v>
          </cell>
        </row>
      </sheetData>
      <sheetData sheetId="8">
        <row r="11">
          <cell r="A11">
            <v>39814</v>
          </cell>
          <cell r="B11">
            <v>13.75</v>
          </cell>
          <cell r="C11">
            <v>6.5</v>
          </cell>
          <cell r="D11">
            <v>15</v>
          </cell>
          <cell r="E11">
            <v>9.25</v>
          </cell>
          <cell r="F11">
            <v>0</v>
          </cell>
          <cell r="G11">
            <v>0</v>
          </cell>
        </row>
        <row r="12">
          <cell r="A12">
            <v>39815</v>
          </cell>
        </row>
        <row r="13">
          <cell r="A13">
            <v>39816</v>
          </cell>
        </row>
        <row r="14">
          <cell r="A14">
            <v>39817</v>
          </cell>
        </row>
        <row r="15">
          <cell r="A15">
            <v>39818</v>
          </cell>
        </row>
        <row r="16">
          <cell r="A16">
            <v>39819</v>
          </cell>
        </row>
        <row r="17">
          <cell r="A17">
            <v>39820</v>
          </cell>
        </row>
        <row r="18">
          <cell r="A18">
            <v>39821</v>
          </cell>
        </row>
        <row r="19">
          <cell r="A19">
            <v>39822</v>
          </cell>
        </row>
        <row r="20">
          <cell r="A20">
            <v>39823</v>
          </cell>
        </row>
        <row r="21">
          <cell r="A21">
            <v>39824</v>
          </cell>
        </row>
        <row r="22">
          <cell r="A22">
            <v>39825</v>
          </cell>
        </row>
        <row r="23">
          <cell r="A23">
            <v>39826</v>
          </cell>
        </row>
        <row r="24">
          <cell r="A24">
            <v>39827</v>
          </cell>
        </row>
        <row r="25">
          <cell r="A25">
            <v>39828</v>
          </cell>
        </row>
        <row r="26">
          <cell r="A26">
            <v>39829</v>
          </cell>
        </row>
        <row r="27">
          <cell r="A27">
            <v>39830</v>
          </cell>
        </row>
        <row r="28">
          <cell r="A28">
            <v>39831</v>
          </cell>
        </row>
        <row r="29">
          <cell r="A29">
            <v>39832</v>
          </cell>
        </row>
        <row r="30">
          <cell r="A30">
            <v>39833</v>
          </cell>
        </row>
        <row r="31">
          <cell r="A31">
            <v>39834</v>
          </cell>
        </row>
        <row r="32">
          <cell r="A32">
            <v>39835</v>
          </cell>
        </row>
        <row r="33">
          <cell r="A33">
            <v>39836</v>
          </cell>
        </row>
        <row r="34">
          <cell r="A34">
            <v>39837</v>
          </cell>
        </row>
        <row r="35">
          <cell r="A35">
            <v>39838</v>
          </cell>
        </row>
        <row r="36">
          <cell r="A36">
            <v>39839</v>
          </cell>
        </row>
        <row r="37">
          <cell r="A37">
            <v>39840</v>
          </cell>
        </row>
        <row r="38">
          <cell r="A38">
            <v>39841</v>
          </cell>
        </row>
        <row r="39">
          <cell r="A39">
            <v>39842</v>
          </cell>
        </row>
        <row r="40">
          <cell r="A40">
            <v>39843</v>
          </cell>
        </row>
        <row r="41">
          <cell r="A41">
            <v>39844</v>
          </cell>
        </row>
        <row r="42">
          <cell r="A42">
            <v>39845</v>
          </cell>
        </row>
        <row r="43">
          <cell r="A43">
            <v>39846</v>
          </cell>
        </row>
        <row r="44">
          <cell r="A44">
            <v>39847</v>
          </cell>
        </row>
        <row r="45">
          <cell r="A45">
            <v>39848</v>
          </cell>
        </row>
        <row r="46">
          <cell r="A46">
            <v>39849</v>
          </cell>
        </row>
        <row r="47">
          <cell r="A47">
            <v>39850</v>
          </cell>
        </row>
        <row r="48">
          <cell r="A48">
            <v>39851</v>
          </cell>
        </row>
        <row r="49">
          <cell r="A49">
            <v>39852</v>
          </cell>
        </row>
        <row r="50">
          <cell r="A50">
            <v>39853</v>
          </cell>
        </row>
        <row r="51">
          <cell r="A51">
            <v>39854</v>
          </cell>
        </row>
        <row r="52">
          <cell r="A52">
            <v>39855</v>
          </cell>
        </row>
        <row r="53">
          <cell r="A53">
            <v>39856</v>
          </cell>
        </row>
        <row r="54">
          <cell r="A54">
            <v>39857</v>
          </cell>
        </row>
        <row r="55">
          <cell r="A55">
            <v>39858</v>
          </cell>
        </row>
        <row r="56">
          <cell r="A56">
            <v>39859</v>
          </cell>
        </row>
        <row r="57">
          <cell r="A57">
            <v>39860</v>
          </cell>
        </row>
        <row r="58">
          <cell r="A58">
            <v>39861</v>
          </cell>
        </row>
        <row r="59">
          <cell r="A59">
            <v>39862</v>
          </cell>
        </row>
        <row r="60">
          <cell r="A60">
            <v>39863</v>
          </cell>
        </row>
        <row r="61">
          <cell r="A61">
            <v>39864</v>
          </cell>
        </row>
        <row r="62">
          <cell r="A62">
            <v>39865</v>
          </cell>
        </row>
        <row r="63">
          <cell r="A63">
            <v>39866</v>
          </cell>
        </row>
        <row r="64">
          <cell r="A64">
            <v>39867</v>
          </cell>
        </row>
        <row r="65">
          <cell r="A65">
            <v>39868</v>
          </cell>
        </row>
        <row r="66">
          <cell r="A66">
            <v>39869</v>
          </cell>
        </row>
        <row r="67">
          <cell r="A67">
            <v>39870</v>
          </cell>
        </row>
        <row r="68">
          <cell r="A68">
            <v>39871</v>
          </cell>
        </row>
        <row r="69">
          <cell r="A69">
            <v>39872</v>
          </cell>
        </row>
        <row r="70">
          <cell r="A70">
            <v>39873</v>
          </cell>
        </row>
        <row r="71">
          <cell r="A71">
            <v>39874</v>
          </cell>
        </row>
        <row r="72">
          <cell r="A72">
            <v>39875</v>
          </cell>
        </row>
        <row r="73">
          <cell r="A73">
            <v>39876</v>
          </cell>
        </row>
        <row r="74">
          <cell r="A74">
            <v>39877</v>
          </cell>
        </row>
        <row r="75">
          <cell r="A75">
            <v>39878</v>
          </cell>
        </row>
        <row r="76">
          <cell r="A76">
            <v>39879</v>
          </cell>
        </row>
        <row r="77">
          <cell r="A77">
            <v>39880</v>
          </cell>
        </row>
        <row r="78">
          <cell r="A78">
            <v>39881</v>
          </cell>
        </row>
        <row r="79">
          <cell r="A79">
            <v>39882</v>
          </cell>
        </row>
        <row r="80">
          <cell r="A80">
            <v>39883</v>
          </cell>
        </row>
        <row r="81">
          <cell r="A81">
            <v>39884</v>
          </cell>
        </row>
        <row r="82">
          <cell r="A82">
            <v>39885</v>
          </cell>
        </row>
        <row r="83">
          <cell r="A83">
            <v>39886</v>
          </cell>
        </row>
        <row r="84">
          <cell r="A84">
            <v>39887</v>
          </cell>
        </row>
        <row r="85">
          <cell r="A85">
            <v>39888</v>
          </cell>
        </row>
        <row r="86">
          <cell r="A86">
            <v>39889</v>
          </cell>
        </row>
        <row r="87">
          <cell r="A87">
            <v>39890</v>
          </cell>
        </row>
        <row r="88">
          <cell r="A88">
            <v>39891</v>
          </cell>
        </row>
        <row r="89">
          <cell r="A89">
            <v>39892</v>
          </cell>
        </row>
        <row r="90">
          <cell r="A90">
            <v>39893</v>
          </cell>
        </row>
        <row r="91">
          <cell r="A91">
            <v>39894</v>
          </cell>
        </row>
        <row r="92">
          <cell r="A92">
            <v>39895</v>
          </cell>
        </row>
        <row r="93">
          <cell r="A93">
            <v>39896</v>
          </cell>
        </row>
        <row r="94">
          <cell r="A94">
            <v>39897</v>
          </cell>
        </row>
        <row r="95">
          <cell r="A95">
            <v>39898</v>
          </cell>
        </row>
        <row r="96">
          <cell r="A96">
            <v>39899</v>
          </cell>
        </row>
        <row r="97">
          <cell r="A97">
            <v>39900</v>
          </cell>
        </row>
        <row r="98">
          <cell r="A98">
            <v>39901</v>
          </cell>
        </row>
        <row r="99">
          <cell r="A99">
            <v>39902</v>
          </cell>
        </row>
        <row r="100">
          <cell r="A100">
            <v>39903</v>
          </cell>
        </row>
        <row r="101">
          <cell r="A101">
            <v>39904</v>
          </cell>
        </row>
        <row r="102">
          <cell r="A102">
            <v>39905</v>
          </cell>
        </row>
        <row r="103">
          <cell r="A103">
            <v>39906</v>
          </cell>
        </row>
        <row r="104">
          <cell r="A104">
            <v>39907</v>
          </cell>
        </row>
        <row r="105">
          <cell r="A105">
            <v>39908</v>
          </cell>
        </row>
        <row r="106">
          <cell r="A106">
            <v>39909</v>
          </cell>
        </row>
        <row r="107">
          <cell r="A107">
            <v>39910</v>
          </cell>
        </row>
        <row r="108">
          <cell r="A108">
            <v>39911</v>
          </cell>
        </row>
        <row r="109">
          <cell r="A109">
            <v>39912</v>
          </cell>
        </row>
        <row r="110">
          <cell r="A110">
            <v>39913</v>
          </cell>
        </row>
        <row r="111">
          <cell r="A111">
            <v>39914</v>
          </cell>
        </row>
        <row r="112">
          <cell r="A112">
            <v>39915</v>
          </cell>
        </row>
        <row r="113">
          <cell r="A113">
            <v>39916</v>
          </cell>
        </row>
        <row r="114">
          <cell r="A114">
            <v>39917</v>
          </cell>
        </row>
        <row r="115">
          <cell r="A115">
            <v>39918</v>
          </cell>
        </row>
        <row r="116">
          <cell r="A116">
            <v>39919</v>
          </cell>
        </row>
        <row r="117">
          <cell r="A117">
            <v>39920</v>
          </cell>
        </row>
        <row r="118">
          <cell r="A118">
            <v>39921</v>
          </cell>
        </row>
        <row r="119">
          <cell r="A119">
            <v>39922</v>
          </cell>
        </row>
        <row r="120">
          <cell r="A120">
            <v>39923</v>
          </cell>
        </row>
        <row r="121">
          <cell r="A121">
            <v>39924</v>
          </cell>
        </row>
        <row r="122">
          <cell r="A122">
            <v>39925</v>
          </cell>
        </row>
        <row r="123">
          <cell r="A123">
            <v>39926</v>
          </cell>
        </row>
        <row r="124">
          <cell r="A124">
            <v>39927</v>
          </cell>
        </row>
        <row r="125">
          <cell r="A125">
            <v>39928</v>
          </cell>
        </row>
        <row r="126">
          <cell r="A126">
            <v>39929</v>
          </cell>
        </row>
        <row r="127">
          <cell r="A127">
            <v>39930</v>
          </cell>
        </row>
        <row r="128">
          <cell r="A128">
            <v>39931</v>
          </cell>
        </row>
        <row r="129">
          <cell r="A129">
            <v>39932</v>
          </cell>
        </row>
        <row r="130">
          <cell r="A130">
            <v>39933</v>
          </cell>
        </row>
        <row r="131">
          <cell r="A131">
            <v>39934</v>
          </cell>
        </row>
        <row r="132">
          <cell r="A132">
            <v>39935</v>
          </cell>
        </row>
        <row r="133">
          <cell r="A133">
            <v>39936</v>
          </cell>
        </row>
        <row r="134">
          <cell r="A134">
            <v>39937</v>
          </cell>
        </row>
        <row r="135">
          <cell r="A135">
            <v>39938</v>
          </cell>
        </row>
        <row r="136">
          <cell r="A136">
            <v>39939</v>
          </cell>
        </row>
        <row r="137">
          <cell r="A137">
            <v>39940</v>
          </cell>
        </row>
        <row r="138">
          <cell r="A138">
            <v>39941</v>
          </cell>
        </row>
        <row r="139">
          <cell r="A139">
            <v>39942</v>
          </cell>
        </row>
        <row r="140">
          <cell r="A140">
            <v>39943</v>
          </cell>
        </row>
        <row r="141">
          <cell r="A141">
            <v>39944</v>
          </cell>
        </row>
        <row r="142">
          <cell r="A142">
            <v>39945</v>
          </cell>
        </row>
        <row r="143">
          <cell r="A143">
            <v>39946</v>
          </cell>
        </row>
        <row r="144">
          <cell r="A144">
            <v>39947</v>
          </cell>
        </row>
        <row r="145">
          <cell r="A145">
            <v>39948</v>
          </cell>
        </row>
        <row r="146">
          <cell r="A146">
            <v>39949</v>
          </cell>
        </row>
        <row r="147">
          <cell r="A147">
            <v>39950</v>
          </cell>
        </row>
        <row r="148">
          <cell r="A148">
            <v>39951</v>
          </cell>
        </row>
        <row r="149">
          <cell r="A149">
            <v>39952</v>
          </cell>
        </row>
        <row r="150">
          <cell r="A150">
            <v>39953</v>
          </cell>
        </row>
        <row r="151">
          <cell r="A151">
            <v>39954</v>
          </cell>
        </row>
        <row r="152">
          <cell r="A152">
            <v>39955</v>
          </cell>
        </row>
        <row r="153">
          <cell r="A153">
            <v>39956</v>
          </cell>
        </row>
        <row r="154">
          <cell r="A154">
            <v>39957</v>
          </cell>
        </row>
        <row r="155">
          <cell r="A155">
            <v>39958</v>
          </cell>
        </row>
        <row r="156">
          <cell r="A156">
            <v>39959</v>
          </cell>
        </row>
        <row r="157">
          <cell r="A157">
            <v>39960</v>
          </cell>
        </row>
        <row r="158">
          <cell r="A158">
            <v>39961</v>
          </cell>
        </row>
        <row r="159">
          <cell r="A159">
            <v>39962</v>
          </cell>
        </row>
        <row r="160">
          <cell r="A160">
            <v>39963</v>
          </cell>
        </row>
        <row r="161">
          <cell r="A161">
            <v>39964</v>
          </cell>
        </row>
        <row r="162">
          <cell r="A162">
            <v>39965</v>
          </cell>
        </row>
        <row r="163">
          <cell r="A163">
            <v>39966</v>
          </cell>
        </row>
        <row r="164">
          <cell r="A164">
            <v>39967</v>
          </cell>
        </row>
        <row r="165">
          <cell r="A165">
            <v>39968</v>
          </cell>
        </row>
        <row r="166">
          <cell r="A166">
            <v>39969</v>
          </cell>
        </row>
        <row r="167">
          <cell r="A167">
            <v>39970</v>
          </cell>
        </row>
        <row r="168">
          <cell r="A168">
            <v>39971</v>
          </cell>
        </row>
        <row r="169">
          <cell r="A169">
            <v>39972</v>
          </cell>
        </row>
        <row r="170">
          <cell r="A170">
            <v>39973</v>
          </cell>
        </row>
        <row r="171">
          <cell r="A171">
            <v>39974</v>
          </cell>
        </row>
        <row r="172">
          <cell r="A172">
            <v>39975</v>
          </cell>
        </row>
        <row r="173">
          <cell r="A173">
            <v>39976</v>
          </cell>
        </row>
        <row r="174">
          <cell r="A174">
            <v>39977</v>
          </cell>
        </row>
        <row r="175">
          <cell r="A175">
            <v>39978</v>
          </cell>
        </row>
        <row r="176">
          <cell r="A176">
            <v>39979</v>
          </cell>
        </row>
        <row r="177">
          <cell r="A177">
            <v>39980</v>
          </cell>
        </row>
        <row r="178">
          <cell r="A178">
            <v>39981</v>
          </cell>
        </row>
        <row r="179">
          <cell r="A179">
            <v>39982</v>
          </cell>
        </row>
        <row r="180">
          <cell r="A180">
            <v>39983</v>
          </cell>
        </row>
        <row r="181">
          <cell r="A181">
            <v>39984</v>
          </cell>
        </row>
        <row r="182">
          <cell r="A182">
            <v>39985</v>
          </cell>
        </row>
        <row r="183">
          <cell r="A183">
            <v>39986</v>
          </cell>
        </row>
        <row r="184">
          <cell r="A184">
            <v>39987</v>
          </cell>
        </row>
        <row r="185">
          <cell r="A185">
            <v>39988</v>
          </cell>
        </row>
        <row r="186">
          <cell r="A186">
            <v>39989</v>
          </cell>
        </row>
        <row r="187">
          <cell r="A187">
            <v>39990</v>
          </cell>
        </row>
        <row r="188">
          <cell r="A188">
            <v>39991</v>
          </cell>
        </row>
        <row r="189">
          <cell r="A189">
            <v>39992</v>
          </cell>
        </row>
        <row r="190">
          <cell r="A190">
            <v>39993</v>
          </cell>
        </row>
        <row r="191">
          <cell r="A191">
            <v>39994</v>
          </cell>
        </row>
        <row r="192">
          <cell r="A192">
            <v>39995</v>
          </cell>
        </row>
        <row r="193">
          <cell r="A193">
            <v>39996</v>
          </cell>
        </row>
        <row r="194">
          <cell r="A194">
            <v>39997</v>
          </cell>
        </row>
        <row r="195">
          <cell r="A195">
            <v>39998</v>
          </cell>
        </row>
        <row r="196">
          <cell r="A196">
            <v>39999</v>
          </cell>
        </row>
        <row r="197">
          <cell r="A197">
            <v>40000</v>
          </cell>
        </row>
        <row r="198">
          <cell r="A198">
            <v>40001</v>
          </cell>
        </row>
        <row r="199">
          <cell r="A199">
            <v>40002</v>
          </cell>
        </row>
        <row r="200">
          <cell r="A200">
            <v>40003</v>
          </cell>
        </row>
        <row r="201">
          <cell r="A201">
            <v>40004</v>
          </cell>
        </row>
        <row r="202">
          <cell r="A202">
            <v>40005</v>
          </cell>
        </row>
        <row r="203">
          <cell r="A203">
            <v>40006</v>
          </cell>
        </row>
        <row r="204">
          <cell r="A204">
            <v>40007</v>
          </cell>
        </row>
        <row r="205">
          <cell r="A205">
            <v>40008</v>
          </cell>
        </row>
        <row r="206">
          <cell r="A206">
            <v>40009</v>
          </cell>
        </row>
        <row r="207">
          <cell r="A207">
            <v>40010</v>
          </cell>
        </row>
        <row r="208">
          <cell r="A208">
            <v>40011</v>
          </cell>
        </row>
        <row r="209">
          <cell r="A209">
            <v>40012</v>
          </cell>
        </row>
        <row r="210">
          <cell r="A210">
            <v>40013</v>
          </cell>
        </row>
        <row r="211">
          <cell r="A211">
            <v>40014</v>
          </cell>
        </row>
        <row r="212">
          <cell r="A212">
            <v>40015</v>
          </cell>
        </row>
        <row r="213">
          <cell r="A213">
            <v>40016</v>
          </cell>
        </row>
        <row r="214">
          <cell r="A214">
            <v>40017</v>
          </cell>
        </row>
        <row r="215">
          <cell r="A215">
            <v>40018</v>
          </cell>
        </row>
        <row r="216">
          <cell r="A216">
            <v>40019</v>
          </cell>
        </row>
        <row r="217">
          <cell r="A217">
            <v>40020</v>
          </cell>
        </row>
        <row r="218">
          <cell r="A218">
            <v>40021</v>
          </cell>
        </row>
        <row r="219">
          <cell r="A219">
            <v>40022</v>
          </cell>
        </row>
        <row r="220">
          <cell r="A220">
            <v>40023</v>
          </cell>
        </row>
        <row r="221">
          <cell r="A221">
            <v>40024</v>
          </cell>
        </row>
        <row r="222">
          <cell r="A222">
            <v>40025</v>
          </cell>
        </row>
        <row r="223">
          <cell r="A223">
            <v>40026</v>
          </cell>
        </row>
        <row r="224">
          <cell r="A224">
            <v>40027</v>
          </cell>
        </row>
        <row r="225">
          <cell r="A225">
            <v>40028</v>
          </cell>
        </row>
        <row r="226">
          <cell r="A226">
            <v>40029</v>
          </cell>
        </row>
        <row r="227">
          <cell r="A227">
            <v>40030</v>
          </cell>
        </row>
        <row r="228">
          <cell r="A228">
            <v>40031</v>
          </cell>
        </row>
        <row r="229">
          <cell r="A229">
            <v>40032</v>
          </cell>
        </row>
        <row r="230">
          <cell r="A230">
            <v>40033</v>
          </cell>
        </row>
        <row r="231">
          <cell r="A231">
            <v>40034</v>
          </cell>
        </row>
        <row r="232">
          <cell r="A232">
            <v>40035</v>
          </cell>
        </row>
        <row r="233">
          <cell r="A233">
            <v>40036</v>
          </cell>
        </row>
        <row r="234">
          <cell r="A234">
            <v>40037</v>
          </cell>
        </row>
        <row r="235">
          <cell r="A235">
            <v>40038</v>
          </cell>
        </row>
        <row r="236">
          <cell r="A236">
            <v>40039</v>
          </cell>
        </row>
        <row r="237">
          <cell r="A237">
            <v>40040</v>
          </cell>
        </row>
        <row r="238">
          <cell r="A238">
            <v>40041</v>
          </cell>
        </row>
        <row r="239">
          <cell r="A239">
            <v>40042</v>
          </cell>
        </row>
        <row r="240">
          <cell r="A240">
            <v>40043</v>
          </cell>
        </row>
        <row r="241">
          <cell r="A241">
            <v>40044</v>
          </cell>
        </row>
        <row r="242">
          <cell r="A242">
            <v>40045</v>
          </cell>
        </row>
        <row r="243">
          <cell r="A243">
            <v>40046</v>
          </cell>
        </row>
        <row r="244">
          <cell r="A244">
            <v>40047</v>
          </cell>
        </row>
        <row r="245">
          <cell r="A245">
            <v>40048</v>
          </cell>
        </row>
        <row r="246">
          <cell r="A246">
            <v>40049</v>
          </cell>
        </row>
        <row r="247">
          <cell r="A247">
            <v>40050</v>
          </cell>
        </row>
        <row r="248">
          <cell r="A248">
            <v>40051</v>
          </cell>
        </row>
        <row r="249">
          <cell r="A249">
            <v>40052</v>
          </cell>
        </row>
        <row r="250">
          <cell r="A250">
            <v>40053</v>
          </cell>
        </row>
        <row r="251">
          <cell r="A251">
            <v>40054</v>
          </cell>
        </row>
        <row r="252">
          <cell r="A252">
            <v>40055</v>
          </cell>
        </row>
        <row r="253">
          <cell r="A253">
            <v>40056</v>
          </cell>
        </row>
        <row r="254">
          <cell r="A254">
            <v>40057</v>
          </cell>
        </row>
        <row r="255">
          <cell r="A255">
            <v>40058</v>
          </cell>
        </row>
        <row r="256">
          <cell r="A256">
            <v>40059</v>
          </cell>
        </row>
        <row r="257">
          <cell r="A257">
            <v>40060</v>
          </cell>
        </row>
        <row r="258">
          <cell r="A258">
            <v>40061</v>
          </cell>
        </row>
        <row r="259">
          <cell r="A259">
            <v>40062</v>
          </cell>
        </row>
        <row r="260">
          <cell r="A260">
            <v>40063</v>
          </cell>
        </row>
        <row r="261">
          <cell r="A261">
            <v>40064</v>
          </cell>
        </row>
        <row r="262">
          <cell r="A262">
            <v>40065</v>
          </cell>
        </row>
        <row r="263">
          <cell r="A263">
            <v>40066</v>
          </cell>
        </row>
        <row r="264">
          <cell r="A264">
            <v>40067</v>
          </cell>
        </row>
        <row r="265">
          <cell r="A265">
            <v>40068</v>
          </cell>
        </row>
        <row r="266">
          <cell r="A266">
            <v>40069</v>
          </cell>
        </row>
        <row r="267">
          <cell r="A267">
            <v>40070</v>
          </cell>
        </row>
        <row r="268">
          <cell r="A268">
            <v>40071</v>
          </cell>
        </row>
        <row r="269">
          <cell r="A269">
            <v>40072</v>
          </cell>
        </row>
        <row r="270">
          <cell r="A270">
            <v>40073</v>
          </cell>
        </row>
        <row r="271">
          <cell r="A271">
            <v>40074</v>
          </cell>
        </row>
        <row r="272">
          <cell r="A272">
            <v>40075</v>
          </cell>
        </row>
        <row r="273">
          <cell r="A273">
            <v>40076</v>
          </cell>
        </row>
        <row r="274">
          <cell r="A274">
            <v>40077</v>
          </cell>
        </row>
        <row r="275">
          <cell r="A275">
            <v>40078</v>
          </cell>
        </row>
        <row r="276">
          <cell r="A276">
            <v>40079</v>
          </cell>
        </row>
        <row r="277">
          <cell r="A277">
            <v>40080</v>
          </cell>
        </row>
        <row r="278">
          <cell r="A278">
            <v>40081</v>
          </cell>
        </row>
        <row r="279">
          <cell r="A279">
            <v>40082</v>
          </cell>
        </row>
        <row r="280">
          <cell r="A280">
            <v>40083</v>
          </cell>
        </row>
        <row r="281">
          <cell r="A281">
            <v>40084</v>
          </cell>
        </row>
        <row r="282">
          <cell r="A282">
            <v>40085</v>
          </cell>
        </row>
        <row r="283">
          <cell r="A283">
            <v>40086</v>
          </cell>
        </row>
        <row r="284">
          <cell r="A284">
            <v>40087</v>
          </cell>
        </row>
        <row r="285">
          <cell r="A285">
            <v>40088</v>
          </cell>
        </row>
        <row r="286">
          <cell r="A286">
            <v>40089</v>
          </cell>
        </row>
        <row r="287">
          <cell r="A287">
            <v>40090</v>
          </cell>
        </row>
        <row r="288">
          <cell r="A288">
            <v>40091</v>
          </cell>
        </row>
        <row r="289">
          <cell r="A289">
            <v>40092</v>
          </cell>
        </row>
        <row r="290">
          <cell r="A290">
            <v>40093</v>
          </cell>
        </row>
        <row r="291">
          <cell r="A291">
            <v>40094</v>
          </cell>
        </row>
        <row r="292">
          <cell r="A292">
            <v>40095</v>
          </cell>
        </row>
        <row r="293">
          <cell r="A293">
            <v>40096</v>
          </cell>
        </row>
        <row r="294">
          <cell r="A294">
            <v>40097</v>
          </cell>
        </row>
        <row r="295">
          <cell r="A295">
            <v>40098</v>
          </cell>
        </row>
        <row r="296">
          <cell r="A296">
            <v>40099</v>
          </cell>
        </row>
        <row r="297">
          <cell r="A297">
            <v>40100</v>
          </cell>
        </row>
        <row r="298">
          <cell r="A298">
            <v>40101</v>
          </cell>
        </row>
        <row r="299">
          <cell r="A299">
            <v>40102</v>
          </cell>
        </row>
        <row r="300">
          <cell r="A300">
            <v>40103</v>
          </cell>
        </row>
        <row r="301">
          <cell r="A301">
            <v>40104</v>
          </cell>
        </row>
        <row r="302">
          <cell r="A302">
            <v>40105</v>
          </cell>
        </row>
        <row r="303">
          <cell r="A303">
            <v>40106</v>
          </cell>
        </row>
        <row r="304">
          <cell r="A304">
            <v>40107</v>
          </cell>
        </row>
        <row r="305">
          <cell r="A305">
            <v>40108</v>
          </cell>
        </row>
        <row r="306">
          <cell r="A306">
            <v>40109</v>
          </cell>
        </row>
        <row r="307">
          <cell r="A307">
            <v>40110</v>
          </cell>
        </row>
        <row r="308">
          <cell r="A308">
            <v>40111</v>
          </cell>
        </row>
        <row r="309">
          <cell r="A309">
            <v>40112</v>
          </cell>
        </row>
        <row r="310">
          <cell r="A310">
            <v>40113</v>
          </cell>
        </row>
        <row r="311">
          <cell r="A311">
            <v>40114</v>
          </cell>
        </row>
        <row r="312">
          <cell r="A312">
            <v>40115</v>
          </cell>
        </row>
        <row r="313">
          <cell r="A313">
            <v>40116</v>
          </cell>
        </row>
        <row r="314">
          <cell r="A314">
            <v>40117</v>
          </cell>
        </row>
        <row r="315">
          <cell r="A315">
            <v>40118</v>
          </cell>
        </row>
        <row r="316">
          <cell r="A316">
            <v>40119</v>
          </cell>
        </row>
        <row r="317">
          <cell r="A317">
            <v>40120</v>
          </cell>
        </row>
        <row r="318">
          <cell r="A318">
            <v>40121</v>
          </cell>
        </row>
        <row r="319">
          <cell r="A319">
            <v>40122</v>
          </cell>
        </row>
        <row r="320">
          <cell r="A320">
            <v>40123</v>
          </cell>
        </row>
        <row r="321">
          <cell r="A321">
            <v>40124</v>
          </cell>
        </row>
        <row r="322">
          <cell r="A322">
            <v>40125</v>
          </cell>
        </row>
        <row r="323">
          <cell r="A323">
            <v>40126</v>
          </cell>
        </row>
        <row r="324">
          <cell r="A324">
            <v>40127</v>
          </cell>
        </row>
        <row r="325">
          <cell r="A325">
            <v>40128</v>
          </cell>
        </row>
        <row r="326">
          <cell r="A326">
            <v>40129</v>
          </cell>
        </row>
        <row r="327">
          <cell r="A327">
            <v>40130</v>
          </cell>
        </row>
        <row r="328">
          <cell r="A328">
            <v>40131</v>
          </cell>
        </row>
        <row r="329">
          <cell r="A329">
            <v>40132</v>
          </cell>
        </row>
        <row r="330">
          <cell r="A330">
            <v>40133</v>
          </cell>
        </row>
        <row r="331">
          <cell r="A331">
            <v>40134</v>
          </cell>
        </row>
        <row r="332">
          <cell r="A332">
            <v>40135</v>
          </cell>
        </row>
        <row r="333">
          <cell r="A333">
            <v>40136</v>
          </cell>
        </row>
        <row r="334">
          <cell r="A334">
            <v>40137</v>
          </cell>
        </row>
        <row r="335">
          <cell r="A335">
            <v>40138</v>
          </cell>
        </row>
        <row r="336">
          <cell r="A336">
            <v>40139</v>
          </cell>
        </row>
        <row r="337">
          <cell r="A337">
            <v>40140</v>
          </cell>
        </row>
        <row r="338">
          <cell r="A338">
            <v>40141</v>
          </cell>
        </row>
        <row r="339">
          <cell r="A339">
            <v>40142</v>
          </cell>
        </row>
        <row r="340">
          <cell r="A340">
            <v>40143</v>
          </cell>
        </row>
        <row r="341">
          <cell r="A341">
            <v>40144</v>
          </cell>
        </row>
        <row r="342">
          <cell r="A342">
            <v>40145</v>
          </cell>
        </row>
        <row r="343">
          <cell r="A343">
            <v>40146</v>
          </cell>
        </row>
        <row r="344">
          <cell r="A344">
            <v>40147</v>
          </cell>
        </row>
        <row r="345">
          <cell r="A345">
            <v>40148</v>
          </cell>
        </row>
        <row r="346">
          <cell r="A346">
            <v>40149</v>
          </cell>
        </row>
        <row r="347">
          <cell r="A347">
            <v>40150</v>
          </cell>
        </row>
        <row r="348">
          <cell r="A348">
            <v>40151</v>
          </cell>
        </row>
        <row r="349">
          <cell r="A349">
            <v>40152</v>
          </cell>
        </row>
        <row r="350">
          <cell r="A350">
            <v>40153</v>
          </cell>
        </row>
        <row r="351">
          <cell r="A351">
            <v>40154</v>
          </cell>
        </row>
        <row r="352">
          <cell r="A352">
            <v>40155</v>
          </cell>
        </row>
        <row r="353">
          <cell r="A353">
            <v>40156</v>
          </cell>
        </row>
        <row r="354">
          <cell r="A354">
            <v>40157</v>
          </cell>
        </row>
        <row r="355">
          <cell r="A355">
            <v>40158</v>
          </cell>
        </row>
        <row r="356">
          <cell r="A356">
            <v>40159</v>
          </cell>
        </row>
        <row r="357">
          <cell r="A357">
            <v>40160</v>
          </cell>
        </row>
        <row r="358">
          <cell r="A358">
            <v>40161</v>
          </cell>
        </row>
        <row r="359">
          <cell r="A359">
            <v>40162</v>
          </cell>
        </row>
        <row r="360">
          <cell r="A360">
            <v>40163</v>
          </cell>
        </row>
        <row r="361">
          <cell r="A361">
            <v>40164</v>
          </cell>
        </row>
        <row r="362">
          <cell r="A362">
            <v>40165</v>
          </cell>
        </row>
        <row r="363">
          <cell r="A363">
            <v>40166</v>
          </cell>
        </row>
        <row r="364">
          <cell r="A364">
            <v>40167</v>
          </cell>
        </row>
        <row r="365">
          <cell r="A365">
            <v>40168</v>
          </cell>
        </row>
        <row r="366">
          <cell r="A366">
            <v>40169</v>
          </cell>
        </row>
        <row r="367">
          <cell r="A367">
            <v>40170</v>
          </cell>
        </row>
        <row r="368">
          <cell r="A368">
            <v>40171</v>
          </cell>
        </row>
        <row r="369">
          <cell r="A369">
            <v>40172</v>
          </cell>
        </row>
        <row r="370">
          <cell r="A370">
            <v>40173</v>
          </cell>
        </row>
        <row r="371">
          <cell r="A371">
            <v>40174</v>
          </cell>
        </row>
        <row r="372">
          <cell r="A372">
            <v>40175</v>
          </cell>
        </row>
        <row r="373">
          <cell r="A373">
            <v>40176</v>
          </cell>
        </row>
        <row r="374">
          <cell r="A374">
            <v>40177</v>
          </cell>
        </row>
        <row r="375">
          <cell r="A375">
            <v>40178</v>
          </cell>
        </row>
        <row r="376">
          <cell r="A376">
            <v>40179</v>
          </cell>
        </row>
        <row r="377">
          <cell r="A377">
            <v>40180</v>
          </cell>
        </row>
        <row r="378">
          <cell r="A378">
            <v>40181</v>
          </cell>
        </row>
        <row r="379">
          <cell r="A379">
            <v>40182</v>
          </cell>
        </row>
        <row r="380">
          <cell r="A380">
            <v>40183</v>
          </cell>
        </row>
        <row r="381">
          <cell r="A381">
            <v>40184</v>
          </cell>
        </row>
        <row r="382">
          <cell r="A382">
            <v>40185</v>
          </cell>
        </row>
        <row r="383">
          <cell r="A383">
            <v>40186</v>
          </cell>
        </row>
        <row r="384">
          <cell r="A384">
            <v>40187</v>
          </cell>
        </row>
        <row r="385">
          <cell r="A385">
            <v>40188</v>
          </cell>
        </row>
        <row r="386">
          <cell r="A386">
            <v>40189</v>
          </cell>
        </row>
        <row r="387">
          <cell r="A387">
            <v>40190</v>
          </cell>
        </row>
        <row r="388">
          <cell r="A388">
            <v>40191</v>
          </cell>
        </row>
        <row r="389">
          <cell r="A389">
            <v>40192</v>
          </cell>
        </row>
        <row r="390">
          <cell r="A390">
            <v>40193</v>
          </cell>
        </row>
        <row r="391">
          <cell r="A391">
            <v>40194</v>
          </cell>
        </row>
        <row r="392">
          <cell r="A392">
            <v>40195</v>
          </cell>
        </row>
        <row r="393">
          <cell r="A393">
            <v>40196</v>
          </cell>
        </row>
        <row r="394">
          <cell r="A394">
            <v>40197</v>
          </cell>
        </row>
        <row r="395">
          <cell r="A395">
            <v>40198</v>
          </cell>
        </row>
        <row r="396">
          <cell r="A396">
            <v>40199</v>
          </cell>
        </row>
        <row r="397">
          <cell r="A397">
            <v>40200</v>
          </cell>
        </row>
        <row r="398">
          <cell r="A398">
            <v>40201</v>
          </cell>
        </row>
        <row r="399">
          <cell r="A399">
            <v>40202</v>
          </cell>
        </row>
        <row r="400">
          <cell r="A400">
            <v>40203</v>
          </cell>
        </row>
        <row r="401">
          <cell r="A401">
            <v>40204</v>
          </cell>
        </row>
        <row r="402">
          <cell r="A402">
            <v>40205</v>
          </cell>
        </row>
        <row r="403">
          <cell r="A403">
            <v>40206</v>
          </cell>
        </row>
        <row r="404">
          <cell r="A404">
            <v>40207</v>
          </cell>
        </row>
        <row r="405">
          <cell r="A405">
            <v>40208</v>
          </cell>
        </row>
        <row r="406">
          <cell r="A406">
            <v>40209</v>
          </cell>
        </row>
        <row r="407">
          <cell r="A407">
            <v>40210</v>
          </cell>
        </row>
        <row r="408">
          <cell r="A408">
            <v>40211</v>
          </cell>
        </row>
        <row r="409">
          <cell r="A409">
            <v>40212</v>
          </cell>
        </row>
        <row r="410">
          <cell r="A410">
            <v>40213</v>
          </cell>
        </row>
        <row r="411">
          <cell r="A411">
            <v>40214</v>
          </cell>
        </row>
        <row r="412">
          <cell r="A412">
            <v>40215</v>
          </cell>
        </row>
        <row r="413">
          <cell r="A413">
            <v>40216</v>
          </cell>
        </row>
        <row r="414">
          <cell r="A414">
            <v>40217</v>
          </cell>
        </row>
        <row r="415">
          <cell r="A415">
            <v>40218</v>
          </cell>
        </row>
        <row r="416">
          <cell r="A416">
            <v>40219</v>
          </cell>
        </row>
        <row r="417">
          <cell r="A417">
            <v>40220</v>
          </cell>
        </row>
        <row r="418">
          <cell r="A418">
            <v>40221</v>
          </cell>
        </row>
        <row r="419">
          <cell r="A419">
            <v>40222</v>
          </cell>
        </row>
        <row r="420">
          <cell r="A420">
            <v>40223</v>
          </cell>
        </row>
        <row r="421">
          <cell r="A421">
            <v>40224</v>
          </cell>
        </row>
        <row r="422">
          <cell r="A422">
            <v>40225</v>
          </cell>
        </row>
        <row r="423">
          <cell r="A423">
            <v>40226</v>
          </cell>
        </row>
        <row r="424">
          <cell r="A424">
            <v>40227</v>
          </cell>
        </row>
        <row r="425">
          <cell r="A425">
            <v>40228</v>
          </cell>
        </row>
        <row r="426">
          <cell r="A426">
            <v>40229</v>
          </cell>
        </row>
        <row r="427">
          <cell r="A427">
            <v>40230</v>
          </cell>
        </row>
        <row r="428">
          <cell r="A428">
            <v>40231</v>
          </cell>
        </row>
        <row r="429">
          <cell r="A429">
            <v>40232</v>
          </cell>
        </row>
        <row r="430">
          <cell r="A430">
            <v>40233</v>
          </cell>
        </row>
        <row r="431">
          <cell r="A431">
            <v>40234</v>
          </cell>
        </row>
        <row r="432">
          <cell r="A432">
            <v>40235</v>
          </cell>
        </row>
        <row r="433">
          <cell r="A433">
            <v>40236</v>
          </cell>
        </row>
        <row r="434">
          <cell r="A434">
            <v>40237</v>
          </cell>
        </row>
        <row r="435">
          <cell r="A435">
            <v>40238</v>
          </cell>
        </row>
        <row r="436">
          <cell r="A436">
            <v>40239</v>
          </cell>
        </row>
        <row r="437">
          <cell r="A437">
            <v>40240</v>
          </cell>
        </row>
        <row r="438">
          <cell r="A438">
            <v>40241</v>
          </cell>
        </row>
        <row r="439">
          <cell r="A439">
            <v>40242</v>
          </cell>
        </row>
        <row r="440">
          <cell r="A440">
            <v>40243</v>
          </cell>
        </row>
        <row r="441">
          <cell r="A441">
            <v>40244</v>
          </cell>
        </row>
        <row r="442">
          <cell r="A442">
            <v>40245</v>
          </cell>
        </row>
        <row r="443">
          <cell r="A443">
            <v>40246</v>
          </cell>
        </row>
        <row r="444">
          <cell r="A444">
            <v>40247</v>
          </cell>
        </row>
        <row r="445">
          <cell r="A445">
            <v>40248</v>
          </cell>
        </row>
        <row r="446">
          <cell r="A446">
            <v>40249</v>
          </cell>
        </row>
        <row r="447">
          <cell r="A447">
            <v>40250</v>
          </cell>
        </row>
        <row r="448">
          <cell r="A448">
            <v>40251</v>
          </cell>
        </row>
        <row r="449">
          <cell r="A449">
            <v>40252</v>
          </cell>
        </row>
        <row r="450">
          <cell r="A450">
            <v>40253</v>
          </cell>
        </row>
        <row r="451">
          <cell r="A451">
            <v>40254</v>
          </cell>
        </row>
        <row r="452">
          <cell r="A452">
            <v>40255</v>
          </cell>
        </row>
        <row r="453">
          <cell r="A453">
            <v>40256</v>
          </cell>
        </row>
        <row r="454">
          <cell r="A454">
            <v>40257</v>
          </cell>
        </row>
        <row r="455">
          <cell r="A455">
            <v>40258</v>
          </cell>
        </row>
        <row r="456">
          <cell r="A456">
            <v>40259</v>
          </cell>
        </row>
        <row r="457">
          <cell r="A457">
            <v>40260</v>
          </cell>
        </row>
        <row r="458">
          <cell r="A458">
            <v>40261</v>
          </cell>
        </row>
        <row r="459">
          <cell r="A459">
            <v>40262</v>
          </cell>
        </row>
        <row r="460">
          <cell r="A460">
            <v>40263</v>
          </cell>
        </row>
        <row r="461">
          <cell r="A461">
            <v>40264</v>
          </cell>
        </row>
        <row r="462">
          <cell r="A462">
            <v>40265</v>
          </cell>
        </row>
        <row r="463">
          <cell r="A463">
            <v>40266</v>
          </cell>
        </row>
        <row r="464">
          <cell r="A464">
            <v>40267</v>
          </cell>
        </row>
        <row r="465">
          <cell r="A465">
            <v>40268</v>
          </cell>
        </row>
        <row r="466">
          <cell r="A466">
            <v>40269</v>
          </cell>
        </row>
        <row r="467">
          <cell r="A467">
            <v>40270</v>
          </cell>
        </row>
        <row r="468">
          <cell r="A468">
            <v>40271</v>
          </cell>
        </row>
        <row r="469">
          <cell r="A469">
            <v>40272</v>
          </cell>
        </row>
        <row r="470">
          <cell r="A470">
            <v>40273</v>
          </cell>
        </row>
        <row r="471">
          <cell r="A471">
            <v>40274</v>
          </cell>
        </row>
        <row r="472">
          <cell r="A472">
            <v>40275</v>
          </cell>
        </row>
        <row r="473">
          <cell r="A473">
            <v>40276</v>
          </cell>
        </row>
        <row r="474">
          <cell r="A474">
            <v>40277</v>
          </cell>
        </row>
        <row r="475">
          <cell r="A475">
            <v>40278</v>
          </cell>
        </row>
        <row r="476">
          <cell r="A476">
            <v>40279</v>
          </cell>
        </row>
        <row r="477">
          <cell r="A477">
            <v>40280</v>
          </cell>
        </row>
        <row r="478">
          <cell r="A478">
            <v>40281</v>
          </cell>
        </row>
        <row r="479">
          <cell r="A479">
            <v>40282</v>
          </cell>
        </row>
        <row r="480">
          <cell r="A480">
            <v>40283</v>
          </cell>
        </row>
        <row r="481">
          <cell r="A481">
            <v>40284</v>
          </cell>
        </row>
        <row r="482">
          <cell r="A482">
            <v>40285</v>
          </cell>
        </row>
        <row r="483">
          <cell r="A483">
            <v>40286</v>
          </cell>
        </row>
        <row r="484">
          <cell r="A484">
            <v>40287</v>
          </cell>
        </row>
        <row r="485">
          <cell r="A485">
            <v>40288</v>
          </cell>
        </row>
        <row r="486">
          <cell r="A486">
            <v>40289</v>
          </cell>
        </row>
        <row r="487">
          <cell r="A487">
            <v>40290</v>
          </cell>
        </row>
        <row r="488">
          <cell r="A488">
            <v>40291</v>
          </cell>
        </row>
        <row r="489">
          <cell r="A489">
            <v>40292</v>
          </cell>
        </row>
        <row r="490">
          <cell r="A490">
            <v>40293</v>
          </cell>
        </row>
        <row r="491">
          <cell r="A491">
            <v>40294</v>
          </cell>
        </row>
        <row r="492">
          <cell r="A492">
            <v>40295</v>
          </cell>
        </row>
        <row r="493">
          <cell r="A493">
            <v>40296</v>
          </cell>
        </row>
        <row r="494">
          <cell r="A494">
            <v>40297</v>
          </cell>
        </row>
        <row r="495">
          <cell r="A495">
            <v>40298</v>
          </cell>
        </row>
        <row r="496">
          <cell r="A496">
            <v>40299</v>
          </cell>
        </row>
        <row r="497">
          <cell r="A497">
            <v>40300</v>
          </cell>
        </row>
        <row r="498">
          <cell r="A498">
            <v>40301</v>
          </cell>
        </row>
        <row r="499">
          <cell r="A499">
            <v>40302</v>
          </cell>
        </row>
        <row r="500">
          <cell r="A500">
            <v>40303</v>
          </cell>
        </row>
        <row r="501">
          <cell r="A501">
            <v>40304</v>
          </cell>
        </row>
        <row r="502">
          <cell r="A502">
            <v>40305</v>
          </cell>
        </row>
        <row r="503">
          <cell r="A503">
            <v>40306</v>
          </cell>
        </row>
        <row r="504">
          <cell r="A504">
            <v>40307</v>
          </cell>
        </row>
        <row r="505">
          <cell r="A505">
            <v>40308</v>
          </cell>
        </row>
        <row r="506">
          <cell r="A506">
            <v>40309</v>
          </cell>
        </row>
        <row r="507">
          <cell r="A507">
            <v>40310</v>
          </cell>
        </row>
        <row r="508">
          <cell r="A508">
            <v>40311</v>
          </cell>
        </row>
        <row r="509">
          <cell r="A509">
            <v>40312</v>
          </cell>
        </row>
        <row r="510">
          <cell r="A510">
            <v>40313</v>
          </cell>
        </row>
        <row r="511">
          <cell r="A511">
            <v>40314</v>
          </cell>
        </row>
        <row r="512">
          <cell r="A512">
            <v>40315</v>
          </cell>
        </row>
        <row r="513">
          <cell r="A513">
            <v>40316</v>
          </cell>
        </row>
        <row r="514">
          <cell r="A514">
            <v>40317</v>
          </cell>
        </row>
        <row r="515">
          <cell r="A515">
            <v>40318</v>
          </cell>
        </row>
        <row r="516">
          <cell r="A516">
            <v>40319</v>
          </cell>
        </row>
        <row r="517">
          <cell r="A517">
            <v>40320</v>
          </cell>
        </row>
        <row r="518">
          <cell r="A518">
            <v>40321</v>
          </cell>
        </row>
        <row r="519">
          <cell r="A519">
            <v>40322</v>
          </cell>
        </row>
        <row r="520">
          <cell r="A520">
            <v>40323</v>
          </cell>
        </row>
        <row r="521">
          <cell r="A521">
            <v>40324</v>
          </cell>
        </row>
        <row r="522">
          <cell r="A522">
            <v>40325</v>
          </cell>
        </row>
        <row r="523">
          <cell r="A523">
            <v>40326</v>
          </cell>
        </row>
        <row r="524">
          <cell r="A524">
            <v>40327</v>
          </cell>
        </row>
        <row r="525">
          <cell r="A525">
            <v>40328</v>
          </cell>
        </row>
        <row r="526">
          <cell r="A526">
            <v>40329</v>
          </cell>
        </row>
        <row r="527">
          <cell r="A527">
            <v>40330</v>
          </cell>
        </row>
        <row r="528">
          <cell r="A528">
            <v>40331</v>
          </cell>
        </row>
        <row r="529">
          <cell r="A529">
            <v>40332</v>
          </cell>
        </row>
        <row r="530">
          <cell r="A530">
            <v>40333</v>
          </cell>
        </row>
        <row r="531">
          <cell r="A531">
            <v>40334</v>
          </cell>
        </row>
        <row r="532">
          <cell r="A532">
            <v>40335</v>
          </cell>
        </row>
        <row r="533">
          <cell r="A533">
            <v>40336</v>
          </cell>
        </row>
        <row r="534">
          <cell r="A534">
            <v>40337</v>
          </cell>
        </row>
        <row r="535">
          <cell r="A535">
            <v>40338</v>
          </cell>
        </row>
        <row r="536">
          <cell r="A536">
            <v>40339</v>
          </cell>
        </row>
        <row r="537">
          <cell r="A537">
            <v>40340</v>
          </cell>
        </row>
        <row r="538">
          <cell r="A538">
            <v>40341</v>
          </cell>
        </row>
        <row r="539">
          <cell r="A539">
            <v>40342</v>
          </cell>
        </row>
        <row r="540">
          <cell r="A540">
            <v>40343</v>
          </cell>
        </row>
        <row r="541">
          <cell r="A541">
            <v>40344</v>
          </cell>
        </row>
        <row r="542">
          <cell r="A542">
            <v>40345</v>
          </cell>
        </row>
        <row r="543">
          <cell r="A543">
            <v>40346</v>
          </cell>
        </row>
        <row r="544">
          <cell r="A544">
            <v>40347</v>
          </cell>
        </row>
        <row r="545">
          <cell r="A545">
            <v>40348</v>
          </cell>
        </row>
        <row r="546">
          <cell r="A546">
            <v>40349</v>
          </cell>
        </row>
        <row r="547">
          <cell r="A547">
            <v>40350</v>
          </cell>
        </row>
        <row r="548">
          <cell r="A548">
            <v>40351</v>
          </cell>
        </row>
        <row r="549">
          <cell r="A549">
            <v>40352</v>
          </cell>
        </row>
        <row r="550">
          <cell r="A550">
            <v>40353</v>
          </cell>
        </row>
        <row r="551">
          <cell r="A551">
            <v>40354</v>
          </cell>
        </row>
        <row r="552">
          <cell r="A552">
            <v>40355</v>
          </cell>
        </row>
        <row r="553">
          <cell r="A553">
            <v>40356</v>
          </cell>
        </row>
        <row r="554">
          <cell r="A554">
            <v>40357</v>
          </cell>
        </row>
        <row r="555">
          <cell r="A555">
            <v>40358</v>
          </cell>
        </row>
        <row r="556">
          <cell r="A556">
            <v>40359</v>
          </cell>
        </row>
        <row r="557">
          <cell r="A557">
            <v>40360</v>
          </cell>
        </row>
        <row r="558">
          <cell r="A558">
            <v>40361</v>
          </cell>
        </row>
        <row r="559">
          <cell r="A559">
            <v>40362</v>
          </cell>
        </row>
        <row r="560">
          <cell r="A560">
            <v>40363</v>
          </cell>
        </row>
        <row r="561">
          <cell r="A561">
            <v>40364</v>
          </cell>
        </row>
        <row r="562">
          <cell r="A562">
            <v>40365</v>
          </cell>
        </row>
        <row r="563">
          <cell r="A563">
            <v>40366</v>
          </cell>
        </row>
        <row r="564">
          <cell r="A564">
            <v>40367</v>
          </cell>
        </row>
        <row r="565">
          <cell r="A565">
            <v>40368</v>
          </cell>
        </row>
        <row r="566">
          <cell r="A566">
            <v>40369</v>
          </cell>
        </row>
        <row r="567">
          <cell r="A567">
            <v>40370</v>
          </cell>
        </row>
        <row r="568">
          <cell r="A568">
            <v>40371</v>
          </cell>
        </row>
        <row r="569">
          <cell r="A569">
            <v>40372</v>
          </cell>
        </row>
        <row r="570">
          <cell r="A570">
            <v>40373</v>
          </cell>
        </row>
        <row r="571">
          <cell r="A571">
            <v>40374</v>
          </cell>
        </row>
        <row r="572">
          <cell r="A572">
            <v>40375</v>
          </cell>
        </row>
        <row r="573">
          <cell r="A573">
            <v>40376</v>
          </cell>
        </row>
        <row r="574">
          <cell r="A574">
            <v>40377</v>
          </cell>
        </row>
        <row r="575">
          <cell r="A575">
            <v>40378</v>
          </cell>
        </row>
        <row r="576">
          <cell r="A576">
            <v>40379</v>
          </cell>
        </row>
        <row r="577">
          <cell r="A577">
            <v>40380</v>
          </cell>
        </row>
        <row r="578">
          <cell r="A578">
            <v>40381</v>
          </cell>
        </row>
        <row r="579">
          <cell r="A579">
            <v>40382</v>
          </cell>
        </row>
        <row r="580">
          <cell r="A580">
            <v>40383</v>
          </cell>
        </row>
        <row r="581">
          <cell r="A581">
            <v>40384</v>
          </cell>
        </row>
        <row r="582">
          <cell r="A582">
            <v>40385</v>
          </cell>
        </row>
        <row r="583">
          <cell r="A583">
            <v>40386</v>
          </cell>
        </row>
        <row r="584">
          <cell r="A584">
            <v>40387</v>
          </cell>
        </row>
        <row r="585">
          <cell r="A585">
            <v>40388</v>
          </cell>
        </row>
        <row r="586">
          <cell r="A586">
            <v>40389</v>
          </cell>
        </row>
        <row r="587">
          <cell r="A587">
            <v>40390</v>
          </cell>
        </row>
        <row r="588">
          <cell r="A588">
            <v>40391</v>
          </cell>
        </row>
        <row r="589">
          <cell r="A589">
            <v>40392</v>
          </cell>
        </row>
        <row r="590">
          <cell r="A590">
            <v>40393</v>
          </cell>
        </row>
        <row r="591">
          <cell r="A591">
            <v>40394</v>
          </cell>
        </row>
        <row r="592">
          <cell r="A592">
            <v>40395</v>
          </cell>
        </row>
        <row r="593">
          <cell r="A593">
            <v>40396</v>
          </cell>
        </row>
        <row r="594">
          <cell r="A594">
            <v>40397</v>
          </cell>
        </row>
        <row r="595">
          <cell r="A595">
            <v>40398</v>
          </cell>
        </row>
        <row r="596">
          <cell r="A596">
            <v>40399</v>
          </cell>
        </row>
        <row r="597">
          <cell r="A597">
            <v>40400</v>
          </cell>
        </row>
        <row r="598">
          <cell r="A598">
            <v>40401</v>
          </cell>
        </row>
        <row r="599">
          <cell r="A599">
            <v>40402</v>
          </cell>
        </row>
        <row r="600">
          <cell r="A600">
            <v>40403</v>
          </cell>
        </row>
        <row r="601">
          <cell r="A601">
            <v>40404</v>
          </cell>
        </row>
        <row r="602">
          <cell r="A602">
            <v>40405</v>
          </cell>
        </row>
        <row r="603">
          <cell r="A603">
            <v>40406</v>
          </cell>
        </row>
        <row r="604">
          <cell r="A604">
            <v>40407</v>
          </cell>
        </row>
        <row r="605">
          <cell r="A605">
            <v>40408</v>
          </cell>
        </row>
        <row r="606">
          <cell r="A606">
            <v>40409</v>
          </cell>
        </row>
        <row r="607">
          <cell r="A607">
            <v>40410</v>
          </cell>
        </row>
        <row r="608">
          <cell r="A608">
            <v>40411</v>
          </cell>
        </row>
        <row r="609">
          <cell r="A609">
            <v>40412</v>
          </cell>
        </row>
        <row r="610">
          <cell r="A610">
            <v>40413</v>
          </cell>
        </row>
        <row r="611">
          <cell r="A611">
            <v>40414</v>
          </cell>
        </row>
        <row r="612">
          <cell r="A612">
            <v>40415</v>
          </cell>
        </row>
        <row r="613">
          <cell r="A613">
            <v>40416</v>
          </cell>
        </row>
        <row r="614">
          <cell r="A614">
            <v>40417</v>
          </cell>
        </row>
        <row r="615">
          <cell r="A615">
            <v>40418</v>
          </cell>
        </row>
        <row r="616">
          <cell r="A616">
            <v>40419</v>
          </cell>
        </row>
        <row r="617">
          <cell r="A617">
            <v>40420</v>
          </cell>
        </row>
        <row r="618">
          <cell r="A618">
            <v>40421</v>
          </cell>
        </row>
        <row r="619">
          <cell r="A619">
            <v>40422</v>
          </cell>
        </row>
        <row r="620">
          <cell r="A620">
            <v>40423</v>
          </cell>
        </row>
        <row r="621">
          <cell r="A621">
            <v>40424</v>
          </cell>
        </row>
        <row r="622">
          <cell r="A622">
            <v>40425</v>
          </cell>
        </row>
        <row r="623">
          <cell r="A623">
            <v>40426</v>
          </cell>
        </row>
        <row r="624">
          <cell r="A624">
            <v>40427</v>
          </cell>
        </row>
        <row r="625">
          <cell r="A625">
            <v>40428</v>
          </cell>
        </row>
        <row r="626">
          <cell r="A626">
            <v>40429</v>
          </cell>
        </row>
        <row r="627">
          <cell r="A627">
            <v>40430</v>
          </cell>
        </row>
        <row r="628">
          <cell r="A628">
            <v>40431</v>
          </cell>
        </row>
        <row r="629">
          <cell r="A629">
            <v>40432</v>
          </cell>
        </row>
        <row r="630">
          <cell r="A630">
            <v>40433</v>
          </cell>
        </row>
        <row r="631">
          <cell r="A631">
            <v>40434</v>
          </cell>
        </row>
        <row r="632">
          <cell r="A632">
            <v>40435</v>
          </cell>
        </row>
        <row r="633">
          <cell r="A633">
            <v>40436</v>
          </cell>
        </row>
        <row r="634">
          <cell r="A634">
            <v>40437</v>
          </cell>
        </row>
        <row r="635">
          <cell r="A635">
            <v>40438</v>
          </cell>
        </row>
        <row r="636">
          <cell r="A636">
            <v>40439</v>
          </cell>
        </row>
        <row r="637">
          <cell r="A637">
            <v>40440</v>
          </cell>
        </row>
        <row r="638">
          <cell r="A638">
            <v>40441</v>
          </cell>
        </row>
        <row r="639">
          <cell r="A639">
            <v>40442</v>
          </cell>
        </row>
        <row r="640">
          <cell r="A640">
            <v>40443</v>
          </cell>
        </row>
        <row r="641">
          <cell r="A641">
            <v>40444</v>
          </cell>
        </row>
        <row r="642">
          <cell r="A642">
            <v>40445</v>
          </cell>
        </row>
        <row r="643">
          <cell r="A643">
            <v>40446</v>
          </cell>
        </row>
        <row r="644">
          <cell r="A644">
            <v>40447</v>
          </cell>
        </row>
        <row r="645">
          <cell r="A645">
            <v>40448</v>
          </cell>
        </row>
        <row r="646">
          <cell r="A646">
            <v>40449</v>
          </cell>
        </row>
        <row r="647">
          <cell r="A647">
            <v>40450</v>
          </cell>
        </row>
        <row r="648">
          <cell r="A648">
            <v>40451</v>
          </cell>
        </row>
        <row r="649">
          <cell r="A649">
            <v>40452</v>
          </cell>
        </row>
        <row r="650">
          <cell r="A650">
            <v>40453</v>
          </cell>
        </row>
        <row r="651">
          <cell r="A651">
            <v>40454</v>
          </cell>
        </row>
        <row r="652">
          <cell r="A652">
            <v>40455</v>
          </cell>
        </row>
        <row r="653">
          <cell r="A653">
            <v>40456</v>
          </cell>
        </row>
        <row r="654">
          <cell r="A654">
            <v>40457</v>
          </cell>
        </row>
        <row r="655">
          <cell r="A655">
            <v>40458</v>
          </cell>
        </row>
        <row r="656">
          <cell r="A656">
            <v>40459</v>
          </cell>
        </row>
        <row r="657">
          <cell r="A657">
            <v>40460</v>
          </cell>
        </row>
        <row r="658">
          <cell r="A658">
            <v>40461</v>
          </cell>
        </row>
        <row r="659">
          <cell r="A659">
            <v>40462</v>
          </cell>
        </row>
        <row r="660">
          <cell r="A660">
            <v>40463</v>
          </cell>
        </row>
        <row r="661">
          <cell r="A661">
            <v>40464</v>
          </cell>
        </row>
        <row r="662">
          <cell r="A662">
            <v>40465</v>
          </cell>
        </row>
        <row r="663">
          <cell r="A663">
            <v>40466</v>
          </cell>
        </row>
        <row r="664">
          <cell r="A664">
            <v>40467</v>
          </cell>
        </row>
        <row r="665">
          <cell r="A665">
            <v>40468</v>
          </cell>
        </row>
        <row r="666">
          <cell r="A666">
            <v>40469</v>
          </cell>
        </row>
        <row r="667">
          <cell r="A667">
            <v>40470</v>
          </cell>
        </row>
        <row r="668">
          <cell r="A668">
            <v>40471</v>
          </cell>
        </row>
        <row r="669">
          <cell r="A669">
            <v>40472</v>
          </cell>
        </row>
        <row r="670">
          <cell r="A670">
            <v>40473</v>
          </cell>
        </row>
        <row r="671">
          <cell r="A671">
            <v>40474</v>
          </cell>
        </row>
        <row r="672">
          <cell r="A672">
            <v>40475</v>
          </cell>
        </row>
        <row r="673">
          <cell r="A673">
            <v>40476</v>
          </cell>
        </row>
        <row r="674">
          <cell r="A674">
            <v>40477</v>
          </cell>
        </row>
        <row r="675">
          <cell r="A675">
            <v>40478</v>
          </cell>
        </row>
        <row r="676">
          <cell r="A676">
            <v>40479</v>
          </cell>
        </row>
        <row r="677">
          <cell r="A677">
            <v>40480</v>
          </cell>
        </row>
        <row r="678">
          <cell r="A678">
            <v>40481</v>
          </cell>
        </row>
        <row r="679">
          <cell r="A679">
            <v>40482</v>
          </cell>
        </row>
        <row r="680">
          <cell r="A680">
            <v>40483</v>
          </cell>
        </row>
        <row r="681">
          <cell r="A681">
            <v>40484</v>
          </cell>
        </row>
        <row r="682">
          <cell r="A682">
            <v>40485</v>
          </cell>
        </row>
        <row r="683">
          <cell r="A683">
            <v>40486</v>
          </cell>
        </row>
        <row r="684">
          <cell r="A684">
            <v>40487</v>
          </cell>
        </row>
        <row r="685">
          <cell r="A685">
            <v>40488</v>
          </cell>
        </row>
        <row r="686">
          <cell r="A686">
            <v>40489</v>
          </cell>
        </row>
        <row r="687">
          <cell r="A687">
            <v>40490</v>
          </cell>
        </row>
        <row r="688">
          <cell r="A688">
            <v>40491</v>
          </cell>
        </row>
        <row r="689">
          <cell r="A689">
            <v>40492</v>
          </cell>
        </row>
        <row r="690">
          <cell r="A690">
            <v>40493</v>
          </cell>
        </row>
        <row r="691">
          <cell r="A691">
            <v>40494</v>
          </cell>
        </row>
        <row r="692">
          <cell r="A692">
            <v>40495</v>
          </cell>
        </row>
        <row r="693">
          <cell r="A693">
            <v>40496</v>
          </cell>
        </row>
        <row r="694">
          <cell r="A694">
            <v>40497</v>
          </cell>
        </row>
        <row r="695">
          <cell r="A695">
            <v>40498</v>
          </cell>
        </row>
        <row r="696">
          <cell r="A696">
            <v>40499</v>
          </cell>
        </row>
        <row r="697">
          <cell r="A697">
            <v>40500</v>
          </cell>
        </row>
        <row r="698">
          <cell r="A698">
            <v>40501</v>
          </cell>
        </row>
        <row r="699">
          <cell r="A699">
            <v>40502</v>
          </cell>
        </row>
        <row r="700">
          <cell r="A700">
            <v>40503</v>
          </cell>
        </row>
        <row r="701">
          <cell r="A701">
            <v>40504</v>
          </cell>
        </row>
        <row r="702">
          <cell r="A702">
            <v>40505</v>
          </cell>
        </row>
        <row r="703">
          <cell r="A703">
            <v>40506</v>
          </cell>
        </row>
        <row r="704">
          <cell r="A704">
            <v>40507</v>
          </cell>
        </row>
        <row r="705">
          <cell r="A705">
            <v>40508</v>
          </cell>
        </row>
        <row r="706">
          <cell r="A706">
            <v>40509</v>
          </cell>
        </row>
        <row r="707">
          <cell r="A707">
            <v>40510</v>
          </cell>
        </row>
        <row r="708">
          <cell r="A708">
            <v>40511</v>
          </cell>
        </row>
        <row r="709">
          <cell r="A709">
            <v>40512</v>
          </cell>
        </row>
        <row r="710">
          <cell r="A710">
            <v>40513</v>
          </cell>
        </row>
        <row r="711">
          <cell r="A711">
            <v>40514</v>
          </cell>
        </row>
        <row r="712">
          <cell r="A712">
            <v>40515</v>
          </cell>
        </row>
        <row r="713">
          <cell r="A713">
            <v>40516</v>
          </cell>
        </row>
        <row r="714">
          <cell r="A714">
            <v>40517</v>
          </cell>
        </row>
        <row r="715">
          <cell r="A715">
            <v>40518</v>
          </cell>
        </row>
        <row r="716">
          <cell r="A716">
            <v>40519</v>
          </cell>
        </row>
        <row r="717">
          <cell r="A717">
            <v>40520</v>
          </cell>
        </row>
        <row r="718">
          <cell r="A718">
            <v>40521</v>
          </cell>
        </row>
        <row r="719">
          <cell r="A719">
            <v>40522</v>
          </cell>
        </row>
        <row r="720">
          <cell r="A720">
            <v>40523</v>
          </cell>
        </row>
        <row r="721">
          <cell r="A721">
            <v>40524</v>
          </cell>
        </row>
        <row r="722">
          <cell r="A722">
            <v>40525</v>
          </cell>
        </row>
        <row r="723">
          <cell r="A723">
            <v>40526</v>
          </cell>
        </row>
        <row r="724">
          <cell r="A724">
            <v>40527</v>
          </cell>
        </row>
        <row r="725">
          <cell r="A725">
            <v>40528</v>
          </cell>
        </row>
        <row r="726">
          <cell r="A726">
            <v>40529</v>
          </cell>
        </row>
        <row r="727">
          <cell r="A727">
            <v>40530</v>
          </cell>
        </row>
        <row r="728">
          <cell r="A728">
            <v>40531</v>
          </cell>
        </row>
        <row r="729">
          <cell r="A729">
            <v>40532</v>
          </cell>
        </row>
        <row r="730">
          <cell r="A730">
            <v>40533</v>
          </cell>
        </row>
        <row r="731">
          <cell r="A731">
            <v>40534</v>
          </cell>
        </row>
        <row r="732">
          <cell r="A732">
            <v>40535</v>
          </cell>
        </row>
        <row r="733">
          <cell r="A733">
            <v>40536</v>
          </cell>
        </row>
        <row r="734">
          <cell r="A734">
            <v>40537</v>
          </cell>
        </row>
        <row r="735">
          <cell r="A735">
            <v>40538</v>
          </cell>
        </row>
        <row r="736">
          <cell r="A736">
            <v>40539</v>
          </cell>
        </row>
        <row r="737">
          <cell r="A737">
            <v>40540</v>
          </cell>
        </row>
        <row r="738">
          <cell r="A738">
            <v>40541</v>
          </cell>
        </row>
        <row r="739">
          <cell r="A739">
            <v>40542</v>
          </cell>
        </row>
        <row r="740">
          <cell r="A740">
            <v>40543</v>
          </cell>
        </row>
        <row r="741">
          <cell r="A741">
            <v>40544</v>
          </cell>
        </row>
        <row r="742">
          <cell r="A742">
            <v>40545</v>
          </cell>
        </row>
        <row r="743">
          <cell r="A743">
            <v>40546</v>
          </cell>
        </row>
        <row r="744">
          <cell r="A744">
            <v>40547</v>
          </cell>
        </row>
        <row r="745">
          <cell r="A745">
            <v>40548</v>
          </cell>
        </row>
        <row r="746">
          <cell r="A746">
            <v>40549</v>
          </cell>
        </row>
        <row r="747">
          <cell r="A747">
            <v>40550</v>
          </cell>
        </row>
        <row r="748">
          <cell r="A748">
            <v>40551</v>
          </cell>
        </row>
        <row r="749">
          <cell r="A749">
            <v>40552</v>
          </cell>
        </row>
        <row r="750">
          <cell r="A750">
            <v>40553</v>
          </cell>
        </row>
        <row r="751">
          <cell r="A751">
            <v>40554</v>
          </cell>
        </row>
        <row r="752">
          <cell r="A752">
            <v>40555</v>
          </cell>
        </row>
        <row r="753">
          <cell r="A753">
            <v>40556</v>
          </cell>
        </row>
        <row r="754">
          <cell r="A754">
            <v>40557</v>
          </cell>
        </row>
        <row r="755">
          <cell r="A755">
            <v>40558</v>
          </cell>
        </row>
        <row r="756">
          <cell r="A756">
            <v>40559</v>
          </cell>
        </row>
        <row r="757">
          <cell r="A757">
            <v>40560</v>
          </cell>
        </row>
        <row r="758">
          <cell r="A758">
            <v>40561</v>
          </cell>
        </row>
        <row r="759">
          <cell r="A759">
            <v>40562</v>
          </cell>
        </row>
        <row r="760">
          <cell r="A760">
            <v>40563</v>
          </cell>
        </row>
        <row r="761">
          <cell r="A761">
            <v>40564</v>
          </cell>
        </row>
        <row r="762">
          <cell r="A762">
            <v>40565</v>
          </cell>
        </row>
        <row r="763">
          <cell r="A763">
            <v>40566</v>
          </cell>
        </row>
        <row r="764">
          <cell r="A764">
            <v>40567</v>
          </cell>
        </row>
        <row r="765">
          <cell r="A765">
            <v>40568</v>
          </cell>
        </row>
        <row r="766">
          <cell r="A766">
            <v>40569</v>
          </cell>
        </row>
        <row r="767">
          <cell r="A767">
            <v>40570</v>
          </cell>
        </row>
        <row r="768">
          <cell r="A768">
            <v>40571</v>
          </cell>
        </row>
        <row r="769">
          <cell r="A769">
            <v>40572</v>
          </cell>
        </row>
        <row r="770">
          <cell r="A770">
            <v>40573</v>
          </cell>
        </row>
        <row r="771">
          <cell r="A771">
            <v>40574</v>
          </cell>
        </row>
        <row r="772">
          <cell r="A772">
            <v>40575</v>
          </cell>
        </row>
        <row r="773">
          <cell r="A773">
            <v>40576</v>
          </cell>
        </row>
        <row r="774">
          <cell r="A774">
            <v>40577</v>
          </cell>
        </row>
        <row r="775">
          <cell r="A775">
            <v>40578</v>
          </cell>
        </row>
        <row r="776">
          <cell r="A776">
            <v>40579</v>
          </cell>
        </row>
        <row r="777">
          <cell r="A777">
            <v>40580</v>
          </cell>
        </row>
        <row r="778">
          <cell r="A778">
            <v>40581</v>
          </cell>
        </row>
        <row r="779">
          <cell r="A779">
            <v>40582</v>
          </cell>
        </row>
        <row r="780">
          <cell r="A780">
            <v>40583</v>
          </cell>
        </row>
        <row r="781">
          <cell r="A781">
            <v>40584</v>
          </cell>
        </row>
        <row r="782">
          <cell r="A782">
            <v>40585</v>
          </cell>
        </row>
        <row r="783">
          <cell r="A783">
            <v>40586</v>
          </cell>
        </row>
        <row r="784">
          <cell r="A784">
            <v>40587</v>
          </cell>
        </row>
        <row r="785">
          <cell r="A785">
            <v>40588</v>
          </cell>
        </row>
        <row r="786">
          <cell r="A786">
            <v>40589</v>
          </cell>
        </row>
        <row r="787">
          <cell r="A787">
            <v>40590</v>
          </cell>
        </row>
        <row r="788">
          <cell r="A788">
            <v>40591</v>
          </cell>
        </row>
        <row r="789">
          <cell r="A789">
            <v>40592</v>
          </cell>
        </row>
        <row r="790">
          <cell r="A790">
            <v>40593</v>
          </cell>
        </row>
        <row r="791">
          <cell r="A791">
            <v>40594</v>
          </cell>
        </row>
        <row r="792">
          <cell r="A792">
            <v>40595</v>
          </cell>
        </row>
        <row r="793">
          <cell r="A793">
            <v>40596</v>
          </cell>
        </row>
        <row r="794">
          <cell r="A794">
            <v>40597</v>
          </cell>
        </row>
        <row r="795">
          <cell r="A795">
            <v>40598</v>
          </cell>
        </row>
        <row r="796">
          <cell r="A796">
            <v>40599</v>
          </cell>
        </row>
        <row r="797">
          <cell r="A797">
            <v>40600</v>
          </cell>
        </row>
        <row r="798">
          <cell r="A798">
            <v>40601</v>
          </cell>
        </row>
        <row r="799">
          <cell r="A799">
            <v>40602</v>
          </cell>
        </row>
        <row r="800">
          <cell r="A800">
            <v>40603</v>
          </cell>
        </row>
        <row r="801">
          <cell r="A801">
            <v>40604</v>
          </cell>
        </row>
        <row r="802">
          <cell r="A802">
            <v>40605</v>
          </cell>
        </row>
        <row r="803">
          <cell r="A803">
            <v>40606</v>
          </cell>
        </row>
        <row r="804">
          <cell r="A804">
            <v>40607</v>
          </cell>
        </row>
        <row r="805">
          <cell r="A805">
            <v>40608</v>
          </cell>
        </row>
        <row r="806">
          <cell r="A806">
            <v>40609</v>
          </cell>
        </row>
        <row r="807">
          <cell r="A807">
            <v>40610</v>
          </cell>
        </row>
        <row r="808">
          <cell r="A808">
            <v>40611</v>
          </cell>
        </row>
        <row r="809">
          <cell r="A809">
            <v>40612</v>
          </cell>
        </row>
        <row r="810">
          <cell r="A810">
            <v>40613</v>
          </cell>
        </row>
        <row r="811">
          <cell r="A811">
            <v>40614</v>
          </cell>
        </row>
        <row r="812">
          <cell r="A812">
            <v>40615</v>
          </cell>
        </row>
        <row r="813">
          <cell r="A813">
            <v>40616</v>
          </cell>
        </row>
        <row r="814">
          <cell r="A814">
            <v>40617</v>
          </cell>
        </row>
        <row r="815">
          <cell r="A815">
            <v>40618</v>
          </cell>
        </row>
        <row r="816">
          <cell r="A816">
            <v>40619</v>
          </cell>
        </row>
        <row r="817">
          <cell r="A817">
            <v>40620</v>
          </cell>
        </row>
        <row r="818">
          <cell r="A818">
            <v>40621</v>
          </cell>
        </row>
        <row r="819">
          <cell r="A819">
            <v>40622</v>
          </cell>
        </row>
        <row r="820">
          <cell r="A820">
            <v>40623</v>
          </cell>
        </row>
        <row r="821">
          <cell r="A821">
            <v>40624</v>
          </cell>
        </row>
        <row r="822">
          <cell r="A822">
            <v>40625</v>
          </cell>
        </row>
        <row r="823">
          <cell r="A823">
            <v>40626</v>
          </cell>
        </row>
        <row r="824">
          <cell r="A824">
            <v>40627</v>
          </cell>
        </row>
        <row r="825">
          <cell r="A825">
            <v>40628</v>
          </cell>
        </row>
        <row r="826">
          <cell r="A826">
            <v>40629</v>
          </cell>
        </row>
        <row r="827">
          <cell r="A827">
            <v>40630</v>
          </cell>
        </row>
        <row r="828">
          <cell r="A828">
            <v>40631</v>
          </cell>
        </row>
        <row r="829">
          <cell r="A829">
            <v>40632</v>
          </cell>
        </row>
        <row r="830">
          <cell r="A830">
            <v>40633</v>
          </cell>
        </row>
        <row r="831">
          <cell r="A831">
            <v>40634</v>
          </cell>
        </row>
        <row r="832">
          <cell r="A832">
            <v>40635</v>
          </cell>
        </row>
        <row r="833">
          <cell r="A833">
            <v>40636</v>
          </cell>
        </row>
        <row r="834">
          <cell r="A834">
            <v>40637</v>
          </cell>
        </row>
        <row r="835">
          <cell r="A835">
            <v>40638</v>
          </cell>
        </row>
        <row r="836">
          <cell r="A836">
            <v>40639</v>
          </cell>
        </row>
        <row r="837">
          <cell r="A837">
            <v>40640</v>
          </cell>
        </row>
        <row r="838">
          <cell r="A838">
            <v>40641</v>
          </cell>
        </row>
        <row r="839">
          <cell r="A839">
            <v>40642</v>
          </cell>
        </row>
        <row r="840">
          <cell r="A840">
            <v>40643</v>
          </cell>
        </row>
        <row r="841">
          <cell r="A841">
            <v>40644</v>
          </cell>
        </row>
        <row r="842">
          <cell r="A842">
            <v>40645</v>
          </cell>
        </row>
        <row r="843">
          <cell r="A843">
            <v>40646</v>
          </cell>
        </row>
        <row r="844">
          <cell r="A844">
            <v>40647</v>
          </cell>
        </row>
        <row r="845">
          <cell r="A845">
            <v>40648</v>
          </cell>
        </row>
        <row r="846">
          <cell r="A846">
            <v>40649</v>
          </cell>
        </row>
        <row r="847">
          <cell r="A847">
            <v>40650</v>
          </cell>
        </row>
        <row r="848">
          <cell r="A848">
            <v>40651</v>
          </cell>
        </row>
        <row r="849">
          <cell r="A849">
            <v>40652</v>
          </cell>
        </row>
        <row r="850">
          <cell r="A850">
            <v>40653</v>
          </cell>
        </row>
        <row r="851">
          <cell r="A851">
            <v>40654</v>
          </cell>
        </row>
        <row r="852">
          <cell r="A852">
            <v>40655</v>
          </cell>
        </row>
        <row r="853">
          <cell r="A853">
            <v>40656</v>
          </cell>
        </row>
        <row r="854">
          <cell r="A854">
            <v>40657</v>
          </cell>
        </row>
        <row r="855">
          <cell r="A855">
            <v>40658</v>
          </cell>
        </row>
        <row r="856">
          <cell r="A856">
            <v>40659</v>
          </cell>
        </row>
        <row r="857">
          <cell r="A857">
            <v>40660</v>
          </cell>
        </row>
        <row r="858">
          <cell r="A858">
            <v>40661</v>
          </cell>
        </row>
        <row r="859">
          <cell r="A859">
            <v>40662</v>
          </cell>
        </row>
        <row r="860">
          <cell r="A860">
            <v>40663</v>
          </cell>
        </row>
        <row r="861">
          <cell r="A861">
            <v>40664</v>
          </cell>
        </row>
        <row r="862">
          <cell r="A862">
            <v>40665</v>
          </cell>
        </row>
        <row r="863">
          <cell r="A863">
            <v>40666</v>
          </cell>
        </row>
        <row r="864">
          <cell r="A864">
            <v>40667</v>
          </cell>
        </row>
        <row r="865">
          <cell r="A865">
            <v>40668</v>
          </cell>
        </row>
        <row r="866">
          <cell r="A866">
            <v>40669</v>
          </cell>
        </row>
        <row r="867">
          <cell r="A867">
            <v>40670</v>
          </cell>
        </row>
        <row r="868">
          <cell r="A868">
            <v>40671</v>
          </cell>
        </row>
        <row r="869">
          <cell r="A869">
            <v>40672</v>
          </cell>
        </row>
        <row r="870">
          <cell r="A870">
            <v>40673</v>
          </cell>
        </row>
        <row r="871">
          <cell r="A871">
            <v>40674</v>
          </cell>
        </row>
        <row r="872">
          <cell r="A872">
            <v>40675</v>
          </cell>
        </row>
        <row r="873">
          <cell r="A873">
            <v>40676</v>
          </cell>
        </row>
        <row r="874">
          <cell r="A874">
            <v>40677</v>
          </cell>
        </row>
        <row r="875">
          <cell r="A875">
            <v>40678</v>
          </cell>
        </row>
        <row r="876">
          <cell r="A876">
            <v>40679</v>
          </cell>
        </row>
        <row r="877">
          <cell r="A877">
            <v>40680</v>
          </cell>
        </row>
        <row r="878">
          <cell r="A878">
            <v>40681</v>
          </cell>
        </row>
        <row r="879">
          <cell r="A879">
            <v>40682</v>
          </cell>
        </row>
        <row r="880">
          <cell r="A880">
            <v>40683</v>
          </cell>
        </row>
        <row r="881">
          <cell r="A881">
            <v>40684</v>
          </cell>
        </row>
        <row r="882">
          <cell r="A882">
            <v>40685</v>
          </cell>
        </row>
        <row r="883">
          <cell r="A883">
            <v>40686</v>
          </cell>
        </row>
        <row r="884">
          <cell r="A884">
            <v>40687</v>
          </cell>
        </row>
        <row r="885">
          <cell r="A885">
            <v>40688</v>
          </cell>
        </row>
        <row r="886">
          <cell r="A886">
            <v>40689</v>
          </cell>
        </row>
        <row r="887">
          <cell r="A887">
            <v>40690</v>
          </cell>
        </row>
        <row r="888">
          <cell r="A888">
            <v>40691</v>
          </cell>
        </row>
        <row r="889">
          <cell r="A889">
            <v>40692</v>
          </cell>
        </row>
        <row r="890">
          <cell r="A890">
            <v>40693</v>
          </cell>
        </row>
        <row r="891">
          <cell r="A891">
            <v>40694</v>
          </cell>
        </row>
        <row r="892">
          <cell r="A892">
            <v>40695</v>
          </cell>
        </row>
        <row r="893">
          <cell r="A893">
            <v>40696</v>
          </cell>
        </row>
        <row r="894">
          <cell r="A894">
            <v>40697</v>
          </cell>
        </row>
        <row r="895">
          <cell r="A895">
            <v>40698</v>
          </cell>
        </row>
        <row r="896">
          <cell r="A896">
            <v>40699</v>
          </cell>
        </row>
        <row r="897">
          <cell r="A897">
            <v>40700</v>
          </cell>
        </row>
        <row r="898">
          <cell r="A898">
            <v>40701</v>
          </cell>
        </row>
        <row r="899">
          <cell r="A899">
            <v>40702</v>
          </cell>
        </row>
        <row r="900">
          <cell r="A900">
            <v>40703</v>
          </cell>
        </row>
        <row r="901">
          <cell r="A901">
            <v>40704</v>
          </cell>
        </row>
        <row r="902">
          <cell r="A902">
            <v>40705</v>
          </cell>
        </row>
        <row r="903">
          <cell r="A903">
            <v>40706</v>
          </cell>
        </row>
        <row r="904">
          <cell r="A904">
            <v>40707</v>
          </cell>
        </row>
        <row r="905">
          <cell r="A905">
            <v>40708</v>
          </cell>
        </row>
        <row r="906">
          <cell r="A906">
            <v>40709</v>
          </cell>
        </row>
        <row r="907">
          <cell r="A907">
            <v>40710</v>
          </cell>
        </row>
        <row r="908">
          <cell r="A908">
            <v>40711</v>
          </cell>
        </row>
        <row r="909">
          <cell r="A909">
            <v>40712</v>
          </cell>
        </row>
        <row r="910">
          <cell r="A910">
            <v>40713</v>
          </cell>
        </row>
        <row r="911">
          <cell r="A911">
            <v>40714</v>
          </cell>
        </row>
        <row r="912">
          <cell r="A912">
            <v>40715</v>
          </cell>
        </row>
        <row r="913">
          <cell r="A913">
            <v>40716</v>
          </cell>
        </row>
        <row r="914">
          <cell r="A914">
            <v>40717</v>
          </cell>
        </row>
        <row r="915">
          <cell r="A915">
            <v>40718</v>
          </cell>
        </row>
        <row r="916">
          <cell r="A916">
            <v>40719</v>
          </cell>
        </row>
        <row r="917">
          <cell r="A917">
            <v>40720</v>
          </cell>
        </row>
        <row r="918">
          <cell r="A918">
            <v>40721</v>
          </cell>
        </row>
        <row r="919">
          <cell r="A919">
            <v>40722</v>
          </cell>
        </row>
        <row r="920">
          <cell r="A920">
            <v>40723</v>
          </cell>
        </row>
        <row r="921">
          <cell r="A921">
            <v>40724</v>
          </cell>
        </row>
        <row r="922">
          <cell r="A922">
            <v>40725</v>
          </cell>
        </row>
        <row r="923">
          <cell r="A923">
            <v>40726</v>
          </cell>
        </row>
        <row r="924">
          <cell r="A924">
            <v>40727</v>
          </cell>
        </row>
        <row r="925">
          <cell r="A925">
            <v>40728</v>
          </cell>
        </row>
        <row r="926">
          <cell r="A926">
            <v>40729</v>
          </cell>
        </row>
        <row r="927">
          <cell r="A927">
            <v>40730</v>
          </cell>
        </row>
        <row r="928">
          <cell r="A928">
            <v>40731</v>
          </cell>
        </row>
        <row r="929">
          <cell r="A929">
            <v>40732</v>
          </cell>
        </row>
        <row r="930">
          <cell r="A930">
            <v>40733</v>
          </cell>
        </row>
        <row r="931">
          <cell r="A931">
            <v>40734</v>
          </cell>
        </row>
        <row r="932">
          <cell r="A932">
            <v>40735</v>
          </cell>
        </row>
        <row r="933">
          <cell r="A933">
            <v>40736</v>
          </cell>
        </row>
        <row r="934">
          <cell r="A934">
            <v>40737</v>
          </cell>
        </row>
        <row r="935">
          <cell r="A935">
            <v>40738</v>
          </cell>
        </row>
        <row r="936">
          <cell r="A936">
            <v>40739</v>
          </cell>
        </row>
        <row r="937">
          <cell r="A937">
            <v>40740</v>
          </cell>
        </row>
        <row r="938">
          <cell r="A938">
            <v>40741</v>
          </cell>
        </row>
        <row r="939">
          <cell r="A939">
            <v>40742</v>
          </cell>
        </row>
        <row r="940">
          <cell r="A940">
            <v>40743</v>
          </cell>
        </row>
        <row r="941">
          <cell r="A941">
            <v>40744</v>
          </cell>
        </row>
        <row r="942">
          <cell r="A942">
            <v>40745</v>
          </cell>
        </row>
        <row r="943">
          <cell r="A943">
            <v>40746</v>
          </cell>
        </row>
        <row r="944">
          <cell r="A944">
            <v>40747</v>
          </cell>
        </row>
        <row r="945">
          <cell r="A945">
            <v>40748</v>
          </cell>
        </row>
        <row r="946">
          <cell r="A946">
            <v>40749</v>
          </cell>
        </row>
        <row r="947">
          <cell r="A947">
            <v>40750</v>
          </cell>
        </row>
        <row r="948">
          <cell r="A948">
            <v>40751</v>
          </cell>
        </row>
        <row r="949">
          <cell r="A949">
            <v>40752</v>
          </cell>
        </row>
        <row r="950">
          <cell r="A950">
            <v>40753</v>
          </cell>
        </row>
        <row r="951">
          <cell r="A951">
            <v>40754</v>
          </cell>
        </row>
        <row r="952">
          <cell r="A952">
            <v>40755</v>
          </cell>
        </row>
        <row r="953">
          <cell r="A953">
            <v>40756</v>
          </cell>
        </row>
        <row r="954">
          <cell r="A954">
            <v>40757</v>
          </cell>
        </row>
        <row r="955">
          <cell r="A955">
            <v>40758</v>
          </cell>
        </row>
        <row r="956">
          <cell r="A956">
            <v>40759</v>
          </cell>
        </row>
        <row r="957">
          <cell r="A957">
            <v>40760</v>
          </cell>
        </row>
        <row r="958">
          <cell r="A958">
            <v>40761</v>
          </cell>
        </row>
        <row r="959">
          <cell r="A959">
            <v>40762</v>
          </cell>
        </row>
        <row r="960">
          <cell r="A960">
            <v>40763</v>
          </cell>
        </row>
        <row r="961">
          <cell r="A961">
            <v>40764</v>
          </cell>
        </row>
        <row r="962">
          <cell r="A962">
            <v>40765</v>
          </cell>
        </row>
        <row r="963">
          <cell r="A963">
            <v>40766</v>
          </cell>
        </row>
        <row r="964">
          <cell r="A964">
            <v>40767</v>
          </cell>
        </row>
        <row r="965">
          <cell r="A965">
            <v>40768</v>
          </cell>
        </row>
        <row r="966">
          <cell r="A966">
            <v>40769</v>
          </cell>
        </row>
        <row r="967">
          <cell r="A967">
            <v>40770</v>
          </cell>
        </row>
        <row r="968">
          <cell r="A968">
            <v>40771</v>
          </cell>
        </row>
        <row r="969">
          <cell r="A969">
            <v>40772</v>
          </cell>
        </row>
        <row r="970">
          <cell r="A970">
            <v>40773</v>
          </cell>
        </row>
        <row r="971">
          <cell r="A971">
            <v>40774</v>
          </cell>
        </row>
        <row r="972">
          <cell r="A972">
            <v>40775</v>
          </cell>
        </row>
        <row r="973">
          <cell r="A973">
            <v>40776</v>
          </cell>
        </row>
        <row r="974">
          <cell r="A974">
            <v>40777</v>
          </cell>
        </row>
        <row r="975">
          <cell r="A975">
            <v>40778</v>
          </cell>
        </row>
        <row r="976">
          <cell r="A976">
            <v>40779</v>
          </cell>
        </row>
        <row r="977">
          <cell r="A977">
            <v>40780</v>
          </cell>
        </row>
        <row r="978">
          <cell r="A978">
            <v>40781</v>
          </cell>
        </row>
        <row r="979">
          <cell r="A979">
            <v>40782</v>
          </cell>
        </row>
        <row r="980">
          <cell r="A980">
            <v>40783</v>
          </cell>
        </row>
        <row r="981">
          <cell r="A981">
            <v>40784</v>
          </cell>
        </row>
        <row r="982">
          <cell r="A982">
            <v>40785</v>
          </cell>
        </row>
        <row r="983">
          <cell r="A983">
            <v>40786</v>
          </cell>
        </row>
        <row r="984">
          <cell r="A984">
            <v>40787</v>
          </cell>
        </row>
        <row r="985">
          <cell r="A985">
            <v>40788</v>
          </cell>
        </row>
      </sheetData>
      <sheetData sheetId="9">
        <row r="11">
          <cell r="A11">
            <v>41271</v>
          </cell>
        </row>
      </sheetData>
      <sheetData sheetId="10">
        <row r="11">
          <cell r="A11" t="str">
            <v>Brazília</v>
          </cell>
          <cell r="B11" t="str">
            <v>Brazil</v>
          </cell>
          <cell r="C11">
            <v>3.7239999999999998</v>
          </cell>
          <cell r="D11">
            <v>2.6692</v>
          </cell>
          <cell r="E11">
            <v>3.1858</v>
          </cell>
        </row>
        <row r="12">
          <cell r="A12" t="str">
            <v>Kína</v>
          </cell>
        </row>
        <row r="13">
          <cell r="A13" t="str">
            <v>India</v>
          </cell>
        </row>
        <row r="14">
          <cell r="A14" t="str">
            <v>Oroszország</v>
          </cell>
        </row>
      </sheetData>
      <sheetData sheetId="11">
        <row r="11">
          <cell r="A11" t="str">
            <v>Brazília</v>
          </cell>
          <cell r="B11" t="str">
            <v>Brazil</v>
          </cell>
          <cell r="C11">
            <v>-2.3879999999999999</v>
          </cell>
          <cell r="D11">
            <v>-2.734</v>
          </cell>
        </row>
        <row r="12">
          <cell r="A12" t="str">
            <v>Kína</v>
          </cell>
        </row>
        <row r="13">
          <cell r="A13" t="str">
            <v>India</v>
          </cell>
        </row>
        <row r="14">
          <cell r="A14" t="str">
            <v>Oroszország</v>
          </cell>
        </row>
        <row r="15">
          <cell r="A15">
            <v>38718</v>
          </cell>
        </row>
        <row r="16">
          <cell r="A16">
            <v>38808</v>
          </cell>
        </row>
        <row r="17">
          <cell r="A17">
            <v>38899</v>
          </cell>
        </row>
        <row r="18">
          <cell r="A18">
            <v>38991</v>
          </cell>
        </row>
        <row r="19">
          <cell r="A19">
            <v>39083</v>
          </cell>
        </row>
        <row r="20">
          <cell r="A20">
            <v>39173</v>
          </cell>
        </row>
        <row r="21">
          <cell r="A21">
            <v>39264</v>
          </cell>
        </row>
        <row r="22">
          <cell r="A22">
            <v>39356</v>
          </cell>
        </row>
        <row r="23">
          <cell r="A23">
            <v>39448</v>
          </cell>
        </row>
        <row r="24">
          <cell r="A24">
            <v>39539</v>
          </cell>
        </row>
        <row r="25">
          <cell r="A25">
            <v>39630</v>
          </cell>
        </row>
        <row r="26">
          <cell r="A26">
            <v>39722</v>
          </cell>
        </row>
        <row r="27">
          <cell r="A27">
            <v>39814</v>
          </cell>
        </row>
        <row r="28">
          <cell r="A28">
            <v>39904</v>
          </cell>
        </row>
        <row r="29">
          <cell r="A29">
            <v>39995</v>
          </cell>
        </row>
        <row r="30">
          <cell r="A30">
            <v>40087</v>
          </cell>
        </row>
        <row r="31">
          <cell r="A31">
            <v>40179</v>
          </cell>
        </row>
        <row r="32">
          <cell r="A32">
            <v>40269</v>
          </cell>
        </row>
        <row r="33">
          <cell r="A33">
            <v>40360</v>
          </cell>
        </row>
        <row r="34">
          <cell r="A34">
            <v>40452</v>
          </cell>
        </row>
        <row r="35">
          <cell r="A35">
            <v>40544</v>
          </cell>
        </row>
        <row r="36">
          <cell r="A36">
            <v>40634</v>
          </cell>
        </row>
        <row r="37">
          <cell r="A37">
            <v>40725</v>
          </cell>
        </row>
        <row r="38">
          <cell r="A38">
            <v>40817</v>
          </cell>
        </row>
        <row r="39">
          <cell r="A39">
            <v>40909</v>
          </cell>
        </row>
        <row r="40">
          <cell r="A40">
            <v>41000</v>
          </cell>
        </row>
        <row r="41">
          <cell r="A41">
            <v>41091</v>
          </cell>
        </row>
        <row r="42">
          <cell r="A42">
            <v>41183</v>
          </cell>
        </row>
        <row r="43">
          <cell r="A43">
            <v>41275</v>
          </cell>
        </row>
        <row r="44">
          <cell r="A44">
            <v>41365</v>
          </cell>
        </row>
        <row r="45">
          <cell r="A45">
            <v>41456</v>
          </cell>
        </row>
        <row r="46">
          <cell r="A46">
            <v>41548</v>
          </cell>
        </row>
      </sheetData>
      <sheetData sheetId="12">
        <row r="11">
          <cell r="A11">
            <v>2005</v>
          </cell>
          <cell r="B11" t="str">
            <v>Household consumption</v>
          </cell>
          <cell r="C11" t="str">
            <v>Government consumption</v>
          </cell>
          <cell r="D11" t="str">
            <v>Gross fixed capital formation</v>
          </cell>
        </row>
        <row r="12">
          <cell r="A12">
            <v>38353</v>
          </cell>
        </row>
        <row r="13">
          <cell r="A13">
            <v>38443</v>
          </cell>
        </row>
        <row r="14">
          <cell r="A14">
            <v>38534</v>
          </cell>
        </row>
        <row r="15">
          <cell r="A15">
            <v>38626</v>
          </cell>
        </row>
        <row r="16">
          <cell r="A16">
            <v>38718</v>
          </cell>
        </row>
        <row r="17">
          <cell r="A17">
            <v>38808</v>
          </cell>
        </row>
        <row r="18">
          <cell r="A18">
            <v>38899</v>
          </cell>
        </row>
        <row r="19">
          <cell r="A19">
            <v>38991</v>
          </cell>
        </row>
        <row r="20">
          <cell r="A20">
            <v>39083</v>
          </cell>
        </row>
        <row r="21">
          <cell r="A21">
            <v>39173</v>
          </cell>
        </row>
        <row r="22">
          <cell r="A22">
            <v>39264</v>
          </cell>
        </row>
        <row r="23">
          <cell r="A23">
            <v>39356</v>
          </cell>
        </row>
        <row r="24">
          <cell r="A24">
            <v>39448</v>
          </cell>
        </row>
        <row r="25">
          <cell r="A25">
            <v>39539</v>
          </cell>
        </row>
        <row r="26">
          <cell r="A26">
            <v>39630</v>
          </cell>
        </row>
        <row r="27">
          <cell r="A27">
            <v>39722</v>
          </cell>
        </row>
        <row r="28">
          <cell r="A28">
            <v>39814</v>
          </cell>
        </row>
        <row r="29">
          <cell r="A29">
            <v>39904</v>
          </cell>
        </row>
        <row r="30">
          <cell r="A30">
            <v>39995</v>
          </cell>
        </row>
        <row r="31">
          <cell r="A31">
            <v>40087</v>
          </cell>
        </row>
        <row r="32">
          <cell r="A32">
            <v>40179</v>
          </cell>
        </row>
        <row r="33">
          <cell r="A33">
            <v>40269</v>
          </cell>
        </row>
        <row r="34">
          <cell r="A34">
            <v>40360</v>
          </cell>
        </row>
        <row r="35">
          <cell r="A35">
            <v>40452</v>
          </cell>
        </row>
        <row r="36">
          <cell r="A36">
            <v>40544</v>
          </cell>
        </row>
        <row r="37">
          <cell r="A37">
            <v>40634</v>
          </cell>
        </row>
        <row r="38">
          <cell r="A38">
            <v>40725</v>
          </cell>
        </row>
        <row r="39">
          <cell r="A39">
            <v>40817</v>
          </cell>
        </row>
        <row r="40">
          <cell r="A40">
            <v>40909</v>
          </cell>
        </row>
        <row r="41">
          <cell r="A41">
            <v>41000</v>
          </cell>
        </row>
        <row r="42">
          <cell r="A42">
            <v>41091</v>
          </cell>
        </row>
        <row r="43">
          <cell r="A43">
            <v>41183</v>
          </cell>
        </row>
        <row r="44">
          <cell r="A44">
            <v>41275</v>
          </cell>
        </row>
        <row r="45">
          <cell r="A45">
            <v>41365</v>
          </cell>
        </row>
        <row r="46">
          <cell r="A46">
            <v>41456</v>
          </cell>
        </row>
        <row r="47">
          <cell r="A47">
            <v>41548</v>
          </cell>
        </row>
      </sheetData>
      <sheetData sheetId="13">
        <row r="11">
          <cell r="A11">
            <v>39083</v>
          </cell>
        </row>
      </sheetData>
      <sheetData sheetId="14">
        <row r="11">
          <cell r="A11">
            <v>39083</v>
          </cell>
        </row>
      </sheetData>
      <sheetData sheetId="15">
        <row r="11">
          <cell r="A11">
            <v>38353</v>
          </cell>
        </row>
      </sheetData>
      <sheetData sheetId="16">
        <row r="11">
          <cell r="A11">
            <v>34700</v>
          </cell>
        </row>
      </sheetData>
      <sheetData sheetId="17">
        <row r="13">
          <cell r="A13">
            <v>38353</v>
          </cell>
        </row>
      </sheetData>
      <sheetData sheetId="18">
        <row r="11">
          <cell r="A11">
            <v>0</v>
          </cell>
        </row>
      </sheetData>
      <sheetData sheetId="19">
        <row r="11">
          <cell r="A11">
            <v>38353</v>
          </cell>
          <cell r="B11" t="str">
            <v>Beruházások</v>
          </cell>
          <cell r="C11">
            <v>0</v>
          </cell>
        </row>
        <row r="12">
          <cell r="A12">
            <v>38443</v>
          </cell>
        </row>
        <row r="13">
          <cell r="A13">
            <v>38534</v>
          </cell>
        </row>
        <row r="14">
          <cell r="A14">
            <v>38626</v>
          </cell>
        </row>
        <row r="15">
          <cell r="A15">
            <v>38718</v>
          </cell>
        </row>
        <row r="16">
          <cell r="A16">
            <v>38808</v>
          </cell>
        </row>
        <row r="17">
          <cell r="A17">
            <v>38899</v>
          </cell>
        </row>
        <row r="18">
          <cell r="A18">
            <v>38991</v>
          </cell>
        </row>
        <row r="19">
          <cell r="A19">
            <v>39083</v>
          </cell>
        </row>
        <row r="20">
          <cell r="A20">
            <v>39173</v>
          </cell>
        </row>
        <row r="21">
          <cell r="A21">
            <v>39264</v>
          </cell>
        </row>
        <row r="22">
          <cell r="A22">
            <v>39356</v>
          </cell>
        </row>
        <row r="23">
          <cell r="A23">
            <v>0</v>
          </cell>
        </row>
        <row r="24">
          <cell r="A24">
            <v>0</v>
          </cell>
        </row>
        <row r="25">
          <cell r="A25">
            <v>0</v>
          </cell>
        </row>
        <row r="26">
          <cell r="A26">
            <v>0</v>
          </cell>
        </row>
        <row r="27">
          <cell r="A27">
            <v>0</v>
          </cell>
        </row>
        <row r="28">
          <cell r="A28">
            <v>39904</v>
          </cell>
        </row>
        <row r="29">
          <cell r="A29">
            <v>39995</v>
          </cell>
        </row>
        <row r="30">
          <cell r="A30">
            <v>40087</v>
          </cell>
        </row>
        <row r="31">
          <cell r="A31">
            <v>40179</v>
          </cell>
        </row>
        <row r="32">
          <cell r="A32">
            <v>40269</v>
          </cell>
        </row>
        <row r="33">
          <cell r="A33">
            <v>40360</v>
          </cell>
        </row>
        <row r="34">
          <cell r="A34">
            <v>40452</v>
          </cell>
        </row>
        <row r="35">
          <cell r="A35">
            <v>40544</v>
          </cell>
        </row>
        <row r="36">
          <cell r="A36">
            <v>40634</v>
          </cell>
        </row>
        <row r="37">
          <cell r="A37">
            <v>40725</v>
          </cell>
        </row>
        <row r="38">
          <cell r="A38">
            <v>40817</v>
          </cell>
        </row>
        <row r="39">
          <cell r="A39">
            <v>40909</v>
          </cell>
        </row>
        <row r="40">
          <cell r="A40">
            <v>41000</v>
          </cell>
        </row>
        <row r="41">
          <cell r="A41">
            <v>41091</v>
          </cell>
        </row>
        <row r="42">
          <cell r="A42">
            <v>41183</v>
          </cell>
        </row>
        <row r="43">
          <cell r="A43">
            <v>41275</v>
          </cell>
        </row>
        <row r="44">
          <cell r="A44">
            <v>41365</v>
          </cell>
        </row>
        <row r="45">
          <cell r="A45">
            <v>41456</v>
          </cell>
        </row>
        <row r="46">
          <cell r="A46">
            <v>41548</v>
          </cell>
        </row>
      </sheetData>
      <sheetData sheetId="20">
        <row r="11">
          <cell r="A11">
            <v>2005</v>
          </cell>
          <cell r="B11" t="str">
            <v>Number of dwellings put to use</v>
          </cell>
          <cell r="C11" t="str">
            <v>Number of new dwelling construction permits</v>
          </cell>
          <cell r="D11">
            <v>15.617931260422395</v>
          </cell>
        </row>
        <row r="12">
          <cell r="A12">
            <v>33970</v>
          </cell>
        </row>
        <row r="13">
          <cell r="A13">
            <v>34060</v>
          </cell>
        </row>
        <row r="14">
          <cell r="A14">
            <v>34151</v>
          </cell>
        </row>
        <row r="15">
          <cell r="A15">
            <v>34243</v>
          </cell>
        </row>
        <row r="16">
          <cell r="A16">
            <v>34335</v>
          </cell>
        </row>
        <row r="17">
          <cell r="A17">
            <v>34425</v>
          </cell>
        </row>
        <row r="18">
          <cell r="A18">
            <v>34516</v>
          </cell>
        </row>
        <row r="19">
          <cell r="A19">
            <v>34608</v>
          </cell>
        </row>
        <row r="20">
          <cell r="A20">
            <v>34700</v>
          </cell>
        </row>
        <row r="21">
          <cell r="A21">
            <v>34790</v>
          </cell>
        </row>
        <row r="22">
          <cell r="A22">
            <v>34881</v>
          </cell>
        </row>
        <row r="23">
          <cell r="A23">
            <v>34973</v>
          </cell>
        </row>
        <row r="24">
          <cell r="A24">
            <v>35065</v>
          </cell>
        </row>
        <row r="25">
          <cell r="A25">
            <v>35156</v>
          </cell>
        </row>
        <row r="26">
          <cell r="A26">
            <v>35247</v>
          </cell>
        </row>
        <row r="27">
          <cell r="A27">
            <v>35339</v>
          </cell>
        </row>
        <row r="28">
          <cell r="A28">
            <v>35431</v>
          </cell>
        </row>
        <row r="29">
          <cell r="A29">
            <v>35521</v>
          </cell>
        </row>
        <row r="30">
          <cell r="A30">
            <v>35612</v>
          </cell>
        </row>
        <row r="31">
          <cell r="A31">
            <v>35704</v>
          </cell>
        </row>
        <row r="32">
          <cell r="A32">
            <v>35796</v>
          </cell>
        </row>
        <row r="33">
          <cell r="A33">
            <v>35886</v>
          </cell>
        </row>
        <row r="34">
          <cell r="A34">
            <v>35977</v>
          </cell>
        </row>
        <row r="35">
          <cell r="A35">
            <v>36069</v>
          </cell>
        </row>
        <row r="36">
          <cell r="A36">
            <v>36161</v>
          </cell>
        </row>
        <row r="37">
          <cell r="A37">
            <v>36251</v>
          </cell>
        </row>
        <row r="38">
          <cell r="A38">
            <v>36342</v>
          </cell>
        </row>
        <row r="39">
          <cell r="A39">
            <v>36434</v>
          </cell>
        </row>
        <row r="40">
          <cell r="A40">
            <v>36526</v>
          </cell>
        </row>
        <row r="41">
          <cell r="A41">
            <v>36617</v>
          </cell>
        </row>
        <row r="42">
          <cell r="A42">
            <v>36708</v>
          </cell>
        </row>
        <row r="43">
          <cell r="A43">
            <v>36800</v>
          </cell>
        </row>
        <row r="44">
          <cell r="A44">
            <v>36892</v>
          </cell>
        </row>
        <row r="45">
          <cell r="A45">
            <v>36982</v>
          </cell>
        </row>
        <row r="46">
          <cell r="A46">
            <v>37073</v>
          </cell>
        </row>
        <row r="47">
          <cell r="A47">
            <v>37165</v>
          </cell>
        </row>
        <row r="48">
          <cell r="A48">
            <v>37257</v>
          </cell>
        </row>
        <row r="49">
          <cell r="A49">
            <v>37347</v>
          </cell>
        </row>
        <row r="50">
          <cell r="A50">
            <v>37438</v>
          </cell>
        </row>
        <row r="51">
          <cell r="A51">
            <v>37530</v>
          </cell>
        </row>
        <row r="52">
          <cell r="A52">
            <v>37622</v>
          </cell>
        </row>
        <row r="53">
          <cell r="A53">
            <v>37712</v>
          </cell>
        </row>
        <row r="54">
          <cell r="A54">
            <v>37803</v>
          </cell>
        </row>
        <row r="55">
          <cell r="A55">
            <v>37895</v>
          </cell>
        </row>
        <row r="56">
          <cell r="A56">
            <v>37987</v>
          </cell>
        </row>
        <row r="57">
          <cell r="A57">
            <v>38078</v>
          </cell>
        </row>
        <row r="58">
          <cell r="A58">
            <v>38169</v>
          </cell>
        </row>
        <row r="59">
          <cell r="A59">
            <v>38261</v>
          </cell>
        </row>
        <row r="60">
          <cell r="A60">
            <v>38353</v>
          </cell>
        </row>
        <row r="61">
          <cell r="A61">
            <v>38443</v>
          </cell>
        </row>
        <row r="62">
          <cell r="A62">
            <v>38534</v>
          </cell>
        </row>
        <row r="63">
          <cell r="A63">
            <v>38626</v>
          </cell>
        </row>
        <row r="64">
          <cell r="A64">
            <v>38718</v>
          </cell>
        </row>
        <row r="65">
          <cell r="A65">
            <v>38808</v>
          </cell>
        </row>
        <row r="66">
          <cell r="A66">
            <v>38899</v>
          </cell>
        </row>
        <row r="67">
          <cell r="A67">
            <v>38991</v>
          </cell>
        </row>
        <row r="68">
          <cell r="A68">
            <v>39083</v>
          </cell>
        </row>
        <row r="69">
          <cell r="A69">
            <v>39173</v>
          </cell>
        </row>
        <row r="70">
          <cell r="A70">
            <v>39264</v>
          </cell>
        </row>
        <row r="71">
          <cell r="A71">
            <v>39356</v>
          </cell>
        </row>
        <row r="72">
          <cell r="A72">
            <v>39448</v>
          </cell>
        </row>
        <row r="73">
          <cell r="A73">
            <v>39539</v>
          </cell>
        </row>
        <row r="74">
          <cell r="A74">
            <v>39630</v>
          </cell>
        </row>
        <row r="75">
          <cell r="A75">
            <v>39722</v>
          </cell>
        </row>
        <row r="76">
          <cell r="A76">
            <v>39814</v>
          </cell>
        </row>
        <row r="77">
          <cell r="A77">
            <v>39904</v>
          </cell>
        </row>
        <row r="78">
          <cell r="A78">
            <v>39995</v>
          </cell>
        </row>
        <row r="79">
          <cell r="A79">
            <v>40087</v>
          </cell>
        </row>
        <row r="80">
          <cell r="A80">
            <v>40179</v>
          </cell>
        </row>
        <row r="81">
          <cell r="A81">
            <v>40269</v>
          </cell>
        </row>
        <row r="82">
          <cell r="A82">
            <v>40360</v>
          </cell>
        </row>
        <row r="83">
          <cell r="A83">
            <v>40452</v>
          </cell>
        </row>
        <row r="84">
          <cell r="A84">
            <v>40544</v>
          </cell>
        </row>
        <row r="85">
          <cell r="A85">
            <v>40634</v>
          </cell>
        </row>
        <row r="86">
          <cell r="A86">
            <v>40725</v>
          </cell>
        </row>
        <row r="87">
          <cell r="A87">
            <v>40817</v>
          </cell>
        </row>
        <row r="88">
          <cell r="A88">
            <v>40909</v>
          </cell>
        </row>
        <row r="89">
          <cell r="A89">
            <v>41000</v>
          </cell>
        </row>
        <row r="90">
          <cell r="A90">
            <v>41091</v>
          </cell>
        </row>
        <row r="91">
          <cell r="A91">
            <v>41183</v>
          </cell>
        </row>
        <row r="92">
          <cell r="A92">
            <v>41275</v>
          </cell>
        </row>
        <row r="93">
          <cell r="A93">
            <v>41365</v>
          </cell>
        </row>
        <row r="94">
          <cell r="A94">
            <v>41456</v>
          </cell>
        </row>
        <row r="95">
          <cell r="A95">
            <v>41548</v>
          </cell>
        </row>
        <row r="96">
          <cell r="A96">
            <v>0</v>
          </cell>
        </row>
        <row r="97">
          <cell r="A97">
            <v>0</v>
          </cell>
        </row>
        <row r="98">
          <cell r="A98">
            <v>0</v>
          </cell>
        </row>
        <row r="99">
          <cell r="A99">
            <v>0</v>
          </cell>
        </row>
        <row r="100">
          <cell r="A100">
            <v>0</v>
          </cell>
        </row>
        <row r="101">
          <cell r="A101">
            <v>0</v>
          </cell>
        </row>
      </sheetData>
      <sheetData sheetId="21">
        <row r="11">
          <cell r="A11">
            <v>0</v>
          </cell>
          <cell r="B11">
            <v>0</v>
          </cell>
          <cell r="C11">
            <v>0</v>
          </cell>
          <cell r="D11">
            <v>0</v>
          </cell>
        </row>
        <row r="12">
          <cell r="A12">
            <v>38078</v>
          </cell>
        </row>
        <row r="13">
          <cell r="A13">
            <v>38169</v>
          </cell>
        </row>
        <row r="14">
          <cell r="A14">
            <v>38353</v>
          </cell>
        </row>
        <row r="15">
          <cell r="A15">
            <v>38443</v>
          </cell>
        </row>
        <row r="16">
          <cell r="A16">
            <v>38534</v>
          </cell>
        </row>
        <row r="17">
          <cell r="A17">
            <v>38626</v>
          </cell>
        </row>
        <row r="18">
          <cell r="A18">
            <v>38718</v>
          </cell>
        </row>
        <row r="19">
          <cell r="A19">
            <v>38808</v>
          </cell>
        </row>
        <row r="20">
          <cell r="A20">
            <v>38899</v>
          </cell>
        </row>
        <row r="21">
          <cell r="A21">
            <v>38991</v>
          </cell>
        </row>
        <row r="22">
          <cell r="A22">
            <v>39083</v>
          </cell>
        </row>
        <row r="23">
          <cell r="A23">
            <v>39173</v>
          </cell>
        </row>
        <row r="24">
          <cell r="A24">
            <v>39264</v>
          </cell>
        </row>
        <row r="25">
          <cell r="A25">
            <v>39356</v>
          </cell>
        </row>
        <row r="26">
          <cell r="A26">
            <v>39448</v>
          </cell>
        </row>
        <row r="27">
          <cell r="A27">
            <v>39539</v>
          </cell>
        </row>
        <row r="28">
          <cell r="A28">
            <v>39630</v>
          </cell>
        </row>
        <row r="29">
          <cell r="A29">
            <v>39722</v>
          </cell>
        </row>
        <row r="30">
          <cell r="A30">
            <v>39814</v>
          </cell>
        </row>
        <row r="31">
          <cell r="A31">
            <v>39904</v>
          </cell>
        </row>
        <row r="32">
          <cell r="A32">
            <v>39995</v>
          </cell>
        </row>
        <row r="33">
          <cell r="A33">
            <v>40087</v>
          </cell>
        </row>
        <row r="34">
          <cell r="A34">
            <v>40179</v>
          </cell>
        </row>
        <row r="35">
          <cell r="A35">
            <v>40269</v>
          </cell>
        </row>
        <row r="36">
          <cell r="A36">
            <v>40360</v>
          </cell>
        </row>
        <row r="37">
          <cell r="A37">
            <v>40452</v>
          </cell>
        </row>
        <row r="38">
          <cell r="A38">
            <v>40544</v>
          </cell>
        </row>
        <row r="39">
          <cell r="A39">
            <v>40634</v>
          </cell>
        </row>
        <row r="40">
          <cell r="A40">
            <v>40725</v>
          </cell>
        </row>
        <row r="41">
          <cell r="A41">
            <v>40817</v>
          </cell>
        </row>
        <row r="42">
          <cell r="A42">
            <v>40909</v>
          </cell>
        </row>
        <row r="43">
          <cell r="A43">
            <v>41000</v>
          </cell>
        </row>
        <row r="44">
          <cell r="A44">
            <v>41091</v>
          </cell>
        </row>
        <row r="45">
          <cell r="A45">
            <v>41183</v>
          </cell>
        </row>
        <row r="46">
          <cell r="A46">
            <v>41275</v>
          </cell>
        </row>
        <row r="47">
          <cell r="A47">
            <v>41365</v>
          </cell>
        </row>
        <row r="48">
          <cell r="A48">
            <v>41456</v>
          </cell>
        </row>
        <row r="49">
          <cell r="A49">
            <v>41548</v>
          </cell>
        </row>
        <row r="50">
          <cell r="A50">
            <v>41548</v>
          </cell>
        </row>
      </sheetData>
      <sheetData sheetId="22">
        <row r="10">
          <cell r="B10" t="str">
            <v>Természetbeni transzferek</v>
          </cell>
        </row>
      </sheetData>
      <sheetData sheetId="23">
        <row r="11">
          <cell r="B11" t="str">
            <v>GDP szerinti készlet (jobb tengely)</v>
          </cell>
        </row>
      </sheetData>
      <sheetData sheetId="24">
        <row r="11">
          <cell r="A11">
            <v>40179</v>
          </cell>
        </row>
      </sheetData>
      <sheetData sheetId="25">
        <row r="10">
          <cell r="A10">
            <v>38353</v>
          </cell>
        </row>
        <row r="11">
          <cell r="A11">
            <v>38443</v>
          </cell>
          <cell r="B11">
            <v>4.3328630548214164</v>
          </cell>
          <cell r="C11">
            <v>1.6382962044862381</v>
          </cell>
          <cell r="D11" t="str">
            <v>II. né.</v>
          </cell>
        </row>
        <row r="12">
          <cell r="A12">
            <v>38534</v>
          </cell>
        </row>
        <row r="13">
          <cell r="A13">
            <v>38626</v>
          </cell>
        </row>
        <row r="14">
          <cell r="A14">
            <v>38718</v>
          </cell>
        </row>
        <row r="15">
          <cell r="A15">
            <v>38808</v>
          </cell>
        </row>
        <row r="16">
          <cell r="A16">
            <v>38899</v>
          </cell>
        </row>
        <row r="17">
          <cell r="A17">
            <v>38991</v>
          </cell>
        </row>
        <row r="18">
          <cell r="A18">
            <v>39083</v>
          </cell>
        </row>
        <row r="19">
          <cell r="A19">
            <v>39173</v>
          </cell>
        </row>
        <row r="20">
          <cell r="A20">
            <v>39264</v>
          </cell>
        </row>
        <row r="21">
          <cell r="A21">
            <v>39356</v>
          </cell>
        </row>
        <row r="22">
          <cell r="A22">
            <v>39448</v>
          </cell>
        </row>
        <row r="23">
          <cell r="A23">
            <v>39539</v>
          </cell>
        </row>
        <row r="24">
          <cell r="A24">
            <v>39630</v>
          </cell>
        </row>
        <row r="25">
          <cell r="A25">
            <v>39722</v>
          </cell>
        </row>
        <row r="26">
          <cell r="A26">
            <v>39814</v>
          </cell>
        </row>
        <row r="27">
          <cell r="A27">
            <v>39904</v>
          </cell>
        </row>
        <row r="28">
          <cell r="A28">
            <v>39995</v>
          </cell>
        </row>
        <row r="29">
          <cell r="A29">
            <v>40087</v>
          </cell>
        </row>
        <row r="30">
          <cell r="A30">
            <v>40179</v>
          </cell>
        </row>
        <row r="31">
          <cell r="A31">
            <v>40269</v>
          </cell>
        </row>
        <row r="32">
          <cell r="A32">
            <v>40360</v>
          </cell>
        </row>
        <row r="33">
          <cell r="A33">
            <v>40452</v>
          </cell>
        </row>
        <row r="34">
          <cell r="A34">
            <v>40544</v>
          </cell>
        </row>
        <row r="35">
          <cell r="A35">
            <v>40634</v>
          </cell>
        </row>
        <row r="36">
          <cell r="A36">
            <v>40725</v>
          </cell>
        </row>
        <row r="37">
          <cell r="A37">
            <v>40817</v>
          </cell>
        </row>
        <row r="38">
          <cell r="A38">
            <v>40909</v>
          </cell>
        </row>
        <row r="39">
          <cell r="A39">
            <v>41000</v>
          </cell>
        </row>
        <row r="40">
          <cell r="A40">
            <v>41091</v>
          </cell>
        </row>
        <row r="41">
          <cell r="A41">
            <v>41183</v>
          </cell>
        </row>
        <row r="42">
          <cell r="A42">
            <v>41275</v>
          </cell>
        </row>
        <row r="43">
          <cell r="A43">
            <v>41365</v>
          </cell>
        </row>
        <row r="44">
          <cell r="A44">
            <v>41456</v>
          </cell>
        </row>
        <row r="45">
          <cell r="A45">
            <v>41548</v>
          </cell>
        </row>
        <row r="46">
          <cell r="A46">
            <v>39417</v>
          </cell>
        </row>
        <row r="47">
          <cell r="A47">
            <v>39448</v>
          </cell>
        </row>
        <row r="48">
          <cell r="A48">
            <v>39479</v>
          </cell>
        </row>
        <row r="49">
          <cell r="A49">
            <v>39508</v>
          </cell>
        </row>
        <row r="50">
          <cell r="A50">
            <v>39539</v>
          </cell>
        </row>
        <row r="51">
          <cell r="A51">
            <v>39569</v>
          </cell>
        </row>
        <row r="52">
          <cell r="A52">
            <v>39600</v>
          </cell>
        </row>
        <row r="53">
          <cell r="A53">
            <v>39630</v>
          </cell>
        </row>
        <row r="54">
          <cell r="A54">
            <v>39661</v>
          </cell>
        </row>
        <row r="55">
          <cell r="A55">
            <v>39692</v>
          </cell>
        </row>
        <row r="56">
          <cell r="A56">
            <v>39722</v>
          </cell>
        </row>
        <row r="57">
          <cell r="A57">
            <v>39753</v>
          </cell>
        </row>
        <row r="58">
          <cell r="A58">
            <v>39783</v>
          </cell>
        </row>
        <row r="59">
          <cell r="A59">
            <v>39814</v>
          </cell>
        </row>
        <row r="60">
          <cell r="A60">
            <v>39845</v>
          </cell>
        </row>
        <row r="61">
          <cell r="A61">
            <v>39873</v>
          </cell>
        </row>
        <row r="62">
          <cell r="A62">
            <v>39904</v>
          </cell>
        </row>
        <row r="63">
          <cell r="A63">
            <v>39934</v>
          </cell>
        </row>
        <row r="64">
          <cell r="A64">
            <v>39965</v>
          </cell>
        </row>
        <row r="65">
          <cell r="A65">
            <v>39995</v>
          </cell>
        </row>
        <row r="66">
          <cell r="A66">
            <v>40026</v>
          </cell>
        </row>
        <row r="67">
          <cell r="A67">
            <v>40057</v>
          </cell>
        </row>
        <row r="68">
          <cell r="A68">
            <v>40087</v>
          </cell>
        </row>
        <row r="69">
          <cell r="A69">
            <v>40118</v>
          </cell>
        </row>
        <row r="70">
          <cell r="A70">
            <v>40148</v>
          </cell>
        </row>
        <row r="71">
          <cell r="A71">
            <v>40179</v>
          </cell>
        </row>
        <row r="72">
          <cell r="A72">
            <v>40210</v>
          </cell>
        </row>
        <row r="73">
          <cell r="A73">
            <v>40238</v>
          </cell>
        </row>
        <row r="74">
          <cell r="A74">
            <v>40269</v>
          </cell>
        </row>
        <row r="75">
          <cell r="A75">
            <v>40299</v>
          </cell>
        </row>
        <row r="76">
          <cell r="A76">
            <v>40330</v>
          </cell>
        </row>
        <row r="77">
          <cell r="A77">
            <v>40360</v>
          </cell>
        </row>
        <row r="78">
          <cell r="A78">
            <v>40391</v>
          </cell>
        </row>
        <row r="79">
          <cell r="A79">
            <v>40422</v>
          </cell>
        </row>
        <row r="80">
          <cell r="A80">
            <v>40452</v>
          </cell>
        </row>
        <row r="81">
          <cell r="A81">
            <v>40483</v>
          </cell>
        </row>
        <row r="82">
          <cell r="A82">
            <v>40513</v>
          </cell>
        </row>
        <row r="83">
          <cell r="A83">
            <v>40544</v>
          </cell>
        </row>
        <row r="84">
          <cell r="A84">
            <v>40575</v>
          </cell>
        </row>
        <row r="85">
          <cell r="A85">
            <v>40603</v>
          </cell>
        </row>
        <row r="86">
          <cell r="A86">
            <v>40634</v>
          </cell>
        </row>
        <row r="87">
          <cell r="A87">
            <v>40664</v>
          </cell>
        </row>
        <row r="88">
          <cell r="A88">
            <v>40695</v>
          </cell>
        </row>
        <row r="89">
          <cell r="A89">
            <v>40725</v>
          </cell>
        </row>
        <row r="90">
          <cell r="A90">
            <v>40756</v>
          </cell>
        </row>
        <row r="91">
          <cell r="A91">
            <v>40787</v>
          </cell>
        </row>
        <row r="92">
          <cell r="A92">
            <v>40817</v>
          </cell>
        </row>
        <row r="93">
          <cell r="A93">
            <v>40848</v>
          </cell>
        </row>
        <row r="94">
          <cell r="A94">
            <v>40878</v>
          </cell>
        </row>
        <row r="95">
          <cell r="A95">
            <v>40909</v>
          </cell>
        </row>
        <row r="96">
          <cell r="A96">
            <v>40940</v>
          </cell>
        </row>
        <row r="97">
          <cell r="A97">
            <v>40969</v>
          </cell>
        </row>
        <row r="98">
          <cell r="A98">
            <v>41000</v>
          </cell>
        </row>
        <row r="99">
          <cell r="A99">
            <v>41030</v>
          </cell>
        </row>
        <row r="100">
          <cell r="A100">
            <v>41061</v>
          </cell>
        </row>
        <row r="101">
          <cell r="A101">
            <v>41091</v>
          </cell>
        </row>
        <row r="102">
          <cell r="A102">
            <v>41122</v>
          </cell>
        </row>
        <row r="103">
          <cell r="A103">
            <v>41153</v>
          </cell>
        </row>
        <row r="104">
          <cell r="A104">
            <v>41183</v>
          </cell>
        </row>
        <row r="105">
          <cell r="A105">
            <v>41214</v>
          </cell>
        </row>
        <row r="106">
          <cell r="A106">
            <v>41244</v>
          </cell>
        </row>
        <row r="107">
          <cell r="A107">
            <v>41275</v>
          </cell>
        </row>
        <row r="108">
          <cell r="A108">
            <v>41306</v>
          </cell>
        </row>
        <row r="109">
          <cell r="A109">
            <v>41334</v>
          </cell>
        </row>
        <row r="110">
          <cell r="A110">
            <v>41365</v>
          </cell>
        </row>
        <row r="111">
          <cell r="A111">
            <v>41395</v>
          </cell>
        </row>
        <row r="112">
          <cell r="A112">
            <v>41426</v>
          </cell>
        </row>
        <row r="113">
          <cell r="A113">
            <v>41456</v>
          </cell>
        </row>
        <row r="114">
          <cell r="A114">
            <v>41487</v>
          </cell>
        </row>
        <row r="115">
          <cell r="A115">
            <v>41518</v>
          </cell>
        </row>
        <row r="116">
          <cell r="A116">
            <v>41548</v>
          </cell>
        </row>
        <row r="117">
          <cell r="A117">
            <v>41579</v>
          </cell>
        </row>
        <row r="118">
          <cell r="A118">
            <v>41609</v>
          </cell>
        </row>
      </sheetData>
      <sheetData sheetId="26">
        <row r="11">
          <cell r="A11" t="str">
            <v>2005 Q1</v>
          </cell>
        </row>
      </sheetData>
      <sheetData sheetId="27">
        <row r="10">
          <cell r="A10">
            <v>40179</v>
          </cell>
        </row>
      </sheetData>
      <sheetData sheetId="28">
        <row r="9">
          <cell r="A9">
            <v>38353</v>
          </cell>
        </row>
        <row r="11">
          <cell r="A11">
            <v>38412</v>
          </cell>
          <cell r="B11">
            <v>6.9112822391405428</v>
          </cell>
          <cell r="C11">
            <v>-12.6</v>
          </cell>
        </row>
        <row r="12">
          <cell r="A12">
            <v>38443</v>
          </cell>
        </row>
        <row r="13">
          <cell r="A13">
            <v>38473</v>
          </cell>
        </row>
        <row r="14">
          <cell r="A14">
            <v>38504</v>
          </cell>
        </row>
        <row r="15">
          <cell r="A15">
            <v>38534</v>
          </cell>
        </row>
        <row r="16">
          <cell r="A16">
            <v>38565</v>
          </cell>
        </row>
        <row r="17">
          <cell r="A17">
            <v>38596</v>
          </cell>
        </row>
        <row r="18">
          <cell r="A18">
            <v>38626</v>
          </cell>
        </row>
        <row r="19">
          <cell r="A19">
            <v>38657</v>
          </cell>
        </row>
        <row r="20">
          <cell r="A20">
            <v>38687</v>
          </cell>
        </row>
        <row r="21">
          <cell r="A21">
            <v>38718</v>
          </cell>
        </row>
        <row r="22">
          <cell r="A22">
            <v>38749</v>
          </cell>
        </row>
        <row r="23">
          <cell r="A23">
            <v>38777</v>
          </cell>
        </row>
        <row r="24">
          <cell r="A24">
            <v>38808</v>
          </cell>
        </row>
        <row r="25">
          <cell r="A25">
            <v>38838</v>
          </cell>
        </row>
        <row r="26">
          <cell r="A26">
            <v>38869</v>
          </cell>
        </row>
        <row r="27">
          <cell r="A27">
            <v>38899</v>
          </cell>
        </row>
        <row r="28">
          <cell r="A28">
            <v>38930</v>
          </cell>
        </row>
        <row r="29">
          <cell r="A29">
            <v>38961</v>
          </cell>
        </row>
        <row r="30">
          <cell r="A30">
            <v>38991</v>
          </cell>
        </row>
        <row r="31">
          <cell r="A31">
            <v>39022</v>
          </cell>
        </row>
        <row r="32">
          <cell r="A32">
            <v>39052</v>
          </cell>
        </row>
        <row r="33">
          <cell r="A33">
            <v>39083</v>
          </cell>
        </row>
        <row r="34">
          <cell r="A34">
            <v>39114</v>
          </cell>
        </row>
        <row r="35">
          <cell r="A35">
            <v>39142</v>
          </cell>
        </row>
        <row r="36">
          <cell r="A36">
            <v>39173</v>
          </cell>
        </row>
        <row r="37">
          <cell r="A37">
            <v>39203</v>
          </cell>
        </row>
        <row r="38">
          <cell r="A38">
            <v>39234</v>
          </cell>
        </row>
        <row r="39">
          <cell r="A39">
            <v>39264</v>
          </cell>
        </row>
        <row r="40">
          <cell r="A40">
            <v>39295</v>
          </cell>
        </row>
        <row r="41">
          <cell r="A41">
            <v>39326</v>
          </cell>
        </row>
        <row r="42">
          <cell r="A42">
            <v>39356</v>
          </cell>
        </row>
        <row r="43">
          <cell r="A43">
            <v>39387</v>
          </cell>
        </row>
        <row r="44">
          <cell r="A44">
            <v>39417</v>
          </cell>
        </row>
        <row r="45">
          <cell r="A45">
            <v>39448</v>
          </cell>
        </row>
        <row r="46">
          <cell r="A46">
            <v>39479</v>
          </cell>
        </row>
        <row r="47">
          <cell r="A47">
            <v>39508</v>
          </cell>
        </row>
        <row r="48">
          <cell r="A48">
            <v>39539</v>
          </cell>
        </row>
        <row r="49">
          <cell r="A49">
            <v>39569</v>
          </cell>
        </row>
        <row r="50">
          <cell r="A50">
            <v>39600</v>
          </cell>
        </row>
        <row r="51">
          <cell r="A51">
            <v>39630</v>
          </cell>
        </row>
        <row r="52">
          <cell r="A52">
            <v>39661</v>
          </cell>
        </row>
        <row r="53">
          <cell r="A53">
            <v>39692</v>
          </cell>
        </row>
        <row r="54">
          <cell r="A54">
            <v>39722</v>
          </cell>
        </row>
        <row r="55">
          <cell r="A55">
            <v>39753</v>
          </cell>
        </row>
        <row r="56">
          <cell r="A56">
            <v>39783</v>
          </cell>
        </row>
        <row r="57">
          <cell r="A57">
            <v>39814</v>
          </cell>
        </row>
        <row r="58">
          <cell r="A58">
            <v>39845</v>
          </cell>
        </row>
        <row r="59">
          <cell r="A59">
            <v>39873</v>
          </cell>
        </row>
        <row r="60">
          <cell r="A60">
            <v>39904</v>
          </cell>
        </row>
        <row r="61">
          <cell r="A61">
            <v>39934</v>
          </cell>
        </row>
        <row r="62">
          <cell r="A62">
            <v>39965</v>
          </cell>
        </row>
        <row r="63">
          <cell r="A63">
            <v>39995</v>
          </cell>
        </row>
        <row r="64">
          <cell r="A64">
            <v>40026</v>
          </cell>
        </row>
        <row r="65">
          <cell r="A65">
            <v>40057</v>
          </cell>
        </row>
        <row r="66">
          <cell r="A66">
            <v>40087</v>
          </cell>
        </row>
        <row r="67">
          <cell r="A67">
            <v>40118</v>
          </cell>
        </row>
        <row r="68">
          <cell r="A68">
            <v>40148</v>
          </cell>
        </row>
        <row r="69">
          <cell r="A69">
            <v>40179</v>
          </cell>
        </row>
        <row r="70">
          <cell r="A70">
            <v>40210</v>
          </cell>
        </row>
        <row r="71">
          <cell r="A71">
            <v>40238</v>
          </cell>
        </row>
        <row r="72">
          <cell r="A72">
            <v>40269</v>
          </cell>
        </row>
        <row r="73">
          <cell r="A73">
            <v>40299</v>
          </cell>
        </row>
        <row r="74">
          <cell r="A74">
            <v>40330</v>
          </cell>
        </row>
        <row r="75">
          <cell r="A75">
            <v>40360</v>
          </cell>
        </row>
        <row r="76">
          <cell r="A76">
            <v>40391</v>
          </cell>
        </row>
        <row r="77">
          <cell r="A77">
            <v>40422</v>
          </cell>
        </row>
        <row r="78">
          <cell r="A78">
            <v>40452</v>
          </cell>
        </row>
        <row r="79">
          <cell r="A79">
            <v>40483</v>
          </cell>
        </row>
        <row r="80">
          <cell r="A80">
            <v>40513</v>
          </cell>
        </row>
        <row r="81">
          <cell r="A81">
            <v>40544</v>
          </cell>
        </row>
        <row r="82">
          <cell r="A82">
            <v>40575</v>
          </cell>
        </row>
        <row r="83">
          <cell r="A83">
            <v>40603</v>
          </cell>
        </row>
        <row r="84">
          <cell r="A84">
            <v>40634</v>
          </cell>
        </row>
        <row r="85">
          <cell r="A85">
            <v>40664</v>
          </cell>
        </row>
        <row r="86">
          <cell r="A86">
            <v>40695</v>
          </cell>
        </row>
        <row r="87">
          <cell r="A87">
            <v>40725</v>
          </cell>
        </row>
        <row r="88">
          <cell r="A88">
            <v>40756</v>
          </cell>
        </row>
        <row r="89">
          <cell r="A89">
            <v>40787</v>
          </cell>
        </row>
        <row r="90">
          <cell r="A90">
            <v>40817</v>
          </cell>
        </row>
        <row r="91">
          <cell r="A91">
            <v>40848</v>
          </cell>
        </row>
        <row r="92">
          <cell r="A92">
            <v>40878</v>
          </cell>
        </row>
        <row r="93">
          <cell r="A93">
            <v>40909</v>
          </cell>
        </row>
        <row r="94">
          <cell r="A94">
            <v>40940</v>
          </cell>
        </row>
        <row r="95">
          <cell r="A95">
            <v>40969</v>
          </cell>
        </row>
        <row r="96">
          <cell r="A96">
            <v>41000</v>
          </cell>
        </row>
        <row r="97">
          <cell r="A97">
            <v>41030</v>
          </cell>
        </row>
        <row r="98">
          <cell r="A98">
            <v>41061</v>
          </cell>
        </row>
        <row r="99">
          <cell r="A99">
            <v>41091</v>
          </cell>
        </row>
        <row r="100">
          <cell r="A100">
            <v>41122</v>
          </cell>
        </row>
        <row r="101">
          <cell r="A101">
            <v>41153</v>
          </cell>
        </row>
        <row r="102">
          <cell r="A102">
            <v>41183</v>
          </cell>
        </row>
        <row r="103">
          <cell r="A103">
            <v>41214</v>
          </cell>
        </row>
        <row r="104">
          <cell r="A104">
            <v>41244</v>
          </cell>
        </row>
        <row r="105">
          <cell r="A105">
            <v>41275</v>
          </cell>
        </row>
        <row r="106">
          <cell r="A106">
            <v>41306</v>
          </cell>
        </row>
        <row r="107">
          <cell r="A107">
            <v>41334</v>
          </cell>
        </row>
        <row r="108">
          <cell r="A108">
            <v>41365</v>
          </cell>
        </row>
        <row r="109">
          <cell r="A109">
            <v>41395</v>
          </cell>
        </row>
        <row r="110">
          <cell r="A110">
            <v>41426</v>
          </cell>
        </row>
        <row r="111">
          <cell r="A111">
            <v>41456</v>
          </cell>
        </row>
        <row r="112">
          <cell r="A112">
            <v>41487</v>
          </cell>
        </row>
        <row r="113">
          <cell r="A113">
            <v>41518</v>
          </cell>
        </row>
        <row r="114">
          <cell r="A114">
            <v>41548</v>
          </cell>
        </row>
        <row r="115">
          <cell r="A115">
            <v>41579</v>
          </cell>
        </row>
        <row r="116">
          <cell r="A116">
            <v>41609</v>
          </cell>
        </row>
        <row r="117">
          <cell r="A117">
            <v>41579</v>
          </cell>
        </row>
        <row r="118">
          <cell r="A118">
            <v>41609</v>
          </cell>
        </row>
        <row r="119">
          <cell r="A119">
            <v>41640</v>
          </cell>
        </row>
      </sheetData>
      <sheetData sheetId="29">
        <row r="11">
          <cell r="A11" t="str">
            <v>2009 Q1</v>
          </cell>
        </row>
      </sheetData>
      <sheetData sheetId="30">
        <row r="11">
          <cell r="B11" t="str">
            <v>Value added in agriculture</v>
          </cell>
        </row>
      </sheetData>
      <sheetData sheetId="31">
        <row r="11">
          <cell r="A11">
            <v>38353</v>
          </cell>
          <cell r="B11">
            <v>2.7314168763100133</v>
          </cell>
          <cell r="C11">
            <v>8.5798648571916505E-2</v>
          </cell>
          <cell r="D11">
            <v>2.7155979587856387</v>
          </cell>
        </row>
        <row r="12">
          <cell r="A12">
            <v>38384</v>
          </cell>
        </row>
        <row r="13">
          <cell r="A13">
            <v>38412</v>
          </cell>
        </row>
        <row r="14">
          <cell r="A14">
            <v>38443</v>
          </cell>
        </row>
        <row r="15">
          <cell r="A15">
            <v>38473</v>
          </cell>
        </row>
        <row r="16">
          <cell r="A16">
            <v>38504</v>
          </cell>
        </row>
        <row r="17">
          <cell r="A17">
            <v>38534</v>
          </cell>
        </row>
        <row r="18">
          <cell r="A18">
            <v>38565</v>
          </cell>
        </row>
        <row r="19">
          <cell r="A19">
            <v>38596</v>
          </cell>
        </row>
        <row r="20">
          <cell r="A20">
            <v>38626</v>
          </cell>
        </row>
        <row r="21">
          <cell r="A21">
            <v>38657</v>
          </cell>
        </row>
        <row r="22">
          <cell r="A22">
            <v>38687</v>
          </cell>
        </row>
        <row r="23">
          <cell r="A23">
            <v>38718</v>
          </cell>
        </row>
        <row r="24">
          <cell r="A24">
            <v>38749</v>
          </cell>
        </row>
        <row r="25">
          <cell r="A25">
            <v>38777</v>
          </cell>
        </row>
        <row r="26">
          <cell r="A26">
            <v>38808</v>
          </cell>
        </row>
        <row r="27">
          <cell r="A27">
            <v>38838</v>
          </cell>
        </row>
        <row r="28">
          <cell r="A28">
            <v>38869</v>
          </cell>
        </row>
        <row r="29">
          <cell r="A29">
            <v>38899</v>
          </cell>
        </row>
        <row r="30">
          <cell r="A30">
            <v>38930</v>
          </cell>
        </row>
        <row r="31">
          <cell r="A31">
            <v>38961</v>
          </cell>
        </row>
        <row r="32">
          <cell r="A32">
            <v>38991</v>
          </cell>
        </row>
        <row r="33">
          <cell r="A33">
            <v>39022</v>
          </cell>
        </row>
        <row r="34">
          <cell r="A34">
            <v>39052</v>
          </cell>
        </row>
        <row r="35">
          <cell r="A35">
            <v>39083</v>
          </cell>
        </row>
        <row r="36">
          <cell r="A36">
            <v>39114</v>
          </cell>
        </row>
        <row r="37">
          <cell r="A37">
            <v>39142</v>
          </cell>
        </row>
        <row r="38">
          <cell r="A38">
            <v>39173</v>
          </cell>
        </row>
        <row r="39">
          <cell r="A39">
            <v>39203</v>
          </cell>
        </row>
        <row r="40">
          <cell r="A40">
            <v>39234</v>
          </cell>
        </row>
        <row r="41">
          <cell r="A41">
            <v>39264</v>
          </cell>
        </row>
        <row r="42">
          <cell r="A42">
            <v>39295</v>
          </cell>
        </row>
        <row r="43">
          <cell r="A43">
            <v>39326</v>
          </cell>
        </row>
        <row r="44">
          <cell r="A44">
            <v>39356</v>
          </cell>
        </row>
        <row r="45">
          <cell r="A45">
            <v>39387</v>
          </cell>
        </row>
        <row r="46">
          <cell r="A46">
            <v>39417</v>
          </cell>
        </row>
        <row r="47">
          <cell r="A47">
            <v>39448</v>
          </cell>
        </row>
        <row r="48">
          <cell r="A48">
            <v>39479</v>
          </cell>
        </row>
        <row r="49">
          <cell r="A49">
            <v>39508</v>
          </cell>
        </row>
        <row r="50">
          <cell r="A50">
            <v>39539</v>
          </cell>
        </row>
        <row r="51">
          <cell r="A51">
            <v>39569</v>
          </cell>
        </row>
        <row r="52">
          <cell r="A52">
            <v>39600</v>
          </cell>
        </row>
        <row r="53">
          <cell r="A53">
            <v>39630</v>
          </cell>
        </row>
        <row r="54">
          <cell r="A54">
            <v>39661</v>
          </cell>
        </row>
        <row r="55">
          <cell r="A55">
            <v>39692</v>
          </cell>
        </row>
        <row r="56">
          <cell r="A56">
            <v>39722</v>
          </cell>
        </row>
        <row r="57">
          <cell r="A57">
            <v>39753</v>
          </cell>
        </row>
        <row r="58">
          <cell r="A58">
            <v>39783</v>
          </cell>
        </row>
        <row r="59">
          <cell r="A59">
            <v>39814</v>
          </cell>
        </row>
        <row r="60">
          <cell r="A60">
            <v>39845</v>
          </cell>
        </row>
        <row r="61">
          <cell r="A61">
            <v>39873</v>
          </cell>
        </row>
        <row r="62">
          <cell r="A62">
            <v>39904</v>
          </cell>
        </row>
        <row r="63">
          <cell r="A63">
            <v>39934</v>
          </cell>
        </row>
        <row r="64">
          <cell r="A64">
            <v>39965</v>
          </cell>
        </row>
        <row r="65">
          <cell r="A65">
            <v>39995</v>
          </cell>
        </row>
        <row r="66">
          <cell r="A66">
            <v>40026</v>
          </cell>
        </row>
        <row r="67">
          <cell r="A67">
            <v>40057</v>
          </cell>
        </row>
        <row r="68">
          <cell r="A68">
            <v>40087</v>
          </cell>
        </row>
        <row r="69">
          <cell r="A69">
            <v>40118</v>
          </cell>
        </row>
        <row r="70">
          <cell r="A70">
            <v>40148</v>
          </cell>
        </row>
        <row r="71">
          <cell r="A71">
            <v>40179</v>
          </cell>
        </row>
        <row r="72">
          <cell r="A72">
            <v>40210</v>
          </cell>
        </row>
        <row r="73">
          <cell r="A73">
            <v>40238</v>
          </cell>
        </row>
        <row r="74">
          <cell r="A74">
            <v>40269</v>
          </cell>
        </row>
        <row r="75">
          <cell r="A75">
            <v>40299</v>
          </cell>
        </row>
        <row r="76">
          <cell r="A76">
            <v>40330</v>
          </cell>
        </row>
        <row r="77">
          <cell r="A77">
            <v>40360</v>
          </cell>
        </row>
        <row r="78">
          <cell r="A78">
            <v>40391</v>
          </cell>
        </row>
        <row r="79">
          <cell r="A79">
            <v>40422</v>
          </cell>
        </row>
        <row r="80">
          <cell r="A80">
            <v>40452</v>
          </cell>
        </row>
        <row r="81">
          <cell r="A81">
            <v>40483</v>
          </cell>
        </row>
        <row r="82">
          <cell r="A82">
            <v>40513</v>
          </cell>
        </row>
        <row r="83">
          <cell r="A83">
            <v>40544</v>
          </cell>
        </row>
        <row r="84">
          <cell r="A84">
            <v>40575</v>
          </cell>
        </row>
        <row r="85">
          <cell r="A85">
            <v>40603</v>
          </cell>
        </row>
        <row r="86">
          <cell r="A86">
            <v>40634</v>
          </cell>
        </row>
        <row r="87">
          <cell r="A87">
            <v>40664</v>
          </cell>
        </row>
        <row r="88">
          <cell r="A88">
            <v>40695</v>
          </cell>
        </row>
        <row r="89">
          <cell r="A89">
            <v>40725</v>
          </cell>
        </row>
        <row r="90">
          <cell r="A90">
            <v>40756</v>
          </cell>
        </row>
        <row r="91">
          <cell r="A91">
            <v>40787</v>
          </cell>
        </row>
        <row r="92">
          <cell r="A92">
            <v>40817</v>
          </cell>
        </row>
        <row r="93">
          <cell r="A93">
            <v>40848</v>
          </cell>
        </row>
        <row r="94">
          <cell r="A94">
            <v>40878</v>
          </cell>
        </row>
        <row r="95">
          <cell r="A95">
            <v>40909</v>
          </cell>
        </row>
        <row r="96">
          <cell r="A96">
            <v>40940</v>
          </cell>
        </row>
        <row r="97">
          <cell r="A97">
            <v>40969</v>
          </cell>
        </row>
        <row r="98">
          <cell r="A98">
            <v>41000</v>
          </cell>
        </row>
        <row r="99">
          <cell r="A99">
            <v>41030</v>
          </cell>
        </row>
        <row r="100">
          <cell r="A100">
            <v>41061</v>
          </cell>
        </row>
        <row r="101">
          <cell r="A101">
            <v>41091</v>
          </cell>
        </row>
        <row r="102">
          <cell r="A102">
            <v>41122</v>
          </cell>
        </row>
        <row r="103">
          <cell r="A103">
            <v>41153</v>
          </cell>
        </row>
        <row r="104">
          <cell r="A104">
            <v>41183</v>
          </cell>
        </row>
        <row r="105">
          <cell r="A105">
            <v>41214</v>
          </cell>
        </row>
        <row r="106">
          <cell r="A106">
            <v>41244</v>
          </cell>
        </row>
        <row r="107">
          <cell r="A107">
            <v>41275</v>
          </cell>
        </row>
        <row r="108">
          <cell r="A108">
            <v>41306</v>
          </cell>
        </row>
        <row r="109">
          <cell r="A109">
            <v>41334</v>
          </cell>
        </row>
        <row r="110">
          <cell r="A110">
            <v>41365</v>
          </cell>
        </row>
        <row r="111">
          <cell r="A111">
            <v>41395</v>
          </cell>
        </row>
        <row r="112">
          <cell r="A112">
            <v>41426</v>
          </cell>
        </row>
        <row r="113">
          <cell r="A113">
            <v>41456</v>
          </cell>
        </row>
        <row r="114">
          <cell r="A114">
            <v>41487</v>
          </cell>
        </row>
        <row r="115">
          <cell r="A115">
            <v>41518</v>
          </cell>
        </row>
        <row r="116">
          <cell r="A116">
            <v>41548</v>
          </cell>
        </row>
        <row r="117">
          <cell r="A117">
            <v>41579</v>
          </cell>
        </row>
        <row r="118">
          <cell r="A118">
            <v>41609</v>
          </cell>
        </row>
        <row r="119">
          <cell r="A119">
            <v>41640</v>
          </cell>
        </row>
      </sheetData>
      <sheetData sheetId="32">
        <row r="7">
          <cell r="A7">
            <v>38353</v>
          </cell>
        </row>
        <row r="11">
          <cell r="A11">
            <v>38718</v>
          </cell>
          <cell r="B11" t="str">
            <v>Number of foreign guest nights</v>
          </cell>
          <cell r="C11" t="str">
            <v>Number of domestic guest nights</v>
          </cell>
          <cell r="D11" t="str">
            <v>Total number of guest nights</v>
          </cell>
        </row>
        <row r="12">
          <cell r="A12">
            <v>39814</v>
          </cell>
        </row>
        <row r="13">
          <cell r="A13">
            <v>39904</v>
          </cell>
        </row>
        <row r="14">
          <cell r="A14">
            <v>39995</v>
          </cell>
        </row>
        <row r="15">
          <cell r="A15">
            <v>40087</v>
          </cell>
        </row>
        <row r="16">
          <cell r="A16">
            <v>40179</v>
          </cell>
        </row>
        <row r="17">
          <cell r="A17">
            <v>40269</v>
          </cell>
        </row>
        <row r="18">
          <cell r="A18">
            <v>40360</v>
          </cell>
        </row>
        <row r="19">
          <cell r="A19">
            <v>40452</v>
          </cell>
        </row>
        <row r="20">
          <cell r="A20">
            <v>40544</v>
          </cell>
        </row>
        <row r="21">
          <cell r="A21">
            <v>40634</v>
          </cell>
        </row>
        <row r="22">
          <cell r="A22">
            <v>40725</v>
          </cell>
        </row>
        <row r="23">
          <cell r="A23">
            <v>40817</v>
          </cell>
        </row>
        <row r="24">
          <cell r="A24">
            <v>40909</v>
          </cell>
        </row>
        <row r="25">
          <cell r="A25">
            <v>41000</v>
          </cell>
        </row>
        <row r="26">
          <cell r="A26">
            <v>41091</v>
          </cell>
        </row>
        <row r="27">
          <cell r="A27">
            <v>41183</v>
          </cell>
        </row>
        <row r="28">
          <cell r="A28">
            <v>41275</v>
          </cell>
        </row>
        <row r="29">
          <cell r="A29">
            <v>41365</v>
          </cell>
        </row>
        <row r="30">
          <cell r="A30">
            <v>41456</v>
          </cell>
        </row>
        <row r="31">
          <cell r="A31">
            <v>41548</v>
          </cell>
        </row>
        <row r="32">
          <cell r="A32">
            <v>41640</v>
          </cell>
        </row>
        <row r="33">
          <cell r="A33">
            <v>0</v>
          </cell>
        </row>
        <row r="34">
          <cell r="A34">
            <v>0</v>
          </cell>
        </row>
        <row r="35">
          <cell r="A35">
            <v>0</v>
          </cell>
        </row>
        <row r="36">
          <cell r="A36">
            <v>0</v>
          </cell>
        </row>
        <row r="37">
          <cell r="A37">
            <v>0</v>
          </cell>
        </row>
        <row r="38">
          <cell r="A38">
            <v>0</v>
          </cell>
        </row>
        <row r="39">
          <cell r="A39">
            <v>0</v>
          </cell>
        </row>
        <row r="40">
          <cell r="A40">
            <v>0</v>
          </cell>
        </row>
        <row r="41">
          <cell r="A41">
            <v>0</v>
          </cell>
        </row>
        <row r="42">
          <cell r="A42">
            <v>0</v>
          </cell>
        </row>
        <row r="43">
          <cell r="A43">
            <v>0</v>
          </cell>
        </row>
        <row r="44">
          <cell r="A44">
            <v>0</v>
          </cell>
        </row>
        <row r="45">
          <cell r="A45">
            <v>0</v>
          </cell>
        </row>
        <row r="46">
          <cell r="A46">
            <v>0</v>
          </cell>
        </row>
        <row r="47">
          <cell r="A47">
            <v>0</v>
          </cell>
        </row>
        <row r="48">
          <cell r="A48">
            <v>0</v>
          </cell>
        </row>
        <row r="49">
          <cell r="A49">
            <v>0</v>
          </cell>
        </row>
        <row r="50">
          <cell r="A50">
            <v>0</v>
          </cell>
        </row>
        <row r="51">
          <cell r="A51">
            <v>0</v>
          </cell>
        </row>
        <row r="52">
          <cell r="A52">
            <v>0</v>
          </cell>
        </row>
        <row r="53">
          <cell r="A53">
            <v>0</v>
          </cell>
        </row>
        <row r="54">
          <cell r="A54">
            <v>0</v>
          </cell>
        </row>
        <row r="55">
          <cell r="A55">
            <v>0</v>
          </cell>
        </row>
        <row r="56">
          <cell r="A56">
            <v>0</v>
          </cell>
        </row>
        <row r="57">
          <cell r="A57">
            <v>0</v>
          </cell>
        </row>
        <row r="58">
          <cell r="A58">
            <v>0</v>
          </cell>
        </row>
        <row r="59">
          <cell r="A59">
            <v>0</v>
          </cell>
        </row>
        <row r="60">
          <cell r="A60">
            <v>0</v>
          </cell>
        </row>
        <row r="61">
          <cell r="A61">
            <v>0</v>
          </cell>
        </row>
        <row r="62">
          <cell r="A62">
            <v>0</v>
          </cell>
        </row>
        <row r="63">
          <cell r="A63">
            <v>0</v>
          </cell>
        </row>
      </sheetData>
      <sheetData sheetId="33"/>
      <sheetData sheetId="34">
        <row r="7">
          <cell r="A7" t="str">
            <v>Source:</v>
          </cell>
        </row>
      </sheetData>
      <sheetData sheetId="35">
        <row r="10">
          <cell r="A10">
            <v>38353</v>
          </cell>
        </row>
      </sheetData>
      <sheetData sheetId="36">
        <row r="8">
          <cell r="B8" t="str">
            <v>Nemzetgazdaság</v>
          </cell>
        </row>
      </sheetData>
      <sheetData sheetId="37">
        <row r="11">
          <cell r="A11">
            <v>36892</v>
          </cell>
        </row>
        <row r="12">
          <cell r="A12">
            <v>38534</v>
          </cell>
          <cell r="B12">
            <v>844.20222000000001</v>
          </cell>
          <cell r="C12">
            <v>1564.51</v>
          </cell>
        </row>
        <row r="13">
          <cell r="A13">
            <v>38626</v>
          </cell>
        </row>
        <row r="14">
          <cell r="A14">
            <v>38718</v>
          </cell>
        </row>
        <row r="15">
          <cell r="A15">
            <v>38808</v>
          </cell>
        </row>
        <row r="16">
          <cell r="A16">
            <v>38899</v>
          </cell>
        </row>
        <row r="17">
          <cell r="A17">
            <v>38991</v>
          </cell>
        </row>
        <row r="18">
          <cell r="A18">
            <v>39083</v>
          </cell>
        </row>
        <row r="19">
          <cell r="A19">
            <v>39173</v>
          </cell>
        </row>
        <row r="20">
          <cell r="A20">
            <v>39264</v>
          </cell>
        </row>
        <row r="21">
          <cell r="A21">
            <v>39356</v>
          </cell>
        </row>
        <row r="22">
          <cell r="A22">
            <v>39448</v>
          </cell>
        </row>
        <row r="23">
          <cell r="A23">
            <v>39539</v>
          </cell>
        </row>
        <row r="24">
          <cell r="A24">
            <v>39630</v>
          </cell>
        </row>
        <row r="25">
          <cell r="A25">
            <v>39722</v>
          </cell>
        </row>
        <row r="26">
          <cell r="A26">
            <v>39814</v>
          </cell>
        </row>
        <row r="27">
          <cell r="A27">
            <v>39904</v>
          </cell>
        </row>
        <row r="28">
          <cell r="A28">
            <v>39995</v>
          </cell>
        </row>
        <row r="29">
          <cell r="A29">
            <v>40087</v>
          </cell>
        </row>
        <row r="30">
          <cell r="A30">
            <v>40179</v>
          </cell>
        </row>
        <row r="31">
          <cell r="A31">
            <v>40269</v>
          </cell>
        </row>
        <row r="32">
          <cell r="A32">
            <v>40360</v>
          </cell>
        </row>
        <row r="33">
          <cell r="A33">
            <v>40452</v>
          </cell>
        </row>
        <row r="34">
          <cell r="A34">
            <v>40544</v>
          </cell>
        </row>
        <row r="35">
          <cell r="A35">
            <v>40634</v>
          </cell>
        </row>
        <row r="36">
          <cell r="A36">
            <v>40725</v>
          </cell>
        </row>
        <row r="37">
          <cell r="A37">
            <v>40817</v>
          </cell>
        </row>
        <row r="38">
          <cell r="A38">
            <v>40909</v>
          </cell>
        </row>
        <row r="39">
          <cell r="A39">
            <v>41000</v>
          </cell>
        </row>
        <row r="40">
          <cell r="A40">
            <v>41091</v>
          </cell>
        </row>
        <row r="41">
          <cell r="A41">
            <v>41183</v>
          </cell>
        </row>
        <row r="42">
          <cell r="A42">
            <v>41275</v>
          </cell>
        </row>
        <row r="43">
          <cell r="A43">
            <v>41365</v>
          </cell>
        </row>
        <row r="44">
          <cell r="A44">
            <v>41456</v>
          </cell>
        </row>
        <row r="45">
          <cell r="A45">
            <v>41548</v>
          </cell>
        </row>
        <row r="46">
          <cell r="A46">
            <v>40087</v>
          </cell>
        </row>
        <row r="47">
          <cell r="A47">
            <v>40179</v>
          </cell>
        </row>
        <row r="48">
          <cell r="A48">
            <v>40269</v>
          </cell>
        </row>
        <row r="49">
          <cell r="A49">
            <v>40360</v>
          </cell>
        </row>
        <row r="50">
          <cell r="A50">
            <v>40452</v>
          </cell>
        </row>
        <row r="51">
          <cell r="A51">
            <v>40544</v>
          </cell>
        </row>
        <row r="52">
          <cell r="A52">
            <v>40634</v>
          </cell>
        </row>
        <row r="53">
          <cell r="A53">
            <v>40725</v>
          </cell>
        </row>
        <row r="54">
          <cell r="A54">
            <v>40817</v>
          </cell>
        </row>
        <row r="55">
          <cell r="A55">
            <v>40909</v>
          </cell>
        </row>
        <row r="56">
          <cell r="A56">
            <v>41000</v>
          </cell>
        </row>
        <row r="57">
          <cell r="A57">
            <v>41091</v>
          </cell>
        </row>
        <row r="58">
          <cell r="A58">
            <v>41183</v>
          </cell>
        </row>
        <row r="59">
          <cell r="A59">
            <v>41275</v>
          </cell>
        </row>
        <row r="60">
          <cell r="A60">
            <v>41365</v>
          </cell>
        </row>
        <row r="61">
          <cell r="A61">
            <v>41456</v>
          </cell>
        </row>
        <row r="62">
          <cell r="A62">
            <v>41548</v>
          </cell>
        </row>
      </sheetData>
      <sheetData sheetId="38">
        <row r="11">
          <cell r="A11">
            <v>38353</v>
          </cell>
        </row>
      </sheetData>
      <sheetData sheetId="39">
        <row r="11">
          <cell r="A11">
            <v>38353</v>
          </cell>
        </row>
      </sheetData>
      <sheetData sheetId="40">
        <row r="7">
          <cell r="A7">
            <v>38353</v>
          </cell>
        </row>
      </sheetData>
      <sheetData sheetId="41">
        <row r="11">
          <cell r="B11" t="str">
            <v>Ipar</v>
          </cell>
          <cell r="C11" t="str">
            <v>Szolgáltatás</v>
          </cell>
          <cell r="D11" t="str">
            <v>Építőipar</v>
          </cell>
        </row>
        <row r="12">
          <cell r="A12" t="str">
            <v>dátum</v>
          </cell>
        </row>
        <row r="13">
          <cell r="A13">
            <v>38353</v>
          </cell>
        </row>
        <row r="14">
          <cell r="A14">
            <v>38443</v>
          </cell>
        </row>
        <row r="15">
          <cell r="A15">
            <v>38534</v>
          </cell>
        </row>
        <row r="16">
          <cell r="A16">
            <v>38626</v>
          </cell>
        </row>
        <row r="17">
          <cell r="A17">
            <v>38718</v>
          </cell>
        </row>
        <row r="18">
          <cell r="A18">
            <v>38808</v>
          </cell>
        </row>
        <row r="19">
          <cell r="A19">
            <v>38899</v>
          </cell>
        </row>
        <row r="20">
          <cell r="A20">
            <v>38991</v>
          </cell>
        </row>
        <row r="21">
          <cell r="A21">
            <v>39083</v>
          </cell>
        </row>
        <row r="22">
          <cell r="A22">
            <v>39173</v>
          </cell>
        </row>
        <row r="23">
          <cell r="A23">
            <v>39264</v>
          </cell>
        </row>
        <row r="24">
          <cell r="A24">
            <v>39356</v>
          </cell>
        </row>
        <row r="25">
          <cell r="A25">
            <v>39448</v>
          </cell>
        </row>
        <row r="26">
          <cell r="A26">
            <v>39539</v>
          </cell>
        </row>
        <row r="27">
          <cell r="A27">
            <v>39630</v>
          </cell>
        </row>
        <row r="28">
          <cell r="A28">
            <v>39722</v>
          </cell>
        </row>
        <row r="29">
          <cell r="A29">
            <v>39814</v>
          </cell>
        </row>
        <row r="30">
          <cell r="A30">
            <v>39904</v>
          </cell>
        </row>
        <row r="31">
          <cell r="A31">
            <v>39995</v>
          </cell>
        </row>
        <row r="32">
          <cell r="A32">
            <v>40087</v>
          </cell>
        </row>
        <row r="33">
          <cell r="A33">
            <v>40179</v>
          </cell>
        </row>
        <row r="34">
          <cell r="A34">
            <v>40269</v>
          </cell>
        </row>
        <row r="35">
          <cell r="A35">
            <v>40360</v>
          </cell>
        </row>
        <row r="36">
          <cell r="A36">
            <v>40452</v>
          </cell>
        </row>
        <row r="37">
          <cell r="A37">
            <v>40544</v>
          </cell>
        </row>
        <row r="38">
          <cell r="A38">
            <v>40634</v>
          </cell>
        </row>
        <row r="39">
          <cell r="A39">
            <v>40725</v>
          </cell>
        </row>
        <row r="40">
          <cell r="A40">
            <v>40817</v>
          </cell>
        </row>
        <row r="41">
          <cell r="A41">
            <v>40909</v>
          </cell>
        </row>
        <row r="42">
          <cell r="A42">
            <v>41000</v>
          </cell>
        </row>
        <row r="43">
          <cell r="A43">
            <v>41091</v>
          </cell>
        </row>
        <row r="44">
          <cell r="A44">
            <v>41183</v>
          </cell>
        </row>
        <row r="45">
          <cell r="A45">
            <v>41275</v>
          </cell>
        </row>
        <row r="46">
          <cell r="A46">
            <v>41365</v>
          </cell>
        </row>
        <row r="47">
          <cell r="A47">
            <v>41456</v>
          </cell>
        </row>
        <row r="48">
          <cell r="A48">
            <v>41548</v>
          </cell>
        </row>
        <row r="49">
          <cell r="A49">
            <v>41640</v>
          </cell>
        </row>
        <row r="50">
          <cell r="A50">
            <v>0</v>
          </cell>
        </row>
        <row r="51">
          <cell r="A51">
            <v>0</v>
          </cell>
        </row>
        <row r="52">
          <cell r="A52">
            <v>0</v>
          </cell>
        </row>
        <row r="53">
          <cell r="A53">
            <v>0</v>
          </cell>
        </row>
        <row r="54">
          <cell r="A54">
            <v>0</v>
          </cell>
        </row>
        <row r="55">
          <cell r="A55">
            <v>0</v>
          </cell>
        </row>
        <row r="56">
          <cell r="A56">
            <v>0</v>
          </cell>
        </row>
        <row r="57">
          <cell r="A57">
            <v>0</v>
          </cell>
        </row>
        <row r="58">
          <cell r="A58">
            <v>0</v>
          </cell>
        </row>
        <row r="59">
          <cell r="A59">
            <v>0</v>
          </cell>
        </row>
        <row r="60">
          <cell r="A60">
            <v>0</v>
          </cell>
        </row>
        <row r="61">
          <cell r="A61">
            <v>0</v>
          </cell>
        </row>
        <row r="62">
          <cell r="A62">
            <v>0</v>
          </cell>
        </row>
        <row r="63">
          <cell r="A63">
            <v>0</v>
          </cell>
        </row>
        <row r="64">
          <cell r="A64">
            <v>0</v>
          </cell>
        </row>
        <row r="65">
          <cell r="A65">
            <v>0</v>
          </cell>
        </row>
        <row r="66">
          <cell r="A66">
            <v>0</v>
          </cell>
        </row>
        <row r="67">
          <cell r="A67">
            <v>0</v>
          </cell>
        </row>
        <row r="68">
          <cell r="A68">
            <v>0</v>
          </cell>
        </row>
        <row r="69">
          <cell r="A69">
            <v>0</v>
          </cell>
        </row>
        <row r="70">
          <cell r="A70">
            <v>0</v>
          </cell>
        </row>
        <row r="71">
          <cell r="A71">
            <v>0</v>
          </cell>
        </row>
        <row r="72">
          <cell r="A72">
            <v>0</v>
          </cell>
        </row>
        <row r="73">
          <cell r="A73">
            <v>40179</v>
          </cell>
        </row>
        <row r="74">
          <cell r="A74">
            <v>40210</v>
          </cell>
        </row>
        <row r="75">
          <cell r="A75">
            <v>40238</v>
          </cell>
        </row>
        <row r="76">
          <cell r="A76">
            <v>40269</v>
          </cell>
        </row>
        <row r="77">
          <cell r="A77">
            <v>40299</v>
          </cell>
        </row>
        <row r="78">
          <cell r="A78">
            <v>40330</v>
          </cell>
        </row>
        <row r="79">
          <cell r="A79">
            <v>40360</v>
          </cell>
        </row>
        <row r="80">
          <cell r="A80">
            <v>40391</v>
          </cell>
        </row>
        <row r="81">
          <cell r="A81">
            <v>40422</v>
          </cell>
        </row>
        <row r="82">
          <cell r="A82">
            <v>40452</v>
          </cell>
        </row>
        <row r="83">
          <cell r="A83">
            <v>40483</v>
          </cell>
        </row>
        <row r="84">
          <cell r="A84">
            <v>40513</v>
          </cell>
        </row>
        <row r="85">
          <cell r="A85">
            <v>40544</v>
          </cell>
        </row>
        <row r="86">
          <cell r="A86">
            <v>40575</v>
          </cell>
        </row>
        <row r="87">
          <cell r="A87">
            <v>40603</v>
          </cell>
        </row>
        <row r="88">
          <cell r="A88">
            <v>40634</v>
          </cell>
        </row>
        <row r="89">
          <cell r="A89">
            <v>40664</v>
          </cell>
        </row>
        <row r="90">
          <cell r="A90">
            <v>40695</v>
          </cell>
        </row>
        <row r="91">
          <cell r="A91">
            <v>40725</v>
          </cell>
        </row>
        <row r="92">
          <cell r="A92">
            <v>40756</v>
          </cell>
        </row>
        <row r="93">
          <cell r="A93">
            <v>40787</v>
          </cell>
        </row>
        <row r="94">
          <cell r="A94">
            <v>40817</v>
          </cell>
        </row>
        <row r="95">
          <cell r="A95">
            <v>40848</v>
          </cell>
        </row>
        <row r="96">
          <cell r="A96">
            <v>40878</v>
          </cell>
        </row>
        <row r="97">
          <cell r="A97">
            <v>40909</v>
          </cell>
        </row>
        <row r="98">
          <cell r="A98">
            <v>40940</v>
          </cell>
        </row>
        <row r="99">
          <cell r="A99">
            <v>40969</v>
          </cell>
        </row>
        <row r="100">
          <cell r="A100">
            <v>41000</v>
          </cell>
        </row>
        <row r="101">
          <cell r="A101">
            <v>41030</v>
          </cell>
        </row>
        <row r="102">
          <cell r="A102">
            <v>41061</v>
          </cell>
        </row>
        <row r="103">
          <cell r="A103">
            <v>41091</v>
          </cell>
        </row>
        <row r="104">
          <cell r="A104">
            <v>41122</v>
          </cell>
        </row>
        <row r="105">
          <cell r="A105">
            <v>41153</v>
          </cell>
        </row>
        <row r="106">
          <cell r="A106">
            <v>41183</v>
          </cell>
        </row>
        <row r="107">
          <cell r="A107">
            <v>41214</v>
          </cell>
        </row>
        <row r="108">
          <cell r="A108">
            <v>41244</v>
          </cell>
        </row>
        <row r="109">
          <cell r="A109">
            <v>41275</v>
          </cell>
        </row>
        <row r="110">
          <cell r="A110">
            <v>41306</v>
          </cell>
        </row>
        <row r="111">
          <cell r="A111">
            <v>41334</v>
          </cell>
        </row>
        <row r="112">
          <cell r="A112">
            <v>41365</v>
          </cell>
        </row>
        <row r="113">
          <cell r="A113">
            <v>41395</v>
          </cell>
        </row>
        <row r="114">
          <cell r="A114">
            <v>41426</v>
          </cell>
        </row>
        <row r="115">
          <cell r="A115">
            <v>41456</v>
          </cell>
        </row>
        <row r="116">
          <cell r="A116">
            <v>41487</v>
          </cell>
        </row>
        <row r="117">
          <cell r="A117">
            <v>41518</v>
          </cell>
        </row>
        <row r="118">
          <cell r="A118">
            <v>41548</v>
          </cell>
        </row>
        <row r="119">
          <cell r="A119">
            <v>41579</v>
          </cell>
        </row>
        <row r="120">
          <cell r="A120">
            <v>41609</v>
          </cell>
        </row>
      </sheetData>
      <sheetData sheetId="42">
        <row r="10">
          <cell r="A10">
            <v>38353</v>
          </cell>
        </row>
        <row r="11">
          <cell r="A11">
            <v>38353</v>
          </cell>
          <cell r="B11" t="str">
            <v>Feldolgozóipar</v>
          </cell>
          <cell r="C11" t="str">
            <v>Piaci szolgáltatások (jobb skála)</v>
          </cell>
        </row>
        <row r="12">
          <cell r="A12">
            <v>38443</v>
          </cell>
        </row>
        <row r="13">
          <cell r="A13">
            <v>38353</v>
          </cell>
        </row>
        <row r="14">
          <cell r="A14">
            <v>38384</v>
          </cell>
        </row>
        <row r="15">
          <cell r="A15">
            <v>38412</v>
          </cell>
        </row>
        <row r="16">
          <cell r="A16">
            <v>38443</v>
          </cell>
        </row>
        <row r="17">
          <cell r="A17">
            <v>38473</v>
          </cell>
        </row>
        <row r="18">
          <cell r="A18">
            <v>38504</v>
          </cell>
        </row>
        <row r="19">
          <cell r="A19">
            <v>38534</v>
          </cell>
        </row>
        <row r="20">
          <cell r="A20">
            <v>38565</v>
          </cell>
        </row>
        <row r="21">
          <cell r="A21">
            <v>38596</v>
          </cell>
        </row>
        <row r="22">
          <cell r="A22">
            <v>38626</v>
          </cell>
        </row>
        <row r="23">
          <cell r="A23">
            <v>38657</v>
          </cell>
        </row>
        <row r="24">
          <cell r="A24">
            <v>38687</v>
          </cell>
        </row>
        <row r="25">
          <cell r="A25">
            <v>38718</v>
          </cell>
        </row>
        <row r="26">
          <cell r="A26">
            <v>38749</v>
          </cell>
        </row>
        <row r="27">
          <cell r="A27">
            <v>38777</v>
          </cell>
        </row>
        <row r="28">
          <cell r="A28">
            <v>38808</v>
          </cell>
        </row>
        <row r="29">
          <cell r="A29">
            <v>38838</v>
          </cell>
        </row>
        <row r="30">
          <cell r="A30">
            <v>38869</v>
          </cell>
        </row>
        <row r="31">
          <cell r="A31">
            <v>38899</v>
          </cell>
        </row>
        <row r="32">
          <cell r="A32">
            <v>38930</v>
          </cell>
        </row>
        <row r="33">
          <cell r="A33">
            <v>38961</v>
          </cell>
        </row>
        <row r="34">
          <cell r="A34">
            <v>38991</v>
          </cell>
        </row>
        <row r="35">
          <cell r="A35">
            <v>39022</v>
          </cell>
        </row>
        <row r="36">
          <cell r="A36">
            <v>39052</v>
          </cell>
        </row>
        <row r="37">
          <cell r="A37">
            <v>39083</v>
          </cell>
        </row>
        <row r="38">
          <cell r="A38">
            <v>39114</v>
          </cell>
        </row>
        <row r="39">
          <cell r="A39">
            <v>39142</v>
          </cell>
        </row>
        <row r="40">
          <cell r="A40">
            <v>39173</v>
          </cell>
        </row>
        <row r="41">
          <cell r="A41">
            <v>39203</v>
          </cell>
        </row>
        <row r="42">
          <cell r="A42">
            <v>39234</v>
          </cell>
        </row>
        <row r="43">
          <cell r="A43">
            <v>39264</v>
          </cell>
        </row>
        <row r="44">
          <cell r="A44">
            <v>39295</v>
          </cell>
        </row>
        <row r="45">
          <cell r="A45">
            <v>39326</v>
          </cell>
        </row>
        <row r="46">
          <cell r="A46">
            <v>39356</v>
          </cell>
        </row>
        <row r="47">
          <cell r="A47">
            <v>39387</v>
          </cell>
        </row>
        <row r="48">
          <cell r="A48">
            <v>39417</v>
          </cell>
        </row>
        <row r="49">
          <cell r="A49">
            <v>39448</v>
          </cell>
        </row>
        <row r="50">
          <cell r="A50">
            <v>39479</v>
          </cell>
        </row>
        <row r="51">
          <cell r="A51">
            <v>39508</v>
          </cell>
        </row>
        <row r="52">
          <cell r="A52">
            <v>39539</v>
          </cell>
        </row>
        <row r="53">
          <cell r="A53">
            <v>39569</v>
          </cell>
        </row>
        <row r="54">
          <cell r="A54">
            <v>39600</v>
          </cell>
        </row>
        <row r="55">
          <cell r="A55">
            <v>39630</v>
          </cell>
        </row>
        <row r="56">
          <cell r="A56">
            <v>39661</v>
          </cell>
        </row>
        <row r="57">
          <cell r="A57">
            <v>39692</v>
          </cell>
        </row>
        <row r="58">
          <cell r="A58">
            <v>39722</v>
          </cell>
        </row>
        <row r="59">
          <cell r="A59">
            <v>39753</v>
          </cell>
        </row>
        <row r="60">
          <cell r="A60">
            <v>39783</v>
          </cell>
        </row>
        <row r="61">
          <cell r="A61">
            <v>39814</v>
          </cell>
        </row>
        <row r="62">
          <cell r="A62">
            <v>39845</v>
          </cell>
        </row>
        <row r="63">
          <cell r="A63">
            <v>39873</v>
          </cell>
        </row>
        <row r="64">
          <cell r="A64">
            <v>39904</v>
          </cell>
        </row>
        <row r="65">
          <cell r="A65">
            <v>39934</v>
          </cell>
        </row>
        <row r="66">
          <cell r="A66">
            <v>39965</v>
          </cell>
        </row>
        <row r="67">
          <cell r="A67">
            <v>39995</v>
          </cell>
        </row>
        <row r="68">
          <cell r="A68">
            <v>40026</v>
          </cell>
        </row>
        <row r="69">
          <cell r="A69">
            <v>40057</v>
          </cell>
        </row>
        <row r="70">
          <cell r="A70">
            <v>40087</v>
          </cell>
        </row>
        <row r="71">
          <cell r="A71">
            <v>40118</v>
          </cell>
        </row>
        <row r="72">
          <cell r="A72">
            <v>40148</v>
          </cell>
        </row>
        <row r="73">
          <cell r="A73">
            <v>40179</v>
          </cell>
        </row>
        <row r="74">
          <cell r="A74">
            <v>40210</v>
          </cell>
        </row>
        <row r="75">
          <cell r="A75">
            <v>40238</v>
          </cell>
        </row>
        <row r="76">
          <cell r="A76">
            <v>40269</v>
          </cell>
        </row>
        <row r="77">
          <cell r="A77">
            <v>40299</v>
          </cell>
        </row>
        <row r="78">
          <cell r="A78">
            <v>40330</v>
          </cell>
        </row>
        <row r="79">
          <cell r="A79">
            <v>40360</v>
          </cell>
        </row>
        <row r="80">
          <cell r="A80">
            <v>40391</v>
          </cell>
        </row>
        <row r="81">
          <cell r="A81">
            <v>40422</v>
          </cell>
        </row>
        <row r="82">
          <cell r="A82">
            <v>40452</v>
          </cell>
        </row>
        <row r="83">
          <cell r="A83">
            <v>40483</v>
          </cell>
        </row>
        <row r="84">
          <cell r="A84">
            <v>40513</v>
          </cell>
        </row>
        <row r="85">
          <cell r="A85">
            <v>40544</v>
          </cell>
        </row>
        <row r="86">
          <cell r="A86">
            <v>40575</v>
          </cell>
        </row>
        <row r="87">
          <cell r="A87">
            <v>40603</v>
          </cell>
        </row>
        <row r="88">
          <cell r="A88">
            <v>40634</v>
          </cell>
        </row>
        <row r="89">
          <cell r="A89">
            <v>40664</v>
          </cell>
        </row>
        <row r="90">
          <cell r="A90">
            <v>40695</v>
          </cell>
        </row>
        <row r="91">
          <cell r="A91">
            <v>40725</v>
          </cell>
        </row>
        <row r="92">
          <cell r="A92">
            <v>40756</v>
          </cell>
        </row>
        <row r="93">
          <cell r="A93">
            <v>40787</v>
          </cell>
        </row>
        <row r="94">
          <cell r="A94">
            <v>40817</v>
          </cell>
        </row>
        <row r="95">
          <cell r="A95">
            <v>40848</v>
          </cell>
        </row>
        <row r="96">
          <cell r="A96">
            <v>40878</v>
          </cell>
        </row>
        <row r="97">
          <cell r="A97">
            <v>40909</v>
          </cell>
        </row>
        <row r="98">
          <cell r="A98">
            <v>40940</v>
          </cell>
        </row>
        <row r="99">
          <cell r="A99">
            <v>40969</v>
          </cell>
        </row>
        <row r="100">
          <cell r="A100">
            <v>41000</v>
          </cell>
        </row>
        <row r="101">
          <cell r="A101">
            <v>41030</v>
          </cell>
        </row>
        <row r="102">
          <cell r="A102">
            <v>41061</v>
          </cell>
        </row>
        <row r="103">
          <cell r="A103">
            <v>41091</v>
          </cell>
        </row>
        <row r="104">
          <cell r="A104">
            <v>41122</v>
          </cell>
        </row>
        <row r="105">
          <cell r="A105">
            <v>41153</v>
          </cell>
        </row>
        <row r="106">
          <cell r="A106">
            <v>41183</v>
          </cell>
        </row>
        <row r="107">
          <cell r="A107">
            <v>41214</v>
          </cell>
        </row>
        <row r="108">
          <cell r="A108">
            <v>41244</v>
          </cell>
        </row>
        <row r="109">
          <cell r="A109">
            <v>41275</v>
          </cell>
        </row>
        <row r="110">
          <cell r="A110">
            <v>41306</v>
          </cell>
        </row>
        <row r="111">
          <cell r="A111">
            <v>41334</v>
          </cell>
        </row>
        <row r="112">
          <cell r="A112">
            <v>41365</v>
          </cell>
        </row>
        <row r="113">
          <cell r="A113">
            <v>41395</v>
          </cell>
        </row>
        <row r="114">
          <cell r="A114">
            <v>41426</v>
          </cell>
        </row>
        <row r="115">
          <cell r="A115">
            <v>41456</v>
          </cell>
        </row>
        <row r="116">
          <cell r="A116">
            <v>41487</v>
          </cell>
        </row>
        <row r="117">
          <cell r="A117">
            <v>41518</v>
          </cell>
        </row>
        <row r="118">
          <cell r="A118">
            <v>41548</v>
          </cell>
        </row>
        <row r="119">
          <cell r="A119">
            <v>41579</v>
          </cell>
        </row>
        <row r="120">
          <cell r="A120">
            <v>41609</v>
          </cell>
        </row>
        <row r="121">
          <cell r="A121">
            <v>0</v>
          </cell>
        </row>
        <row r="122">
          <cell r="A122">
            <v>0</v>
          </cell>
        </row>
        <row r="123">
          <cell r="A123">
            <v>0</v>
          </cell>
        </row>
        <row r="124">
          <cell r="A124">
            <v>0</v>
          </cell>
        </row>
        <row r="125">
          <cell r="A125">
            <v>0</v>
          </cell>
        </row>
        <row r="126">
          <cell r="A126">
            <v>0</v>
          </cell>
        </row>
        <row r="127">
          <cell r="A127">
            <v>0</v>
          </cell>
        </row>
        <row r="128">
          <cell r="A128">
            <v>0</v>
          </cell>
        </row>
        <row r="129">
          <cell r="A129">
            <v>0</v>
          </cell>
        </row>
        <row r="130">
          <cell r="A130">
            <v>0</v>
          </cell>
        </row>
        <row r="131">
          <cell r="A131">
            <v>0</v>
          </cell>
        </row>
        <row r="132">
          <cell r="A132">
            <v>0</v>
          </cell>
        </row>
        <row r="133">
          <cell r="A133">
            <v>0</v>
          </cell>
        </row>
        <row r="134">
          <cell r="A134">
            <v>0</v>
          </cell>
        </row>
        <row r="135">
          <cell r="A135">
            <v>0</v>
          </cell>
        </row>
        <row r="136">
          <cell r="A136">
            <v>0</v>
          </cell>
        </row>
      </sheetData>
      <sheetData sheetId="43">
        <row r="10">
          <cell r="A10">
            <v>38353</v>
          </cell>
        </row>
      </sheetData>
      <sheetData sheetId="44">
        <row r="7">
          <cell r="A7">
            <v>0</v>
          </cell>
        </row>
      </sheetData>
      <sheetData sheetId="45">
        <row r="10">
          <cell r="A10">
            <v>38353</v>
          </cell>
        </row>
      </sheetData>
      <sheetData sheetId="46">
        <row r="11">
          <cell r="A11">
            <v>36526</v>
          </cell>
        </row>
      </sheetData>
      <sheetData sheetId="47">
        <row r="11">
          <cell r="A11">
            <v>37257</v>
          </cell>
        </row>
      </sheetData>
      <sheetData sheetId="48">
        <row r="11">
          <cell r="A11">
            <v>38353</v>
          </cell>
        </row>
      </sheetData>
      <sheetData sheetId="49">
        <row r="12">
          <cell r="A12">
            <v>36526</v>
          </cell>
        </row>
      </sheetData>
      <sheetData sheetId="50">
        <row r="11">
          <cell r="A11">
            <v>37987</v>
          </cell>
        </row>
      </sheetData>
      <sheetData sheetId="51">
        <row r="11">
          <cell r="C11" t="str">
            <v>Tradables</v>
          </cell>
        </row>
      </sheetData>
      <sheetData sheetId="52">
        <row r="11">
          <cell r="A11">
            <v>37987</v>
          </cell>
        </row>
      </sheetData>
      <sheetData sheetId="53">
        <row r="11">
          <cell r="A11">
            <v>37987</v>
          </cell>
        </row>
      </sheetData>
      <sheetData sheetId="54"/>
      <sheetData sheetId="55">
        <row r="11">
          <cell r="A11">
            <v>36526</v>
          </cell>
        </row>
      </sheetData>
      <sheetData sheetId="56">
        <row r="11">
          <cell r="A11">
            <v>38353</v>
          </cell>
        </row>
      </sheetData>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c4-1"/>
      <sheetName val="c4-2"/>
      <sheetName val="c4-3"/>
      <sheetName val="c4-4"/>
      <sheetName val="c4-5"/>
      <sheetName val="c4-6"/>
      <sheetName val="c4-7"/>
      <sheetName val="c4-8"/>
      <sheetName val="c4-9"/>
      <sheetName val="c4-10"/>
      <sheetName val="c4-11"/>
      <sheetName val="c4-12"/>
      <sheetName val="c4-13"/>
      <sheetName val="c4-14"/>
      <sheetName val="c4-9_old"/>
    </sheetNames>
    <sheetDataSet>
      <sheetData sheetId="0"/>
      <sheetData sheetId="1">
        <row r="11">
          <cell r="A11">
            <v>40787</v>
          </cell>
          <cell r="B11">
            <v>416.38799999999998</v>
          </cell>
          <cell r="C11">
            <v>313.66000000000003</v>
          </cell>
          <cell r="D11">
            <v>409.17</v>
          </cell>
          <cell r="E11">
            <v>249.56399999999999</v>
          </cell>
        </row>
        <row r="12">
          <cell r="A12">
            <v>40788</v>
          </cell>
        </row>
        <row r="13">
          <cell r="A13">
            <v>40791</v>
          </cell>
        </row>
        <row r="14">
          <cell r="A14">
            <v>40792</v>
          </cell>
        </row>
        <row r="15">
          <cell r="A15">
            <v>40793</v>
          </cell>
        </row>
        <row r="16">
          <cell r="A16">
            <v>40794</v>
          </cell>
        </row>
        <row r="17">
          <cell r="A17">
            <v>40795</v>
          </cell>
        </row>
        <row r="18">
          <cell r="A18">
            <v>40798</v>
          </cell>
        </row>
        <row r="19">
          <cell r="A19">
            <v>40799</v>
          </cell>
        </row>
        <row r="20">
          <cell r="A20">
            <v>40800</v>
          </cell>
        </row>
        <row r="21">
          <cell r="A21">
            <v>40801</v>
          </cell>
        </row>
        <row r="22">
          <cell r="A22">
            <v>40802</v>
          </cell>
        </row>
        <row r="23">
          <cell r="A23">
            <v>40805</v>
          </cell>
        </row>
        <row r="24">
          <cell r="A24">
            <v>40806</v>
          </cell>
        </row>
        <row r="25">
          <cell r="A25">
            <v>40807</v>
          </cell>
        </row>
        <row r="26">
          <cell r="A26">
            <v>40808</v>
          </cell>
        </row>
        <row r="27">
          <cell r="A27">
            <v>40809</v>
          </cell>
        </row>
        <row r="28">
          <cell r="A28">
            <v>40812</v>
          </cell>
        </row>
        <row r="29">
          <cell r="A29">
            <v>40813</v>
          </cell>
        </row>
        <row r="30">
          <cell r="A30">
            <v>40814</v>
          </cell>
        </row>
        <row r="31">
          <cell r="A31">
            <v>40815</v>
          </cell>
        </row>
        <row r="32">
          <cell r="A32">
            <v>40816</v>
          </cell>
        </row>
        <row r="33">
          <cell r="A33">
            <v>40819</v>
          </cell>
        </row>
        <row r="34">
          <cell r="A34">
            <v>40820</v>
          </cell>
        </row>
        <row r="35">
          <cell r="A35">
            <v>40821</v>
          </cell>
        </row>
        <row r="36">
          <cell r="A36">
            <v>40822</v>
          </cell>
        </row>
        <row r="37">
          <cell r="A37">
            <v>40823</v>
          </cell>
        </row>
        <row r="38">
          <cell r="A38">
            <v>40826</v>
          </cell>
        </row>
        <row r="39">
          <cell r="A39">
            <v>40827</v>
          </cell>
        </row>
        <row r="40">
          <cell r="A40">
            <v>40828</v>
          </cell>
        </row>
        <row r="41">
          <cell r="A41">
            <v>40829</v>
          </cell>
        </row>
        <row r="42">
          <cell r="A42">
            <v>40830</v>
          </cell>
        </row>
        <row r="43">
          <cell r="A43">
            <v>40833</v>
          </cell>
        </row>
        <row r="44">
          <cell r="A44">
            <v>40834</v>
          </cell>
        </row>
        <row r="45">
          <cell r="A45">
            <v>40835</v>
          </cell>
        </row>
        <row r="46">
          <cell r="A46">
            <v>40836</v>
          </cell>
        </row>
        <row r="47">
          <cell r="A47">
            <v>40837</v>
          </cell>
        </row>
        <row r="48">
          <cell r="A48">
            <v>40840</v>
          </cell>
        </row>
        <row r="49">
          <cell r="A49">
            <v>40841</v>
          </cell>
        </row>
        <row r="50">
          <cell r="A50">
            <v>40842</v>
          </cell>
        </row>
        <row r="51">
          <cell r="A51">
            <v>40843</v>
          </cell>
        </row>
        <row r="52">
          <cell r="A52">
            <v>40844</v>
          </cell>
        </row>
        <row r="53">
          <cell r="A53">
            <v>40847</v>
          </cell>
        </row>
        <row r="54">
          <cell r="A54">
            <v>40848</v>
          </cell>
        </row>
        <row r="55">
          <cell r="A55">
            <v>40849</v>
          </cell>
        </row>
        <row r="56">
          <cell r="A56">
            <v>40850</v>
          </cell>
        </row>
        <row r="57">
          <cell r="A57">
            <v>40851</v>
          </cell>
        </row>
        <row r="58">
          <cell r="A58">
            <v>40854</v>
          </cell>
        </row>
        <row r="59">
          <cell r="A59">
            <v>40855</v>
          </cell>
        </row>
        <row r="60">
          <cell r="A60">
            <v>40856</v>
          </cell>
        </row>
        <row r="61">
          <cell r="A61">
            <v>40857</v>
          </cell>
        </row>
        <row r="62">
          <cell r="A62">
            <v>40858</v>
          </cell>
        </row>
        <row r="63">
          <cell r="A63">
            <v>40861</v>
          </cell>
        </row>
        <row r="64">
          <cell r="A64">
            <v>40862</v>
          </cell>
        </row>
        <row r="65">
          <cell r="A65">
            <v>40863</v>
          </cell>
        </row>
        <row r="66">
          <cell r="A66">
            <v>40864</v>
          </cell>
        </row>
        <row r="67">
          <cell r="A67">
            <v>40865</v>
          </cell>
        </row>
        <row r="68">
          <cell r="A68">
            <v>40868</v>
          </cell>
        </row>
        <row r="69">
          <cell r="A69">
            <v>40869</v>
          </cell>
        </row>
        <row r="70">
          <cell r="A70">
            <v>40870</v>
          </cell>
        </row>
        <row r="71">
          <cell r="A71">
            <v>40871</v>
          </cell>
        </row>
        <row r="72">
          <cell r="A72">
            <v>40872</v>
          </cell>
        </row>
        <row r="73">
          <cell r="A73">
            <v>40875</v>
          </cell>
        </row>
        <row r="74">
          <cell r="A74">
            <v>40876</v>
          </cell>
        </row>
        <row r="75">
          <cell r="A75">
            <v>40877</v>
          </cell>
        </row>
        <row r="76">
          <cell r="A76">
            <v>40878</v>
          </cell>
        </row>
        <row r="77">
          <cell r="A77">
            <v>40879</v>
          </cell>
        </row>
        <row r="78">
          <cell r="A78">
            <v>40882</v>
          </cell>
        </row>
        <row r="79">
          <cell r="A79">
            <v>40883</v>
          </cell>
        </row>
        <row r="80">
          <cell r="A80">
            <v>40884</v>
          </cell>
        </row>
        <row r="81">
          <cell r="A81">
            <v>40885</v>
          </cell>
        </row>
        <row r="82">
          <cell r="A82">
            <v>40886</v>
          </cell>
        </row>
        <row r="83">
          <cell r="A83">
            <v>40889</v>
          </cell>
        </row>
        <row r="84">
          <cell r="A84">
            <v>40890</v>
          </cell>
        </row>
        <row r="85">
          <cell r="A85">
            <v>40891</v>
          </cell>
        </row>
        <row r="86">
          <cell r="A86">
            <v>40892</v>
          </cell>
        </row>
        <row r="87">
          <cell r="A87">
            <v>40893</v>
          </cell>
        </row>
        <row r="88">
          <cell r="A88">
            <v>40896</v>
          </cell>
        </row>
        <row r="89">
          <cell r="A89">
            <v>40897</v>
          </cell>
        </row>
        <row r="90">
          <cell r="A90">
            <v>40898</v>
          </cell>
        </row>
        <row r="91">
          <cell r="A91">
            <v>40899</v>
          </cell>
        </row>
        <row r="92">
          <cell r="A92">
            <v>40900</v>
          </cell>
        </row>
        <row r="93">
          <cell r="A93">
            <v>40903</v>
          </cell>
        </row>
        <row r="94">
          <cell r="A94">
            <v>40904</v>
          </cell>
        </row>
        <row r="95">
          <cell r="A95">
            <v>40905</v>
          </cell>
        </row>
        <row r="96">
          <cell r="A96">
            <v>40906</v>
          </cell>
        </row>
        <row r="97">
          <cell r="A97">
            <v>40907</v>
          </cell>
        </row>
        <row r="98">
          <cell r="A98">
            <v>40910</v>
          </cell>
        </row>
        <row r="99">
          <cell r="A99">
            <v>40911</v>
          </cell>
        </row>
        <row r="100">
          <cell r="A100">
            <v>40912</v>
          </cell>
        </row>
        <row r="101">
          <cell r="A101">
            <v>40913</v>
          </cell>
        </row>
        <row r="102">
          <cell r="A102">
            <v>40914</v>
          </cell>
        </row>
        <row r="103">
          <cell r="A103">
            <v>40917</v>
          </cell>
        </row>
        <row r="104">
          <cell r="A104">
            <v>40918</v>
          </cell>
        </row>
        <row r="105">
          <cell r="A105">
            <v>40919</v>
          </cell>
        </row>
        <row r="106">
          <cell r="A106">
            <v>40920</v>
          </cell>
        </row>
        <row r="107">
          <cell r="A107">
            <v>40921</v>
          </cell>
        </row>
        <row r="108">
          <cell r="A108">
            <v>40924</v>
          </cell>
        </row>
        <row r="109">
          <cell r="A109">
            <v>40925</v>
          </cell>
        </row>
        <row r="110">
          <cell r="A110">
            <v>40926</v>
          </cell>
        </row>
        <row r="111">
          <cell r="A111">
            <v>40927</v>
          </cell>
        </row>
        <row r="112">
          <cell r="A112">
            <v>40928</v>
          </cell>
        </row>
        <row r="113">
          <cell r="A113">
            <v>40931</v>
          </cell>
        </row>
        <row r="114">
          <cell r="A114">
            <v>40932</v>
          </cell>
        </row>
        <row r="115">
          <cell r="A115">
            <v>40933</v>
          </cell>
        </row>
        <row r="116">
          <cell r="A116">
            <v>40934</v>
          </cell>
        </row>
        <row r="117">
          <cell r="A117">
            <v>40935</v>
          </cell>
        </row>
        <row r="118">
          <cell r="A118">
            <v>40938</v>
          </cell>
        </row>
        <row r="119">
          <cell r="A119">
            <v>40939</v>
          </cell>
        </row>
        <row r="120">
          <cell r="A120">
            <v>40940</v>
          </cell>
        </row>
        <row r="121">
          <cell r="A121">
            <v>40941</v>
          </cell>
        </row>
        <row r="122">
          <cell r="A122">
            <v>40942</v>
          </cell>
        </row>
        <row r="123">
          <cell r="A123">
            <v>40945</v>
          </cell>
        </row>
        <row r="124">
          <cell r="A124">
            <v>40946</v>
          </cell>
        </row>
        <row r="125">
          <cell r="A125">
            <v>40947</v>
          </cell>
        </row>
        <row r="126">
          <cell r="A126">
            <v>40948</v>
          </cell>
        </row>
        <row r="127">
          <cell r="A127">
            <v>40949</v>
          </cell>
        </row>
        <row r="128">
          <cell r="A128">
            <v>40952</v>
          </cell>
        </row>
        <row r="129">
          <cell r="A129">
            <v>40953</v>
          </cell>
        </row>
        <row r="130">
          <cell r="A130">
            <v>40954</v>
          </cell>
        </row>
        <row r="131">
          <cell r="A131">
            <v>40955</v>
          </cell>
        </row>
        <row r="132">
          <cell r="A132">
            <v>40956</v>
          </cell>
        </row>
        <row r="133">
          <cell r="A133">
            <v>40959</v>
          </cell>
        </row>
        <row r="134">
          <cell r="A134">
            <v>40960</v>
          </cell>
        </row>
        <row r="135">
          <cell r="A135">
            <v>40961</v>
          </cell>
        </row>
        <row r="136">
          <cell r="A136">
            <v>40962</v>
          </cell>
        </row>
        <row r="137">
          <cell r="A137">
            <v>40963</v>
          </cell>
        </row>
        <row r="138">
          <cell r="A138">
            <v>40966</v>
          </cell>
        </row>
        <row r="139">
          <cell r="A139">
            <v>40967</v>
          </cell>
        </row>
        <row r="140">
          <cell r="A140">
            <v>40968</v>
          </cell>
        </row>
        <row r="141">
          <cell r="A141">
            <v>40969</v>
          </cell>
        </row>
        <row r="142">
          <cell r="A142">
            <v>40970</v>
          </cell>
        </row>
        <row r="143">
          <cell r="A143">
            <v>40973</v>
          </cell>
        </row>
        <row r="144">
          <cell r="A144">
            <v>40974</v>
          </cell>
        </row>
        <row r="145">
          <cell r="A145">
            <v>40975</v>
          </cell>
        </row>
        <row r="146">
          <cell r="A146">
            <v>40976</v>
          </cell>
        </row>
        <row r="147">
          <cell r="A147">
            <v>40977</v>
          </cell>
        </row>
        <row r="148">
          <cell r="A148">
            <v>40980</v>
          </cell>
        </row>
        <row r="149">
          <cell r="A149">
            <v>40981</v>
          </cell>
        </row>
        <row r="150">
          <cell r="A150">
            <v>40982</v>
          </cell>
        </row>
        <row r="151">
          <cell r="A151">
            <v>40983</v>
          </cell>
        </row>
        <row r="152">
          <cell r="A152">
            <v>40984</v>
          </cell>
        </row>
        <row r="153">
          <cell r="A153">
            <v>40987</v>
          </cell>
        </row>
        <row r="154">
          <cell r="A154">
            <v>40988</v>
          </cell>
        </row>
        <row r="155">
          <cell r="A155">
            <v>40989</v>
          </cell>
        </row>
        <row r="156">
          <cell r="A156">
            <v>40990</v>
          </cell>
        </row>
        <row r="157">
          <cell r="A157">
            <v>40991</v>
          </cell>
        </row>
        <row r="158">
          <cell r="A158">
            <v>40994</v>
          </cell>
        </row>
        <row r="159">
          <cell r="A159">
            <v>40995</v>
          </cell>
        </row>
        <row r="160">
          <cell r="A160">
            <v>40996</v>
          </cell>
        </row>
        <row r="161">
          <cell r="A161">
            <v>40997</v>
          </cell>
        </row>
        <row r="162">
          <cell r="A162">
            <v>40998</v>
          </cell>
        </row>
        <row r="163">
          <cell r="A163">
            <v>41001</v>
          </cell>
        </row>
        <row r="164">
          <cell r="A164">
            <v>41002</v>
          </cell>
        </row>
        <row r="165">
          <cell r="A165">
            <v>41003</v>
          </cell>
        </row>
        <row r="166">
          <cell r="A166">
            <v>41004</v>
          </cell>
        </row>
        <row r="167">
          <cell r="A167">
            <v>41005</v>
          </cell>
        </row>
        <row r="168">
          <cell r="A168">
            <v>41008</v>
          </cell>
        </row>
        <row r="169">
          <cell r="A169">
            <v>41009</v>
          </cell>
        </row>
        <row r="170">
          <cell r="A170">
            <v>41010</v>
          </cell>
        </row>
        <row r="171">
          <cell r="A171">
            <v>41011</v>
          </cell>
        </row>
        <row r="172">
          <cell r="A172">
            <v>41012</v>
          </cell>
        </row>
        <row r="173">
          <cell r="A173">
            <v>41015</v>
          </cell>
        </row>
        <row r="174">
          <cell r="A174">
            <v>41016</v>
          </cell>
        </row>
        <row r="175">
          <cell r="A175">
            <v>41017</v>
          </cell>
        </row>
        <row r="176">
          <cell r="A176">
            <v>41018</v>
          </cell>
        </row>
        <row r="177">
          <cell r="A177">
            <v>41019</v>
          </cell>
        </row>
        <row r="178">
          <cell r="A178">
            <v>41022</v>
          </cell>
        </row>
        <row r="179">
          <cell r="A179">
            <v>41023</v>
          </cell>
        </row>
        <row r="180">
          <cell r="A180">
            <v>41024</v>
          </cell>
        </row>
        <row r="181">
          <cell r="A181">
            <v>41025</v>
          </cell>
        </row>
        <row r="182">
          <cell r="A182">
            <v>41026</v>
          </cell>
        </row>
        <row r="183">
          <cell r="A183">
            <v>41029</v>
          </cell>
        </row>
        <row r="184">
          <cell r="A184">
            <v>41030</v>
          </cell>
        </row>
        <row r="185">
          <cell r="A185">
            <v>41031</v>
          </cell>
        </row>
        <row r="186">
          <cell r="A186">
            <v>41032</v>
          </cell>
        </row>
        <row r="187">
          <cell r="A187">
            <v>41033</v>
          </cell>
        </row>
        <row r="188">
          <cell r="A188">
            <v>41036</v>
          </cell>
        </row>
        <row r="189">
          <cell r="A189">
            <v>41037</v>
          </cell>
        </row>
        <row r="190">
          <cell r="A190">
            <v>41038</v>
          </cell>
        </row>
        <row r="191">
          <cell r="A191">
            <v>41039</v>
          </cell>
        </row>
        <row r="192">
          <cell r="A192">
            <v>41040</v>
          </cell>
        </row>
        <row r="193">
          <cell r="A193">
            <v>41043</v>
          </cell>
        </row>
        <row r="194">
          <cell r="A194">
            <v>41044</v>
          </cell>
        </row>
        <row r="195">
          <cell r="A195">
            <v>41045</v>
          </cell>
        </row>
        <row r="196">
          <cell r="A196">
            <v>41046</v>
          </cell>
        </row>
        <row r="197">
          <cell r="A197">
            <v>41047</v>
          </cell>
        </row>
        <row r="198">
          <cell r="A198">
            <v>41050</v>
          </cell>
        </row>
        <row r="199">
          <cell r="A199">
            <v>41051</v>
          </cell>
        </row>
        <row r="200">
          <cell r="A200">
            <v>41052</v>
          </cell>
        </row>
        <row r="201">
          <cell r="A201">
            <v>41053</v>
          </cell>
        </row>
        <row r="202">
          <cell r="A202">
            <v>41054</v>
          </cell>
        </row>
        <row r="203">
          <cell r="A203">
            <v>41057</v>
          </cell>
        </row>
        <row r="204">
          <cell r="A204">
            <v>41058</v>
          </cell>
        </row>
        <row r="205">
          <cell r="A205">
            <v>41059</v>
          </cell>
        </row>
        <row r="206">
          <cell r="A206">
            <v>41060</v>
          </cell>
        </row>
        <row r="207">
          <cell r="A207">
            <v>41061</v>
          </cell>
        </row>
        <row r="208">
          <cell r="A208">
            <v>41064</v>
          </cell>
        </row>
        <row r="209">
          <cell r="A209">
            <v>41065</v>
          </cell>
        </row>
        <row r="210">
          <cell r="A210">
            <v>41066</v>
          </cell>
        </row>
        <row r="211">
          <cell r="A211">
            <v>41067</v>
          </cell>
        </row>
        <row r="212">
          <cell r="A212">
            <v>41068</v>
          </cell>
        </row>
        <row r="213">
          <cell r="A213">
            <v>41071</v>
          </cell>
        </row>
        <row r="214">
          <cell r="A214">
            <v>41072</v>
          </cell>
        </row>
        <row r="215">
          <cell r="A215">
            <v>41073</v>
          </cell>
        </row>
        <row r="216">
          <cell r="A216">
            <v>41074</v>
          </cell>
        </row>
        <row r="217">
          <cell r="A217">
            <v>41075</v>
          </cell>
        </row>
        <row r="218">
          <cell r="A218">
            <v>41078</v>
          </cell>
        </row>
        <row r="219">
          <cell r="A219">
            <v>41079</v>
          </cell>
        </row>
        <row r="220">
          <cell r="A220">
            <v>41080</v>
          </cell>
        </row>
        <row r="221">
          <cell r="A221">
            <v>41081</v>
          </cell>
        </row>
        <row r="222">
          <cell r="A222">
            <v>41082</v>
          </cell>
        </row>
        <row r="223">
          <cell r="A223">
            <v>41085</v>
          </cell>
        </row>
        <row r="224">
          <cell r="A224">
            <v>41086</v>
          </cell>
        </row>
        <row r="225">
          <cell r="A225">
            <v>41087</v>
          </cell>
        </row>
        <row r="226">
          <cell r="A226">
            <v>41088</v>
          </cell>
        </row>
        <row r="227">
          <cell r="A227">
            <v>41089</v>
          </cell>
        </row>
        <row r="228">
          <cell r="A228">
            <v>41092</v>
          </cell>
        </row>
        <row r="229">
          <cell r="A229">
            <v>41093</v>
          </cell>
        </row>
        <row r="230">
          <cell r="A230">
            <v>41094</v>
          </cell>
        </row>
        <row r="231">
          <cell r="A231">
            <v>41095</v>
          </cell>
        </row>
        <row r="232">
          <cell r="A232">
            <v>41096</v>
          </cell>
        </row>
        <row r="233">
          <cell r="A233">
            <v>41099</v>
          </cell>
        </row>
        <row r="234">
          <cell r="A234">
            <v>41100</v>
          </cell>
        </row>
        <row r="235">
          <cell r="A235">
            <v>41101</v>
          </cell>
        </row>
        <row r="236">
          <cell r="A236">
            <v>41102</v>
          </cell>
        </row>
        <row r="237">
          <cell r="A237">
            <v>41103</v>
          </cell>
        </row>
        <row r="238">
          <cell r="A238">
            <v>41106</v>
          </cell>
        </row>
        <row r="239">
          <cell r="A239">
            <v>41107</v>
          </cell>
        </row>
        <row r="240">
          <cell r="A240">
            <v>41108</v>
          </cell>
        </row>
        <row r="241">
          <cell r="A241">
            <v>41109</v>
          </cell>
        </row>
        <row r="242">
          <cell r="A242">
            <v>41110</v>
          </cell>
        </row>
        <row r="243">
          <cell r="A243">
            <v>41113</v>
          </cell>
        </row>
        <row r="244">
          <cell r="A244">
            <v>41114</v>
          </cell>
        </row>
        <row r="245">
          <cell r="A245">
            <v>41115</v>
          </cell>
        </row>
        <row r="246">
          <cell r="A246">
            <v>41116</v>
          </cell>
        </row>
        <row r="247">
          <cell r="A247">
            <v>41117</v>
          </cell>
        </row>
        <row r="248">
          <cell r="A248">
            <v>41120</v>
          </cell>
        </row>
        <row r="249">
          <cell r="A249">
            <v>41121</v>
          </cell>
        </row>
        <row r="250">
          <cell r="A250">
            <v>41122</v>
          </cell>
        </row>
        <row r="251">
          <cell r="A251">
            <v>41123</v>
          </cell>
        </row>
        <row r="252">
          <cell r="A252">
            <v>41124</v>
          </cell>
        </row>
        <row r="253">
          <cell r="A253">
            <v>41127</v>
          </cell>
        </row>
        <row r="254">
          <cell r="A254">
            <v>41128</v>
          </cell>
        </row>
        <row r="255">
          <cell r="A255">
            <v>41129</v>
          </cell>
        </row>
        <row r="256">
          <cell r="A256">
            <v>41130</v>
          </cell>
        </row>
        <row r="257">
          <cell r="A257">
            <v>41131</v>
          </cell>
        </row>
        <row r="258">
          <cell r="A258">
            <v>41134</v>
          </cell>
        </row>
        <row r="259">
          <cell r="A259">
            <v>41135</v>
          </cell>
        </row>
        <row r="260">
          <cell r="A260">
            <v>41136</v>
          </cell>
        </row>
        <row r="261">
          <cell r="A261">
            <v>41137</v>
          </cell>
        </row>
        <row r="262">
          <cell r="A262">
            <v>41138</v>
          </cell>
        </row>
        <row r="263">
          <cell r="A263">
            <v>41141</v>
          </cell>
        </row>
        <row r="264">
          <cell r="A264">
            <v>41142</v>
          </cell>
        </row>
        <row r="265">
          <cell r="A265">
            <v>41143</v>
          </cell>
        </row>
        <row r="266">
          <cell r="A266">
            <v>41144</v>
          </cell>
        </row>
        <row r="267">
          <cell r="A267">
            <v>41145</v>
          </cell>
        </row>
        <row r="268">
          <cell r="A268">
            <v>41148</v>
          </cell>
        </row>
        <row r="269">
          <cell r="A269">
            <v>41149</v>
          </cell>
        </row>
        <row r="270">
          <cell r="A270">
            <v>41150</v>
          </cell>
        </row>
        <row r="271">
          <cell r="A271">
            <v>41151</v>
          </cell>
        </row>
        <row r="272">
          <cell r="A272">
            <v>41152</v>
          </cell>
        </row>
        <row r="273">
          <cell r="A273">
            <v>41155</v>
          </cell>
        </row>
        <row r="274">
          <cell r="A274">
            <v>41156</v>
          </cell>
        </row>
        <row r="275">
          <cell r="A275">
            <v>41157</v>
          </cell>
        </row>
        <row r="276">
          <cell r="A276">
            <v>41158</v>
          </cell>
        </row>
        <row r="277">
          <cell r="A277">
            <v>41159</v>
          </cell>
        </row>
        <row r="278">
          <cell r="A278">
            <v>41162</v>
          </cell>
        </row>
        <row r="279">
          <cell r="A279">
            <v>41163</v>
          </cell>
        </row>
        <row r="280">
          <cell r="A280">
            <v>41164</v>
          </cell>
        </row>
        <row r="281">
          <cell r="A281">
            <v>41165</v>
          </cell>
        </row>
        <row r="282">
          <cell r="A282">
            <v>41166</v>
          </cell>
        </row>
        <row r="283">
          <cell r="A283">
            <v>41169</v>
          </cell>
        </row>
        <row r="284">
          <cell r="A284">
            <v>41170</v>
          </cell>
        </row>
        <row r="285">
          <cell r="A285">
            <v>41171</v>
          </cell>
        </row>
        <row r="286">
          <cell r="A286">
            <v>41172</v>
          </cell>
        </row>
        <row r="287">
          <cell r="A287">
            <v>41173</v>
          </cell>
        </row>
        <row r="288">
          <cell r="A288">
            <v>41176</v>
          </cell>
        </row>
        <row r="289">
          <cell r="A289">
            <v>41177</v>
          </cell>
        </row>
        <row r="290">
          <cell r="A290">
            <v>41178</v>
          </cell>
        </row>
        <row r="291">
          <cell r="A291">
            <v>41179</v>
          </cell>
        </row>
        <row r="292">
          <cell r="A292">
            <v>41180</v>
          </cell>
        </row>
        <row r="293">
          <cell r="A293">
            <v>41183</v>
          </cell>
        </row>
        <row r="294">
          <cell r="A294">
            <v>41184</v>
          </cell>
        </row>
        <row r="295">
          <cell r="A295">
            <v>41185</v>
          </cell>
        </row>
        <row r="296">
          <cell r="A296">
            <v>41186</v>
          </cell>
        </row>
        <row r="297">
          <cell r="A297">
            <v>41187</v>
          </cell>
        </row>
        <row r="298">
          <cell r="A298">
            <v>41190</v>
          </cell>
        </row>
        <row r="299">
          <cell r="A299">
            <v>41191</v>
          </cell>
        </row>
        <row r="300">
          <cell r="A300">
            <v>41192</v>
          </cell>
        </row>
        <row r="301">
          <cell r="A301">
            <v>41193</v>
          </cell>
        </row>
        <row r="302">
          <cell r="A302">
            <v>41194</v>
          </cell>
        </row>
        <row r="303">
          <cell r="A303">
            <v>41197</v>
          </cell>
        </row>
        <row r="304">
          <cell r="A304">
            <v>41198</v>
          </cell>
        </row>
        <row r="305">
          <cell r="A305">
            <v>41199</v>
          </cell>
        </row>
        <row r="306">
          <cell r="A306">
            <v>41200</v>
          </cell>
        </row>
        <row r="307">
          <cell r="A307">
            <v>41201</v>
          </cell>
        </row>
        <row r="308">
          <cell r="A308">
            <v>41204</v>
          </cell>
        </row>
        <row r="309">
          <cell r="A309">
            <v>41205</v>
          </cell>
        </row>
        <row r="310">
          <cell r="A310">
            <v>41206</v>
          </cell>
        </row>
        <row r="311">
          <cell r="A311">
            <v>41207</v>
          </cell>
        </row>
        <row r="312">
          <cell r="A312">
            <v>41208</v>
          </cell>
        </row>
        <row r="313">
          <cell r="A313">
            <v>41211</v>
          </cell>
        </row>
        <row r="314">
          <cell r="A314">
            <v>41212</v>
          </cell>
        </row>
        <row r="315">
          <cell r="A315">
            <v>41213</v>
          </cell>
        </row>
        <row r="316">
          <cell r="A316">
            <v>41214</v>
          </cell>
        </row>
        <row r="317">
          <cell r="A317">
            <v>41215</v>
          </cell>
        </row>
        <row r="318">
          <cell r="A318">
            <v>41218</v>
          </cell>
        </row>
        <row r="319">
          <cell r="A319">
            <v>41219</v>
          </cell>
        </row>
        <row r="320">
          <cell r="A320">
            <v>41220</v>
          </cell>
        </row>
        <row r="321">
          <cell r="A321">
            <v>41221</v>
          </cell>
        </row>
        <row r="322">
          <cell r="A322">
            <v>41222</v>
          </cell>
        </row>
        <row r="323">
          <cell r="A323">
            <v>41225</v>
          </cell>
        </row>
        <row r="324">
          <cell r="A324">
            <v>41226</v>
          </cell>
        </row>
        <row r="325">
          <cell r="A325">
            <v>41227</v>
          </cell>
        </row>
        <row r="326">
          <cell r="A326">
            <v>41228</v>
          </cell>
        </row>
        <row r="327">
          <cell r="A327">
            <v>41229</v>
          </cell>
        </row>
        <row r="328">
          <cell r="A328">
            <v>41232</v>
          </cell>
        </row>
        <row r="329">
          <cell r="A329">
            <v>41233</v>
          </cell>
        </row>
        <row r="330">
          <cell r="A330">
            <v>41234</v>
          </cell>
        </row>
        <row r="331">
          <cell r="A331">
            <v>41235</v>
          </cell>
        </row>
        <row r="332">
          <cell r="A332">
            <v>41236</v>
          </cell>
        </row>
        <row r="333">
          <cell r="A333">
            <v>41239</v>
          </cell>
        </row>
        <row r="334">
          <cell r="A334">
            <v>41240</v>
          </cell>
        </row>
        <row r="335">
          <cell r="A335">
            <v>41241</v>
          </cell>
        </row>
        <row r="336">
          <cell r="A336">
            <v>41242</v>
          </cell>
        </row>
        <row r="337">
          <cell r="A337">
            <v>41243</v>
          </cell>
        </row>
        <row r="338">
          <cell r="A338">
            <v>41246</v>
          </cell>
        </row>
        <row r="339">
          <cell r="A339">
            <v>41247</v>
          </cell>
        </row>
        <row r="340">
          <cell r="A340">
            <v>41248</v>
          </cell>
        </row>
        <row r="341">
          <cell r="A341">
            <v>41249</v>
          </cell>
        </row>
        <row r="342">
          <cell r="A342">
            <v>41250</v>
          </cell>
        </row>
        <row r="343">
          <cell r="A343">
            <v>41253</v>
          </cell>
        </row>
        <row r="344">
          <cell r="A344">
            <v>41254</v>
          </cell>
        </row>
        <row r="345">
          <cell r="A345">
            <v>41255</v>
          </cell>
        </row>
        <row r="346">
          <cell r="A346">
            <v>41256</v>
          </cell>
        </row>
        <row r="347">
          <cell r="A347">
            <v>41257</v>
          </cell>
        </row>
        <row r="348">
          <cell r="A348">
            <v>41260</v>
          </cell>
        </row>
        <row r="349">
          <cell r="A349">
            <v>41261</v>
          </cell>
        </row>
        <row r="350">
          <cell r="A350">
            <v>41262</v>
          </cell>
        </row>
        <row r="351">
          <cell r="A351">
            <v>41263</v>
          </cell>
        </row>
        <row r="352">
          <cell r="A352">
            <v>41264</v>
          </cell>
        </row>
        <row r="353">
          <cell r="A353">
            <v>41267</v>
          </cell>
        </row>
        <row r="354">
          <cell r="A354">
            <v>41268</v>
          </cell>
        </row>
        <row r="355">
          <cell r="A355">
            <v>41269</v>
          </cell>
        </row>
        <row r="356">
          <cell r="A356">
            <v>41270</v>
          </cell>
        </row>
        <row r="357">
          <cell r="A357">
            <v>41271</v>
          </cell>
        </row>
        <row r="358">
          <cell r="A358">
            <v>41274</v>
          </cell>
        </row>
        <row r="359">
          <cell r="A359">
            <v>41275</v>
          </cell>
        </row>
        <row r="360">
          <cell r="A360">
            <v>41276</v>
          </cell>
        </row>
        <row r="361">
          <cell r="A361">
            <v>41277</v>
          </cell>
        </row>
        <row r="362">
          <cell r="A362">
            <v>41278</v>
          </cell>
        </row>
        <row r="363">
          <cell r="A363">
            <v>41281</v>
          </cell>
        </row>
        <row r="364">
          <cell r="A364">
            <v>41282</v>
          </cell>
        </row>
        <row r="365">
          <cell r="A365">
            <v>41283</v>
          </cell>
        </row>
        <row r="366">
          <cell r="A366">
            <v>41284</v>
          </cell>
        </row>
        <row r="367">
          <cell r="A367">
            <v>41285</v>
          </cell>
        </row>
        <row r="368">
          <cell r="A368">
            <v>41288</v>
          </cell>
        </row>
        <row r="369">
          <cell r="A369">
            <v>41289</v>
          </cell>
        </row>
        <row r="370">
          <cell r="A370">
            <v>41290</v>
          </cell>
        </row>
        <row r="371">
          <cell r="A371">
            <v>41291</v>
          </cell>
        </row>
        <row r="372">
          <cell r="A372">
            <v>41292</v>
          </cell>
        </row>
        <row r="373">
          <cell r="A373">
            <v>41295</v>
          </cell>
        </row>
        <row r="374">
          <cell r="A374">
            <v>41296</v>
          </cell>
        </row>
        <row r="375">
          <cell r="A375">
            <v>41297</v>
          </cell>
        </row>
        <row r="376">
          <cell r="A376">
            <v>41298</v>
          </cell>
        </row>
        <row r="377">
          <cell r="A377">
            <v>41299</v>
          </cell>
        </row>
        <row r="378">
          <cell r="A378">
            <v>41302</v>
          </cell>
        </row>
        <row r="379">
          <cell r="A379">
            <v>41303</v>
          </cell>
        </row>
        <row r="380">
          <cell r="A380">
            <v>41304</v>
          </cell>
        </row>
        <row r="381">
          <cell r="A381">
            <v>41305</v>
          </cell>
        </row>
        <row r="382">
          <cell r="A382">
            <v>41306</v>
          </cell>
        </row>
        <row r="383">
          <cell r="A383">
            <v>41309</v>
          </cell>
        </row>
        <row r="384">
          <cell r="A384">
            <v>41310</v>
          </cell>
        </row>
        <row r="385">
          <cell r="A385">
            <v>41311</v>
          </cell>
        </row>
        <row r="386">
          <cell r="A386">
            <v>41312</v>
          </cell>
        </row>
        <row r="387">
          <cell r="A387">
            <v>41313</v>
          </cell>
        </row>
        <row r="388">
          <cell r="A388">
            <v>41316</v>
          </cell>
        </row>
        <row r="389">
          <cell r="A389">
            <v>41317</v>
          </cell>
        </row>
        <row r="390">
          <cell r="A390">
            <v>41318</v>
          </cell>
        </row>
        <row r="391">
          <cell r="A391">
            <v>41319</v>
          </cell>
        </row>
        <row r="392">
          <cell r="A392">
            <v>41320</v>
          </cell>
        </row>
        <row r="393">
          <cell r="A393">
            <v>41323</v>
          </cell>
        </row>
        <row r="394">
          <cell r="A394">
            <v>41324</v>
          </cell>
        </row>
        <row r="395">
          <cell r="A395">
            <v>41325</v>
          </cell>
        </row>
        <row r="396">
          <cell r="A396">
            <v>41326</v>
          </cell>
        </row>
        <row r="397">
          <cell r="A397">
            <v>41327</v>
          </cell>
        </row>
        <row r="398">
          <cell r="A398">
            <v>41330</v>
          </cell>
        </row>
        <row r="399">
          <cell r="A399">
            <v>41331</v>
          </cell>
        </row>
        <row r="400">
          <cell r="A400">
            <v>41332</v>
          </cell>
        </row>
        <row r="401">
          <cell r="A401">
            <v>41333</v>
          </cell>
        </row>
        <row r="402">
          <cell r="A402">
            <v>41334</v>
          </cell>
        </row>
        <row r="403">
          <cell r="A403">
            <v>41337</v>
          </cell>
        </row>
        <row r="404">
          <cell r="A404">
            <v>41338</v>
          </cell>
        </row>
        <row r="405">
          <cell r="A405">
            <v>41339</v>
          </cell>
        </row>
        <row r="406">
          <cell r="A406">
            <v>41340</v>
          </cell>
        </row>
        <row r="407">
          <cell r="A407">
            <v>41341</v>
          </cell>
        </row>
        <row r="408">
          <cell r="A408">
            <v>41344</v>
          </cell>
        </row>
        <row r="409">
          <cell r="A409">
            <v>41345</v>
          </cell>
        </row>
        <row r="410">
          <cell r="A410">
            <v>41346</v>
          </cell>
        </row>
        <row r="411">
          <cell r="A411">
            <v>41347</v>
          </cell>
        </row>
        <row r="412">
          <cell r="A412">
            <v>41348</v>
          </cell>
        </row>
        <row r="413">
          <cell r="A413">
            <v>41351</v>
          </cell>
        </row>
        <row r="414">
          <cell r="A414">
            <v>41352</v>
          </cell>
        </row>
        <row r="415">
          <cell r="A415">
            <v>41353</v>
          </cell>
        </row>
        <row r="416">
          <cell r="A416">
            <v>41354</v>
          </cell>
        </row>
        <row r="417">
          <cell r="A417">
            <v>41355</v>
          </cell>
        </row>
        <row r="418">
          <cell r="A418">
            <v>41358</v>
          </cell>
        </row>
        <row r="419">
          <cell r="A419">
            <v>41359</v>
          </cell>
        </row>
        <row r="420">
          <cell r="A420">
            <v>41360</v>
          </cell>
        </row>
        <row r="421">
          <cell r="A421">
            <v>41361</v>
          </cell>
        </row>
        <row r="422">
          <cell r="A422">
            <v>41362</v>
          </cell>
        </row>
        <row r="423">
          <cell r="A423">
            <v>41365</v>
          </cell>
        </row>
        <row r="424">
          <cell r="A424">
            <v>41366</v>
          </cell>
        </row>
        <row r="425">
          <cell r="A425">
            <v>41367</v>
          </cell>
        </row>
        <row r="426">
          <cell r="A426">
            <v>41368</v>
          </cell>
        </row>
        <row r="427">
          <cell r="A427">
            <v>41369</v>
          </cell>
        </row>
        <row r="428">
          <cell r="A428">
            <v>41372</v>
          </cell>
        </row>
        <row r="429">
          <cell r="A429">
            <v>41373</v>
          </cell>
        </row>
        <row r="430">
          <cell r="A430">
            <v>41374</v>
          </cell>
        </row>
        <row r="431">
          <cell r="A431">
            <v>41375</v>
          </cell>
        </row>
        <row r="432">
          <cell r="A432">
            <v>41376</v>
          </cell>
        </row>
        <row r="433">
          <cell r="A433">
            <v>41379</v>
          </cell>
        </row>
        <row r="434">
          <cell r="A434">
            <v>41380</v>
          </cell>
        </row>
        <row r="435">
          <cell r="A435">
            <v>41381</v>
          </cell>
        </row>
        <row r="436">
          <cell r="A436">
            <v>41382</v>
          </cell>
        </row>
        <row r="437">
          <cell r="A437">
            <v>41383</v>
          </cell>
        </row>
        <row r="438">
          <cell r="A438">
            <v>41386</v>
          </cell>
        </row>
        <row r="439">
          <cell r="A439">
            <v>41387</v>
          </cell>
        </row>
        <row r="440">
          <cell r="A440">
            <v>41388</v>
          </cell>
        </row>
        <row r="441">
          <cell r="A441">
            <v>41389</v>
          </cell>
        </row>
        <row r="442">
          <cell r="A442">
            <v>41390</v>
          </cell>
        </row>
        <row r="443">
          <cell r="A443">
            <v>41393</v>
          </cell>
        </row>
        <row r="444">
          <cell r="A444">
            <v>41394</v>
          </cell>
        </row>
        <row r="445">
          <cell r="A445">
            <v>41395</v>
          </cell>
        </row>
        <row r="446">
          <cell r="A446">
            <v>41396</v>
          </cell>
        </row>
        <row r="447">
          <cell r="A447">
            <v>41397</v>
          </cell>
        </row>
        <row r="448">
          <cell r="A448">
            <v>41400</v>
          </cell>
        </row>
        <row r="449">
          <cell r="A449">
            <v>41401</v>
          </cell>
        </row>
        <row r="450">
          <cell r="A450">
            <v>41402</v>
          </cell>
        </row>
        <row r="451">
          <cell r="A451">
            <v>41403</v>
          </cell>
        </row>
        <row r="452">
          <cell r="A452">
            <v>41404</v>
          </cell>
        </row>
        <row r="453">
          <cell r="A453">
            <v>41407</v>
          </cell>
        </row>
        <row r="454">
          <cell r="A454">
            <v>41408</v>
          </cell>
        </row>
        <row r="455">
          <cell r="A455">
            <v>41409</v>
          </cell>
        </row>
        <row r="456">
          <cell r="A456">
            <v>41410</v>
          </cell>
        </row>
        <row r="457">
          <cell r="A457">
            <v>41411</v>
          </cell>
        </row>
        <row r="458">
          <cell r="A458">
            <v>41414</v>
          </cell>
        </row>
        <row r="459">
          <cell r="A459">
            <v>41415</v>
          </cell>
        </row>
        <row r="460">
          <cell r="A460">
            <v>41416</v>
          </cell>
        </row>
        <row r="461">
          <cell r="A461">
            <v>41417</v>
          </cell>
        </row>
        <row r="462">
          <cell r="A462">
            <v>41418</v>
          </cell>
        </row>
        <row r="463">
          <cell r="A463">
            <v>41421</v>
          </cell>
        </row>
        <row r="464">
          <cell r="A464">
            <v>41422</v>
          </cell>
        </row>
        <row r="465">
          <cell r="A465">
            <v>41423</v>
          </cell>
        </row>
        <row r="466">
          <cell r="A466">
            <v>41424</v>
          </cell>
        </row>
        <row r="467">
          <cell r="A467">
            <v>41425</v>
          </cell>
        </row>
        <row r="468">
          <cell r="A468">
            <v>41428</v>
          </cell>
        </row>
        <row r="469">
          <cell r="A469">
            <v>41429</v>
          </cell>
        </row>
        <row r="470">
          <cell r="A470">
            <v>41430</v>
          </cell>
        </row>
        <row r="471">
          <cell r="A471">
            <v>41431</v>
          </cell>
        </row>
        <row r="472">
          <cell r="A472">
            <v>41432</v>
          </cell>
        </row>
        <row r="473">
          <cell r="A473">
            <v>41435</v>
          </cell>
        </row>
        <row r="474">
          <cell r="A474">
            <v>41436</v>
          </cell>
        </row>
        <row r="475">
          <cell r="A475">
            <v>41437</v>
          </cell>
        </row>
        <row r="476">
          <cell r="A476">
            <v>41438</v>
          </cell>
        </row>
        <row r="477">
          <cell r="A477">
            <v>41439</v>
          </cell>
        </row>
        <row r="478">
          <cell r="A478">
            <v>41442</v>
          </cell>
        </row>
        <row r="479">
          <cell r="A479">
            <v>41443</v>
          </cell>
        </row>
        <row r="480">
          <cell r="A480">
            <v>41444</v>
          </cell>
        </row>
        <row r="481">
          <cell r="A481">
            <v>41445</v>
          </cell>
        </row>
        <row r="482">
          <cell r="A482">
            <v>41446</v>
          </cell>
        </row>
        <row r="483">
          <cell r="A483">
            <v>41449</v>
          </cell>
        </row>
        <row r="484">
          <cell r="A484">
            <v>41450</v>
          </cell>
        </row>
        <row r="485">
          <cell r="A485">
            <v>41451</v>
          </cell>
        </row>
        <row r="486">
          <cell r="A486">
            <v>41452</v>
          </cell>
        </row>
        <row r="487">
          <cell r="A487">
            <v>41453</v>
          </cell>
        </row>
        <row r="488">
          <cell r="A488">
            <v>41456</v>
          </cell>
        </row>
        <row r="489">
          <cell r="A489">
            <v>41457</v>
          </cell>
        </row>
        <row r="490">
          <cell r="A490">
            <v>41458</v>
          </cell>
        </row>
        <row r="491">
          <cell r="A491">
            <v>41459</v>
          </cell>
        </row>
        <row r="492">
          <cell r="A492">
            <v>41460</v>
          </cell>
        </row>
        <row r="493">
          <cell r="A493">
            <v>41463</v>
          </cell>
        </row>
        <row r="494">
          <cell r="A494">
            <v>41464</v>
          </cell>
        </row>
        <row r="495">
          <cell r="A495">
            <v>41465</v>
          </cell>
        </row>
        <row r="496">
          <cell r="A496">
            <v>41466</v>
          </cell>
        </row>
        <row r="497">
          <cell r="A497">
            <v>41467</v>
          </cell>
        </row>
        <row r="498">
          <cell r="A498">
            <v>41470</v>
          </cell>
        </row>
        <row r="499">
          <cell r="A499">
            <v>41471</v>
          </cell>
        </row>
        <row r="500">
          <cell r="A500">
            <v>41472</v>
          </cell>
        </row>
        <row r="501">
          <cell r="A501">
            <v>41473</v>
          </cell>
        </row>
        <row r="502">
          <cell r="A502">
            <v>41474</v>
          </cell>
        </row>
        <row r="503">
          <cell r="A503">
            <v>41477</v>
          </cell>
        </row>
        <row r="504">
          <cell r="A504">
            <v>41478</v>
          </cell>
        </row>
        <row r="505">
          <cell r="A505">
            <v>41479</v>
          </cell>
        </row>
        <row r="506">
          <cell r="A506">
            <v>41480</v>
          </cell>
        </row>
        <row r="507">
          <cell r="A507">
            <v>41481</v>
          </cell>
        </row>
        <row r="508">
          <cell r="A508">
            <v>41484</v>
          </cell>
        </row>
        <row r="509">
          <cell r="A509">
            <v>41485</v>
          </cell>
        </row>
        <row r="510">
          <cell r="A510">
            <v>41486</v>
          </cell>
        </row>
        <row r="511">
          <cell r="A511">
            <v>41487</v>
          </cell>
        </row>
        <row r="512">
          <cell r="A512">
            <v>41488</v>
          </cell>
        </row>
        <row r="513">
          <cell r="A513">
            <v>41491</v>
          </cell>
        </row>
        <row r="514">
          <cell r="A514">
            <v>41492</v>
          </cell>
        </row>
        <row r="515">
          <cell r="A515">
            <v>41493</v>
          </cell>
        </row>
        <row r="516">
          <cell r="A516">
            <v>41494</v>
          </cell>
        </row>
        <row r="517">
          <cell r="A517">
            <v>41495</v>
          </cell>
        </row>
        <row r="518">
          <cell r="A518">
            <v>41498</v>
          </cell>
        </row>
        <row r="519">
          <cell r="A519">
            <v>41499</v>
          </cell>
        </row>
        <row r="520">
          <cell r="A520">
            <v>41500</v>
          </cell>
        </row>
        <row r="521">
          <cell r="A521">
            <v>41501</v>
          </cell>
        </row>
        <row r="522">
          <cell r="A522">
            <v>41502</v>
          </cell>
        </row>
        <row r="523">
          <cell r="A523">
            <v>41505</v>
          </cell>
        </row>
        <row r="524">
          <cell r="A524">
            <v>41506</v>
          </cell>
        </row>
        <row r="525">
          <cell r="A525">
            <v>41507</v>
          </cell>
        </row>
        <row r="526">
          <cell r="A526">
            <v>41508</v>
          </cell>
        </row>
        <row r="527">
          <cell r="A527">
            <v>41509</v>
          </cell>
        </row>
        <row r="528">
          <cell r="A528">
            <v>41512</v>
          </cell>
        </row>
        <row r="529">
          <cell r="A529">
            <v>41513</v>
          </cell>
        </row>
        <row r="530">
          <cell r="A530">
            <v>41514</v>
          </cell>
        </row>
        <row r="531">
          <cell r="A531">
            <v>41515</v>
          </cell>
        </row>
        <row r="532">
          <cell r="A532">
            <v>41516</v>
          </cell>
        </row>
        <row r="533">
          <cell r="A533">
            <v>41519</v>
          </cell>
        </row>
        <row r="534">
          <cell r="A534">
            <v>41520</v>
          </cell>
        </row>
        <row r="535">
          <cell r="A535">
            <v>41521</v>
          </cell>
        </row>
        <row r="536">
          <cell r="A536">
            <v>41522</v>
          </cell>
        </row>
        <row r="537">
          <cell r="A537">
            <v>41523</v>
          </cell>
        </row>
        <row r="538">
          <cell r="A538">
            <v>41526</v>
          </cell>
        </row>
        <row r="539">
          <cell r="A539">
            <v>41527</v>
          </cell>
        </row>
        <row r="540">
          <cell r="A540">
            <v>41528</v>
          </cell>
        </row>
        <row r="541">
          <cell r="A541">
            <v>41529</v>
          </cell>
        </row>
        <row r="542">
          <cell r="A542">
            <v>41530</v>
          </cell>
        </row>
        <row r="543">
          <cell r="A543">
            <v>41533</v>
          </cell>
        </row>
        <row r="544">
          <cell r="A544">
            <v>41534</v>
          </cell>
        </row>
        <row r="545">
          <cell r="A545">
            <v>41535</v>
          </cell>
        </row>
        <row r="546">
          <cell r="A546">
            <v>41536</v>
          </cell>
        </row>
        <row r="547">
          <cell r="A547">
            <v>41537</v>
          </cell>
        </row>
        <row r="548">
          <cell r="A548">
            <v>41540</v>
          </cell>
        </row>
        <row r="549">
          <cell r="A549">
            <v>41541</v>
          </cell>
        </row>
        <row r="550">
          <cell r="A550">
            <v>41542</v>
          </cell>
        </row>
        <row r="551">
          <cell r="A551">
            <v>41543</v>
          </cell>
        </row>
        <row r="552">
          <cell r="A552">
            <v>41544</v>
          </cell>
        </row>
        <row r="553">
          <cell r="A553">
            <v>41547</v>
          </cell>
        </row>
        <row r="554">
          <cell r="A554">
            <v>41548</v>
          </cell>
        </row>
        <row r="555">
          <cell r="A555">
            <v>41549</v>
          </cell>
        </row>
        <row r="556">
          <cell r="A556">
            <v>41550</v>
          </cell>
        </row>
        <row r="557">
          <cell r="A557">
            <v>41551</v>
          </cell>
        </row>
        <row r="558">
          <cell r="A558">
            <v>41554</v>
          </cell>
        </row>
        <row r="559">
          <cell r="A559">
            <v>41555</v>
          </cell>
        </row>
        <row r="560">
          <cell r="A560">
            <v>41556</v>
          </cell>
        </row>
        <row r="561">
          <cell r="A561">
            <v>41557</v>
          </cell>
        </row>
        <row r="562">
          <cell r="A562">
            <v>41558</v>
          </cell>
        </row>
        <row r="563">
          <cell r="A563">
            <v>41561</v>
          </cell>
        </row>
        <row r="564">
          <cell r="A564">
            <v>41562</v>
          </cell>
        </row>
        <row r="565">
          <cell r="A565">
            <v>41563</v>
          </cell>
        </row>
        <row r="566">
          <cell r="A566">
            <v>41564</v>
          </cell>
        </row>
        <row r="567">
          <cell r="A567">
            <v>41565</v>
          </cell>
        </row>
        <row r="568">
          <cell r="A568">
            <v>41568</v>
          </cell>
        </row>
        <row r="569">
          <cell r="A569">
            <v>41569</v>
          </cell>
        </row>
        <row r="570">
          <cell r="A570">
            <v>41570</v>
          </cell>
        </row>
        <row r="571">
          <cell r="A571">
            <v>41571</v>
          </cell>
        </row>
        <row r="572">
          <cell r="A572">
            <v>41572</v>
          </cell>
        </row>
        <row r="573">
          <cell r="A573">
            <v>41575</v>
          </cell>
        </row>
        <row r="574">
          <cell r="A574">
            <v>41576</v>
          </cell>
        </row>
        <row r="575">
          <cell r="A575">
            <v>41577</v>
          </cell>
        </row>
        <row r="576">
          <cell r="A576">
            <v>41578</v>
          </cell>
        </row>
        <row r="577">
          <cell r="A577">
            <v>41579</v>
          </cell>
        </row>
        <row r="578">
          <cell r="A578">
            <v>41582</v>
          </cell>
        </row>
        <row r="579">
          <cell r="A579">
            <v>41583</v>
          </cell>
        </row>
        <row r="580">
          <cell r="A580">
            <v>41584</v>
          </cell>
        </row>
        <row r="581">
          <cell r="A581">
            <v>41585</v>
          </cell>
        </row>
        <row r="582">
          <cell r="A582">
            <v>41586</v>
          </cell>
        </row>
        <row r="583">
          <cell r="A583">
            <v>41589</v>
          </cell>
        </row>
        <row r="584">
          <cell r="A584">
            <v>41590</v>
          </cell>
        </row>
        <row r="585">
          <cell r="A585">
            <v>41591</v>
          </cell>
        </row>
        <row r="586">
          <cell r="A586">
            <v>41592</v>
          </cell>
        </row>
        <row r="587">
          <cell r="A587">
            <v>41593</v>
          </cell>
        </row>
        <row r="588">
          <cell r="A588">
            <v>41596</v>
          </cell>
        </row>
        <row r="589">
          <cell r="A589">
            <v>41597</v>
          </cell>
        </row>
        <row r="590">
          <cell r="A590">
            <v>41598</v>
          </cell>
        </row>
        <row r="591">
          <cell r="A591">
            <v>41599</v>
          </cell>
        </row>
        <row r="592">
          <cell r="A592">
            <v>41600</v>
          </cell>
        </row>
        <row r="593">
          <cell r="A593">
            <v>41603</v>
          </cell>
        </row>
        <row r="594">
          <cell r="A594">
            <v>41604</v>
          </cell>
        </row>
        <row r="595">
          <cell r="A595">
            <v>41605</v>
          </cell>
        </row>
        <row r="596">
          <cell r="A596">
            <v>41606</v>
          </cell>
        </row>
        <row r="597">
          <cell r="A597">
            <v>41607</v>
          </cell>
        </row>
        <row r="598">
          <cell r="A598">
            <v>41610</v>
          </cell>
        </row>
        <row r="599">
          <cell r="A599">
            <v>41611</v>
          </cell>
        </row>
        <row r="600">
          <cell r="A600">
            <v>41612</v>
          </cell>
        </row>
        <row r="601">
          <cell r="A601">
            <v>41613</v>
          </cell>
        </row>
        <row r="602">
          <cell r="A602">
            <v>41614</v>
          </cell>
        </row>
        <row r="603">
          <cell r="A603">
            <v>41617</v>
          </cell>
        </row>
        <row r="604">
          <cell r="A604">
            <v>41618</v>
          </cell>
        </row>
        <row r="605">
          <cell r="A605">
            <v>41619</v>
          </cell>
        </row>
        <row r="606">
          <cell r="A606">
            <v>41620</v>
          </cell>
        </row>
        <row r="607">
          <cell r="A607">
            <v>41621</v>
          </cell>
        </row>
        <row r="608">
          <cell r="A608">
            <v>41624</v>
          </cell>
        </row>
        <row r="609">
          <cell r="A609">
            <v>41625</v>
          </cell>
        </row>
        <row r="610">
          <cell r="A610">
            <v>41626</v>
          </cell>
        </row>
        <row r="611">
          <cell r="A611">
            <v>41627</v>
          </cell>
        </row>
        <row r="612">
          <cell r="A612">
            <v>41628</v>
          </cell>
        </row>
        <row r="613">
          <cell r="A613">
            <v>41631</v>
          </cell>
        </row>
        <row r="614">
          <cell r="A614">
            <v>41632</v>
          </cell>
        </row>
        <row r="615">
          <cell r="A615">
            <v>41633</v>
          </cell>
        </row>
        <row r="616">
          <cell r="A616">
            <v>41634</v>
          </cell>
        </row>
        <row r="617">
          <cell r="A617">
            <v>41635</v>
          </cell>
        </row>
        <row r="618">
          <cell r="A618">
            <v>41638</v>
          </cell>
        </row>
        <row r="619">
          <cell r="A619">
            <v>41639</v>
          </cell>
        </row>
        <row r="620">
          <cell r="A620">
            <v>41640</v>
          </cell>
        </row>
        <row r="621">
          <cell r="A621">
            <v>41641</v>
          </cell>
        </row>
        <row r="622">
          <cell r="A622">
            <v>41642</v>
          </cell>
        </row>
        <row r="623">
          <cell r="A623">
            <v>41645</v>
          </cell>
        </row>
        <row r="624">
          <cell r="A624">
            <v>41646</v>
          </cell>
        </row>
        <row r="625">
          <cell r="A625">
            <v>41647</v>
          </cell>
        </row>
        <row r="626">
          <cell r="A626">
            <v>41648</v>
          </cell>
        </row>
        <row r="627">
          <cell r="A627">
            <v>41649</v>
          </cell>
        </row>
        <row r="628">
          <cell r="A628">
            <v>41652</v>
          </cell>
        </row>
        <row r="629">
          <cell r="A629">
            <v>41653</v>
          </cell>
        </row>
        <row r="630">
          <cell r="A630">
            <v>41654</v>
          </cell>
        </row>
        <row r="631">
          <cell r="A631">
            <v>41655</v>
          </cell>
        </row>
        <row r="632">
          <cell r="A632">
            <v>41656</v>
          </cell>
        </row>
        <row r="633">
          <cell r="A633">
            <v>41659</v>
          </cell>
        </row>
        <row r="634">
          <cell r="A634">
            <v>41660</v>
          </cell>
        </row>
        <row r="635">
          <cell r="A635">
            <v>41661</v>
          </cell>
        </row>
        <row r="636">
          <cell r="A636">
            <v>41662</v>
          </cell>
        </row>
        <row r="637">
          <cell r="A637">
            <v>41663</v>
          </cell>
        </row>
        <row r="638">
          <cell r="A638">
            <v>41666</v>
          </cell>
        </row>
        <row r="639">
          <cell r="A639">
            <v>41667</v>
          </cell>
        </row>
        <row r="640">
          <cell r="A640">
            <v>41668</v>
          </cell>
        </row>
        <row r="641">
          <cell r="A641">
            <v>41669</v>
          </cell>
        </row>
        <row r="642">
          <cell r="A642">
            <v>41670</v>
          </cell>
        </row>
        <row r="643">
          <cell r="A643">
            <v>41673</v>
          </cell>
        </row>
        <row r="644">
          <cell r="A644">
            <v>41674</v>
          </cell>
        </row>
        <row r="645">
          <cell r="A645">
            <v>41675</v>
          </cell>
        </row>
        <row r="646">
          <cell r="A646">
            <v>41676</v>
          </cell>
        </row>
        <row r="647">
          <cell r="A647">
            <v>41677</v>
          </cell>
        </row>
        <row r="648">
          <cell r="A648">
            <v>41680</v>
          </cell>
        </row>
        <row r="649">
          <cell r="A649">
            <v>41681</v>
          </cell>
        </row>
        <row r="650">
          <cell r="A650">
            <v>41682</v>
          </cell>
        </row>
        <row r="651">
          <cell r="A651">
            <v>41683</v>
          </cell>
        </row>
        <row r="652">
          <cell r="A652">
            <v>41684</v>
          </cell>
        </row>
        <row r="653">
          <cell r="A653">
            <v>41687</v>
          </cell>
        </row>
        <row r="654">
          <cell r="A654">
            <v>41688</v>
          </cell>
        </row>
        <row r="655">
          <cell r="A655">
            <v>41689</v>
          </cell>
        </row>
        <row r="656">
          <cell r="A656">
            <v>41690</v>
          </cell>
        </row>
        <row r="657">
          <cell r="A657">
            <v>41691</v>
          </cell>
        </row>
        <row r="658">
          <cell r="A658">
            <v>41694</v>
          </cell>
        </row>
        <row r="659">
          <cell r="A659">
            <v>41695</v>
          </cell>
        </row>
        <row r="660">
          <cell r="A660">
            <v>41696</v>
          </cell>
        </row>
        <row r="661">
          <cell r="A661">
            <v>41697</v>
          </cell>
        </row>
        <row r="662">
          <cell r="A662">
            <v>41698</v>
          </cell>
        </row>
        <row r="663">
          <cell r="A663">
            <v>41701</v>
          </cell>
        </row>
        <row r="664">
          <cell r="A664">
            <v>41702</v>
          </cell>
        </row>
        <row r="665">
          <cell r="A665">
            <v>41703</v>
          </cell>
        </row>
        <row r="666">
          <cell r="A666">
            <v>41704</v>
          </cell>
        </row>
        <row r="667">
          <cell r="A667">
            <v>41705</v>
          </cell>
        </row>
        <row r="668">
          <cell r="A668">
            <v>41708</v>
          </cell>
        </row>
        <row r="669">
          <cell r="A669">
            <v>41709</v>
          </cell>
        </row>
        <row r="670">
          <cell r="A670">
            <v>41710</v>
          </cell>
        </row>
        <row r="671">
          <cell r="A671">
            <v>41711</v>
          </cell>
        </row>
        <row r="672">
          <cell r="A672">
            <v>41712</v>
          </cell>
        </row>
        <row r="673">
          <cell r="A673">
            <v>41715</v>
          </cell>
        </row>
      </sheetData>
      <sheetData sheetId="2">
        <row r="11">
          <cell r="A11">
            <v>41395</v>
          </cell>
          <cell r="B11" t="str">
            <v>External component</v>
          </cell>
          <cell r="C11" t="str">
            <v>Country-specific component</v>
          </cell>
          <cell r="D11">
            <v>289.33999999999997</v>
          </cell>
        </row>
        <row r="12">
          <cell r="A12">
            <v>41396</v>
          </cell>
        </row>
        <row r="13">
          <cell r="A13">
            <v>41397</v>
          </cell>
        </row>
        <row r="14">
          <cell r="A14">
            <v>41400</v>
          </cell>
        </row>
        <row r="15">
          <cell r="A15">
            <v>41401</v>
          </cell>
        </row>
        <row r="16">
          <cell r="A16">
            <v>41402</v>
          </cell>
        </row>
        <row r="17">
          <cell r="A17">
            <v>41403</v>
          </cell>
        </row>
        <row r="18">
          <cell r="A18">
            <v>41404</v>
          </cell>
        </row>
        <row r="19">
          <cell r="A19">
            <v>41407</v>
          </cell>
        </row>
        <row r="20">
          <cell r="A20">
            <v>41408</v>
          </cell>
        </row>
        <row r="21">
          <cell r="A21">
            <v>41409</v>
          </cell>
        </row>
        <row r="22">
          <cell r="A22">
            <v>41410</v>
          </cell>
        </row>
        <row r="23">
          <cell r="A23">
            <v>41411</v>
          </cell>
        </row>
        <row r="24">
          <cell r="A24">
            <v>41414</v>
          </cell>
        </row>
        <row r="25">
          <cell r="A25">
            <v>41415</v>
          </cell>
        </row>
        <row r="26">
          <cell r="A26">
            <v>41416</v>
          </cell>
        </row>
        <row r="27">
          <cell r="A27">
            <v>41417</v>
          </cell>
        </row>
        <row r="28">
          <cell r="A28">
            <v>41418</v>
          </cell>
        </row>
        <row r="29">
          <cell r="A29">
            <v>41421</v>
          </cell>
        </row>
        <row r="30">
          <cell r="A30">
            <v>41422</v>
          </cell>
        </row>
        <row r="31">
          <cell r="A31">
            <v>41423</v>
          </cell>
        </row>
        <row r="32">
          <cell r="A32">
            <v>41424</v>
          </cell>
        </row>
        <row r="33">
          <cell r="A33">
            <v>41425</v>
          </cell>
        </row>
        <row r="34">
          <cell r="A34">
            <v>41428</v>
          </cell>
        </row>
        <row r="35">
          <cell r="A35">
            <v>41429</v>
          </cell>
        </row>
        <row r="36">
          <cell r="A36">
            <v>41430</v>
          </cell>
        </row>
        <row r="37">
          <cell r="A37">
            <v>41431</v>
          </cell>
        </row>
        <row r="38">
          <cell r="A38">
            <v>41432</v>
          </cell>
        </row>
        <row r="39">
          <cell r="A39">
            <v>41435</v>
          </cell>
        </row>
        <row r="40">
          <cell r="A40">
            <v>41436</v>
          </cell>
        </row>
        <row r="41">
          <cell r="A41">
            <v>41437</v>
          </cell>
        </row>
        <row r="42">
          <cell r="A42">
            <v>41438</v>
          </cell>
        </row>
        <row r="43">
          <cell r="A43">
            <v>41439</v>
          </cell>
        </row>
        <row r="44">
          <cell r="A44">
            <v>41442</v>
          </cell>
        </row>
        <row r="45">
          <cell r="A45">
            <v>41443</v>
          </cell>
        </row>
        <row r="46">
          <cell r="A46">
            <v>41444</v>
          </cell>
        </row>
        <row r="47">
          <cell r="A47">
            <v>41445</v>
          </cell>
        </row>
        <row r="48">
          <cell r="A48">
            <v>41446</v>
          </cell>
        </row>
        <row r="49">
          <cell r="A49">
            <v>41449</v>
          </cell>
        </row>
        <row r="50">
          <cell r="A50">
            <v>41450</v>
          </cell>
        </row>
        <row r="51">
          <cell r="A51">
            <v>41451</v>
          </cell>
        </row>
        <row r="52">
          <cell r="A52">
            <v>41452</v>
          </cell>
        </row>
        <row r="53">
          <cell r="A53">
            <v>41453</v>
          </cell>
        </row>
        <row r="54">
          <cell r="A54">
            <v>41456</v>
          </cell>
        </row>
        <row r="55">
          <cell r="A55">
            <v>41457</v>
          </cell>
        </row>
        <row r="56">
          <cell r="A56">
            <v>41458</v>
          </cell>
        </row>
        <row r="57">
          <cell r="A57">
            <v>41459</v>
          </cell>
        </row>
        <row r="58">
          <cell r="A58">
            <v>41460</v>
          </cell>
        </row>
        <row r="59">
          <cell r="A59">
            <v>41463</v>
          </cell>
        </row>
        <row r="60">
          <cell r="A60">
            <v>41464</v>
          </cell>
        </row>
        <row r="61">
          <cell r="A61">
            <v>41465</v>
          </cell>
        </row>
        <row r="62">
          <cell r="A62">
            <v>41466</v>
          </cell>
        </row>
        <row r="63">
          <cell r="A63">
            <v>41467</v>
          </cell>
        </row>
        <row r="64">
          <cell r="A64">
            <v>41470</v>
          </cell>
        </row>
        <row r="65">
          <cell r="A65">
            <v>41471</v>
          </cell>
        </row>
        <row r="66">
          <cell r="A66">
            <v>41472</v>
          </cell>
        </row>
        <row r="67">
          <cell r="A67">
            <v>41473</v>
          </cell>
        </row>
        <row r="68">
          <cell r="A68">
            <v>41474</v>
          </cell>
        </row>
        <row r="69">
          <cell r="A69">
            <v>41477</v>
          </cell>
        </row>
        <row r="70">
          <cell r="A70">
            <v>41478</v>
          </cell>
        </row>
        <row r="71">
          <cell r="A71">
            <v>41479</v>
          </cell>
        </row>
        <row r="72">
          <cell r="A72">
            <v>41480</v>
          </cell>
        </row>
        <row r="73">
          <cell r="A73">
            <v>41481</v>
          </cell>
        </row>
        <row r="74">
          <cell r="A74">
            <v>41484</v>
          </cell>
        </row>
        <row r="75">
          <cell r="A75">
            <v>41485</v>
          </cell>
        </row>
        <row r="76">
          <cell r="A76">
            <v>41486</v>
          </cell>
        </row>
        <row r="77">
          <cell r="A77">
            <v>41487</v>
          </cell>
        </row>
        <row r="78">
          <cell r="A78">
            <v>41488</v>
          </cell>
        </row>
        <row r="79">
          <cell r="A79">
            <v>41491</v>
          </cell>
        </row>
        <row r="80">
          <cell r="A80">
            <v>41492</v>
          </cell>
        </row>
        <row r="81">
          <cell r="A81">
            <v>41493</v>
          </cell>
        </row>
        <row r="82">
          <cell r="A82">
            <v>41494</v>
          </cell>
        </row>
        <row r="83">
          <cell r="A83">
            <v>41495</v>
          </cell>
        </row>
        <row r="84">
          <cell r="A84">
            <v>41498</v>
          </cell>
        </row>
        <row r="85">
          <cell r="A85">
            <v>41499</v>
          </cell>
        </row>
        <row r="86">
          <cell r="A86">
            <v>41500</v>
          </cell>
        </row>
        <row r="87">
          <cell r="A87">
            <v>41501</v>
          </cell>
        </row>
        <row r="88">
          <cell r="A88">
            <v>41502</v>
          </cell>
        </row>
        <row r="89">
          <cell r="A89">
            <v>41505</v>
          </cell>
        </row>
        <row r="90">
          <cell r="A90">
            <v>41506</v>
          </cell>
        </row>
        <row r="91">
          <cell r="A91">
            <v>41507</v>
          </cell>
        </row>
        <row r="92">
          <cell r="A92">
            <v>41508</v>
          </cell>
        </row>
        <row r="93">
          <cell r="A93">
            <v>41509</v>
          </cell>
        </row>
        <row r="94">
          <cell r="A94">
            <v>41512</v>
          </cell>
        </row>
        <row r="95">
          <cell r="A95">
            <v>41513</v>
          </cell>
        </row>
        <row r="96">
          <cell r="A96">
            <v>41514</v>
          </cell>
        </row>
        <row r="97">
          <cell r="A97">
            <v>41515</v>
          </cell>
        </row>
        <row r="98">
          <cell r="A98">
            <v>41516</v>
          </cell>
        </row>
        <row r="99">
          <cell r="A99">
            <v>41519</v>
          </cell>
        </row>
        <row r="100">
          <cell r="A100">
            <v>41520</v>
          </cell>
        </row>
        <row r="101">
          <cell r="A101">
            <v>41521</v>
          </cell>
        </row>
        <row r="102">
          <cell r="A102">
            <v>41522</v>
          </cell>
        </row>
        <row r="103">
          <cell r="A103">
            <v>41523</v>
          </cell>
        </row>
        <row r="104">
          <cell r="A104">
            <v>41526</v>
          </cell>
        </row>
        <row r="105">
          <cell r="A105">
            <v>41527</v>
          </cell>
        </row>
        <row r="106">
          <cell r="A106">
            <v>41528</v>
          </cell>
        </row>
        <row r="107">
          <cell r="A107">
            <v>41529</v>
          </cell>
        </row>
        <row r="108">
          <cell r="A108">
            <v>41530</v>
          </cell>
        </row>
        <row r="109">
          <cell r="A109">
            <v>41533</v>
          </cell>
        </row>
        <row r="110">
          <cell r="A110">
            <v>41534</v>
          </cell>
        </row>
        <row r="111">
          <cell r="A111">
            <v>41535</v>
          </cell>
        </row>
        <row r="112">
          <cell r="A112">
            <v>41536</v>
          </cell>
        </row>
        <row r="113">
          <cell r="A113">
            <v>41537</v>
          </cell>
        </row>
        <row r="114">
          <cell r="A114">
            <v>41540</v>
          </cell>
        </row>
        <row r="115">
          <cell r="A115">
            <v>41541</v>
          </cell>
        </row>
        <row r="116">
          <cell r="A116">
            <v>41542</v>
          </cell>
        </row>
        <row r="117">
          <cell r="A117">
            <v>41543</v>
          </cell>
        </row>
        <row r="118">
          <cell r="A118">
            <v>41544</v>
          </cell>
        </row>
        <row r="119">
          <cell r="A119">
            <v>41547</v>
          </cell>
        </row>
        <row r="120">
          <cell r="A120">
            <v>41548</v>
          </cell>
        </row>
        <row r="121">
          <cell r="A121">
            <v>41549</v>
          </cell>
        </row>
        <row r="122">
          <cell r="A122">
            <v>41550</v>
          </cell>
        </row>
        <row r="123">
          <cell r="A123">
            <v>41551</v>
          </cell>
        </row>
        <row r="124">
          <cell r="A124">
            <v>41554</v>
          </cell>
        </row>
        <row r="125">
          <cell r="A125">
            <v>41555</v>
          </cell>
        </row>
        <row r="126">
          <cell r="A126">
            <v>41556</v>
          </cell>
        </row>
        <row r="127">
          <cell r="A127">
            <v>41557</v>
          </cell>
        </row>
        <row r="128">
          <cell r="A128">
            <v>41558</v>
          </cell>
        </row>
        <row r="129">
          <cell r="A129">
            <v>41561</v>
          </cell>
        </row>
        <row r="130">
          <cell r="A130">
            <v>41562</v>
          </cell>
        </row>
        <row r="131">
          <cell r="A131">
            <v>41563</v>
          </cell>
        </row>
        <row r="132">
          <cell r="A132">
            <v>41564</v>
          </cell>
        </row>
        <row r="133">
          <cell r="A133">
            <v>41565</v>
          </cell>
        </row>
        <row r="134">
          <cell r="A134">
            <v>41568</v>
          </cell>
        </row>
        <row r="135">
          <cell r="A135">
            <v>41569</v>
          </cell>
        </row>
        <row r="136">
          <cell r="A136">
            <v>41570</v>
          </cell>
        </row>
        <row r="137">
          <cell r="A137">
            <v>41571</v>
          </cell>
        </row>
        <row r="138">
          <cell r="A138">
            <v>41572</v>
          </cell>
        </row>
        <row r="139">
          <cell r="A139">
            <v>41575</v>
          </cell>
        </row>
        <row r="140">
          <cell r="A140">
            <v>41576</v>
          </cell>
        </row>
        <row r="141">
          <cell r="A141">
            <v>41577</v>
          </cell>
        </row>
        <row r="142">
          <cell r="A142">
            <v>41578</v>
          </cell>
        </row>
        <row r="143">
          <cell r="A143">
            <v>41579</v>
          </cell>
        </row>
        <row r="144">
          <cell r="A144">
            <v>41582</v>
          </cell>
        </row>
        <row r="145">
          <cell r="A145">
            <v>41583</v>
          </cell>
        </row>
        <row r="146">
          <cell r="A146">
            <v>41584</v>
          </cell>
        </row>
        <row r="147">
          <cell r="A147">
            <v>41585</v>
          </cell>
        </row>
        <row r="148">
          <cell r="A148">
            <v>41586</v>
          </cell>
        </row>
        <row r="149">
          <cell r="A149">
            <v>41589</v>
          </cell>
        </row>
        <row r="150">
          <cell r="A150">
            <v>41590</v>
          </cell>
        </row>
        <row r="151">
          <cell r="A151">
            <v>41591</v>
          </cell>
        </row>
        <row r="152">
          <cell r="A152">
            <v>41592</v>
          </cell>
        </row>
        <row r="153">
          <cell r="A153">
            <v>41593</v>
          </cell>
        </row>
        <row r="154">
          <cell r="A154">
            <v>41596</v>
          </cell>
        </row>
        <row r="155">
          <cell r="A155">
            <v>41597</v>
          </cell>
        </row>
        <row r="156">
          <cell r="A156">
            <v>41598</v>
          </cell>
        </row>
        <row r="157">
          <cell r="A157">
            <v>41599</v>
          </cell>
        </row>
        <row r="158">
          <cell r="A158">
            <v>41600</v>
          </cell>
        </row>
        <row r="159">
          <cell r="A159">
            <v>41603</v>
          </cell>
        </row>
        <row r="160">
          <cell r="A160">
            <v>41604</v>
          </cell>
        </row>
        <row r="161">
          <cell r="A161">
            <v>41605</v>
          </cell>
        </row>
        <row r="162">
          <cell r="A162">
            <v>41606</v>
          </cell>
        </row>
        <row r="163">
          <cell r="A163">
            <v>41607</v>
          </cell>
        </row>
        <row r="164">
          <cell r="A164">
            <v>41610</v>
          </cell>
        </row>
        <row r="165">
          <cell r="A165">
            <v>41611</v>
          </cell>
        </row>
        <row r="166">
          <cell r="A166">
            <v>41612</v>
          </cell>
        </row>
        <row r="167">
          <cell r="A167">
            <v>41613</v>
          </cell>
        </row>
        <row r="168">
          <cell r="A168">
            <v>41614</v>
          </cell>
        </row>
        <row r="169">
          <cell r="A169">
            <v>41617</v>
          </cell>
        </row>
        <row r="170">
          <cell r="A170">
            <v>41618</v>
          </cell>
        </row>
        <row r="171">
          <cell r="A171">
            <v>41619</v>
          </cell>
        </row>
        <row r="172">
          <cell r="A172">
            <v>41620</v>
          </cell>
        </row>
        <row r="173">
          <cell r="A173">
            <v>41621</v>
          </cell>
        </row>
        <row r="174">
          <cell r="A174">
            <v>41624</v>
          </cell>
        </row>
        <row r="175">
          <cell r="A175">
            <v>41625</v>
          </cell>
        </row>
        <row r="176">
          <cell r="A176">
            <v>41626</v>
          </cell>
        </row>
        <row r="177">
          <cell r="A177">
            <v>41627</v>
          </cell>
        </row>
        <row r="178">
          <cell r="A178">
            <v>41628</v>
          </cell>
        </row>
        <row r="179">
          <cell r="A179">
            <v>41629</v>
          </cell>
        </row>
        <row r="180">
          <cell r="A180">
            <v>41630</v>
          </cell>
        </row>
        <row r="181">
          <cell r="A181">
            <v>41631</v>
          </cell>
        </row>
        <row r="182">
          <cell r="A182">
            <v>41632</v>
          </cell>
        </row>
        <row r="183">
          <cell r="A183">
            <v>41633</v>
          </cell>
        </row>
        <row r="184">
          <cell r="A184">
            <v>41634</v>
          </cell>
        </row>
        <row r="185">
          <cell r="A185">
            <v>41635</v>
          </cell>
        </row>
        <row r="186">
          <cell r="A186">
            <v>41636</v>
          </cell>
        </row>
        <row r="187">
          <cell r="A187">
            <v>41637</v>
          </cell>
        </row>
        <row r="188">
          <cell r="A188">
            <v>41638</v>
          </cell>
        </row>
        <row r="189">
          <cell r="A189">
            <v>41639</v>
          </cell>
        </row>
        <row r="190">
          <cell r="A190">
            <v>41640</v>
          </cell>
        </row>
        <row r="191">
          <cell r="A191">
            <v>41641</v>
          </cell>
        </row>
        <row r="192">
          <cell r="A192">
            <v>41642</v>
          </cell>
        </row>
        <row r="193">
          <cell r="A193">
            <v>41645</v>
          </cell>
        </row>
        <row r="194">
          <cell r="A194">
            <v>41646</v>
          </cell>
        </row>
        <row r="195">
          <cell r="A195">
            <v>41647</v>
          </cell>
        </row>
        <row r="196">
          <cell r="A196">
            <v>41648</v>
          </cell>
        </row>
        <row r="197">
          <cell r="A197">
            <v>41649</v>
          </cell>
        </row>
        <row r="198">
          <cell r="A198">
            <v>41652</v>
          </cell>
        </row>
        <row r="199">
          <cell r="A199">
            <v>41653</v>
          </cell>
        </row>
        <row r="200">
          <cell r="A200">
            <v>41654</v>
          </cell>
        </row>
        <row r="201">
          <cell r="A201">
            <v>41655</v>
          </cell>
        </row>
        <row r="202">
          <cell r="A202">
            <v>41656</v>
          </cell>
        </row>
        <row r="203">
          <cell r="A203">
            <v>41659</v>
          </cell>
        </row>
        <row r="204">
          <cell r="A204">
            <v>41660</v>
          </cell>
        </row>
        <row r="205">
          <cell r="A205">
            <v>41661</v>
          </cell>
        </row>
        <row r="206">
          <cell r="A206">
            <v>41662</v>
          </cell>
        </row>
        <row r="207">
          <cell r="A207">
            <v>41663</v>
          </cell>
        </row>
        <row r="208">
          <cell r="A208">
            <v>41666</v>
          </cell>
        </row>
        <row r="209">
          <cell r="A209">
            <v>41667</v>
          </cell>
        </row>
        <row r="210">
          <cell r="A210">
            <v>41668</v>
          </cell>
        </row>
        <row r="211">
          <cell r="A211">
            <v>41669</v>
          </cell>
        </row>
        <row r="212">
          <cell r="A212">
            <v>41670</v>
          </cell>
        </row>
        <row r="213">
          <cell r="A213">
            <v>41673</v>
          </cell>
        </row>
        <row r="214">
          <cell r="A214">
            <v>41674</v>
          </cell>
        </row>
        <row r="215">
          <cell r="A215">
            <v>41675</v>
          </cell>
        </row>
        <row r="216">
          <cell r="A216">
            <v>41676</v>
          </cell>
        </row>
        <row r="217">
          <cell r="A217">
            <v>41677</v>
          </cell>
        </row>
        <row r="218">
          <cell r="A218">
            <v>41680</v>
          </cell>
        </row>
        <row r="219">
          <cell r="A219">
            <v>41681</v>
          </cell>
        </row>
        <row r="220">
          <cell r="A220">
            <v>41682</v>
          </cell>
        </row>
        <row r="221">
          <cell r="A221">
            <v>41683</v>
          </cell>
        </row>
        <row r="222">
          <cell r="A222">
            <v>41684</v>
          </cell>
        </row>
        <row r="223">
          <cell r="A223">
            <v>41687</v>
          </cell>
        </row>
        <row r="224">
          <cell r="A224">
            <v>41688</v>
          </cell>
        </row>
        <row r="225">
          <cell r="A225">
            <v>41689</v>
          </cell>
        </row>
        <row r="226">
          <cell r="A226">
            <v>41690</v>
          </cell>
        </row>
        <row r="227">
          <cell r="A227">
            <v>41691</v>
          </cell>
        </row>
        <row r="228">
          <cell r="A228">
            <v>41694</v>
          </cell>
        </row>
        <row r="229">
          <cell r="A229">
            <v>41695</v>
          </cell>
        </row>
        <row r="230">
          <cell r="A230">
            <v>41696</v>
          </cell>
        </row>
        <row r="231">
          <cell r="A231">
            <v>41697</v>
          </cell>
        </row>
        <row r="232">
          <cell r="A232">
            <v>41698</v>
          </cell>
        </row>
        <row r="233">
          <cell r="A233">
            <v>41701</v>
          </cell>
        </row>
        <row r="234">
          <cell r="A234">
            <v>41702</v>
          </cell>
        </row>
        <row r="235">
          <cell r="A235">
            <v>41703</v>
          </cell>
        </row>
        <row r="236">
          <cell r="A236">
            <v>41704</v>
          </cell>
        </row>
        <row r="237">
          <cell r="A237">
            <v>41705</v>
          </cell>
        </row>
        <row r="238">
          <cell r="A238">
            <v>41708</v>
          </cell>
        </row>
        <row r="239">
          <cell r="A239">
            <v>41709</v>
          </cell>
        </row>
        <row r="240">
          <cell r="A240">
            <v>41710</v>
          </cell>
        </row>
        <row r="241">
          <cell r="A241">
            <v>41711</v>
          </cell>
        </row>
        <row r="242">
          <cell r="A242">
            <v>41712</v>
          </cell>
        </row>
        <row r="243">
          <cell r="A243">
            <v>41715</v>
          </cell>
        </row>
        <row r="244">
          <cell r="A244">
            <v>41712</v>
          </cell>
        </row>
        <row r="245">
          <cell r="A245">
            <v>41715</v>
          </cell>
        </row>
      </sheetData>
      <sheetData sheetId="3">
        <row r="11">
          <cell r="A11">
            <v>40787</v>
          </cell>
          <cell r="B11">
            <v>463.6</v>
          </cell>
          <cell r="C11">
            <v>260.70000000000005</v>
          </cell>
          <cell r="D11">
            <v>407.59999999999997</v>
          </cell>
        </row>
        <row r="12">
          <cell r="A12">
            <v>40788</v>
          </cell>
        </row>
        <row r="13">
          <cell r="A13">
            <v>40791</v>
          </cell>
        </row>
        <row r="14">
          <cell r="A14">
            <v>40792</v>
          </cell>
        </row>
        <row r="15">
          <cell r="A15">
            <v>40793</v>
          </cell>
        </row>
        <row r="16">
          <cell r="A16">
            <v>40794</v>
          </cell>
        </row>
        <row r="17">
          <cell r="A17">
            <v>40795</v>
          </cell>
        </row>
        <row r="18">
          <cell r="A18">
            <v>40798</v>
          </cell>
        </row>
        <row r="19">
          <cell r="A19">
            <v>40799</v>
          </cell>
        </row>
        <row r="20">
          <cell r="A20">
            <v>40800</v>
          </cell>
        </row>
        <row r="21">
          <cell r="A21">
            <v>40801</v>
          </cell>
        </row>
        <row r="22">
          <cell r="A22">
            <v>40802</v>
          </cell>
        </row>
        <row r="23">
          <cell r="A23">
            <v>40805</v>
          </cell>
        </row>
        <row r="24">
          <cell r="A24">
            <v>40806</v>
          </cell>
        </row>
        <row r="25">
          <cell r="A25">
            <v>40807</v>
          </cell>
        </row>
        <row r="26">
          <cell r="A26">
            <v>40808</v>
          </cell>
        </row>
        <row r="27">
          <cell r="A27">
            <v>40809</v>
          </cell>
        </row>
        <row r="28">
          <cell r="A28">
            <v>40812</v>
          </cell>
        </row>
        <row r="29">
          <cell r="A29">
            <v>40813</v>
          </cell>
        </row>
        <row r="30">
          <cell r="A30">
            <v>40814</v>
          </cell>
        </row>
        <row r="31">
          <cell r="A31">
            <v>40815</v>
          </cell>
        </row>
        <row r="32">
          <cell r="A32">
            <v>40816</v>
          </cell>
        </row>
        <row r="33">
          <cell r="A33">
            <v>40819</v>
          </cell>
        </row>
        <row r="34">
          <cell r="A34">
            <v>40820</v>
          </cell>
        </row>
        <row r="35">
          <cell r="A35">
            <v>40821</v>
          </cell>
        </row>
        <row r="36">
          <cell r="A36">
            <v>40822</v>
          </cell>
        </row>
        <row r="37">
          <cell r="A37">
            <v>40823</v>
          </cell>
        </row>
        <row r="38">
          <cell r="A38">
            <v>40826</v>
          </cell>
        </row>
        <row r="39">
          <cell r="A39">
            <v>40827</v>
          </cell>
        </row>
        <row r="40">
          <cell r="A40">
            <v>40828</v>
          </cell>
        </row>
        <row r="41">
          <cell r="A41">
            <v>40829</v>
          </cell>
        </row>
        <row r="42">
          <cell r="A42">
            <v>40830</v>
          </cell>
        </row>
        <row r="43">
          <cell r="A43">
            <v>40833</v>
          </cell>
        </row>
        <row r="44">
          <cell r="A44">
            <v>40834</v>
          </cell>
        </row>
        <row r="45">
          <cell r="A45">
            <v>40835</v>
          </cell>
        </row>
        <row r="46">
          <cell r="A46">
            <v>40836</v>
          </cell>
        </row>
        <row r="47">
          <cell r="A47">
            <v>40837</v>
          </cell>
        </row>
        <row r="48">
          <cell r="A48">
            <v>40840</v>
          </cell>
        </row>
        <row r="49">
          <cell r="A49">
            <v>40841</v>
          </cell>
        </row>
        <row r="50">
          <cell r="A50">
            <v>40842</v>
          </cell>
        </row>
        <row r="51">
          <cell r="A51">
            <v>40843</v>
          </cell>
        </row>
        <row r="52">
          <cell r="A52">
            <v>40844</v>
          </cell>
        </row>
        <row r="53">
          <cell r="A53">
            <v>40847</v>
          </cell>
        </row>
        <row r="54">
          <cell r="A54">
            <v>40848</v>
          </cell>
        </row>
        <row r="55">
          <cell r="A55">
            <v>40849</v>
          </cell>
        </row>
        <row r="56">
          <cell r="A56">
            <v>40850</v>
          </cell>
        </row>
        <row r="57">
          <cell r="A57">
            <v>40851</v>
          </cell>
        </row>
        <row r="58">
          <cell r="A58">
            <v>40854</v>
          </cell>
        </row>
        <row r="59">
          <cell r="A59">
            <v>40855</v>
          </cell>
        </row>
        <row r="60">
          <cell r="A60">
            <v>40856</v>
          </cell>
        </row>
        <row r="61">
          <cell r="A61">
            <v>40857</v>
          </cell>
        </row>
        <row r="62">
          <cell r="A62">
            <v>40858</v>
          </cell>
        </row>
        <row r="63">
          <cell r="A63">
            <v>40861</v>
          </cell>
        </row>
        <row r="64">
          <cell r="A64">
            <v>40862</v>
          </cell>
        </row>
        <row r="65">
          <cell r="A65">
            <v>40863</v>
          </cell>
        </row>
        <row r="66">
          <cell r="A66">
            <v>40864</v>
          </cell>
        </row>
        <row r="67">
          <cell r="A67">
            <v>40865</v>
          </cell>
        </row>
        <row r="68">
          <cell r="A68">
            <v>40868</v>
          </cell>
        </row>
        <row r="69">
          <cell r="A69">
            <v>40869</v>
          </cell>
        </row>
        <row r="70">
          <cell r="A70">
            <v>40870</v>
          </cell>
        </row>
        <row r="71">
          <cell r="A71">
            <v>40871</v>
          </cell>
        </row>
        <row r="72">
          <cell r="A72">
            <v>40872</v>
          </cell>
        </row>
        <row r="73">
          <cell r="A73">
            <v>40875</v>
          </cell>
        </row>
        <row r="74">
          <cell r="A74">
            <v>40876</v>
          </cell>
        </row>
        <row r="75">
          <cell r="A75">
            <v>40877</v>
          </cell>
        </row>
        <row r="76">
          <cell r="A76">
            <v>40878</v>
          </cell>
        </row>
        <row r="77">
          <cell r="A77">
            <v>40879</v>
          </cell>
        </row>
        <row r="78">
          <cell r="A78">
            <v>40882</v>
          </cell>
        </row>
        <row r="79">
          <cell r="A79">
            <v>40883</v>
          </cell>
        </row>
        <row r="80">
          <cell r="A80">
            <v>40884</v>
          </cell>
        </row>
        <row r="81">
          <cell r="A81">
            <v>40885</v>
          </cell>
        </row>
        <row r="82">
          <cell r="A82">
            <v>40886</v>
          </cell>
        </row>
        <row r="83">
          <cell r="A83">
            <v>40889</v>
          </cell>
        </row>
        <row r="84">
          <cell r="A84">
            <v>40890</v>
          </cell>
        </row>
        <row r="85">
          <cell r="A85">
            <v>40891</v>
          </cell>
        </row>
        <row r="86">
          <cell r="A86">
            <v>40892</v>
          </cell>
        </row>
        <row r="87">
          <cell r="A87">
            <v>40893</v>
          </cell>
        </row>
        <row r="88">
          <cell r="A88">
            <v>40896</v>
          </cell>
        </row>
        <row r="89">
          <cell r="A89">
            <v>40897</v>
          </cell>
        </row>
        <row r="90">
          <cell r="A90">
            <v>40898</v>
          </cell>
        </row>
        <row r="91">
          <cell r="A91">
            <v>40899</v>
          </cell>
        </row>
        <row r="92">
          <cell r="A92">
            <v>40900</v>
          </cell>
        </row>
        <row r="93">
          <cell r="A93">
            <v>40903</v>
          </cell>
        </row>
        <row r="94">
          <cell r="A94">
            <v>40904</v>
          </cell>
        </row>
        <row r="95">
          <cell r="A95">
            <v>40905</v>
          </cell>
        </row>
        <row r="96">
          <cell r="A96">
            <v>40906</v>
          </cell>
        </row>
        <row r="97">
          <cell r="A97">
            <v>40907</v>
          </cell>
        </row>
        <row r="98">
          <cell r="A98">
            <v>40910</v>
          </cell>
        </row>
        <row r="99">
          <cell r="A99">
            <v>40911</v>
          </cell>
        </row>
        <row r="100">
          <cell r="A100">
            <v>40912</v>
          </cell>
        </row>
        <row r="101">
          <cell r="A101">
            <v>40913</v>
          </cell>
        </row>
        <row r="102">
          <cell r="A102">
            <v>40914</v>
          </cell>
        </row>
        <row r="103">
          <cell r="A103">
            <v>40917</v>
          </cell>
        </row>
        <row r="104">
          <cell r="A104">
            <v>40918</v>
          </cell>
        </row>
        <row r="105">
          <cell r="A105">
            <v>40919</v>
          </cell>
        </row>
        <row r="106">
          <cell r="A106">
            <v>40920</v>
          </cell>
        </row>
        <row r="107">
          <cell r="A107">
            <v>40921</v>
          </cell>
        </row>
        <row r="108">
          <cell r="A108">
            <v>40924</v>
          </cell>
        </row>
        <row r="109">
          <cell r="A109">
            <v>40925</v>
          </cell>
        </row>
        <row r="110">
          <cell r="A110">
            <v>40926</v>
          </cell>
        </row>
        <row r="111">
          <cell r="A111">
            <v>40927</v>
          </cell>
        </row>
        <row r="112">
          <cell r="A112">
            <v>40928</v>
          </cell>
        </row>
        <row r="113">
          <cell r="A113">
            <v>40931</v>
          </cell>
        </row>
        <row r="114">
          <cell r="A114">
            <v>40932</v>
          </cell>
        </row>
        <row r="115">
          <cell r="A115">
            <v>40933</v>
          </cell>
        </row>
        <row r="116">
          <cell r="A116">
            <v>40934</v>
          </cell>
        </row>
        <row r="117">
          <cell r="A117">
            <v>40935</v>
          </cell>
        </row>
        <row r="118">
          <cell r="A118">
            <v>40938</v>
          </cell>
        </row>
        <row r="119">
          <cell r="A119">
            <v>40939</v>
          </cell>
        </row>
        <row r="120">
          <cell r="A120">
            <v>40940</v>
          </cell>
        </row>
        <row r="121">
          <cell r="A121">
            <v>40941</v>
          </cell>
        </row>
        <row r="122">
          <cell r="A122">
            <v>40942</v>
          </cell>
        </row>
        <row r="123">
          <cell r="A123">
            <v>40945</v>
          </cell>
        </row>
        <row r="124">
          <cell r="A124">
            <v>40946</v>
          </cell>
        </row>
        <row r="125">
          <cell r="A125">
            <v>40947</v>
          </cell>
        </row>
        <row r="126">
          <cell r="A126">
            <v>40948</v>
          </cell>
        </row>
        <row r="127">
          <cell r="A127">
            <v>40949</v>
          </cell>
        </row>
        <row r="128">
          <cell r="A128">
            <v>40952</v>
          </cell>
        </row>
        <row r="129">
          <cell r="A129">
            <v>40953</v>
          </cell>
        </row>
        <row r="130">
          <cell r="A130">
            <v>40954</v>
          </cell>
        </row>
        <row r="131">
          <cell r="A131">
            <v>40955</v>
          </cell>
        </row>
        <row r="132">
          <cell r="A132">
            <v>40956</v>
          </cell>
        </row>
        <row r="133">
          <cell r="A133">
            <v>40959</v>
          </cell>
        </row>
        <row r="134">
          <cell r="A134">
            <v>40960</v>
          </cell>
        </row>
        <row r="135">
          <cell r="A135">
            <v>40961</v>
          </cell>
        </row>
        <row r="136">
          <cell r="A136">
            <v>40962</v>
          </cell>
        </row>
        <row r="137">
          <cell r="A137">
            <v>40963</v>
          </cell>
        </row>
        <row r="138">
          <cell r="A138">
            <v>40966</v>
          </cell>
        </row>
        <row r="139">
          <cell r="A139">
            <v>40967</v>
          </cell>
        </row>
        <row r="140">
          <cell r="A140">
            <v>40968</v>
          </cell>
        </row>
        <row r="141">
          <cell r="A141">
            <v>40969</v>
          </cell>
        </row>
        <row r="142">
          <cell r="A142">
            <v>40970</v>
          </cell>
        </row>
        <row r="143">
          <cell r="A143">
            <v>40973</v>
          </cell>
        </row>
        <row r="144">
          <cell r="A144">
            <v>40974</v>
          </cell>
        </row>
        <row r="145">
          <cell r="A145">
            <v>40975</v>
          </cell>
        </row>
        <row r="146">
          <cell r="A146">
            <v>40976</v>
          </cell>
        </row>
        <row r="147">
          <cell r="A147">
            <v>40977</v>
          </cell>
        </row>
        <row r="148">
          <cell r="A148">
            <v>40980</v>
          </cell>
        </row>
        <row r="149">
          <cell r="A149">
            <v>40981</v>
          </cell>
        </row>
        <row r="150">
          <cell r="A150">
            <v>40982</v>
          </cell>
        </row>
        <row r="151">
          <cell r="A151">
            <v>40983</v>
          </cell>
        </row>
        <row r="152">
          <cell r="A152">
            <v>40984</v>
          </cell>
        </row>
        <row r="153">
          <cell r="A153">
            <v>40987</v>
          </cell>
        </row>
        <row r="154">
          <cell r="A154">
            <v>40988</v>
          </cell>
        </row>
        <row r="155">
          <cell r="A155">
            <v>40989</v>
          </cell>
        </row>
        <row r="156">
          <cell r="A156">
            <v>40990</v>
          </cell>
        </row>
        <row r="157">
          <cell r="A157">
            <v>40991</v>
          </cell>
        </row>
        <row r="158">
          <cell r="A158">
            <v>40994</v>
          </cell>
        </row>
        <row r="159">
          <cell r="A159">
            <v>40995</v>
          </cell>
        </row>
        <row r="160">
          <cell r="A160">
            <v>40996</v>
          </cell>
        </row>
        <row r="161">
          <cell r="A161">
            <v>40997</v>
          </cell>
        </row>
        <row r="162">
          <cell r="A162">
            <v>40998</v>
          </cell>
        </row>
        <row r="163">
          <cell r="A163">
            <v>41001</v>
          </cell>
        </row>
        <row r="164">
          <cell r="A164">
            <v>41002</v>
          </cell>
        </row>
        <row r="165">
          <cell r="A165">
            <v>41003</v>
          </cell>
        </row>
        <row r="166">
          <cell r="A166">
            <v>41004</v>
          </cell>
        </row>
        <row r="167">
          <cell r="A167">
            <v>41005</v>
          </cell>
        </row>
        <row r="168">
          <cell r="A168">
            <v>41008</v>
          </cell>
        </row>
        <row r="169">
          <cell r="A169">
            <v>41009</v>
          </cell>
        </row>
        <row r="170">
          <cell r="A170">
            <v>41010</v>
          </cell>
        </row>
        <row r="171">
          <cell r="A171">
            <v>41011</v>
          </cell>
        </row>
        <row r="172">
          <cell r="A172">
            <v>41012</v>
          </cell>
        </row>
        <row r="173">
          <cell r="A173">
            <v>41015</v>
          </cell>
        </row>
        <row r="174">
          <cell r="A174">
            <v>41016</v>
          </cell>
        </row>
        <row r="175">
          <cell r="A175">
            <v>41017</v>
          </cell>
        </row>
        <row r="176">
          <cell r="A176">
            <v>41018</v>
          </cell>
        </row>
        <row r="177">
          <cell r="A177">
            <v>41019</v>
          </cell>
        </row>
        <row r="178">
          <cell r="A178">
            <v>41022</v>
          </cell>
        </row>
        <row r="179">
          <cell r="A179">
            <v>41023</v>
          </cell>
        </row>
        <row r="180">
          <cell r="A180">
            <v>41024</v>
          </cell>
        </row>
        <row r="181">
          <cell r="A181">
            <v>41025</v>
          </cell>
        </row>
        <row r="182">
          <cell r="A182">
            <v>41026</v>
          </cell>
        </row>
        <row r="183">
          <cell r="A183">
            <v>41029</v>
          </cell>
        </row>
        <row r="184">
          <cell r="A184">
            <v>41030</v>
          </cell>
        </row>
        <row r="185">
          <cell r="A185">
            <v>41031</v>
          </cell>
        </row>
        <row r="186">
          <cell r="A186">
            <v>41032</v>
          </cell>
        </row>
        <row r="187">
          <cell r="A187">
            <v>41033</v>
          </cell>
        </row>
        <row r="188">
          <cell r="A188">
            <v>41036</v>
          </cell>
        </row>
        <row r="189">
          <cell r="A189">
            <v>41037</v>
          </cell>
        </row>
        <row r="190">
          <cell r="A190">
            <v>41038</v>
          </cell>
        </row>
        <row r="191">
          <cell r="A191">
            <v>41039</v>
          </cell>
        </row>
        <row r="192">
          <cell r="A192">
            <v>41040</v>
          </cell>
        </row>
        <row r="193">
          <cell r="A193">
            <v>41043</v>
          </cell>
        </row>
        <row r="194">
          <cell r="A194">
            <v>41044</v>
          </cell>
        </row>
        <row r="195">
          <cell r="A195">
            <v>41045</v>
          </cell>
        </row>
        <row r="196">
          <cell r="A196">
            <v>41046</v>
          </cell>
        </row>
        <row r="197">
          <cell r="A197">
            <v>41047</v>
          </cell>
        </row>
        <row r="198">
          <cell r="A198">
            <v>41050</v>
          </cell>
        </row>
        <row r="199">
          <cell r="A199">
            <v>41051</v>
          </cell>
        </row>
        <row r="200">
          <cell r="A200">
            <v>41052</v>
          </cell>
        </row>
        <row r="201">
          <cell r="A201">
            <v>41053</v>
          </cell>
        </row>
        <row r="202">
          <cell r="A202">
            <v>41054</v>
          </cell>
        </row>
        <row r="203">
          <cell r="A203">
            <v>41057</v>
          </cell>
        </row>
        <row r="204">
          <cell r="A204">
            <v>41058</v>
          </cell>
        </row>
        <row r="205">
          <cell r="A205">
            <v>41059</v>
          </cell>
        </row>
        <row r="206">
          <cell r="A206">
            <v>41060</v>
          </cell>
        </row>
        <row r="207">
          <cell r="A207">
            <v>41061</v>
          </cell>
        </row>
        <row r="208">
          <cell r="A208">
            <v>41064</v>
          </cell>
        </row>
        <row r="209">
          <cell r="A209">
            <v>41065</v>
          </cell>
        </row>
        <row r="210">
          <cell r="A210">
            <v>41066</v>
          </cell>
        </row>
        <row r="211">
          <cell r="A211">
            <v>41067</v>
          </cell>
        </row>
        <row r="212">
          <cell r="A212">
            <v>41068</v>
          </cell>
        </row>
        <row r="213">
          <cell r="A213">
            <v>41071</v>
          </cell>
        </row>
        <row r="214">
          <cell r="A214">
            <v>41072</v>
          </cell>
        </row>
        <row r="215">
          <cell r="A215">
            <v>41073</v>
          </cell>
        </row>
        <row r="216">
          <cell r="A216">
            <v>41074</v>
          </cell>
        </row>
        <row r="217">
          <cell r="A217">
            <v>41075</v>
          </cell>
        </row>
        <row r="218">
          <cell r="A218">
            <v>41078</v>
          </cell>
        </row>
        <row r="219">
          <cell r="A219">
            <v>41079</v>
          </cell>
        </row>
        <row r="220">
          <cell r="A220">
            <v>41080</v>
          </cell>
        </row>
        <row r="221">
          <cell r="A221">
            <v>41081</v>
          </cell>
        </row>
        <row r="222">
          <cell r="A222">
            <v>41082</v>
          </cell>
        </row>
        <row r="223">
          <cell r="A223">
            <v>41085</v>
          </cell>
        </row>
        <row r="224">
          <cell r="A224">
            <v>41086</v>
          </cell>
        </row>
        <row r="225">
          <cell r="A225">
            <v>41087</v>
          </cell>
        </row>
        <row r="226">
          <cell r="A226">
            <v>41088</v>
          </cell>
        </row>
        <row r="227">
          <cell r="A227">
            <v>41089</v>
          </cell>
        </row>
        <row r="228">
          <cell r="A228">
            <v>41092</v>
          </cell>
        </row>
        <row r="229">
          <cell r="A229">
            <v>41093</v>
          </cell>
        </row>
        <row r="230">
          <cell r="A230">
            <v>41094</v>
          </cell>
        </row>
        <row r="231">
          <cell r="A231">
            <v>41095</v>
          </cell>
        </row>
        <row r="232">
          <cell r="A232">
            <v>41096</v>
          </cell>
        </row>
        <row r="233">
          <cell r="A233">
            <v>41099</v>
          </cell>
        </row>
        <row r="234">
          <cell r="A234">
            <v>41100</v>
          </cell>
        </row>
        <row r="235">
          <cell r="A235">
            <v>41101</v>
          </cell>
        </row>
        <row r="236">
          <cell r="A236">
            <v>41102</v>
          </cell>
        </row>
        <row r="237">
          <cell r="A237">
            <v>41103</v>
          </cell>
        </row>
        <row r="238">
          <cell r="A238">
            <v>41106</v>
          </cell>
        </row>
        <row r="239">
          <cell r="A239">
            <v>41107</v>
          </cell>
        </row>
        <row r="240">
          <cell r="A240">
            <v>41108</v>
          </cell>
        </row>
        <row r="241">
          <cell r="A241">
            <v>41109</v>
          </cell>
        </row>
        <row r="242">
          <cell r="A242">
            <v>41110</v>
          </cell>
        </row>
        <row r="243">
          <cell r="A243">
            <v>41113</v>
          </cell>
        </row>
        <row r="244">
          <cell r="A244">
            <v>41114</v>
          </cell>
        </row>
        <row r="245">
          <cell r="A245">
            <v>41115</v>
          </cell>
        </row>
        <row r="246">
          <cell r="A246">
            <v>41116</v>
          </cell>
        </row>
        <row r="247">
          <cell r="A247">
            <v>41117</v>
          </cell>
        </row>
        <row r="248">
          <cell r="A248">
            <v>41120</v>
          </cell>
        </row>
        <row r="249">
          <cell r="A249">
            <v>41121</v>
          </cell>
        </row>
        <row r="250">
          <cell r="A250">
            <v>41122</v>
          </cell>
        </row>
        <row r="251">
          <cell r="A251">
            <v>41123</v>
          </cell>
        </row>
        <row r="252">
          <cell r="A252">
            <v>41124</v>
          </cell>
        </row>
        <row r="253">
          <cell r="A253">
            <v>41127</v>
          </cell>
        </row>
        <row r="254">
          <cell r="A254">
            <v>41128</v>
          </cell>
        </row>
        <row r="255">
          <cell r="A255">
            <v>41129</v>
          </cell>
        </row>
        <row r="256">
          <cell r="A256">
            <v>41130</v>
          </cell>
        </row>
        <row r="257">
          <cell r="A257">
            <v>41131</v>
          </cell>
        </row>
        <row r="258">
          <cell r="A258">
            <v>41134</v>
          </cell>
        </row>
        <row r="259">
          <cell r="A259">
            <v>41135</v>
          </cell>
        </row>
        <row r="260">
          <cell r="A260">
            <v>41136</v>
          </cell>
        </row>
        <row r="261">
          <cell r="A261">
            <v>41137</v>
          </cell>
        </row>
        <row r="262">
          <cell r="A262">
            <v>41138</v>
          </cell>
        </row>
        <row r="263">
          <cell r="A263">
            <v>41141</v>
          </cell>
        </row>
        <row r="264">
          <cell r="A264">
            <v>41142</v>
          </cell>
        </row>
        <row r="265">
          <cell r="A265">
            <v>41143</v>
          </cell>
        </row>
        <row r="266">
          <cell r="A266">
            <v>41144</v>
          </cell>
        </row>
        <row r="267">
          <cell r="A267">
            <v>41145</v>
          </cell>
        </row>
        <row r="268">
          <cell r="A268">
            <v>41148</v>
          </cell>
        </row>
        <row r="269">
          <cell r="A269">
            <v>41149</v>
          </cell>
        </row>
        <row r="270">
          <cell r="A270">
            <v>41150</v>
          </cell>
        </row>
        <row r="271">
          <cell r="A271">
            <v>41151</v>
          </cell>
        </row>
        <row r="272">
          <cell r="A272">
            <v>41152</v>
          </cell>
        </row>
        <row r="273">
          <cell r="A273">
            <v>41155</v>
          </cell>
        </row>
        <row r="274">
          <cell r="A274">
            <v>41156</v>
          </cell>
        </row>
        <row r="275">
          <cell r="A275">
            <v>41157</v>
          </cell>
        </row>
        <row r="276">
          <cell r="A276">
            <v>41158</v>
          </cell>
        </row>
        <row r="277">
          <cell r="A277">
            <v>41159</v>
          </cell>
        </row>
        <row r="278">
          <cell r="A278">
            <v>41162</v>
          </cell>
        </row>
        <row r="279">
          <cell r="A279">
            <v>41163</v>
          </cell>
        </row>
        <row r="280">
          <cell r="A280">
            <v>41164</v>
          </cell>
        </row>
        <row r="281">
          <cell r="A281">
            <v>41165</v>
          </cell>
        </row>
        <row r="282">
          <cell r="A282">
            <v>41166</v>
          </cell>
        </row>
        <row r="283">
          <cell r="A283">
            <v>41169</v>
          </cell>
        </row>
        <row r="284">
          <cell r="A284">
            <v>41170</v>
          </cell>
        </row>
        <row r="285">
          <cell r="A285">
            <v>41171</v>
          </cell>
        </row>
        <row r="286">
          <cell r="A286">
            <v>41172</v>
          </cell>
        </row>
        <row r="287">
          <cell r="A287">
            <v>41173</v>
          </cell>
        </row>
        <row r="288">
          <cell r="A288">
            <v>41176</v>
          </cell>
        </row>
        <row r="289">
          <cell r="A289">
            <v>41177</v>
          </cell>
        </row>
        <row r="290">
          <cell r="A290">
            <v>41178</v>
          </cell>
        </row>
        <row r="291">
          <cell r="A291">
            <v>41179</v>
          </cell>
        </row>
        <row r="292">
          <cell r="A292">
            <v>41180</v>
          </cell>
        </row>
        <row r="293">
          <cell r="A293">
            <v>41183</v>
          </cell>
        </row>
        <row r="294">
          <cell r="A294">
            <v>41184</v>
          </cell>
        </row>
        <row r="295">
          <cell r="A295">
            <v>41185</v>
          </cell>
        </row>
        <row r="296">
          <cell r="A296">
            <v>41186</v>
          </cell>
        </row>
        <row r="297">
          <cell r="A297">
            <v>41187</v>
          </cell>
        </row>
        <row r="298">
          <cell r="A298">
            <v>41190</v>
          </cell>
        </row>
        <row r="299">
          <cell r="A299">
            <v>41191</v>
          </cell>
        </row>
        <row r="300">
          <cell r="A300">
            <v>41192</v>
          </cell>
        </row>
        <row r="301">
          <cell r="A301">
            <v>41193</v>
          </cell>
        </row>
        <row r="302">
          <cell r="A302">
            <v>41194</v>
          </cell>
        </row>
        <row r="303">
          <cell r="A303">
            <v>41197</v>
          </cell>
        </row>
        <row r="304">
          <cell r="A304">
            <v>41198</v>
          </cell>
        </row>
        <row r="305">
          <cell r="A305">
            <v>41199</v>
          </cell>
        </row>
        <row r="306">
          <cell r="A306">
            <v>41200</v>
          </cell>
        </row>
        <row r="307">
          <cell r="A307">
            <v>41201</v>
          </cell>
        </row>
        <row r="308">
          <cell r="A308">
            <v>41204</v>
          </cell>
        </row>
        <row r="309">
          <cell r="A309">
            <v>41205</v>
          </cell>
        </row>
        <row r="310">
          <cell r="A310">
            <v>41206</v>
          </cell>
        </row>
        <row r="311">
          <cell r="A311">
            <v>41207</v>
          </cell>
        </row>
        <row r="312">
          <cell r="A312">
            <v>41208</v>
          </cell>
        </row>
        <row r="313">
          <cell r="A313">
            <v>41211</v>
          </cell>
        </row>
        <row r="314">
          <cell r="A314">
            <v>41212</v>
          </cell>
        </row>
        <row r="315">
          <cell r="A315">
            <v>41213</v>
          </cell>
        </row>
        <row r="316">
          <cell r="A316">
            <v>41214</v>
          </cell>
        </row>
        <row r="317">
          <cell r="A317">
            <v>41215</v>
          </cell>
        </row>
        <row r="318">
          <cell r="A318">
            <v>41218</v>
          </cell>
        </row>
        <row r="319">
          <cell r="A319">
            <v>41219</v>
          </cell>
        </row>
        <row r="320">
          <cell r="A320">
            <v>41220</v>
          </cell>
        </row>
        <row r="321">
          <cell r="A321">
            <v>41221</v>
          </cell>
        </row>
        <row r="322">
          <cell r="A322">
            <v>41222</v>
          </cell>
        </row>
        <row r="323">
          <cell r="A323">
            <v>41225</v>
          </cell>
        </row>
        <row r="324">
          <cell r="A324">
            <v>41226</v>
          </cell>
        </row>
        <row r="325">
          <cell r="A325">
            <v>41227</v>
          </cell>
        </row>
        <row r="326">
          <cell r="A326">
            <v>41228</v>
          </cell>
        </row>
        <row r="327">
          <cell r="A327">
            <v>41229</v>
          </cell>
        </row>
        <row r="328">
          <cell r="A328">
            <v>41232</v>
          </cell>
        </row>
        <row r="329">
          <cell r="A329">
            <v>41233</v>
          </cell>
        </row>
        <row r="330">
          <cell r="A330">
            <v>41234</v>
          </cell>
        </row>
        <row r="331">
          <cell r="A331">
            <v>41235</v>
          </cell>
        </row>
        <row r="332">
          <cell r="A332">
            <v>41236</v>
          </cell>
        </row>
        <row r="333">
          <cell r="A333">
            <v>41239</v>
          </cell>
        </row>
        <row r="334">
          <cell r="A334">
            <v>41240</v>
          </cell>
        </row>
        <row r="335">
          <cell r="A335">
            <v>41241</v>
          </cell>
        </row>
        <row r="336">
          <cell r="A336">
            <v>41242</v>
          </cell>
        </row>
        <row r="337">
          <cell r="A337">
            <v>41243</v>
          </cell>
        </row>
        <row r="338">
          <cell r="A338">
            <v>41246</v>
          </cell>
        </row>
        <row r="339">
          <cell r="A339">
            <v>41247</v>
          </cell>
        </row>
        <row r="340">
          <cell r="A340">
            <v>41248</v>
          </cell>
        </row>
        <row r="341">
          <cell r="A341">
            <v>41249</v>
          </cell>
        </row>
        <row r="342">
          <cell r="A342">
            <v>41250</v>
          </cell>
        </row>
        <row r="343">
          <cell r="A343">
            <v>41253</v>
          </cell>
        </row>
        <row r="344">
          <cell r="A344">
            <v>41254</v>
          </cell>
        </row>
        <row r="345">
          <cell r="A345">
            <v>41255</v>
          </cell>
        </row>
        <row r="346">
          <cell r="A346">
            <v>41256</v>
          </cell>
        </row>
        <row r="347">
          <cell r="A347">
            <v>41257</v>
          </cell>
        </row>
        <row r="348">
          <cell r="A348">
            <v>41260</v>
          </cell>
        </row>
        <row r="349">
          <cell r="A349">
            <v>41261</v>
          </cell>
        </row>
        <row r="350">
          <cell r="A350">
            <v>41262</v>
          </cell>
        </row>
        <row r="351">
          <cell r="A351">
            <v>41263</v>
          </cell>
        </row>
        <row r="352">
          <cell r="A352">
            <v>41264</v>
          </cell>
        </row>
        <row r="353">
          <cell r="A353">
            <v>41267</v>
          </cell>
        </row>
        <row r="354">
          <cell r="A354">
            <v>41268</v>
          </cell>
        </row>
        <row r="355">
          <cell r="A355">
            <v>41269</v>
          </cell>
        </row>
        <row r="356">
          <cell r="A356">
            <v>41270</v>
          </cell>
        </row>
        <row r="357">
          <cell r="A357">
            <v>41271</v>
          </cell>
        </row>
        <row r="358">
          <cell r="A358">
            <v>41274</v>
          </cell>
        </row>
        <row r="359">
          <cell r="A359">
            <v>41275</v>
          </cell>
        </row>
        <row r="360">
          <cell r="A360">
            <v>41276</v>
          </cell>
        </row>
        <row r="361">
          <cell r="A361">
            <v>41277</v>
          </cell>
        </row>
        <row r="362">
          <cell r="A362">
            <v>41278</v>
          </cell>
        </row>
        <row r="363">
          <cell r="A363">
            <v>41281</v>
          </cell>
        </row>
        <row r="364">
          <cell r="A364">
            <v>41282</v>
          </cell>
        </row>
        <row r="365">
          <cell r="A365">
            <v>41283</v>
          </cell>
        </row>
        <row r="366">
          <cell r="A366">
            <v>41284</v>
          </cell>
        </row>
        <row r="367">
          <cell r="A367">
            <v>41285</v>
          </cell>
        </row>
        <row r="368">
          <cell r="A368">
            <v>41288</v>
          </cell>
        </row>
        <row r="369">
          <cell r="A369">
            <v>41289</v>
          </cell>
        </row>
        <row r="370">
          <cell r="A370">
            <v>41290</v>
          </cell>
        </row>
        <row r="371">
          <cell r="A371">
            <v>41291</v>
          </cell>
        </row>
        <row r="372">
          <cell r="A372">
            <v>41292</v>
          </cell>
        </row>
        <row r="373">
          <cell r="A373">
            <v>41295</v>
          </cell>
        </row>
        <row r="374">
          <cell r="A374">
            <v>41296</v>
          </cell>
        </row>
        <row r="375">
          <cell r="A375">
            <v>41297</v>
          </cell>
        </row>
        <row r="376">
          <cell r="A376">
            <v>41298</v>
          </cell>
        </row>
        <row r="377">
          <cell r="A377">
            <v>41299</v>
          </cell>
        </row>
        <row r="378">
          <cell r="A378">
            <v>41302</v>
          </cell>
        </row>
        <row r="379">
          <cell r="A379">
            <v>41303</v>
          </cell>
        </row>
        <row r="380">
          <cell r="A380">
            <v>41304</v>
          </cell>
        </row>
        <row r="381">
          <cell r="A381">
            <v>41305</v>
          </cell>
        </row>
        <row r="382">
          <cell r="A382">
            <v>41306</v>
          </cell>
        </row>
        <row r="383">
          <cell r="A383">
            <v>41309</v>
          </cell>
        </row>
        <row r="384">
          <cell r="A384">
            <v>41310</v>
          </cell>
        </row>
        <row r="385">
          <cell r="A385">
            <v>41311</v>
          </cell>
        </row>
        <row r="386">
          <cell r="A386">
            <v>41312</v>
          </cell>
        </row>
        <row r="387">
          <cell r="A387">
            <v>41313</v>
          </cell>
        </row>
        <row r="388">
          <cell r="A388">
            <v>41316</v>
          </cell>
        </row>
        <row r="389">
          <cell r="A389">
            <v>41317</v>
          </cell>
        </row>
        <row r="390">
          <cell r="A390">
            <v>41318</v>
          </cell>
        </row>
        <row r="391">
          <cell r="A391">
            <v>41319</v>
          </cell>
        </row>
        <row r="392">
          <cell r="A392">
            <v>41320</v>
          </cell>
        </row>
        <row r="393">
          <cell r="A393">
            <v>41323</v>
          </cell>
        </row>
        <row r="394">
          <cell r="A394">
            <v>41324</v>
          </cell>
        </row>
        <row r="395">
          <cell r="A395">
            <v>41325</v>
          </cell>
        </row>
        <row r="396">
          <cell r="A396">
            <v>41326</v>
          </cell>
        </row>
        <row r="397">
          <cell r="A397">
            <v>41327</v>
          </cell>
        </row>
        <row r="398">
          <cell r="A398">
            <v>41330</v>
          </cell>
        </row>
        <row r="399">
          <cell r="A399">
            <v>41331</v>
          </cell>
        </row>
        <row r="400">
          <cell r="A400">
            <v>41332</v>
          </cell>
        </row>
        <row r="401">
          <cell r="A401">
            <v>41333</v>
          </cell>
        </row>
        <row r="402">
          <cell r="A402">
            <v>41334</v>
          </cell>
        </row>
        <row r="403">
          <cell r="A403">
            <v>41337</v>
          </cell>
        </row>
        <row r="404">
          <cell r="A404">
            <v>41338</v>
          </cell>
        </row>
        <row r="405">
          <cell r="A405">
            <v>41339</v>
          </cell>
        </row>
        <row r="406">
          <cell r="A406">
            <v>41340</v>
          </cell>
        </row>
        <row r="407">
          <cell r="A407">
            <v>41341</v>
          </cell>
        </row>
        <row r="408">
          <cell r="A408">
            <v>41344</v>
          </cell>
        </row>
        <row r="409">
          <cell r="A409">
            <v>41345</v>
          </cell>
        </row>
        <row r="410">
          <cell r="A410">
            <v>41346</v>
          </cell>
        </row>
        <row r="411">
          <cell r="A411">
            <v>41347</v>
          </cell>
        </row>
        <row r="412">
          <cell r="A412">
            <v>41348</v>
          </cell>
        </row>
        <row r="413">
          <cell r="A413">
            <v>41351</v>
          </cell>
        </row>
        <row r="414">
          <cell r="A414">
            <v>41352</v>
          </cell>
        </row>
        <row r="415">
          <cell r="A415">
            <v>41353</v>
          </cell>
        </row>
        <row r="416">
          <cell r="A416">
            <v>41354</v>
          </cell>
        </row>
        <row r="417">
          <cell r="A417">
            <v>41355</v>
          </cell>
        </row>
        <row r="418">
          <cell r="A418">
            <v>41358</v>
          </cell>
        </row>
        <row r="419">
          <cell r="A419">
            <v>41359</v>
          </cell>
        </row>
        <row r="420">
          <cell r="A420">
            <v>41360</v>
          </cell>
        </row>
        <row r="421">
          <cell r="A421">
            <v>41361</v>
          </cell>
        </row>
        <row r="422">
          <cell r="A422">
            <v>41362</v>
          </cell>
        </row>
        <row r="423">
          <cell r="A423">
            <v>41365</v>
          </cell>
        </row>
        <row r="424">
          <cell r="A424">
            <v>41366</v>
          </cell>
        </row>
        <row r="425">
          <cell r="A425">
            <v>41367</v>
          </cell>
        </row>
        <row r="426">
          <cell r="A426">
            <v>41368</v>
          </cell>
        </row>
        <row r="427">
          <cell r="A427">
            <v>41369</v>
          </cell>
        </row>
        <row r="428">
          <cell r="A428">
            <v>41372</v>
          </cell>
        </row>
        <row r="429">
          <cell r="A429">
            <v>41373</v>
          </cell>
        </row>
        <row r="430">
          <cell r="A430">
            <v>41374</v>
          </cell>
        </row>
        <row r="431">
          <cell r="A431">
            <v>41375</v>
          </cell>
        </row>
        <row r="432">
          <cell r="A432">
            <v>41376</v>
          </cell>
        </row>
        <row r="433">
          <cell r="A433">
            <v>41379</v>
          </cell>
        </row>
        <row r="434">
          <cell r="A434">
            <v>41380</v>
          </cell>
        </row>
        <row r="435">
          <cell r="A435">
            <v>41381</v>
          </cell>
        </row>
        <row r="436">
          <cell r="A436">
            <v>41382</v>
          </cell>
        </row>
        <row r="437">
          <cell r="A437">
            <v>41383</v>
          </cell>
        </row>
        <row r="438">
          <cell r="A438">
            <v>41386</v>
          </cell>
        </row>
        <row r="439">
          <cell r="A439">
            <v>41387</v>
          </cell>
        </row>
        <row r="440">
          <cell r="A440">
            <v>41388</v>
          </cell>
        </row>
        <row r="441">
          <cell r="A441">
            <v>41389</v>
          </cell>
        </row>
        <row r="442">
          <cell r="A442">
            <v>41390</v>
          </cell>
        </row>
        <row r="443">
          <cell r="A443">
            <v>41393</v>
          </cell>
        </row>
        <row r="444">
          <cell r="A444">
            <v>41394</v>
          </cell>
        </row>
        <row r="445">
          <cell r="A445">
            <v>41395</v>
          </cell>
        </row>
        <row r="446">
          <cell r="A446">
            <v>41396</v>
          </cell>
        </row>
        <row r="447">
          <cell r="A447">
            <v>41397</v>
          </cell>
        </row>
        <row r="448">
          <cell r="A448">
            <v>41400</v>
          </cell>
        </row>
        <row r="449">
          <cell r="A449">
            <v>41401</v>
          </cell>
        </row>
        <row r="450">
          <cell r="A450">
            <v>41402</v>
          </cell>
        </row>
        <row r="451">
          <cell r="A451">
            <v>41403</v>
          </cell>
        </row>
        <row r="452">
          <cell r="A452">
            <v>41404</v>
          </cell>
        </row>
        <row r="453">
          <cell r="A453">
            <v>41407</v>
          </cell>
        </row>
        <row r="454">
          <cell r="A454">
            <v>41408</v>
          </cell>
        </row>
        <row r="455">
          <cell r="A455">
            <v>41409</v>
          </cell>
        </row>
        <row r="456">
          <cell r="A456">
            <v>41410</v>
          </cell>
        </row>
        <row r="457">
          <cell r="A457">
            <v>41411</v>
          </cell>
        </row>
        <row r="458">
          <cell r="A458">
            <v>41414</v>
          </cell>
        </row>
        <row r="459">
          <cell r="A459">
            <v>41415</v>
          </cell>
        </row>
        <row r="460">
          <cell r="A460">
            <v>41416</v>
          </cell>
        </row>
        <row r="461">
          <cell r="A461">
            <v>41417</v>
          </cell>
        </row>
        <row r="462">
          <cell r="A462">
            <v>41418</v>
          </cell>
        </row>
        <row r="463">
          <cell r="A463">
            <v>41421</v>
          </cell>
        </row>
        <row r="464">
          <cell r="A464">
            <v>41422</v>
          </cell>
        </row>
        <row r="465">
          <cell r="A465">
            <v>41423</v>
          </cell>
        </row>
        <row r="466">
          <cell r="A466">
            <v>41424</v>
          </cell>
        </row>
        <row r="467">
          <cell r="A467">
            <v>41425</v>
          </cell>
        </row>
        <row r="468">
          <cell r="A468">
            <v>41428</v>
          </cell>
        </row>
        <row r="469">
          <cell r="A469">
            <v>41429</v>
          </cell>
        </row>
        <row r="470">
          <cell r="A470">
            <v>41430</v>
          </cell>
        </row>
        <row r="471">
          <cell r="A471">
            <v>41431</v>
          </cell>
        </row>
        <row r="472">
          <cell r="A472">
            <v>41432</v>
          </cell>
        </row>
        <row r="473">
          <cell r="A473">
            <v>41435</v>
          </cell>
        </row>
        <row r="474">
          <cell r="A474">
            <v>41436</v>
          </cell>
        </row>
        <row r="475">
          <cell r="A475">
            <v>41437</v>
          </cell>
        </row>
        <row r="476">
          <cell r="A476">
            <v>41438</v>
          </cell>
        </row>
        <row r="477">
          <cell r="A477">
            <v>41439</v>
          </cell>
        </row>
        <row r="478">
          <cell r="A478">
            <v>41442</v>
          </cell>
        </row>
        <row r="479">
          <cell r="A479">
            <v>41443</v>
          </cell>
        </row>
        <row r="480">
          <cell r="A480">
            <v>41444</v>
          </cell>
        </row>
        <row r="481">
          <cell r="A481">
            <v>41445</v>
          </cell>
        </row>
        <row r="482">
          <cell r="A482">
            <v>41446</v>
          </cell>
        </row>
        <row r="483">
          <cell r="A483">
            <v>41449</v>
          </cell>
        </row>
        <row r="484">
          <cell r="A484">
            <v>41450</v>
          </cell>
        </row>
        <row r="485">
          <cell r="A485">
            <v>41451</v>
          </cell>
        </row>
        <row r="486">
          <cell r="A486">
            <v>41452</v>
          </cell>
        </row>
        <row r="487">
          <cell r="A487">
            <v>41453</v>
          </cell>
        </row>
        <row r="488">
          <cell r="A488">
            <v>41456</v>
          </cell>
        </row>
        <row r="489">
          <cell r="A489">
            <v>41457</v>
          </cell>
        </row>
        <row r="490">
          <cell r="A490">
            <v>41458</v>
          </cell>
        </row>
        <row r="491">
          <cell r="A491">
            <v>41459</v>
          </cell>
        </row>
        <row r="492">
          <cell r="A492">
            <v>41460</v>
          </cell>
        </row>
        <row r="493">
          <cell r="A493">
            <v>41463</v>
          </cell>
        </row>
        <row r="494">
          <cell r="A494">
            <v>41464</v>
          </cell>
        </row>
        <row r="495">
          <cell r="A495">
            <v>41465</v>
          </cell>
        </row>
        <row r="496">
          <cell r="A496">
            <v>41466</v>
          </cell>
        </row>
        <row r="497">
          <cell r="A497">
            <v>41467</v>
          </cell>
        </row>
        <row r="498">
          <cell r="A498">
            <v>41470</v>
          </cell>
        </row>
        <row r="499">
          <cell r="A499">
            <v>41471</v>
          </cell>
        </row>
        <row r="500">
          <cell r="A500">
            <v>41472</v>
          </cell>
        </row>
        <row r="501">
          <cell r="A501">
            <v>41473</v>
          </cell>
        </row>
        <row r="502">
          <cell r="A502">
            <v>41474</v>
          </cell>
        </row>
        <row r="503">
          <cell r="A503">
            <v>41477</v>
          </cell>
        </row>
        <row r="504">
          <cell r="A504">
            <v>41478</v>
          </cell>
        </row>
        <row r="505">
          <cell r="A505">
            <v>41479</v>
          </cell>
        </row>
        <row r="506">
          <cell r="A506">
            <v>41480</v>
          </cell>
        </row>
        <row r="507">
          <cell r="A507">
            <v>41481</v>
          </cell>
        </row>
        <row r="508">
          <cell r="A508">
            <v>41484</v>
          </cell>
        </row>
        <row r="509">
          <cell r="A509">
            <v>41485</v>
          </cell>
        </row>
        <row r="510">
          <cell r="A510">
            <v>41486</v>
          </cell>
        </row>
        <row r="511">
          <cell r="A511">
            <v>41487</v>
          </cell>
        </row>
        <row r="512">
          <cell r="A512">
            <v>41488</v>
          </cell>
        </row>
        <row r="513">
          <cell r="A513">
            <v>41491</v>
          </cell>
        </row>
        <row r="514">
          <cell r="A514">
            <v>41492</v>
          </cell>
        </row>
        <row r="515">
          <cell r="A515">
            <v>41493</v>
          </cell>
        </row>
        <row r="516">
          <cell r="A516">
            <v>41494</v>
          </cell>
        </row>
        <row r="517">
          <cell r="A517">
            <v>41495</v>
          </cell>
        </row>
        <row r="518">
          <cell r="A518">
            <v>41498</v>
          </cell>
        </row>
        <row r="519">
          <cell r="A519">
            <v>41499</v>
          </cell>
        </row>
        <row r="520">
          <cell r="A520">
            <v>41500</v>
          </cell>
        </row>
        <row r="521">
          <cell r="A521">
            <v>41501</v>
          </cell>
        </row>
        <row r="522">
          <cell r="A522">
            <v>41502</v>
          </cell>
        </row>
        <row r="523">
          <cell r="A523">
            <v>41505</v>
          </cell>
        </row>
        <row r="524">
          <cell r="A524">
            <v>41506</v>
          </cell>
        </row>
        <row r="525">
          <cell r="A525">
            <v>41507</v>
          </cell>
        </row>
        <row r="526">
          <cell r="A526">
            <v>41508</v>
          </cell>
        </row>
        <row r="527">
          <cell r="A527">
            <v>41509</v>
          </cell>
        </row>
        <row r="528">
          <cell r="A528">
            <v>41512</v>
          </cell>
        </row>
        <row r="529">
          <cell r="A529">
            <v>41513</v>
          </cell>
        </row>
        <row r="530">
          <cell r="A530">
            <v>41514</v>
          </cell>
        </row>
        <row r="531">
          <cell r="A531">
            <v>41515</v>
          </cell>
        </row>
        <row r="532">
          <cell r="A532">
            <v>41516</v>
          </cell>
        </row>
        <row r="533">
          <cell r="A533">
            <v>41519</v>
          </cell>
        </row>
        <row r="534">
          <cell r="A534">
            <v>41520</v>
          </cell>
        </row>
        <row r="535">
          <cell r="A535">
            <v>41521</v>
          </cell>
        </row>
        <row r="536">
          <cell r="A536">
            <v>41522</v>
          </cell>
        </row>
        <row r="537">
          <cell r="A537">
            <v>41523</v>
          </cell>
        </row>
        <row r="538">
          <cell r="A538">
            <v>41526</v>
          </cell>
        </row>
        <row r="539">
          <cell r="A539">
            <v>41527</v>
          </cell>
        </row>
        <row r="540">
          <cell r="A540">
            <v>41528</v>
          </cell>
        </row>
        <row r="541">
          <cell r="A541">
            <v>41529</v>
          </cell>
        </row>
        <row r="542">
          <cell r="A542">
            <v>41530</v>
          </cell>
        </row>
        <row r="543">
          <cell r="A543">
            <v>41533</v>
          </cell>
        </row>
        <row r="544">
          <cell r="A544">
            <v>41534</v>
          </cell>
        </row>
        <row r="545">
          <cell r="A545">
            <v>41535</v>
          </cell>
        </row>
        <row r="546">
          <cell r="A546">
            <v>41536</v>
          </cell>
        </row>
        <row r="547">
          <cell r="A547">
            <v>41537</v>
          </cell>
        </row>
        <row r="548">
          <cell r="A548">
            <v>41540</v>
          </cell>
        </row>
        <row r="549">
          <cell r="A549">
            <v>41541</v>
          </cell>
        </row>
        <row r="550">
          <cell r="A550">
            <v>41542</v>
          </cell>
        </row>
        <row r="551">
          <cell r="A551">
            <v>41543</v>
          </cell>
        </row>
        <row r="552">
          <cell r="A552">
            <v>41544</v>
          </cell>
        </row>
        <row r="553">
          <cell r="A553">
            <v>41547</v>
          </cell>
        </row>
        <row r="554">
          <cell r="A554">
            <v>41548</v>
          </cell>
        </row>
        <row r="555">
          <cell r="A555">
            <v>41549</v>
          </cell>
        </row>
        <row r="556">
          <cell r="A556">
            <v>41550</v>
          </cell>
        </row>
        <row r="557">
          <cell r="A557">
            <v>41551</v>
          </cell>
        </row>
        <row r="558">
          <cell r="A558">
            <v>41554</v>
          </cell>
        </row>
        <row r="559">
          <cell r="A559">
            <v>41555</v>
          </cell>
        </row>
        <row r="560">
          <cell r="A560">
            <v>41556</v>
          </cell>
        </row>
        <row r="561">
          <cell r="A561">
            <v>41557</v>
          </cell>
        </row>
        <row r="562">
          <cell r="A562">
            <v>41558</v>
          </cell>
        </row>
        <row r="563">
          <cell r="A563">
            <v>41561</v>
          </cell>
        </row>
        <row r="564">
          <cell r="A564">
            <v>41562</v>
          </cell>
        </row>
        <row r="565">
          <cell r="A565">
            <v>41563</v>
          </cell>
        </row>
        <row r="566">
          <cell r="A566">
            <v>41564</v>
          </cell>
        </row>
        <row r="567">
          <cell r="A567">
            <v>41565</v>
          </cell>
        </row>
        <row r="568">
          <cell r="A568">
            <v>41568</v>
          </cell>
        </row>
        <row r="569">
          <cell r="A569">
            <v>41569</v>
          </cell>
        </row>
        <row r="570">
          <cell r="A570">
            <v>41570</v>
          </cell>
        </row>
        <row r="571">
          <cell r="A571">
            <v>41571</v>
          </cell>
        </row>
        <row r="572">
          <cell r="A572">
            <v>41572</v>
          </cell>
        </row>
        <row r="573">
          <cell r="A573">
            <v>41575</v>
          </cell>
        </row>
        <row r="574">
          <cell r="A574">
            <v>41576</v>
          </cell>
        </row>
        <row r="575">
          <cell r="A575">
            <v>41577</v>
          </cell>
        </row>
        <row r="576">
          <cell r="A576">
            <v>41578</v>
          </cell>
        </row>
        <row r="577">
          <cell r="A577">
            <v>41579</v>
          </cell>
        </row>
        <row r="578">
          <cell r="A578">
            <v>41582</v>
          </cell>
        </row>
        <row r="579">
          <cell r="A579">
            <v>41583</v>
          </cell>
        </row>
        <row r="580">
          <cell r="A580">
            <v>41584</v>
          </cell>
        </row>
        <row r="581">
          <cell r="A581">
            <v>41585</v>
          </cell>
        </row>
        <row r="582">
          <cell r="A582">
            <v>41586</v>
          </cell>
        </row>
        <row r="583">
          <cell r="A583">
            <v>41589</v>
          </cell>
        </row>
        <row r="584">
          <cell r="A584">
            <v>41590</v>
          </cell>
        </row>
        <row r="585">
          <cell r="A585">
            <v>41591</v>
          </cell>
        </row>
        <row r="586">
          <cell r="A586">
            <v>41592</v>
          </cell>
        </row>
        <row r="587">
          <cell r="A587">
            <v>41593</v>
          </cell>
        </row>
        <row r="588">
          <cell r="A588">
            <v>41596</v>
          </cell>
        </row>
        <row r="589">
          <cell r="A589">
            <v>41597</v>
          </cell>
        </row>
        <row r="590">
          <cell r="A590">
            <v>41598</v>
          </cell>
        </row>
        <row r="591">
          <cell r="A591">
            <v>41599</v>
          </cell>
        </row>
        <row r="592">
          <cell r="A592">
            <v>41600</v>
          </cell>
        </row>
        <row r="593">
          <cell r="A593">
            <v>41603</v>
          </cell>
        </row>
        <row r="594">
          <cell r="A594">
            <v>41604</v>
          </cell>
        </row>
        <row r="595">
          <cell r="A595">
            <v>41605</v>
          </cell>
        </row>
        <row r="596">
          <cell r="A596">
            <v>41606</v>
          </cell>
        </row>
        <row r="597">
          <cell r="A597">
            <v>41607</v>
          </cell>
        </row>
        <row r="598">
          <cell r="A598">
            <v>41610</v>
          </cell>
        </row>
        <row r="599">
          <cell r="A599">
            <v>41611</v>
          </cell>
        </row>
        <row r="600">
          <cell r="A600">
            <v>41612</v>
          </cell>
        </row>
        <row r="601">
          <cell r="A601">
            <v>41613</v>
          </cell>
        </row>
        <row r="602">
          <cell r="A602">
            <v>41614</v>
          </cell>
        </row>
        <row r="603">
          <cell r="A603">
            <v>41617</v>
          </cell>
        </row>
        <row r="604">
          <cell r="A604">
            <v>41618</v>
          </cell>
        </row>
        <row r="605">
          <cell r="A605">
            <v>41619</v>
          </cell>
        </row>
        <row r="606">
          <cell r="A606">
            <v>41620</v>
          </cell>
        </row>
        <row r="607">
          <cell r="A607">
            <v>41621</v>
          </cell>
        </row>
        <row r="608">
          <cell r="A608">
            <v>41624</v>
          </cell>
        </row>
        <row r="609">
          <cell r="A609">
            <v>41625</v>
          </cell>
        </row>
        <row r="610">
          <cell r="A610">
            <v>41626</v>
          </cell>
        </row>
        <row r="611">
          <cell r="A611">
            <v>41627</v>
          </cell>
        </row>
        <row r="612">
          <cell r="A612">
            <v>41628</v>
          </cell>
        </row>
        <row r="613">
          <cell r="A613">
            <v>41631</v>
          </cell>
        </row>
        <row r="614">
          <cell r="A614">
            <v>41632</v>
          </cell>
        </row>
        <row r="615">
          <cell r="A615">
            <v>41633</v>
          </cell>
        </row>
        <row r="616">
          <cell r="A616">
            <v>41634</v>
          </cell>
        </row>
        <row r="617">
          <cell r="A617">
            <v>41635</v>
          </cell>
        </row>
        <row r="618">
          <cell r="A618">
            <v>41638</v>
          </cell>
        </row>
        <row r="619">
          <cell r="A619">
            <v>41639</v>
          </cell>
        </row>
        <row r="620">
          <cell r="A620">
            <v>41640</v>
          </cell>
        </row>
        <row r="621">
          <cell r="A621">
            <v>41641</v>
          </cell>
        </row>
        <row r="622">
          <cell r="A622">
            <v>41642</v>
          </cell>
        </row>
        <row r="623">
          <cell r="A623">
            <v>41645</v>
          </cell>
        </row>
        <row r="624">
          <cell r="A624">
            <v>41646</v>
          </cell>
        </row>
        <row r="625">
          <cell r="A625">
            <v>41647</v>
          </cell>
        </row>
        <row r="626">
          <cell r="A626">
            <v>41648</v>
          </cell>
        </row>
        <row r="627">
          <cell r="A627">
            <v>41649</v>
          </cell>
        </row>
        <row r="628">
          <cell r="A628">
            <v>41652</v>
          </cell>
        </row>
        <row r="629">
          <cell r="A629">
            <v>41653</v>
          </cell>
        </row>
        <row r="630">
          <cell r="A630">
            <v>41654</v>
          </cell>
        </row>
        <row r="631">
          <cell r="A631">
            <v>41655</v>
          </cell>
        </row>
        <row r="632">
          <cell r="A632">
            <v>41656</v>
          </cell>
        </row>
        <row r="633">
          <cell r="A633">
            <v>41659</v>
          </cell>
        </row>
        <row r="634">
          <cell r="A634">
            <v>41660</v>
          </cell>
        </row>
        <row r="635">
          <cell r="A635">
            <v>41661</v>
          </cell>
        </row>
        <row r="636">
          <cell r="A636">
            <v>41662</v>
          </cell>
        </row>
        <row r="637">
          <cell r="A637">
            <v>41663</v>
          </cell>
        </row>
        <row r="638">
          <cell r="A638">
            <v>41666</v>
          </cell>
        </row>
        <row r="639">
          <cell r="A639">
            <v>41667</v>
          </cell>
        </row>
        <row r="640">
          <cell r="A640">
            <v>41668</v>
          </cell>
        </row>
        <row r="641">
          <cell r="A641">
            <v>41669</v>
          </cell>
        </row>
        <row r="642">
          <cell r="A642">
            <v>41670</v>
          </cell>
        </row>
        <row r="643">
          <cell r="A643">
            <v>41673</v>
          </cell>
        </row>
        <row r="644">
          <cell r="A644">
            <v>41674</v>
          </cell>
        </row>
        <row r="645">
          <cell r="A645">
            <v>41675</v>
          </cell>
        </row>
        <row r="646">
          <cell r="A646">
            <v>41676</v>
          </cell>
        </row>
        <row r="647">
          <cell r="A647">
            <v>41677</v>
          </cell>
        </row>
        <row r="648">
          <cell r="A648">
            <v>41680</v>
          </cell>
        </row>
        <row r="649">
          <cell r="A649">
            <v>41681</v>
          </cell>
        </row>
        <row r="650">
          <cell r="A650">
            <v>41682</v>
          </cell>
        </row>
        <row r="651">
          <cell r="A651">
            <v>41683</v>
          </cell>
        </row>
        <row r="652">
          <cell r="A652">
            <v>41684</v>
          </cell>
        </row>
        <row r="653">
          <cell r="A653">
            <v>41687</v>
          </cell>
        </row>
        <row r="654">
          <cell r="A654">
            <v>41688</v>
          </cell>
        </row>
        <row r="655">
          <cell r="A655">
            <v>41689</v>
          </cell>
        </row>
        <row r="656">
          <cell r="A656">
            <v>41690</v>
          </cell>
        </row>
        <row r="657">
          <cell r="A657">
            <v>41691</v>
          </cell>
        </row>
        <row r="658">
          <cell r="A658">
            <v>41694</v>
          </cell>
        </row>
        <row r="659">
          <cell r="A659">
            <v>41695</v>
          </cell>
        </row>
        <row r="660">
          <cell r="A660">
            <v>41696</v>
          </cell>
        </row>
        <row r="661">
          <cell r="A661">
            <v>41697</v>
          </cell>
        </row>
        <row r="662">
          <cell r="A662">
            <v>41698</v>
          </cell>
        </row>
        <row r="663">
          <cell r="A663">
            <v>41701</v>
          </cell>
        </row>
        <row r="664">
          <cell r="A664">
            <v>41702</v>
          </cell>
        </row>
        <row r="665">
          <cell r="A665">
            <v>41703</v>
          </cell>
        </row>
        <row r="666">
          <cell r="A666">
            <v>41704</v>
          </cell>
        </row>
        <row r="667">
          <cell r="A667">
            <v>41705</v>
          </cell>
        </row>
        <row r="668">
          <cell r="A668">
            <v>41708</v>
          </cell>
        </row>
        <row r="669">
          <cell r="A669">
            <v>41709</v>
          </cell>
        </row>
        <row r="670">
          <cell r="A670">
            <v>41710</v>
          </cell>
        </row>
        <row r="671">
          <cell r="A671">
            <v>41711</v>
          </cell>
        </row>
        <row r="672">
          <cell r="A672">
            <v>41712</v>
          </cell>
        </row>
        <row r="673">
          <cell r="A673">
            <v>41715</v>
          </cell>
        </row>
        <row r="674">
          <cell r="A674">
            <v>41716</v>
          </cell>
        </row>
        <row r="675">
          <cell r="A675">
            <v>0</v>
          </cell>
        </row>
      </sheetData>
      <sheetData sheetId="4">
        <row r="11">
          <cell r="A11">
            <v>40910</v>
          </cell>
        </row>
        <row r="12">
          <cell r="A12">
            <v>40911</v>
          </cell>
        </row>
        <row r="13">
          <cell r="A13">
            <v>40912</v>
          </cell>
        </row>
        <row r="14">
          <cell r="A14">
            <v>40913</v>
          </cell>
        </row>
        <row r="15">
          <cell r="A15">
            <v>40914</v>
          </cell>
        </row>
        <row r="16">
          <cell r="A16">
            <v>40917</v>
          </cell>
        </row>
        <row r="17">
          <cell r="A17">
            <v>40918</v>
          </cell>
        </row>
        <row r="18">
          <cell r="A18">
            <v>40919</v>
          </cell>
        </row>
        <row r="19">
          <cell r="A19">
            <v>40920</v>
          </cell>
        </row>
        <row r="20">
          <cell r="A20">
            <v>40921</v>
          </cell>
        </row>
        <row r="21">
          <cell r="A21">
            <v>40924</v>
          </cell>
        </row>
        <row r="22">
          <cell r="A22">
            <v>40925</v>
          </cell>
        </row>
        <row r="23">
          <cell r="A23">
            <v>40926</v>
          </cell>
        </row>
        <row r="24">
          <cell r="A24">
            <v>40927</v>
          </cell>
        </row>
        <row r="25">
          <cell r="A25">
            <v>40928</v>
          </cell>
        </row>
        <row r="26">
          <cell r="A26">
            <v>40931</v>
          </cell>
        </row>
        <row r="27">
          <cell r="A27">
            <v>40932</v>
          </cell>
        </row>
        <row r="28">
          <cell r="A28">
            <v>40933</v>
          </cell>
        </row>
        <row r="29">
          <cell r="A29">
            <v>40934</v>
          </cell>
        </row>
        <row r="30">
          <cell r="A30">
            <v>40935</v>
          </cell>
        </row>
        <row r="31">
          <cell r="A31">
            <v>40938</v>
          </cell>
        </row>
        <row r="32">
          <cell r="A32">
            <v>40939</v>
          </cell>
        </row>
        <row r="33">
          <cell r="A33">
            <v>40940</v>
          </cell>
        </row>
        <row r="34">
          <cell r="A34">
            <v>40941</v>
          </cell>
        </row>
        <row r="35">
          <cell r="A35">
            <v>40942</v>
          </cell>
        </row>
        <row r="36">
          <cell r="A36">
            <v>40945</v>
          </cell>
        </row>
        <row r="37">
          <cell r="A37">
            <v>40946</v>
          </cell>
        </row>
        <row r="38">
          <cell r="A38">
            <v>40947</v>
          </cell>
        </row>
        <row r="39">
          <cell r="A39">
            <v>40948</v>
          </cell>
        </row>
        <row r="40">
          <cell r="A40">
            <v>40949</v>
          </cell>
        </row>
        <row r="41">
          <cell r="A41">
            <v>40952</v>
          </cell>
        </row>
        <row r="42">
          <cell r="A42">
            <v>40953</v>
          </cell>
        </row>
        <row r="43">
          <cell r="A43">
            <v>40954</v>
          </cell>
        </row>
        <row r="44">
          <cell r="A44">
            <v>40955</v>
          </cell>
        </row>
        <row r="45">
          <cell r="A45">
            <v>40956</v>
          </cell>
        </row>
        <row r="46">
          <cell r="A46">
            <v>40959</v>
          </cell>
        </row>
        <row r="47">
          <cell r="A47">
            <v>40960</v>
          </cell>
        </row>
        <row r="48">
          <cell r="A48">
            <v>40961</v>
          </cell>
        </row>
        <row r="49">
          <cell r="A49">
            <v>40962</v>
          </cell>
        </row>
        <row r="50">
          <cell r="A50">
            <v>40963</v>
          </cell>
        </row>
        <row r="51">
          <cell r="A51">
            <v>40966</v>
          </cell>
        </row>
        <row r="52">
          <cell r="A52">
            <v>40967</v>
          </cell>
        </row>
        <row r="53">
          <cell r="A53">
            <v>40968</v>
          </cell>
        </row>
        <row r="54">
          <cell r="A54">
            <v>40969</v>
          </cell>
        </row>
        <row r="55">
          <cell r="A55">
            <v>40970</v>
          </cell>
        </row>
        <row r="56">
          <cell r="A56">
            <v>40973</v>
          </cell>
        </row>
        <row r="57">
          <cell r="A57">
            <v>40974</v>
          </cell>
        </row>
        <row r="58">
          <cell r="A58">
            <v>40975</v>
          </cell>
        </row>
        <row r="59">
          <cell r="A59">
            <v>40976</v>
          </cell>
        </row>
        <row r="60">
          <cell r="A60">
            <v>40977</v>
          </cell>
        </row>
        <row r="61">
          <cell r="A61">
            <v>40980</v>
          </cell>
        </row>
        <row r="62">
          <cell r="A62">
            <v>40981</v>
          </cell>
        </row>
        <row r="63">
          <cell r="A63">
            <v>40982</v>
          </cell>
        </row>
        <row r="64">
          <cell r="A64">
            <v>40983</v>
          </cell>
        </row>
        <row r="65">
          <cell r="A65">
            <v>40984</v>
          </cell>
        </row>
        <row r="66">
          <cell r="A66">
            <v>40987</v>
          </cell>
        </row>
        <row r="67">
          <cell r="A67">
            <v>40988</v>
          </cell>
        </row>
        <row r="68">
          <cell r="A68">
            <v>40989</v>
          </cell>
        </row>
        <row r="69">
          <cell r="A69">
            <v>40990</v>
          </cell>
        </row>
        <row r="70">
          <cell r="A70">
            <v>40991</v>
          </cell>
        </row>
        <row r="71">
          <cell r="A71">
            <v>40994</v>
          </cell>
        </row>
        <row r="72">
          <cell r="A72">
            <v>40995</v>
          </cell>
        </row>
        <row r="73">
          <cell r="A73">
            <v>40996</v>
          </cell>
        </row>
        <row r="74">
          <cell r="A74">
            <v>40997</v>
          </cell>
        </row>
        <row r="75">
          <cell r="A75">
            <v>40998</v>
          </cell>
        </row>
        <row r="76">
          <cell r="A76">
            <v>41001</v>
          </cell>
        </row>
        <row r="77">
          <cell r="A77">
            <v>41002</v>
          </cell>
        </row>
        <row r="78">
          <cell r="A78">
            <v>41003</v>
          </cell>
        </row>
        <row r="79">
          <cell r="A79">
            <v>41004</v>
          </cell>
        </row>
        <row r="80">
          <cell r="A80">
            <v>41005</v>
          </cell>
        </row>
        <row r="81">
          <cell r="A81">
            <v>41008</v>
          </cell>
        </row>
        <row r="82">
          <cell r="A82">
            <v>41009</v>
          </cell>
        </row>
        <row r="83">
          <cell r="A83">
            <v>41010</v>
          </cell>
        </row>
        <row r="84">
          <cell r="A84">
            <v>41011</v>
          </cell>
        </row>
        <row r="85">
          <cell r="A85">
            <v>41012</v>
          </cell>
        </row>
        <row r="86">
          <cell r="A86">
            <v>41015</v>
          </cell>
        </row>
        <row r="87">
          <cell r="A87">
            <v>41016</v>
          </cell>
        </row>
        <row r="88">
          <cell r="A88">
            <v>41017</v>
          </cell>
        </row>
        <row r="89">
          <cell r="A89">
            <v>41018</v>
          </cell>
        </row>
        <row r="90">
          <cell r="A90">
            <v>41019</v>
          </cell>
        </row>
        <row r="91">
          <cell r="A91">
            <v>41022</v>
          </cell>
        </row>
        <row r="92">
          <cell r="A92">
            <v>41023</v>
          </cell>
        </row>
        <row r="93">
          <cell r="A93">
            <v>41024</v>
          </cell>
        </row>
        <row r="94">
          <cell r="A94">
            <v>41025</v>
          </cell>
        </row>
        <row r="95">
          <cell r="A95">
            <v>41026</v>
          </cell>
        </row>
        <row r="96">
          <cell r="A96">
            <v>41029</v>
          </cell>
        </row>
        <row r="97">
          <cell r="A97">
            <v>41030</v>
          </cell>
        </row>
        <row r="98">
          <cell r="A98">
            <v>41031</v>
          </cell>
        </row>
        <row r="99">
          <cell r="A99">
            <v>41032</v>
          </cell>
        </row>
        <row r="100">
          <cell r="A100">
            <v>41033</v>
          </cell>
        </row>
        <row r="101">
          <cell r="A101">
            <v>41036</v>
          </cell>
        </row>
        <row r="102">
          <cell r="A102">
            <v>41037</v>
          </cell>
        </row>
        <row r="103">
          <cell r="A103">
            <v>41038</v>
          </cell>
        </row>
        <row r="104">
          <cell r="A104">
            <v>41039</v>
          </cell>
        </row>
        <row r="105">
          <cell r="A105">
            <v>41040</v>
          </cell>
        </row>
        <row r="106">
          <cell r="A106">
            <v>41043</v>
          </cell>
        </row>
        <row r="107">
          <cell r="A107">
            <v>41044</v>
          </cell>
        </row>
        <row r="108">
          <cell r="A108">
            <v>41045</v>
          </cell>
        </row>
        <row r="109">
          <cell r="A109">
            <v>41046</v>
          </cell>
        </row>
        <row r="110">
          <cell r="A110">
            <v>41047</v>
          </cell>
        </row>
        <row r="111">
          <cell r="A111">
            <v>41050</v>
          </cell>
        </row>
        <row r="112">
          <cell r="A112">
            <v>41051</v>
          </cell>
        </row>
        <row r="113">
          <cell r="A113">
            <v>41052</v>
          </cell>
        </row>
        <row r="114">
          <cell r="A114">
            <v>41053</v>
          </cell>
        </row>
        <row r="115">
          <cell r="A115">
            <v>41054</v>
          </cell>
        </row>
        <row r="116">
          <cell r="A116">
            <v>41057</v>
          </cell>
        </row>
        <row r="117">
          <cell r="A117">
            <v>41058</v>
          </cell>
        </row>
        <row r="118">
          <cell r="A118">
            <v>41059</v>
          </cell>
        </row>
        <row r="119">
          <cell r="A119">
            <v>41060</v>
          </cell>
        </row>
        <row r="120">
          <cell r="A120">
            <v>41061</v>
          </cell>
        </row>
        <row r="121">
          <cell r="A121">
            <v>41064</v>
          </cell>
        </row>
        <row r="122">
          <cell r="A122">
            <v>41065</v>
          </cell>
        </row>
        <row r="123">
          <cell r="A123">
            <v>41066</v>
          </cell>
        </row>
        <row r="124">
          <cell r="A124">
            <v>41067</v>
          </cell>
        </row>
        <row r="125">
          <cell r="A125">
            <v>41068</v>
          </cell>
        </row>
        <row r="126">
          <cell r="A126">
            <v>41071</v>
          </cell>
        </row>
        <row r="127">
          <cell r="A127">
            <v>41072</v>
          </cell>
        </row>
        <row r="128">
          <cell r="A128">
            <v>41073</v>
          </cell>
        </row>
        <row r="129">
          <cell r="A129">
            <v>41074</v>
          </cell>
        </row>
        <row r="130">
          <cell r="A130">
            <v>41075</v>
          </cell>
        </row>
        <row r="131">
          <cell r="A131">
            <v>41078</v>
          </cell>
        </row>
        <row r="132">
          <cell r="A132">
            <v>41079</v>
          </cell>
        </row>
        <row r="133">
          <cell r="A133">
            <v>41080</v>
          </cell>
        </row>
        <row r="134">
          <cell r="A134">
            <v>41081</v>
          </cell>
        </row>
        <row r="135">
          <cell r="A135">
            <v>41082</v>
          </cell>
        </row>
        <row r="136">
          <cell r="A136">
            <v>41086</v>
          </cell>
        </row>
        <row r="137">
          <cell r="A137">
            <v>41087</v>
          </cell>
        </row>
        <row r="138">
          <cell r="A138">
            <v>41088</v>
          </cell>
        </row>
        <row r="139">
          <cell r="A139">
            <v>41089</v>
          </cell>
        </row>
        <row r="140">
          <cell r="A140">
            <v>41092</v>
          </cell>
        </row>
        <row r="141">
          <cell r="A141">
            <v>41093</v>
          </cell>
        </row>
        <row r="142">
          <cell r="A142">
            <v>41094</v>
          </cell>
        </row>
        <row r="143">
          <cell r="A143">
            <v>41095</v>
          </cell>
        </row>
        <row r="144">
          <cell r="A144">
            <v>41096</v>
          </cell>
        </row>
        <row r="145">
          <cell r="A145">
            <v>41099</v>
          </cell>
        </row>
        <row r="146">
          <cell r="A146">
            <v>41100</v>
          </cell>
        </row>
        <row r="147">
          <cell r="A147">
            <v>41101</v>
          </cell>
        </row>
        <row r="148">
          <cell r="A148">
            <v>41102</v>
          </cell>
        </row>
        <row r="149">
          <cell r="A149">
            <v>41103</v>
          </cell>
        </row>
        <row r="150">
          <cell r="A150">
            <v>41106</v>
          </cell>
        </row>
        <row r="151">
          <cell r="A151">
            <v>41107</v>
          </cell>
        </row>
        <row r="152">
          <cell r="A152">
            <v>41108</v>
          </cell>
        </row>
        <row r="153">
          <cell r="A153">
            <v>41109</v>
          </cell>
        </row>
        <row r="154">
          <cell r="A154">
            <v>41110</v>
          </cell>
        </row>
        <row r="155">
          <cell r="A155">
            <v>41113</v>
          </cell>
        </row>
        <row r="156">
          <cell r="A156">
            <v>41114</v>
          </cell>
        </row>
        <row r="157">
          <cell r="A157">
            <v>41115</v>
          </cell>
        </row>
        <row r="158">
          <cell r="A158">
            <v>41116</v>
          </cell>
        </row>
        <row r="159">
          <cell r="A159">
            <v>41117</v>
          </cell>
        </row>
        <row r="160">
          <cell r="A160">
            <v>41120</v>
          </cell>
        </row>
        <row r="161">
          <cell r="A161">
            <v>41121</v>
          </cell>
        </row>
        <row r="162">
          <cell r="A162">
            <v>41122</v>
          </cell>
        </row>
        <row r="163">
          <cell r="A163">
            <v>41123</v>
          </cell>
        </row>
        <row r="164">
          <cell r="A164">
            <v>41124</v>
          </cell>
        </row>
        <row r="165">
          <cell r="A165">
            <v>41127</v>
          </cell>
        </row>
        <row r="166">
          <cell r="A166">
            <v>41128</v>
          </cell>
        </row>
        <row r="167">
          <cell r="A167">
            <v>41129</v>
          </cell>
        </row>
        <row r="168">
          <cell r="A168">
            <v>41130</v>
          </cell>
        </row>
        <row r="169">
          <cell r="A169">
            <v>41131</v>
          </cell>
        </row>
        <row r="170">
          <cell r="A170">
            <v>41134</v>
          </cell>
        </row>
        <row r="171">
          <cell r="A171">
            <v>41135</v>
          </cell>
        </row>
        <row r="172">
          <cell r="A172">
            <v>41136</v>
          </cell>
        </row>
        <row r="173">
          <cell r="A173">
            <v>41137</v>
          </cell>
        </row>
        <row r="174">
          <cell r="A174">
            <v>41138</v>
          </cell>
        </row>
        <row r="175">
          <cell r="A175">
            <v>41141</v>
          </cell>
        </row>
        <row r="176">
          <cell r="A176">
            <v>41142</v>
          </cell>
        </row>
        <row r="177">
          <cell r="A177">
            <v>41143</v>
          </cell>
        </row>
        <row r="178">
          <cell r="A178">
            <v>41144</v>
          </cell>
        </row>
        <row r="179">
          <cell r="A179">
            <v>41145</v>
          </cell>
        </row>
        <row r="180">
          <cell r="A180">
            <v>41148</v>
          </cell>
        </row>
        <row r="181">
          <cell r="A181">
            <v>41149</v>
          </cell>
        </row>
        <row r="182">
          <cell r="A182">
            <v>41150</v>
          </cell>
        </row>
        <row r="183">
          <cell r="A183">
            <v>41151</v>
          </cell>
        </row>
        <row r="184">
          <cell r="A184">
            <v>41152</v>
          </cell>
        </row>
        <row r="185">
          <cell r="A185">
            <v>41155</v>
          </cell>
        </row>
        <row r="186">
          <cell r="A186">
            <v>41156</v>
          </cell>
        </row>
        <row r="187">
          <cell r="A187">
            <v>41157</v>
          </cell>
        </row>
        <row r="188">
          <cell r="A188">
            <v>41158</v>
          </cell>
        </row>
        <row r="189">
          <cell r="A189">
            <v>41159</v>
          </cell>
        </row>
        <row r="190">
          <cell r="A190">
            <v>41162</v>
          </cell>
        </row>
        <row r="191">
          <cell r="A191">
            <v>41163</v>
          </cell>
        </row>
        <row r="192">
          <cell r="A192">
            <v>41164</v>
          </cell>
        </row>
        <row r="193">
          <cell r="A193">
            <v>41165</v>
          </cell>
        </row>
        <row r="194">
          <cell r="A194">
            <v>41169</v>
          </cell>
        </row>
        <row r="195">
          <cell r="A195">
            <v>41170</v>
          </cell>
        </row>
        <row r="196">
          <cell r="A196">
            <v>41171</v>
          </cell>
        </row>
        <row r="197">
          <cell r="A197">
            <v>41172</v>
          </cell>
        </row>
        <row r="198">
          <cell r="A198">
            <v>41173</v>
          </cell>
        </row>
        <row r="199">
          <cell r="A199">
            <v>41176</v>
          </cell>
        </row>
        <row r="200">
          <cell r="A200">
            <v>41177</v>
          </cell>
        </row>
        <row r="201">
          <cell r="A201">
            <v>41178</v>
          </cell>
        </row>
        <row r="202">
          <cell r="A202">
            <v>41179</v>
          </cell>
        </row>
        <row r="203">
          <cell r="A203">
            <v>41180</v>
          </cell>
        </row>
        <row r="204">
          <cell r="A204">
            <v>41183</v>
          </cell>
        </row>
        <row r="205">
          <cell r="A205">
            <v>41184</v>
          </cell>
        </row>
        <row r="206">
          <cell r="A206">
            <v>41185</v>
          </cell>
        </row>
        <row r="207">
          <cell r="A207">
            <v>41186</v>
          </cell>
        </row>
        <row r="208">
          <cell r="A208">
            <v>41187</v>
          </cell>
        </row>
        <row r="209">
          <cell r="A209">
            <v>41190</v>
          </cell>
        </row>
        <row r="210">
          <cell r="A210">
            <v>41191</v>
          </cell>
        </row>
        <row r="211">
          <cell r="A211">
            <v>41192</v>
          </cell>
        </row>
        <row r="212">
          <cell r="A212">
            <v>41193</v>
          </cell>
        </row>
        <row r="213">
          <cell r="A213">
            <v>41194</v>
          </cell>
        </row>
        <row r="214">
          <cell r="A214">
            <v>41197</v>
          </cell>
        </row>
        <row r="215">
          <cell r="A215">
            <v>41198</v>
          </cell>
        </row>
        <row r="216">
          <cell r="A216">
            <v>41199</v>
          </cell>
        </row>
        <row r="217">
          <cell r="A217">
            <v>41200</v>
          </cell>
        </row>
        <row r="218">
          <cell r="A218">
            <v>41201</v>
          </cell>
        </row>
        <row r="219">
          <cell r="A219">
            <v>41204</v>
          </cell>
        </row>
        <row r="220">
          <cell r="A220">
            <v>41205</v>
          </cell>
        </row>
        <row r="221">
          <cell r="A221">
            <v>41206</v>
          </cell>
        </row>
        <row r="222">
          <cell r="A222">
            <v>41207</v>
          </cell>
        </row>
        <row r="223">
          <cell r="A223">
            <v>41208</v>
          </cell>
        </row>
        <row r="224">
          <cell r="A224">
            <v>41211</v>
          </cell>
        </row>
        <row r="225">
          <cell r="A225">
            <v>41212</v>
          </cell>
        </row>
        <row r="226">
          <cell r="A226">
            <v>41213</v>
          </cell>
        </row>
        <row r="227">
          <cell r="A227">
            <v>41214</v>
          </cell>
        </row>
        <row r="228">
          <cell r="A228">
            <v>41215</v>
          </cell>
        </row>
        <row r="229">
          <cell r="A229">
            <v>41218</v>
          </cell>
        </row>
        <row r="230">
          <cell r="A230">
            <v>41219</v>
          </cell>
        </row>
        <row r="231">
          <cell r="A231">
            <v>41220</v>
          </cell>
        </row>
        <row r="232">
          <cell r="A232">
            <v>41221</v>
          </cell>
        </row>
        <row r="233">
          <cell r="A233">
            <v>41222</v>
          </cell>
        </row>
        <row r="234">
          <cell r="A234">
            <v>41225</v>
          </cell>
        </row>
        <row r="235">
          <cell r="A235">
            <v>41226</v>
          </cell>
        </row>
        <row r="236">
          <cell r="A236">
            <v>41227</v>
          </cell>
        </row>
        <row r="237">
          <cell r="A237">
            <v>41228</v>
          </cell>
        </row>
        <row r="238">
          <cell r="A238">
            <v>41229</v>
          </cell>
        </row>
        <row r="239">
          <cell r="A239">
            <v>41232</v>
          </cell>
        </row>
        <row r="240">
          <cell r="A240">
            <v>41233</v>
          </cell>
        </row>
        <row r="241">
          <cell r="A241">
            <v>41234</v>
          </cell>
        </row>
        <row r="242">
          <cell r="A242">
            <v>41235</v>
          </cell>
        </row>
        <row r="243">
          <cell r="A243">
            <v>41236</v>
          </cell>
        </row>
        <row r="244">
          <cell r="A244">
            <v>41239</v>
          </cell>
        </row>
        <row r="245">
          <cell r="A245">
            <v>41240</v>
          </cell>
        </row>
        <row r="246">
          <cell r="A246">
            <v>41241</v>
          </cell>
        </row>
        <row r="247">
          <cell r="A247">
            <v>41242</v>
          </cell>
        </row>
        <row r="248">
          <cell r="A248">
            <v>41243</v>
          </cell>
        </row>
        <row r="249">
          <cell r="A249">
            <v>41246</v>
          </cell>
        </row>
        <row r="250">
          <cell r="A250">
            <v>41247</v>
          </cell>
        </row>
        <row r="251">
          <cell r="A251">
            <v>41248</v>
          </cell>
        </row>
        <row r="252">
          <cell r="A252">
            <v>41249</v>
          </cell>
        </row>
        <row r="253">
          <cell r="A253">
            <v>41250</v>
          </cell>
        </row>
        <row r="254">
          <cell r="A254">
            <v>41253</v>
          </cell>
        </row>
        <row r="255">
          <cell r="A255">
            <v>41254</v>
          </cell>
        </row>
        <row r="256">
          <cell r="A256">
            <v>41255</v>
          </cell>
        </row>
        <row r="257">
          <cell r="A257">
            <v>41256</v>
          </cell>
        </row>
        <row r="258">
          <cell r="A258">
            <v>41257</v>
          </cell>
        </row>
        <row r="259">
          <cell r="A259">
            <v>41260</v>
          </cell>
        </row>
        <row r="260">
          <cell r="A260">
            <v>41261</v>
          </cell>
        </row>
        <row r="261">
          <cell r="A261">
            <v>41262</v>
          </cell>
        </row>
        <row r="262">
          <cell r="A262">
            <v>41263</v>
          </cell>
        </row>
        <row r="263">
          <cell r="A263">
            <v>41264</v>
          </cell>
        </row>
        <row r="264">
          <cell r="A264">
            <v>41267</v>
          </cell>
        </row>
        <row r="265">
          <cell r="A265">
            <v>41268</v>
          </cell>
        </row>
        <row r="266">
          <cell r="A266">
            <v>41269</v>
          </cell>
        </row>
        <row r="267">
          <cell r="A267">
            <v>41270</v>
          </cell>
        </row>
        <row r="268">
          <cell r="A268">
            <v>41271</v>
          </cell>
        </row>
        <row r="269">
          <cell r="A269">
            <v>41274</v>
          </cell>
        </row>
        <row r="270">
          <cell r="A270">
            <v>41275</v>
          </cell>
        </row>
        <row r="271">
          <cell r="A271">
            <v>41276</v>
          </cell>
        </row>
        <row r="272">
          <cell r="A272">
            <v>41277</v>
          </cell>
        </row>
        <row r="273">
          <cell r="A273">
            <v>41278</v>
          </cell>
        </row>
        <row r="274">
          <cell r="A274">
            <v>41281</v>
          </cell>
        </row>
        <row r="275">
          <cell r="A275">
            <v>41282</v>
          </cell>
        </row>
        <row r="276">
          <cell r="A276">
            <v>41283</v>
          </cell>
        </row>
        <row r="277">
          <cell r="A277">
            <v>41284</v>
          </cell>
        </row>
        <row r="278">
          <cell r="A278">
            <v>41285</v>
          </cell>
        </row>
        <row r="279">
          <cell r="A279">
            <v>41288</v>
          </cell>
        </row>
        <row r="280">
          <cell r="A280">
            <v>41289</v>
          </cell>
        </row>
        <row r="281">
          <cell r="A281">
            <v>41290</v>
          </cell>
        </row>
        <row r="282">
          <cell r="A282">
            <v>41291</v>
          </cell>
        </row>
        <row r="283">
          <cell r="A283">
            <v>41292</v>
          </cell>
        </row>
        <row r="284">
          <cell r="A284">
            <v>41295</v>
          </cell>
        </row>
        <row r="285">
          <cell r="A285">
            <v>41296</v>
          </cell>
        </row>
        <row r="286">
          <cell r="A286">
            <v>41297</v>
          </cell>
        </row>
        <row r="287">
          <cell r="A287">
            <v>41298</v>
          </cell>
        </row>
        <row r="288">
          <cell r="A288">
            <v>41299</v>
          </cell>
        </row>
        <row r="289">
          <cell r="A289">
            <v>41302</v>
          </cell>
        </row>
        <row r="290">
          <cell r="A290">
            <v>41303</v>
          </cell>
        </row>
        <row r="291">
          <cell r="A291">
            <v>41304</v>
          </cell>
        </row>
        <row r="292">
          <cell r="A292">
            <v>41305</v>
          </cell>
        </row>
        <row r="293">
          <cell r="A293">
            <v>41306</v>
          </cell>
        </row>
        <row r="294">
          <cell r="A294">
            <v>41309</v>
          </cell>
        </row>
        <row r="295">
          <cell r="A295">
            <v>41310</v>
          </cell>
        </row>
        <row r="296">
          <cell r="A296">
            <v>41311</v>
          </cell>
        </row>
        <row r="297">
          <cell r="A297">
            <v>41312</v>
          </cell>
        </row>
        <row r="298">
          <cell r="A298">
            <v>41313</v>
          </cell>
        </row>
        <row r="299">
          <cell r="A299">
            <v>41316</v>
          </cell>
        </row>
        <row r="300">
          <cell r="A300">
            <v>41317</v>
          </cell>
        </row>
        <row r="301">
          <cell r="A301">
            <v>41318</v>
          </cell>
        </row>
        <row r="302">
          <cell r="A302">
            <v>41319</v>
          </cell>
        </row>
        <row r="303">
          <cell r="A303">
            <v>41320</v>
          </cell>
        </row>
        <row r="304">
          <cell r="A304">
            <v>41323</v>
          </cell>
        </row>
        <row r="305">
          <cell r="A305">
            <v>41324</v>
          </cell>
        </row>
        <row r="306">
          <cell r="A306">
            <v>41325</v>
          </cell>
        </row>
        <row r="307">
          <cell r="A307">
            <v>41326</v>
          </cell>
        </row>
        <row r="308">
          <cell r="A308">
            <v>41327</v>
          </cell>
        </row>
        <row r="309">
          <cell r="A309">
            <v>41330</v>
          </cell>
        </row>
        <row r="310">
          <cell r="A310">
            <v>41331</v>
          </cell>
        </row>
        <row r="311">
          <cell r="A311">
            <v>41332</v>
          </cell>
        </row>
        <row r="312">
          <cell r="A312">
            <v>41333</v>
          </cell>
        </row>
        <row r="313">
          <cell r="A313">
            <v>41334</v>
          </cell>
        </row>
        <row r="314">
          <cell r="A314">
            <v>41337</v>
          </cell>
        </row>
        <row r="315">
          <cell r="A315">
            <v>41338</v>
          </cell>
        </row>
        <row r="316">
          <cell r="A316">
            <v>41339</v>
          </cell>
        </row>
        <row r="317">
          <cell r="A317">
            <v>41340</v>
          </cell>
        </row>
        <row r="318">
          <cell r="A318">
            <v>41341</v>
          </cell>
        </row>
        <row r="319">
          <cell r="A319">
            <v>41344</v>
          </cell>
        </row>
        <row r="320">
          <cell r="A320">
            <v>41345</v>
          </cell>
        </row>
        <row r="321">
          <cell r="A321">
            <v>41346</v>
          </cell>
        </row>
        <row r="322">
          <cell r="A322">
            <v>41347</v>
          </cell>
        </row>
        <row r="323">
          <cell r="A323">
            <v>41348</v>
          </cell>
        </row>
        <row r="324">
          <cell r="A324">
            <v>41351</v>
          </cell>
        </row>
        <row r="325">
          <cell r="A325">
            <v>41352</v>
          </cell>
        </row>
        <row r="326">
          <cell r="A326">
            <v>41353</v>
          </cell>
        </row>
        <row r="327">
          <cell r="A327">
            <v>41354</v>
          </cell>
        </row>
        <row r="328">
          <cell r="A328">
            <v>41355</v>
          </cell>
        </row>
        <row r="329">
          <cell r="A329">
            <v>41358</v>
          </cell>
        </row>
        <row r="330">
          <cell r="A330">
            <v>41359</v>
          </cell>
        </row>
        <row r="331">
          <cell r="A331">
            <v>41360</v>
          </cell>
        </row>
        <row r="332">
          <cell r="A332">
            <v>41361</v>
          </cell>
        </row>
        <row r="333">
          <cell r="A333">
            <v>41362</v>
          </cell>
        </row>
        <row r="334">
          <cell r="A334">
            <v>41365</v>
          </cell>
        </row>
        <row r="335">
          <cell r="A335">
            <v>41366</v>
          </cell>
        </row>
        <row r="336">
          <cell r="A336">
            <v>41367</v>
          </cell>
        </row>
        <row r="337">
          <cell r="A337">
            <v>41368</v>
          </cell>
        </row>
        <row r="338">
          <cell r="A338">
            <v>41369</v>
          </cell>
        </row>
        <row r="339">
          <cell r="A339">
            <v>41372</v>
          </cell>
        </row>
        <row r="340">
          <cell r="A340">
            <v>41373</v>
          </cell>
        </row>
        <row r="341">
          <cell r="A341">
            <v>41374</v>
          </cell>
        </row>
        <row r="342">
          <cell r="A342">
            <v>41375</v>
          </cell>
        </row>
        <row r="343">
          <cell r="A343">
            <v>41376</v>
          </cell>
        </row>
        <row r="344">
          <cell r="A344">
            <v>41379</v>
          </cell>
        </row>
        <row r="345">
          <cell r="A345">
            <v>41380</v>
          </cell>
        </row>
        <row r="346">
          <cell r="A346">
            <v>41381</v>
          </cell>
        </row>
        <row r="347">
          <cell r="A347">
            <v>41382</v>
          </cell>
        </row>
        <row r="348">
          <cell r="A348">
            <v>41383</v>
          </cell>
        </row>
        <row r="349">
          <cell r="A349">
            <v>41386</v>
          </cell>
        </row>
        <row r="350">
          <cell r="A350">
            <v>41387</v>
          </cell>
        </row>
        <row r="351">
          <cell r="A351">
            <v>41388</v>
          </cell>
        </row>
        <row r="352">
          <cell r="A352">
            <v>41389</v>
          </cell>
        </row>
        <row r="353">
          <cell r="A353">
            <v>41390</v>
          </cell>
        </row>
        <row r="354">
          <cell r="A354">
            <v>41393</v>
          </cell>
        </row>
        <row r="355">
          <cell r="A355">
            <v>41394</v>
          </cell>
        </row>
        <row r="356">
          <cell r="A356">
            <v>41395</v>
          </cell>
        </row>
        <row r="357">
          <cell r="A357">
            <v>41396</v>
          </cell>
        </row>
        <row r="358">
          <cell r="A358">
            <v>41397</v>
          </cell>
        </row>
        <row r="359">
          <cell r="A359">
            <v>41400</v>
          </cell>
        </row>
        <row r="360">
          <cell r="A360">
            <v>41401</v>
          </cell>
        </row>
        <row r="361">
          <cell r="A361">
            <v>41402</v>
          </cell>
        </row>
        <row r="362">
          <cell r="A362">
            <v>41403</v>
          </cell>
        </row>
        <row r="363">
          <cell r="A363">
            <v>41404</v>
          </cell>
        </row>
        <row r="364">
          <cell r="A364">
            <v>41407</v>
          </cell>
        </row>
        <row r="365">
          <cell r="A365">
            <v>41408</v>
          </cell>
        </row>
        <row r="366">
          <cell r="A366">
            <v>41409</v>
          </cell>
        </row>
        <row r="367">
          <cell r="A367">
            <v>41410</v>
          </cell>
        </row>
        <row r="368">
          <cell r="A368">
            <v>41411</v>
          </cell>
        </row>
        <row r="369">
          <cell r="A369">
            <v>41414</v>
          </cell>
        </row>
        <row r="370">
          <cell r="A370">
            <v>41415</v>
          </cell>
        </row>
        <row r="371">
          <cell r="A371">
            <v>41416</v>
          </cell>
        </row>
        <row r="372">
          <cell r="A372">
            <v>41417</v>
          </cell>
        </row>
        <row r="373">
          <cell r="A373">
            <v>41418</v>
          </cell>
        </row>
        <row r="374">
          <cell r="A374">
            <v>41421</v>
          </cell>
        </row>
        <row r="375">
          <cell r="A375">
            <v>41422</v>
          </cell>
        </row>
        <row r="376">
          <cell r="A376">
            <v>41423</v>
          </cell>
        </row>
        <row r="377">
          <cell r="A377">
            <v>41424</v>
          </cell>
        </row>
        <row r="378">
          <cell r="A378">
            <v>41425</v>
          </cell>
        </row>
        <row r="379">
          <cell r="A379">
            <v>41428</v>
          </cell>
        </row>
        <row r="380">
          <cell r="A380">
            <v>41429</v>
          </cell>
        </row>
        <row r="381">
          <cell r="A381">
            <v>41430</v>
          </cell>
        </row>
        <row r="382">
          <cell r="A382">
            <v>41431</v>
          </cell>
        </row>
        <row r="383">
          <cell r="A383">
            <v>41432</v>
          </cell>
        </row>
        <row r="384">
          <cell r="A384">
            <v>41435</v>
          </cell>
        </row>
        <row r="385">
          <cell r="A385">
            <v>41436</v>
          </cell>
        </row>
        <row r="386">
          <cell r="A386">
            <v>41437</v>
          </cell>
        </row>
        <row r="387">
          <cell r="A387">
            <v>41438</v>
          </cell>
        </row>
        <row r="388">
          <cell r="A388">
            <v>41439</v>
          </cell>
        </row>
        <row r="389">
          <cell r="A389">
            <v>41442</v>
          </cell>
        </row>
        <row r="390">
          <cell r="A390">
            <v>41443</v>
          </cell>
        </row>
        <row r="391">
          <cell r="A391">
            <v>41444</v>
          </cell>
        </row>
        <row r="392">
          <cell r="A392">
            <v>41445</v>
          </cell>
        </row>
        <row r="393">
          <cell r="A393">
            <v>41446</v>
          </cell>
        </row>
        <row r="394">
          <cell r="A394">
            <v>41449</v>
          </cell>
        </row>
        <row r="395">
          <cell r="A395">
            <v>41450</v>
          </cell>
        </row>
        <row r="396">
          <cell r="A396">
            <v>41451</v>
          </cell>
        </row>
        <row r="397">
          <cell r="A397">
            <v>41452</v>
          </cell>
        </row>
        <row r="398">
          <cell r="A398">
            <v>41453</v>
          </cell>
        </row>
        <row r="399">
          <cell r="A399">
            <v>41456</v>
          </cell>
        </row>
        <row r="400">
          <cell r="A400">
            <v>41457</v>
          </cell>
        </row>
        <row r="401">
          <cell r="A401">
            <v>41458</v>
          </cell>
        </row>
        <row r="402">
          <cell r="A402">
            <v>41459</v>
          </cell>
        </row>
        <row r="403">
          <cell r="A403">
            <v>41460</v>
          </cell>
        </row>
        <row r="404">
          <cell r="A404">
            <v>41463</v>
          </cell>
        </row>
        <row r="405">
          <cell r="A405">
            <v>41464</v>
          </cell>
        </row>
        <row r="406">
          <cell r="A406">
            <v>41465</v>
          </cell>
        </row>
        <row r="407">
          <cell r="A407">
            <v>41466</v>
          </cell>
        </row>
        <row r="408">
          <cell r="A408">
            <v>41467</v>
          </cell>
        </row>
        <row r="409">
          <cell r="A409">
            <v>41470</v>
          </cell>
        </row>
        <row r="410">
          <cell r="A410">
            <v>41471</v>
          </cell>
        </row>
        <row r="411">
          <cell r="A411">
            <v>41472</v>
          </cell>
        </row>
        <row r="412">
          <cell r="A412">
            <v>41473</v>
          </cell>
        </row>
        <row r="413">
          <cell r="A413">
            <v>41474</v>
          </cell>
        </row>
        <row r="414">
          <cell r="A414">
            <v>41477</v>
          </cell>
        </row>
        <row r="415">
          <cell r="A415">
            <v>41478</v>
          </cell>
        </row>
        <row r="416">
          <cell r="A416">
            <v>41479</v>
          </cell>
        </row>
        <row r="417">
          <cell r="A417">
            <v>41480</v>
          </cell>
        </row>
        <row r="418">
          <cell r="A418">
            <v>41481</v>
          </cell>
        </row>
        <row r="419">
          <cell r="A419">
            <v>41484</v>
          </cell>
        </row>
        <row r="420">
          <cell r="A420">
            <v>41485</v>
          </cell>
        </row>
        <row r="421">
          <cell r="A421">
            <v>41486</v>
          </cell>
        </row>
        <row r="422">
          <cell r="A422">
            <v>41487</v>
          </cell>
        </row>
        <row r="423">
          <cell r="A423">
            <v>41488</v>
          </cell>
        </row>
        <row r="424">
          <cell r="A424">
            <v>41491</v>
          </cell>
        </row>
        <row r="425">
          <cell r="A425">
            <v>41492</v>
          </cell>
        </row>
        <row r="426">
          <cell r="A426">
            <v>41493</v>
          </cell>
        </row>
        <row r="427">
          <cell r="A427">
            <v>41494</v>
          </cell>
        </row>
        <row r="428">
          <cell r="A428">
            <v>41495</v>
          </cell>
        </row>
        <row r="429">
          <cell r="A429">
            <v>41498</v>
          </cell>
        </row>
        <row r="430">
          <cell r="A430">
            <v>41499</v>
          </cell>
        </row>
        <row r="431">
          <cell r="A431">
            <v>41500</v>
          </cell>
        </row>
        <row r="432">
          <cell r="A432">
            <v>41501</v>
          </cell>
        </row>
        <row r="433">
          <cell r="A433">
            <v>41505</v>
          </cell>
        </row>
        <row r="434">
          <cell r="A434">
            <v>41506</v>
          </cell>
        </row>
        <row r="435">
          <cell r="A435">
            <v>41507</v>
          </cell>
        </row>
        <row r="436">
          <cell r="A436">
            <v>41508</v>
          </cell>
        </row>
        <row r="437">
          <cell r="A437">
            <v>41509</v>
          </cell>
        </row>
        <row r="438">
          <cell r="A438">
            <v>41512</v>
          </cell>
        </row>
        <row r="439">
          <cell r="A439">
            <v>41513</v>
          </cell>
        </row>
        <row r="440">
          <cell r="A440">
            <v>41514</v>
          </cell>
        </row>
        <row r="441">
          <cell r="A441">
            <v>41515</v>
          </cell>
        </row>
        <row r="442">
          <cell r="A442">
            <v>41516</v>
          </cell>
        </row>
        <row r="443">
          <cell r="A443">
            <v>41519</v>
          </cell>
        </row>
        <row r="444">
          <cell r="A444">
            <v>41520</v>
          </cell>
        </row>
        <row r="445">
          <cell r="A445">
            <v>41521</v>
          </cell>
        </row>
        <row r="446">
          <cell r="A446">
            <v>41522</v>
          </cell>
        </row>
        <row r="447">
          <cell r="A447">
            <v>41523</v>
          </cell>
        </row>
        <row r="448">
          <cell r="A448">
            <v>41526</v>
          </cell>
        </row>
        <row r="449">
          <cell r="A449">
            <v>41527</v>
          </cell>
        </row>
        <row r="450">
          <cell r="A450">
            <v>41528</v>
          </cell>
        </row>
        <row r="451">
          <cell r="A451">
            <v>41529</v>
          </cell>
        </row>
        <row r="452">
          <cell r="A452">
            <v>41530</v>
          </cell>
        </row>
        <row r="453">
          <cell r="A453">
            <v>41533</v>
          </cell>
        </row>
        <row r="454">
          <cell r="A454">
            <v>41534</v>
          </cell>
        </row>
        <row r="455">
          <cell r="A455">
            <v>41535</v>
          </cell>
        </row>
        <row r="456">
          <cell r="A456">
            <v>41536</v>
          </cell>
        </row>
        <row r="457">
          <cell r="A457">
            <v>41537</v>
          </cell>
        </row>
        <row r="458">
          <cell r="A458">
            <v>41540</v>
          </cell>
        </row>
        <row r="459">
          <cell r="A459">
            <v>41541</v>
          </cell>
        </row>
        <row r="460">
          <cell r="A460">
            <v>41542</v>
          </cell>
        </row>
        <row r="461">
          <cell r="A461">
            <v>41543</v>
          </cell>
        </row>
        <row r="462">
          <cell r="A462">
            <v>41544</v>
          </cell>
        </row>
        <row r="463">
          <cell r="A463">
            <v>41547</v>
          </cell>
        </row>
        <row r="464">
          <cell r="A464">
            <v>41548</v>
          </cell>
        </row>
        <row r="465">
          <cell r="A465">
            <v>41549</v>
          </cell>
        </row>
        <row r="466">
          <cell r="A466">
            <v>41550</v>
          </cell>
        </row>
        <row r="467">
          <cell r="A467">
            <v>41551</v>
          </cell>
        </row>
        <row r="468">
          <cell r="A468">
            <v>41554</v>
          </cell>
        </row>
        <row r="469">
          <cell r="A469">
            <v>41555</v>
          </cell>
        </row>
        <row r="470">
          <cell r="A470">
            <v>41556</v>
          </cell>
        </row>
        <row r="471">
          <cell r="A471">
            <v>41557</v>
          </cell>
        </row>
        <row r="472">
          <cell r="A472">
            <v>41558</v>
          </cell>
        </row>
        <row r="473">
          <cell r="A473">
            <v>41561</v>
          </cell>
        </row>
        <row r="474">
          <cell r="A474">
            <v>41562</v>
          </cell>
        </row>
        <row r="475">
          <cell r="A475">
            <v>41563</v>
          </cell>
        </row>
        <row r="476">
          <cell r="A476">
            <v>41564</v>
          </cell>
        </row>
        <row r="477">
          <cell r="A477">
            <v>41565</v>
          </cell>
        </row>
        <row r="478">
          <cell r="A478">
            <v>41568</v>
          </cell>
        </row>
        <row r="479">
          <cell r="A479">
            <v>41569</v>
          </cell>
        </row>
        <row r="480">
          <cell r="A480">
            <v>41570</v>
          </cell>
        </row>
        <row r="481">
          <cell r="A481">
            <v>41571</v>
          </cell>
        </row>
        <row r="482">
          <cell r="A482">
            <v>41572</v>
          </cell>
        </row>
        <row r="483">
          <cell r="A483">
            <v>41575</v>
          </cell>
        </row>
        <row r="484">
          <cell r="A484">
            <v>41576</v>
          </cell>
        </row>
        <row r="485">
          <cell r="A485">
            <v>41577</v>
          </cell>
        </row>
        <row r="486">
          <cell r="A486">
            <v>41578</v>
          </cell>
        </row>
        <row r="487">
          <cell r="A487">
            <v>41579</v>
          </cell>
        </row>
        <row r="488">
          <cell r="A488">
            <v>41582</v>
          </cell>
        </row>
        <row r="489">
          <cell r="A489">
            <v>41583</v>
          </cell>
        </row>
        <row r="490">
          <cell r="A490">
            <v>41584</v>
          </cell>
        </row>
        <row r="491">
          <cell r="A491">
            <v>41585</v>
          </cell>
        </row>
        <row r="492">
          <cell r="A492">
            <v>41586</v>
          </cell>
        </row>
        <row r="493">
          <cell r="A493">
            <v>41589</v>
          </cell>
        </row>
        <row r="494">
          <cell r="A494">
            <v>41590</v>
          </cell>
        </row>
        <row r="495">
          <cell r="A495">
            <v>41591</v>
          </cell>
        </row>
        <row r="496">
          <cell r="A496">
            <v>41592</v>
          </cell>
        </row>
        <row r="497">
          <cell r="A497">
            <v>41593</v>
          </cell>
        </row>
        <row r="498">
          <cell r="A498">
            <v>41596</v>
          </cell>
        </row>
        <row r="499">
          <cell r="A499">
            <v>41597</v>
          </cell>
        </row>
        <row r="500">
          <cell r="A500">
            <v>41598</v>
          </cell>
        </row>
        <row r="501">
          <cell r="A501">
            <v>41599</v>
          </cell>
        </row>
        <row r="502">
          <cell r="A502">
            <v>41600</v>
          </cell>
        </row>
        <row r="503">
          <cell r="A503">
            <v>41603</v>
          </cell>
        </row>
        <row r="504">
          <cell r="A504">
            <v>41604</v>
          </cell>
        </row>
        <row r="505">
          <cell r="A505">
            <v>41605</v>
          </cell>
        </row>
        <row r="506">
          <cell r="A506">
            <v>41606</v>
          </cell>
        </row>
        <row r="507">
          <cell r="A507">
            <v>41607</v>
          </cell>
        </row>
        <row r="508">
          <cell r="A508">
            <v>41610</v>
          </cell>
        </row>
        <row r="509">
          <cell r="A509">
            <v>41611</v>
          </cell>
        </row>
        <row r="510">
          <cell r="A510">
            <v>41612</v>
          </cell>
        </row>
        <row r="511">
          <cell r="A511">
            <v>41613</v>
          </cell>
        </row>
        <row r="512">
          <cell r="A512">
            <v>41614</v>
          </cell>
        </row>
        <row r="513">
          <cell r="A513">
            <v>41617</v>
          </cell>
        </row>
        <row r="514">
          <cell r="A514">
            <v>41618</v>
          </cell>
        </row>
        <row r="515">
          <cell r="A515">
            <v>41619</v>
          </cell>
        </row>
        <row r="516">
          <cell r="A516">
            <v>41620</v>
          </cell>
        </row>
        <row r="517">
          <cell r="A517">
            <v>41621</v>
          </cell>
        </row>
        <row r="518">
          <cell r="A518">
            <v>41624</v>
          </cell>
        </row>
        <row r="519">
          <cell r="A519">
            <v>41625</v>
          </cell>
        </row>
        <row r="520">
          <cell r="A520">
            <v>41626</v>
          </cell>
        </row>
        <row r="521">
          <cell r="A521">
            <v>41627</v>
          </cell>
        </row>
        <row r="522">
          <cell r="A522">
            <v>41628</v>
          </cell>
        </row>
        <row r="523">
          <cell r="A523">
            <v>41631</v>
          </cell>
        </row>
        <row r="524">
          <cell r="A524">
            <v>41632</v>
          </cell>
        </row>
        <row r="525">
          <cell r="A525">
            <v>41633</v>
          </cell>
        </row>
        <row r="526">
          <cell r="A526">
            <v>41634</v>
          </cell>
        </row>
        <row r="527">
          <cell r="A527">
            <v>41635</v>
          </cell>
        </row>
        <row r="528">
          <cell r="A528">
            <v>41638</v>
          </cell>
        </row>
        <row r="529">
          <cell r="A529">
            <v>41639</v>
          </cell>
        </row>
        <row r="530">
          <cell r="A530">
            <v>41640</v>
          </cell>
        </row>
        <row r="531">
          <cell r="A531">
            <v>41641</v>
          </cell>
        </row>
        <row r="532">
          <cell r="A532">
            <v>41642</v>
          </cell>
        </row>
        <row r="533">
          <cell r="A533">
            <v>41645</v>
          </cell>
        </row>
        <row r="534">
          <cell r="A534">
            <v>41646</v>
          </cell>
        </row>
        <row r="535">
          <cell r="A535">
            <v>41647</v>
          </cell>
        </row>
        <row r="536">
          <cell r="A536">
            <v>41648</v>
          </cell>
        </row>
        <row r="537">
          <cell r="A537">
            <v>41649</v>
          </cell>
        </row>
        <row r="538">
          <cell r="A538">
            <v>41652</v>
          </cell>
        </row>
        <row r="539">
          <cell r="A539">
            <v>41653</v>
          </cell>
        </row>
        <row r="540">
          <cell r="A540">
            <v>41654</v>
          </cell>
        </row>
        <row r="541">
          <cell r="A541">
            <v>41655</v>
          </cell>
        </row>
        <row r="542">
          <cell r="A542">
            <v>41656</v>
          </cell>
        </row>
        <row r="543">
          <cell r="A543">
            <v>41659</v>
          </cell>
        </row>
        <row r="544">
          <cell r="A544">
            <v>41660</v>
          </cell>
        </row>
        <row r="545">
          <cell r="A545">
            <v>41661</v>
          </cell>
        </row>
        <row r="546">
          <cell r="A546">
            <v>41662</v>
          </cell>
        </row>
        <row r="547">
          <cell r="A547">
            <v>41663</v>
          </cell>
        </row>
        <row r="548">
          <cell r="A548">
            <v>41666</v>
          </cell>
        </row>
        <row r="549">
          <cell r="A549">
            <v>41667</v>
          </cell>
        </row>
        <row r="550">
          <cell r="A550">
            <v>41668</v>
          </cell>
        </row>
        <row r="551">
          <cell r="A551">
            <v>41669</v>
          </cell>
        </row>
        <row r="552">
          <cell r="A552">
            <v>41670</v>
          </cell>
        </row>
        <row r="553">
          <cell r="A553">
            <v>41673</v>
          </cell>
        </row>
        <row r="554">
          <cell r="A554">
            <v>41674</v>
          </cell>
        </row>
        <row r="555">
          <cell r="A555">
            <v>41675</v>
          </cell>
        </row>
        <row r="556">
          <cell r="A556">
            <v>41676</v>
          </cell>
        </row>
        <row r="557">
          <cell r="A557">
            <v>41677</v>
          </cell>
        </row>
        <row r="558">
          <cell r="A558">
            <v>41680</v>
          </cell>
        </row>
        <row r="559">
          <cell r="A559">
            <v>41681</v>
          </cell>
        </row>
        <row r="560">
          <cell r="A560">
            <v>41682</v>
          </cell>
        </row>
        <row r="561">
          <cell r="A561">
            <v>41683</v>
          </cell>
        </row>
        <row r="562">
          <cell r="A562">
            <v>41684</v>
          </cell>
        </row>
        <row r="563">
          <cell r="A563">
            <v>41687</v>
          </cell>
        </row>
        <row r="564">
          <cell r="A564">
            <v>41688</v>
          </cell>
        </row>
        <row r="565">
          <cell r="A565">
            <v>41689</v>
          </cell>
        </row>
        <row r="566">
          <cell r="A566">
            <v>41690</v>
          </cell>
        </row>
        <row r="567">
          <cell r="A567">
            <v>41691</v>
          </cell>
        </row>
        <row r="568">
          <cell r="A568">
            <v>41694</v>
          </cell>
        </row>
        <row r="569">
          <cell r="A569">
            <v>41695</v>
          </cell>
        </row>
        <row r="570">
          <cell r="A570">
            <v>41696</v>
          </cell>
        </row>
        <row r="571">
          <cell r="A571">
            <v>41697</v>
          </cell>
        </row>
        <row r="572">
          <cell r="A572">
            <v>41698</v>
          </cell>
        </row>
        <row r="573">
          <cell r="A573">
            <v>41701</v>
          </cell>
        </row>
        <row r="574">
          <cell r="A574">
            <v>41702</v>
          </cell>
        </row>
        <row r="575">
          <cell r="A575">
            <v>41703</v>
          </cell>
        </row>
        <row r="576">
          <cell r="A576">
            <v>41704</v>
          </cell>
        </row>
        <row r="577">
          <cell r="A577">
            <v>41705</v>
          </cell>
        </row>
        <row r="578">
          <cell r="A578">
            <v>41708</v>
          </cell>
        </row>
        <row r="579">
          <cell r="A579">
            <v>41709</v>
          </cell>
        </row>
        <row r="580">
          <cell r="A580">
            <v>41710</v>
          </cell>
        </row>
        <row r="581">
          <cell r="A581">
            <v>41711</v>
          </cell>
        </row>
        <row r="582">
          <cell r="A582">
            <v>41712</v>
          </cell>
        </row>
        <row r="583">
          <cell r="A583">
            <v>41715</v>
          </cell>
        </row>
      </sheetData>
      <sheetData sheetId="5">
        <row r="11">
          <cell r="A11">
            <v>40623</v>
          </cell>
          <cell r="B11">
            <v>1.5448717948717949</v>
          </cell>
          <cell r="C11">
            <v>271.87</v>
          </cell>
        </row>
        <row r="12">
          <cell r="A12">
            <v>40624</v>
          </cell>
        </row>
        <row r="13">
          <cell r="A13">
            <v>40625</v>
          </cell>
        </row>
        <row r="14">
          <cell r="A14">
            <v>40626</v>
          </cell>
        </row>
        <row r="15">
          <cell r="A15">
            <v>40627</v>
          </cell>
        </row>
        <row r="16">
          <cell r="A16">
            <v>40630</v>
          </cell>
        </row>
        <row r="17">
          <cell r="A17">
            <v>40631</v>
          </cell>
        </row>
        <row r="18">
          <cell r="A18">
            <v>40632</v>
          </cell>
        </row>
        <row r="19">
          <cell r="A19">
            <v>40633</v>
          </cell>
        </row>
        <row r="20">
          <cell r="A20">
            <v>40634</v>
          </cell>
        </row>
        <row r="21">
          <cell r="A21">
            <v>40637</v>
          </cell>
        </row>
        <row r="22">
          <cell r="A22">
            <v>40638</v>
          </cell>
        </row>
        <row r="23">
          <cell r="A23">
            <v>40639</v>
          </cell>
        </row>
        <row r="24">
          <cell r="A24">
            <v>40640</v>
          </cell>
        </row>
        <row r="25">
          <cell r="A25">
            <v>40641</v>
          </cell>
        </row>
        <row r="26">
          <cell r="A26">
            <v>40644</v>
          </cell>
        </row>
        <row r="27">
          <cell r="A27">
            <v>40645</v>
          </cell>
        </row>
        <row r="28">
          <cell r="A28">
            <v>40646</v>
          </cell>
        </row>
        <row r="29">
          <cell r="A29">
            <v>40647</v>
          </cell>
        </row>
        <row r="30">
          <cell r="A30">
            <v>40648</v>
          </cell>
        </row>
        <row r="31">
          <cell r="A31">
            <v>40651</v>
          </cell>
        </row>
        <row r="32">
          <cell r="A32">
            <v>40652</v>
          </cell>
        </row>
        <row r="33">
          <cell r="A33">
            <v>40653</v>
          </cell>
        </row>
        <row r="34">
          <cell r="A34">
            <v>40654</v>
          </cell>
        </row>
        <row r="35">
          <cell r="A35">
            <v>40655</v>
          </cell>
        </row>
        <row r="36">
          <cell r="A36">
            <v>40658</v>
          </cell>
        </row>
        <row r="37">
          <cell r="A37">
            <v>40659</v>
          </cell>
        </row>
        <row r="38">
          <cell r="A38">
            <v>40660</v>
          </cell>
        </row>
        <row r="39">
          <cell r="A39">
            <v>40661</v>
          </cell>
        </row>
        <row r="40">
          <cell r="A40">
            <v>40662</v>
          </cell>
        </row>
        <row r="41">
          <cell r="A41">
            <v>40665</v>
          </cell>
        </row>
        <row r="42">
          <cell r="A42">
            <v>40666</v>
          </cell>
        </row>
        <row r="43">
          <cell r="A43">
            <v>40667</v>
          </cell>
        </row>
        <row r="44">
          <cell r="A44">
            <v>40668</v>
          </cell>
        </row>
        <row r="45">
          <cell r="A45">
            <v>40669</v>
          </cell>
        </row>
        <row r="46">
          <cell r="A46">
            <v>40672</v>
          </cell>
        </row>
        <row r="47">
          <cell r="A47">
            <v>40673</v>
          </cell>
        </row>
        <row r="48">
          <cell r="A48">
            <v>40674</v>
          </cell>
        </row>
        <row r="49">
          <cell r="A49">
            <v>40675</v>
          </cell>
        </row>
        <row r="50">
          <cell r="A50">
            <v>40676</v>
          </cell>
        </row>
        <row r="51">
          <cell r="A51">
            <v>40679</v>
          </cell>
        </row>
        <row r="52">
          <cell r="A52">
            <v>40680</v>
          </cell>
        </row>
        <row r="53">
          <cell r="A53">
            <v>40681</v>
          </cell>
        </row>
        <row r="54">
          <cell r="A54">
            <v>40682</v>
          </cell>
        </row>
        <row r="55">
          <cell r="A55">
            <v>40683</v>
          </cell>
        </row>
        <row r="56">
          <cell r="A56">
            <v>40686</v>
          </cell>
        </row>
        <row r="57">
          <cell r="A57">
            <v>40687</v>
          </cell>
        </row>
        <row r="58">
          <cell r="A58">
            <v>40688</v>
          </cell>
        </row>
        <row r="59">
          <cell r="A59">
            <v>40689</v>
          </cell>
        </row>
        <row r="60">
          <cell r="A60">
            <v>40690</v>
          </cell>
        </row>
        <row r="61">
          <cell r="A61">
            <v>40693</v>
          </cell>
        </row>
        <row r="62">
          <cell r="A62">
            <v>40694</v>
          </cell>
        </row>
        <row r="63">
          <cell r="A63">
            <v>40695</v>
          </cell>
        </row>
        <row r="64">
          <cell r="A64">
            <v>40696</v>
          </cell>
        </row>
        <row r="65">
          <cell r="A65">
            <v>40697</v>
          </cell>
        </row>
        <row r="66">
          <cell r="A66">
            <v>40700</v>
          </cell>
        </row>
        <row r="67">
          <cell r="A67">
            <v>40701</v>
          </cell>
        </row>
        <row r="68">
          <cell r="A68">
            <v>40702</v>
          </cell>
        </row>
        <row r="69">
          <cell r="A69">
            <v>40703</v>
          </cell>
        </row>
        <row r="70">
          <cell r="A70">
            <v>40704</v>
          </cell>
        </row>
        <row r="71">
          <cell r="A71">
            <v>40707</v>
          </cell>
        </row>
        <row r="72">
          <cell r="A72">
            <v>40708</v>
          </cell>
        </row>
        <row r="73">
          <cell r="A73">
            <v>40709</v>
          </cell>
        </row>
        <row r="74">
          <cell r="A74">
            <v>40710</v>
          </cell>
        </row>
        <row r="75">
          <cell r="A75">
            <v>40711</v>
          </cell>
        </row>
        <row r="76">
          <cell r="A76">
            <v>40714</v>
          </cell>
        </row>
        <row r="77">
          <cell r="A77">
            <v>40715</v>
          </cell>
        </row>
        <row r="78">
          <cell r="A78">
            <v>40716</v>
          </cell>
        </row>
        <row r="79">
          <cell r="A79">
            <v>40717</v>
          </cell>
        </row>
        <row r="80">
          <cell r="A80">
            <v>40718</v>
          </cell>
        </row>
        <row r="81">
          <cell r="A81">
            <v>40721</v>
          </cell>
        </row>
        <row r="82">
          <cell r="A82">
            <v>40722</v>
          </cell>
        </row>
        <row r="83">
          <cell r="A83">
            <v>40723</v>
          </cell>
        </row>
        <row r="84">
          <cell r="A84">
            <v>40724</v>
          </cell>
        </row>
        <row r="85">
          <cell r="A85">
            <v>40725</v>
          </cell>
        </row>
        <row r="86">
          <cell r="A86">
            <v>40728</v>
          </cell>
        </row>
        <row r="87">
          <cell r="A87">
            <v>40729</v>
          </cell>
        </row>
        <row r="88">
          <cell r="A88">
            <v>40730</v>
          </cell>
        </row>
        <row r="89">
          <cell r="A89">
            <v>40731</v>
          </cell>
        </row>
        <row r="90">
          <cell r="A90">
            <v>40732</v>
          </cell>
        </row>
        <row r="91">
          <cell r="A91">
            <v>40735</v>
          </cell>
        </row>
        <row r="92">
          <cell r="A92">
            <v>40736</v>
          </cell>
        </row>
        <row r="93">
          <cell r="A93">
            <v>40737</v>
          </cell>
        </row>
        <row r="94">
          <cell r="A94">
            <v>40738</v>
          </cell>
        </row>
        <row r="95">
          <cell r="A95">
            <v>40739</v>
          </cell>
        </row>
        <row r="96">
          <cell r="A96">
            <v>40742</v>
          </cell>
        </row>
        <row r="97">
          <cell r="A97">
            <v>40743</v>
          </cell>
        </row>
        <row r="98">
          <cell r="A98">
            <v>40744</v>
          </cell>
        </row>
        <row r="99">
          <cell r="A99">
            <v>40745</v>
          </cell>
        </row>
        <row r="100">
          <cell r="A100">
            <v>40746</v>
          </cell>
        </row>
        <row r="101">
          <cell r="A101">
            <v>40749</v>
          </cell>
        </row>
        <row r="102">
          <cell r="A102">
            <v>40750</v>
          </cell>
        </row>
        <row r="103">
          <cell r="A103">
            <v>40751</v>
          </cell>
        </row>
        <row r="104">
          <cell r="A104">
            <v>40752</v>
          </cell>
        </row>
        <row r="105">
          <cell r="A105">
            <v>40753</v>
          </cell>
        </row>
        <row r="106">
          <cell r="A106">
            <v>40756</v>
          </cell>
        </row>
        <row r="107">
          <cell r="A107">
            <v>40757</v>
          </cell>
        </row>
        <row r="108">
          <cell r="A108">
            <v>40758</v>
          </cell>
        </row>
        <row r="109">
          <cell r="A109">
            <v>40759</v>
          </cell>
        </row>
        <row r="110">
          <cell r="A110">
            <v>40760</v>
          </cell>
        </row>
        <row r="111">
          <cell r="A111">
            <v>40763</v>
          </cell>
        </row>
        <row r="112">
          <cell r="A112">
            <v>40764</v>
          </cell>
        </row>
        <row r="113">
          <cell r="A113">
            <v>40765</v>
          </cell>
        </row>
        <row r="114">
          <cell r="A114">
            <v>40766</v>
          </cell>
        </row>
        <row r="115">
          <cell r="A115">
            <v>40767</v>
          </cell>
        </row>
        <row r="116">
          <cell r="A116">
            <v>40770</v>
          </cell>
        </row>
        <row r="117">
          <cell r="A117">
            <v>40771</v>
          </cell>
        </row>
        <row r="118">
          <cell r="A118">
            <v>40772</v>
          </cell>
        </row>
        <row r="119">
          <cell r="A119">
            <v>40773</v>
          </cell>
        </row>
        <row r="120">
          <cell r="A120">
            <v>40774</v>
          </cell>
        </row>
        <row r="121">
          <cell r="A121">
            <v>40777</v>
          </cell>
        </row>
        <row r="122">
          <cell r="A122">
            <v>40778</v>
          </cell>
        </row>
        <row r="123">
          <cell r="A123">
            <v>40779</v>
          </cell>
        </row>
        <row r="124">
          <cell r="A124">
            <v>40780</v>
          </cell>
        </row>
        <row r="125">
          <cell r="A125">
            <v>40781</v>
          </cell>
        </row>
        <row r="126">
          <cell r="A126">
            <v>40784</v>
          </cell>
        </row>
        <row r="127">
          <cell r="A127">
            <v>40785</v>
          </cell>
        </row>
        <row r="128">
          <cell r="A128">
            <v>40786</v>
          </cell>
        </row>
        <row r="129">
          <cell r="A129">
            <v>40787</v>
          </cell>
        </row>
        <row r="130">
          <cell r="A130">
            <v>40788</v>
          </cell>
        </row>
        <row r="131">
          <cell r="A131">
            <v>40791</v>
          </cell>
        </row>
        <row r="132">
          <cell r="A132">
            <v>40792</v>
          </cell>
        </row>
        <row r="133">
          <cell r="A133">
            <v>40793</v>
          </cell>
        </row>
        <row r="134">
          <cell r="A134">
            <v>40794</v>
          </cell>
        </row>
        <row r="135">
          <cell r="A135">
            <v>40795</v>
          </cell>
        </row>
        <row r="136">
          <cell r="A136">
            <v>40798</v>
          </cell>
        </row>
        <row r="137">
          <cell r="A137">
            <v>40799</v>
          </cell>
        </row>
        <row r="138">
          <cell r="A138">
            <v>40800</v>
          </cell>
        </row>
        <row r="139">
          <cell r="A139">
            <v>40801</v>
          </cell>
        </row>
        <row r="140">
          <cell r="A140">
            <v>40802</v>
          </cell>
        </row>
        <row r="141">
          <cell r="A141">
            <v>40805</v>
          </cell>
        </row>
        <row r="142">
          <cell r="A142">
            <v>40806</v>
          </cell>
        </row>
        <row r="143">
          <cell r="A143">
            <v>40807</v>
          </cell>
        </row>
        <row r="144">
          <cell r="A144">
            <v>40808</v>
          </cell>
        </row>
        <row r="145">
          <cell r="A145">
            <v>40809</v>
          </cell>
        </row>
        <row r="146">
          <cell r="A146">
            <v>40812</v>
          </cell>
        </row>
        <row r="147">
          <cell r="A147">
            <v>40813</v>
          </cell>
        </row>
        <row r="148">
          <cell r="A148">
            <v>40814</v>
          </cell>
        </row>
        <row r="149">
          <cell r="A149">
            <v>40815</v>
          </cell>
        </row>
        <row r="150">
          <cell r="A150">
            <v>40816</v>
          </cell>
        </row>
        <row r="151">
          <cell r="A151">
            <v>40819</v>
          </cell>
        </row>
        <row r="152">
          <cell r="A152">
            <v>40820</v>
          </cell>
        </row>
        <row r="153">
          <cell r="A153">
            <v>40821</v>
          </cell>
        </row>
        <row r="154">
          <cell r="A154">
            <v>40822</v>
          </cell>
        </row>
        <row r="155">
          <cell r="A155">
            <v>40823</v>
          </cell>
        </row>
        <row r="156">
          <cell r="A156">
            <v>40826</v>
          </cell>
        </row>
        <row r="157">
          <cell r="A157">
            <v>40827</v>
          </cell>
        </row>
        <row r="158">
          <cell r="A158">
            <v>40828</v>
          </cell>
        </row>
        <row r="159">
          <cell r="A159">
            <v>40829</v>
          </cell>
        </row>
        <row r="160">
          <cell r="A160">
            <v>40830</v>
          </cell>
        </row>
        <row r="161">
          <cell r="A161">
            <v>40833</v>
          </cell>
        </row>
        <row r="162">
          <cell r="A162">
            <v>40834</v>
          </cell>
        </row>
        <row r="163">
          <cell r="A163">
            <v>40835</v>
          </cell>
        </row>
        <row r="164">
          <cell r="A164">
            <v>40836</v>
          </cell>
        </row>
        <row r="165">
          <cell r="A165">
            <v>40837</v>
          </cell>
        </row>
        <row r="166">
          <cell r="A166">
            <v>40840</v>
          </cell>
        </row>
        <row r="167">
          <cell r="A167">
            <v>40841</v>
          </cell>
        </row>
        <row r="168">
          <cell r="A168">
            <v>40842</v>
          </cell>
        </row>
        <row r="169">
          <cell r="A169">
            <v>40843</v>
          </cell>
        </row>
        <row r="170">
          <cell r="A170">
            <v>40844</v>
          </cell>
        </row>
        <row r="171">
          <cell r="A171">
            <v>40847</v>
          </cell>
        </row>
        <row r="172">
          <cell r="A172">
            <v>40848</v>
          </cell>
        </row>
        <row r="173">
          <cell r="A173">
            <v>40849</v>
          </cell>
        </row>
        <row r="174">
          <cell r="A174">
            <v>40850</v>
          </cell>
        </row>
        <row r="175">
          <cell r="A175">
            <v>40851</v>
          </cell>
        </row>
        <row r="176">
          <cell r="A176">
            <v>40854</v>
          </cell>
        </row>
        <row r="177">
          <cell r="A177">
            <v>40855</v>
          </cell>
        </row>
        <row r="178">
          <cell r="A178">
            <v>40856</v>
          </cell>
        </row>
        <row r="179">
          <cell r="A179">
            <v>40857</v>
          </cell>
        </row>
        <row r="180">
          <cell r="A180">
            <v>40858</v>
          </cell>
        </row>
        <row r="181">
          <cell r="A181">
            <v>40861</v>
          </cell>
        </row>
        <row r="182">
          <cell r="A182">
            <v>40862</v>
          </cell>
        </row>
        <row r="183">
          <cell r="A183">
            <v>40863</v>
          </cell>
        </row>
        <row r="184">
          <cell r="A184">
            <v>40864</v>
          </cell>
        </row>
        <row r="185">
          <cell r="A185">
            <v>40865</v>
          </cell>
        </row>
        <row r="186">
          <cell r="A186">
            <v>40868</v>
          </cell>
        </row>
        <row r="187">
          <cell r="A187">
            <v>40869</v>
          </cell>
        </row>
        <row r="188">
          <cell r="A188">
            <v>40870</v>
          </cell>
        </row>
        <row r="189">
          <cell r="A189">
            <v>40871</v>
          </cell>
        </row>
        <row r="190">
          <cell r="A190">
            <v>40872</v>
          </cell>
        </row>
        <row r="191">
          <cell r="A191">
            <v>40875</v>
          </cell>
        </row>
        <row r="192">
          <cell r="A192">
            <v>40876</v>
          </cell>
        </row>
        <row r="193">
          <cell r="A193">
            <v>40877</v>
          </cell>
        </row>
        <row r="194">
          <cell r="A194">
            <v>40878</v>
          </cell>
        </row>
        <row r="195">
          <cell r="A195">
            <v>40879</v>
          </cell>
        </row>
        <row r="196">
          <cell r="A196">
            <v>40882</v>
          </cell>
        </row>
        <row r="197">
          <cell r="A197">
            <v>40883</v>
          </cell>
        </row>
        <row r="198">
          <cell r="A198">
            <v>40884</v>
          </cell>
        </row>
        <row r="199">
          <cell r="A199">
            <v>40885</v>
          </cell>
        </row>
        <row r="200">
          <cell r="A200">
            <v>40886</v>
          </cell>
        </row>
        <row r="201">
          <cell r="A201">
            <v>40889</v>
          </cell>
        </row>
        <row r="202">
          <cell r="A202">
            <v>40890</v>
          </cell>
        </row>
        <row r="203">
          <cell r="A203">
            <v>40891</v>
          </cell>
        </row>
        <row r="204">
          <cell r="A204">
            <v>40892</v>
          </cell>
        </row>
        <row r="205">
          <cell r="A205">
            <v>40893</v>
          </cell>
        </row>
        <row r="206">
          <cell r="A206">
            <v>40896</v>
          </cell>
        </row>
        <row r="207">
          <cell r="A207">
            <v>40897</v>
          </cell>
        </row>
        <row r="208">
          <cell r="A208">
            <v>40898</v>
          </cell>
        </row>
        <row r="209">
          <cell r="A209">
            <v>40899</v>
          </cell>
        </row>
        <row r="210">
          <cell r="A210">
            <v>40900</v>
          </cell>
        </row>
        <row r="211">
          <cell r="A211">
            <v>40903</v>
          </cell>
        </row>
        <row r="212">
          <cell r="A212">
            <v>40904</v>
          </cell>
        </row>
        <row r="213">
          <cell r="A213">
            <v>40905</v>
          </cell>
        </row>
        <row r="214">
          <cell r="A214">
            <v>40906</v>
          </cell>
        </row>
        <row r="215">
          <cell r="A215">
            <v>40907</v>
          </cell>
        </row>
        <row r="216">
          <cell r="A216">
            <v>40910</v>
          </cell>
        </row>
        <row r="217">
          <cell r="A217">
            <v>40911</v>
          </cell>
        </row>
        <row r="218">
          <cell r="A218">
            <v>40912</v>
          </cell>
        </row>
        <row r="219">
          <cell r="A219">
            <v>40913</v>
          </cell>
        </row>
        <row r="220">
          <cell r="A220">
            <v>40914</v>
          </cell>
        </row>
        <row r="221">
          <cell r="A221">
            <v>40917</v>
          </cell>
        </row>
        <row r="222">
          <cell r="A222">
            <v>40918</v>
          </cell>
        </row>
        <row r="223">
          <cell r="A223">
            <v>40919</v>
          </cell>
        </row>
        <row r="224">
          <cell r="A224">
            <v>40920</v>
          </cell>
        </row>
        <row r="225">
          <cell r="A225">
            <v>40921</v>
          </cell>
        </row>
        <row r="226">
          <cell r="A226">
            <v>40924</v>
          </cell>
        </row>
        <row r="227">
          <cell r="A227">
            <v>40925</v>
          </cell>
        </row>
        <row r="228">
          <cell r="A228">
            <v>40926</v>
          </cell>
        </row>
        <row r="229">
          <cell r="A229">
            <v>40927</v>
          </cell>
        </row>
        <row r="230">
          <cell r="A230">
            <v>40928</v>
          </cell>
        </row>
        <row r="231">
          <cell r="A231">
            <v>40931</v>
          </cell>
        </row>
        <row r="232">
          <cell r="A232">
            <v>40932</v>
          </cell>
        </row>
        <row r="233">
          <cell r="A233">
            <v>40933</v>
          </cell>
        </row>
        <row r="234">
          <cell r="A234">
            <v>40934</v>
          </cell>
        </row>
        <row r="235">
          <cell r="A235">
            <v>40935</v>
          </cell>
        </row>
        <row r="236">
          <cell r="A236">
            <v>40938</v>
          </cell>
        </row>
        <row r="237">
          <cell r="A237">
            <v>40939</v>
          </cell>
        </row>
        <row r="238">
          <cell r="A238">
            <v>40940</v>
          </cell>
        </row>
        <row r="239">
          <cell r="A239">
            <v>40941</v>
          </cell>
        </row>
        <row r="240">
          <cell r="A240">
            <v>40942</v>
          </cell>
        </row>
        <row r="241">
          <cell r="A241">
            <v>40945</v>
          </cell>
        </row>
        <row r="242">
          <cell r="A242">
            <v>40946</v>
          </cell>
        </row>
        <row r="243">
          <cell r="A243">
            <v>40947</v>
          </cell>
        </row>
        <row r="244">
          <cell r="A244">
            <v>40948</v>
          </cell>
        </row>
        <row r="245">
          <cell r="A245">
            <v>40949</v>
          </cell>
        </row>
        <row r="246">
          <cell r="A246">
            <v>40952</v>
          </cell>
        </row>
        <row r="247">
          <cell r="A247">
            <v>40953</v>
          </cell>
        </row>
        <row r="248">
          <cell r="A248">
            <v>40954</v>
          </cell>
        </row>
        <row r="249">
          <cell r="A249">
            <v>40955</v>
          </cell>
        </row>
        <row r="250">
          <cell r="A250">
            <v>40956</v>
          </cell>
        </row>
        <row r="251">
          <cell r="A251">
            <v>40959</v>
          </cell>
        </row>
        <row r="252">
          <cell r="A252">
            <v>40960</v>
          </cell>
        </row>
        <row r="253">
          <cell r="A253">
            <v>40961</v>
          </cell>
        </row>
        <row r="254">
          <cell r="A254">
            <v>40962</v>
          </cell>
        </row>
        <row r="255">
          <cell r="A255">
            <v>40963</v>
          </cell>
        </row>
        <row r="256">
          <cell r="A256">
            <v>40966</v>
          </cell>
        </row>
        <row r="257">
          <cell r="A257">
            <v>40967</v>
          </cell>
        </row>
        <row r="258">
          <cell r="A258">
            <v>40968</v>
          </cell>
        </row>
        <row r="259">
          <cell r="A259">
            <v>40969</v>
          </cell>
        </row>
        <row r="260">
          <cell r="A260">
            <v>40970</v>
          </cell>
        </row>
        <row r="261">
          <cell r="A261">
            <v>40973</v>
          </cell>
        </row>
        <row r="262">
          <cell r="A262">
            <v>40974</v>
          </cell>
        </row>
        <row r="263">
          <cell r="A263">
            <v>40975</v>
          </cell>
        </row>
        <row r="264">
          <cell r="A264">
            <v>40976</v>
          </cell>
        </row>
        <row r="265">
          <cell r="A265">
            <v>40977</v>
          </cell>
        </row>
        <row r="266">
          <cell r="A266">
            <v>40980</v>
          </cell>
        </row>
        <row r="267">
          <cell r="A267">
            <v>40981</v>
          </cell>
        </row>
        <row r="268">
          <cell r="A268">
            <v>40982</v>
          </cell>
        </row>
        <row r="269">
          <cell r="A269">
            <v>40983</v>
          </cell>
        </row>
        <row r="270">
          <cell r="A270">
            <v>40984</v>
          </cell>
        </row>
        <row r="271">
          <cell r="A271">
            <v>40987</v>
          </cell>
        </row>
        <row r="272">
          <cell r="A272">
            <v>40988</v>
          </cell>
        </row>
        <row r="273">
          <cell r="A273">
            <v>40989</v>
          </cell>
        </row>
        <row r="274">
          <cell r="A274">
            <v>40990</v>
          </cell>
        </row>
        <row r="275">
          <cell r="A275">
            <v>40991</v>
          </cell>
        </row>
        <row r="276">
          <cell r="A276">
            <v>40994</v>
          </cell>
        </row>
        <row r="277">
          <cell r="A277">
            <v>40995</v>
          </cell>
        </row>
        <row r="278">
          <cell r="A278">
            <v>40996</v>
          </cell>
        </row>
        <row r="279">
          <cell r="A279">
            <v>40997</v>
          </cell>
        </row>
        <row r="280">
          <cell r="A280">
            <v>40998</v>
          </cell>
        </row>
        <row r="281">
          <cell r="A281">
            <v>41001</v>
          </cell>
        </row>
        <row r="282">
          <cell r="A282">
            <v>41002</v>
          </cell>
        </row>
        <row r="283">
          <cell r="A283">
            <v>41003</v>
          </cell>
        </row>
        <row r="284">
          <cell r="A284">
            <v>41004</v>
          </cell>
        </row>
        <row r="285">
          <cell r="A285">
            <v>41005</v>
          </cell>
        </row>
        <row r="286">
          <cell r="A286">
            <v>41008</v>
          </cell>
        </row>
        <row r="287">
          <cell r="A287">
            <v>41009</v>
          </cell>
        </row>
        <row r="288">
          <cell r="A288">
            <v>41010</v>
          </cell>
        </row>
        <row r="289">
          <cell r="A289">
            <v>41011</v>
          </cell>
        </row>
        <row r="290">
          <cell r="A290">
            <v>41012</v>
          </cell>
        </row>
        <row r="291">
          <cell r="A291">
            <v>41015</v>
          </cell>
        </row>
        <row r="292">
          <cell r="A292">
            <v>41016</v>
          </cell>
        </row>
        <row r="293">
          <cell r="A293">
            <v>41017</v>
          </cell>
        </row>
        <row r="294">
          <cell r="A294">
            <v>41018</v>
          </cell>
        </row>
        <row r="295">
          <cell r="A295">
            <v>41019</v>
          </cell>
        </row>
        <row r="296">
          <cell r="A296">
            <v>41022</v>
          </cell>
        </row>
        <row r="297">
          <cell r="A297">
            <v>41023</v>
          </cell>
        </row>
        <row r="298">
          <cell r="A298">
            <v>41024</v>
          </cell>
        </row>
        <row r="299">
          <cell r="A299">
            <v>41025</v>
          </cell>
        </row>
        <row r="300">
          <cell r="A300">
            <v>41026</v>
          </cell>
        </row>
        <row r="301">
          <cell r="A301">
            <v>41029</v>
          </cell>
        </row>
        <row r="302">
          <cell r="A302">
            <v>41030</v>
          </cell>
        </row>
        <row r="303">
          <cell r="A303">
            <v>41031</v>
          </cell>
        </row>
        <row r="304">
          <cell r="A304">
            <v>41032</v>
          </cell>
        </row>
        <row r="305">
          <cell r="A305">
            <v>41033</v>
          </cell>
        </row>
        <row r="306">
          <cell r="A306">
            <v>41036</v>
          </cell>
        </row>
        <row r="307">
          <cell r="A307">
            <v>41037</v>
          </cell>
        </row>
        <row r="308">
          <cell r="A308">
            <v>41038</v>
          </cell>
        </row>
        <row r="309">
          <cell r="A309">
            <v>41039</v>
          </cell>
        </row>
        <row r="310">
          <cell r="A310">
            <v>41040</v>
          </cell>
        </row>
        <row r="311">
          <cell r="A311">
            <v>41043</v>
          </cell>
        </row>
        <row r="312">
          <cell r="A312">
            <v>41044</v>
          </cell>
        </row>
        <row r="313">
          <cell r="A313">
            <v>41045</v>
          </cell>
        </row>
        <row r="314">
          <cell r="A314">
            <v>41046</v>
          </cell>
        </row>
        <row r="315">
          <cell r="A315">
            <v>41047</v>
          </cell>
        </row>
        <row r="316">
          <cell r="A316">
            <v>41050</v>
          </cell>
        </row>
        <row r="317">
          <cell r="A317">
            <v>41051</v>
          </cell>
        </row>
        <row r="318">
          <cell r="A318">
            <v>41052</v>
          </cell>
        </row>
        <row r="319">
          <cell r="A319">
            <v>41053</v>
          </cell>
        </row>
        <row r="320">
          <cell r="A320">
            <v>41054</v>
          </cell>
        </row>
        <row r="321">
          <cell r="A321">
            <v>41057</v>
          </cell>
        </row>
        <row r="322">
          <cell r="A322">
            <v>41058</v>
          </cell>
        </row>
        <row r="323">
          <cell r="A323">
            <v>41059</v>
          </cell>
        </row>
        <row r="324">
          <cell r="A324">
            <v>41060</v>
          </cell>
        </row>
        <row r="325">
          <cell r="A325">
            <v>41061</v>
          </cell>
        </row>
        <row r="326">
          <cell r="A326">
            <v>41064</v>
          </cell>
        </row>
        <row r="327">
          <cell r="A327">
            <v>41065</v>
          </cell>
        </row>
        <row r="328">
          <cell r="A328">
            <v>41066</v>
          </cell>
        </row>
        <row r="329">
          <cell r="A329">
            <v>41067</v>
          </cell>
        </row>
        <row r="330">
          <cell r="A330">
            <v>41068</v>
          </cell>
        </row>
        <row r="331">
          <cell r="A331">
            <v>41071</v>
          </cell>
        </row>
        <row r="332">
          <cell r="A332">
            <v>41072</v>
          </cell>
        </row>
        <row r="333">
          <cell r="A333">
            <v>41073</v>
          </cell>
        </row>
        <row r="334">
          <cell r="A334">
            <v>41074</v>
          </cell>
        </row>
        <row r="335">
          <cell r="A335">
            <v>41075</v>
          </cell>
        </row>
        <row r="336">
          <cell r="A336">
            <v>41078</v>
          </cell>
        </row>
        <row r="337">
          <cell r="A337">
            <v>41079</v>
          </cell>
        </row>
        <row r="338">
          <cell r="A338">
            <v>41080</v>
          </cell>
        </row>
        <row r="339">
          <cell r="A339">
            <v>41081</v>
          </cell>
        </row>
        <row r="340">
          <cell r="A340">
            <v>41082</v>
          </cell>
        </row>
        <row r="341">
          <cell r="A341">
            <v>41085</v>
          </cell>
        </row>
        <row r="342">
          <cell r="A342">
            <v>41086</v>
          </cell>
        </row>
        <row r="343">
          <cell r="A343">
            <v>41087</v>
          </cell>
        </row>
        <row r="344">
          <cell r="A344">
            <v>41088</v>
          </cell>
        </row>
        <row r="345">
          <cell r="A345">
            <v>41089</v>
          </cell>
        </row>
        <row r="346">
          <cell r="A346">
            <v>41092</v>
          </cell>
        </row>
        <row r="347">
          <cell r="A347">
            <v>41093</v>
          </cell>
        </row>
        <row r="348">
          <cell r="A348">
            <v>41094</v>
          </cell>
        </row>
        <row r="349">
          <cell r="A349">
            <v>41095</v>
          </cell>
        </row>
        <row r="350">
          <cell r="A350">
            <v>41096</v>
          </cell>
        </row>
        <row r="351">
          <cell r="A351">
            <v>41099</v>
          </cell>
        </row>
        <row r="352">
          <cell r="A352">
            <v>41100</v>
          </cell>
        </row>
        <row r="353">
          <cell r="A353">
            <v>41101</v>
          </cell>
        </row>
        <row r="354">
          <cell r="A354">
            <v>41102</v>
          </cell>
        </row>
        <row r="355">
          <cell r="A355">
            <v>41103</v>
          </cell>
        </row>
        <row r="356">
          <cell r="A356">
            <v>41106</v>
          </cell>
        </row>
        <row r="357">
          <cell r="A357">
            <v>41107</v>
          </cell>
        </row>
        <row r="358">
          <cell r="A358">
            <v>41108</v>
          </cell>
        </row>
        <row r="359">
          <cell r="A359">
            <v>41109</v>
          </cell>
        </row>
        <row r="360">
          <cell r="A360">
            <v>41110</v>
          </cell>
        </row>
        <row r="361">
          <cell r="A361">
            <v>41113</v>
          </cell>
        </row>
        <row r="362">
          <cell r="A362">
            <v>41114</v>
          </cell>
        </row>
        <row r="363">
          <cell r="A363">
            <v>41115</v>
          </cell>
        </row>
        <row r="364">
          <cell r="A364">
            <v>41116</v>
          </cell>
        </row>
        <row r="365">
          <cell r="A365">
            <v>41117</v>
          </cell>
        </row>
        <row r="366">
          <cell r="A366">
            <v>41120</v>
          </cell>
        </row>
        <row r="367">
          <cell r="A367">
            <v>41121</v>
          </cell>
        </row>
        <row r="368">
          <cell r="A368">
            <v>41122</v>
          </cell>
        </row>
        <row r="369">
          <cell r="A369">
            <v>41123</v>
          </cell>
        </row>
        <row r="370">
          <cell r="A370">
            <v>41124</v>
          </cell>
        </row>
        <row r="371">
          <cell r="A371">
            <v>41127</v>
          </cell>
        </row>
        <row r="372">
          <cell r="A372">
            <v>41128</v>
          </cell>
        </row>
        <row r="373">
          <cell r="A373">
            <v>41129</v>
          </cell>
        </row>
        <row r="374">
          <cell r="A374">
            <v>41130</v>
          </cell>
        </row>
        <row r="375">
          <cell r="A375">
            <v>41131</v>
          </cell>
        </row>
        <row r="376">
          <cell r="A376">
            <v>41134</v>
          </cell>
        </row>
        <row r="377">
          <cell r="A377">
            <v>41135</v>
          </cell>
        </row>
        <row r="378">
          <cell r="A378">
            <v>41136</v>
          </cell>
        </row>
        <row r="379">
          <cell r="A379">
            <v>41137</v>
          </cell>
        </row>
        <row r="380">
          <cell r="A380">
            <v>41138</v>
          </cell>
        </row>
        <row r="381">
          <cell r="A381">
            <v>41141</v>
          </cell>
        </row>
        <row r="382">
          <cell r="A382">
            <v>41142</v>
          </cell>
        </row>
        <row r="383">
          <cell r="A383">
            <v>41143</v>
          </cell>
        </row>
        <row r="384">
          <cell r="A384">
            <v>41144</v>
          </cell>
        </row>
        <row r="385">
          <cell r="A385">
            <v>41145</v>
          </cell>
        </row>
        <row r="386">
          <cell r="A386">
            <v>41148</v>
          </cell>
        </row>
        <row r="387">
          <cell r="A387">
            <v>41149</v>
          </cell>
        </row>
        <row r="388">
          <cell r="A388">
            <v>41150</v>
          </cell>
        </row>
        <row r="389">
          <cell r="A389">
            <v>41151</v>
          </cell>
        </row>
        <row r="390">
          <cell r="A390">
            <v>41152</v>
          </cell>
        </row>
        <row r="391">
          <cell r="A391">
            <v>41155</v>
          </cell>
        </row>
        <row r="392">
          <cell r="A392">
            <v>41156</v>
          </cell>
        </row>
        <row r="393">
          <cell r="A393">
            <v>41157</v>
          </cell>
        </row>
        <row r="394">
          <cell r="A394">
            <v>41158</v>
          </cell>
        </row>
        <row r="395">
          <cell r="A395">
            <v>41159</v>
          </cell>
        </row>
        <row r="396">
          <cell r="A396">
            <v>41162</v>
          </cell>
        </row>
        <row r="397">
          <cell r="A397">
            <v>41163</v>
          </cell>
        </row>
        <row r="398">
          <cell r="A398">
            <v>41164</v>
          </cell>
        </row>
        <row r="399">
          <cell r="A399">
            <v>41165</v>
          </cell>
        </row>
        <row r="400">
          <cell r="A400">
            <v>41166</v>
          </cell>
        </row>
        <row r="401">
          <cell r="A401">
            <v>41169</v>
          </cell>
        </row>
        <row r="402">
          <cell r="A402">
            <v>41170</v>
          </cell>
        </row>
        <row r="403">
          <cell r="A403">
            <v>41171</v>
          </cell>
        </row>
        <row r="404">
          <cell r="A404">
            <v>41172</v>
          </cell>
        </row>
        <row r="405">
          <cell r="A405">
            <v>41173</v>
          </cell>
        </row>
        <row r="406">
          <cell r="A406">
            <v>41176</v>
          </cell>
        </row>
        <row r="407">
          <cell r="A407">
            <v>41177</v>
          </cell>
        </row>
        <row r="408">
          <cell r="A408">
            <v>41178</v>
          </cell>
        </row>
        <row r="409">
          <cell r="A409">
            <v>41179</v>
          </cell>
        </row>
        <row r="410">
          <cell r="A410">
            <v>41180</v>
          </cell>
        </row>
        <row r="411">
          <cell r="A411">
            <v>41183</v>
          </cell>
        </row>
        <row r="412">
          <cell r="A412">
            <v>41184</v>
          </cell>
        </row>
        <row r="413">
          <cell r="A413">
            <v>41185</v>
          </cell>
        </row>
        <row r="414">
          <cell r="A414">
            <v>41186</v>
          </cell>
        </row>
        <row r="415">
          <cell r="A415">
            <v>41187</v>
          </cell>
        </row>
        <row r="416">
          <cell r="A416">
            <v>41190</v>
          </cell>
        </row>
        <row r="417">
          <cell r="A417">
            <v>41191</v>
          </cell>
        </row>
        <row r="418">
          <cell r="A418">
            <v>41192</v>
          </cell>
        </row>
        <row r="419">
          <cell r="A419">
            <v>41193</v>
          </cell>
        </row>
        <row r="420">
          <cell r="A420">
            <v>41194</v>
          </cell>
        </row>
        <row r="421">
          <cell r="A421">
            <v>41197</v>
          </cell>
        </row>
        <row r="422">
          <cell r="A422">
            <v>41198</v>
          </cell>
        </row>
        <row r="423">
          <cell r="A423">
            <v>41199</v>
          </cell>
        </row>
        <row r="424">
          <cell r="A424">
            <v>41200</v>
          </cell>
        </row>
        <row r="425">
          <cell r="A425">
            <v>41201</v>
          </cell>
        </row>
        <row r="426">
          <cell r="A426">
            <v>41204</v>
          </cell>
        </row>
        <row r="427">
          <cell r="A427">
            <v>41205</v>
          </cell>
        </row>
        <row r="428">
          <cell r="A428">
            <v>41206</v>
          </cell>
        </row>
        <row r="429">
          <cell r="A429">
            <v>41207</v>
          </cell>
        </row>
        <row r="430">
          <cell r="A430">
            <v>41208</v>
          </cell>
        </row>
        <row r="431">
          <cell r="A431">
            <v>41211</v>
          </cell>
        </row>
        <row r="432">
          <cell r="A432">
            <v>41212</v>
          </cell>
        </row>
        <row r="433">
          <cell r="A433">
            <v>41213</v>
          </cell>
        </row>
        <row r="434">
          <cell r="A434">
            <v>41214</v>
          </cell>
        </row>
        <row r="435">
          <cell r="A435">
            <v>41215</v>
          </cell>
        </row>
        <row r="436">
          <cell r="A436">
            <v>41218</v>
          </cell>
        </row>
        <row r="437">
          <cell r="A437">
            <v>41219</v>
          </cell>
        </row>
        <row r="438">
          <cell r="A438">
            <v>41220</v>
          </cell>
        </row>
        <row r="439">
          <cell r="A439">
            <v>41221</v>
          </cell>
        </row>
        <row r="440">
          <cell r="A440">
            <v>41222</v>
          </cell>
        </row>
        <row r="441">
          <cell r="A441">
            <v>41225</v>
          </cell>
        </row>
        <row r="442">
          <cell r="A442">
            <v>41226</v>
          </cell>
        </row>
        <row r="443">
          <cell r="A443">
            <v>41227</v>
          </cell>
        </row>
        <row r="444">
          <cell r="A444">
            <v>41228</v>
          </cell>
        </row>
        <row r="445">
          <cell r="A445">
            <v>41229</v>
          </cell>
        </row>
        <row r="446">
          <cell r="A446">
            <v>41232</v>
          </cell>
        </row>
        <row r="447">
          <cell r="A447">
            <v>41233</v>
          </cell>
        </row>
        <row r="448">
          <cell r="A448">
            <v>41234</v>
          </cell>
        </row>
        <row r="449">
          <cell r="A449">
            <v>41235</v>
          </cell>
        </row>
        <row r="450">
          <cell r="A450">
            <v>41236</v>
          </cell>
        </row>
        <row r="451">
          <cell r="A451">
            <v>41239</v>
          </cell>
        </row>
        <row r="452">
          <cell r="A452">
            <v>41240</v>
          </cell>
        </row>
        <row r="453">
          <cell r="A453">
            <v>41241</v>
          </cell>
        </row>
        <row r="454">
          <cell r="A454">
            <v>41242</v>
          </cell>
        </row>
        <row r="455">
          <cell r="A455">
            <v>41243</v>
          </cell>
        </row>
        <row r="456">
          <cell r="A456">
            <v>41246</v>
          </cell>
        </row>
        <row r="457">
          <cell r="A457">
            <v>41247</v>
          </cell>
        </row>
        <row r="458">
          <cell r="A458">
            <v>41248</v>
          </cell>
        </row>
        <row r="459">
          <cell r="A459">
            <v>41249</v>
          </cell>
        </row>
        <row r="460">
          <cell r="A460">
            <v>41250</v>
          </cell>
        </row>
        <row r="461">
          <cell r="A461">
            <v>41253</v>
          </cell>
        </row>
        <row r="462">
          <cell r="A462">
            <v>41254</v>
          </cell>
        </row>
        <row r="463">
          <cell r="A463">
            <v>41255</v>
          </cell>
        </row>
        <row r="464">
          <cell r="A464">
            <v>41256</v>
          </cell>
        </row>
        <row r="465">
          <cell r="A465">
            <v>41257</v>
          </cell>
        </row>
        <row r="466">
          <cell r="A466">
            <v>41260</v>
          </cell>
        </row>
        <row r="467">
          <cell r="A467">
            <v>41261</v>
          </cell>
        </row>
        <row r="468">
          <cell r="A468">
            <v>41262</v>
          </cell>
        </row>
        <row r="469">
          <cell r="A469">
            <v>41263</v>
          </cell>
        </row>
        <row r="470">
          <cell r="A470">
            <v>41264</v>
          </cell>
        </row>
        <row r="471">
          <cell r="A471">
            <v>41267</v>
          </cell>
        </row>
        <row r="472">
          <cell r="A472">
            <v>41268</v>
          </cell>
        </row>
        <row r="473">
          <cell r="A473">
            <v>41269</v>
          </cell>
        </row>
        <row r="474">
          <cell r="A474">
            <v>41270</v>
          </cell>
        </row>
        <row r="475">
          <cell r="A475">
            <v>41271</v>
          </cell>
        </row>
        <row r="476">
          <cell r="A476">
            <v>41274</v>
          </cell>
        </row>
        <row r="477">
          <cell r="A477">
            <v>41275</v>
          </cell>
        </row>
        <row r="478">
          <cell r="A478">
            <v>41276</v>
          </cell>
        </row>
        <row r="479">
          <cell r="A479">
            <v>41277</v>
          </cell>
        </row>
        <row r="480">
          <cell r="A480">
            <v>41278</v>
          </cell>
        </row>
        <row r="481">
          <cell r="A481">
            <v>41281</v>
          </cell>
        </row>
        <row r="482">
          <cell r="A482">
            <v>41282</v>
          </cell>
        </row>
        <row r="483">
          <cell r="A483">
            <v>41283</v>
          </cell>
        </row>
        <row r="484">
          <cell r="A484">
            <v>41284</v>
          </cell>
        </row>
        <row r="485">
          <cell r="A485">
            <v>41285</v>
          </cell>
        </row>
        <row r="486">
          <cell r="A486">
            <v>41288</v>
          </cell>
        </row>
        <row r="487">
          <cell r="A487">
            <v>41289</v>
          </cell>
        </row>
        <row r="488">
          <cell r="A488">
            <v>41290</v>
          </cell>
        </row>
        <row r="489">
          <cell r="A489">
            <v>41291</v>
          </cell>
        </row>
        <row r="490">
          <cell r="A490">
            <v>41292</v>
          </cell>
        </row>
        <row r="491">
          <cell r="A491">
            <v>41295</v>
          </cell>
        </row>
        <row r="492">
          <cell r="A492">
            <v>41296</v>
          </cell>
        </row>
        <row r="493">
          <cell r="A493">
            <v>41297</v>
          </cell>
        </row>
        <row r="494">
          <cell r="A494">
            <v>41298</v>
          </cell>
        </row>
        <row r="495">
          <cell r="A495">
            <v>41299</v>
          </cell>
        </row>
        <row r="496">
          <cell r="A496">
            <v>41302</v>
          </cell>
        </row>
        <row r="497">
          <cell r="A497">
            <v>41303</v>
          </cell>
        </row>
        <row r="498">
          <cell r="A498">
            <v>41304</v>
          </cell>
        </row>
        <row r="499">
          <cell r="A499">
            <v>41305</v>
          </cell>
        </row>
        <row r="500">
          <cell r="A500">
            <v>41306</v>
          </cell>
        </row>
        <row r="501">
          <cell r="A501">
            <v>41309</v>
          </cell>
        </row>
        <row r="502">
          <cell r="A502">
            <v>41310</v>
          </cell>
        </row>
        <row r="503">
          <cell r="A503">
            <v>41311</v>
          </cell>
        </row>
        <row r="504">
          <cell r="A504">
            <v>41312</v>
          </cell>
        </row>
        <row r="505">
          <cell r="A505">
            <v>41313</v>
          </cell>
        </row>
        <row r="506">
          <cell r="A506">
            <v>41316</v>
          </cell>
        </row>
        <row r="507">
          <cell r="A507">
            <v>41317</v>
          </cell>
        </row>
        <row r="508">
          <cell r="A508">
            <v>41318</v>
          </cell>
        </row>
        <row r="509">
          <cell r="A509">
            <v>41319</v>
          </cell>
        </row>
        <row r="510">
          <cell r="A510">
            <v>41320</v>
          </cell>
        </row>
        <row r="511">
          <cell r="A511">
            <v>41323</v>
          </cell>
        </row>
        <row r="512">
          <cell r="A512">
            <v>41324</v>
          </cell>
        </row>
        <row r="513">
          <cell r="A513">
            <v>41325</v>
          </cell>
        </row>
        <row r="514">
          <cell r="A514">
            <v>41326</v>
          </cell>
        </row>
        <row r="515">
          <cell r="A515">
            <v>41327</v>
          </cell>
        </row>
        <row r="516">
          <cell r="A516">
            <v>41330</v>
          </cell>
        </row>
        <row r="517">
          <cell r="A517">
            <v>41331</v>
          </cell>
        </row>
        <row r="518">
          <cell r="A518">
            <v>41332</v>
          </cell>
        </row>
        <row r="519">
          <cell r="A519">
            <v>41333</v>
          </cell>
        </row>
        <row r="520">
          <cell r="A520">
            <v>41334</v>
          </cell>
        </row>
        <row r="521">
          <cell r="A521">
            <v>41337</v>
          </cell>
        </row>
        <row r="522">
          <cell r="A522">
            <v>41338</v>
          </cell>
        </row>
        <row r="523">
          <cell r="A523">
            <v>41339</v>
          </cell>
        </row>
        <row r="524">
          <cell r="A524">
            <v>41340</v>
          </cell>
        </row>
        <row r="525">
          <cell r="A525">
            <v>41341</v>
          </cell>
        </row>
        <row r="526">
          <cell r="A526">
            <v>41344</v>
          </cell>
        </row>
        <row r="527">
          <cell r="A527">
            <v>41345</v>
          </cell>
        </row>
        <row r="528">
          <cell r="A528">
            <v>41346</v>
          </cell>
        </row>
        <row r="529">
          <cell r="A529">
            <v>41347</v>
          </cell>
        </row>
        <row r="530">
          <cell r="A530">
            <v>41348</v>
          </cell>
        </row>
        <row r="531">
          <cell r="A531">
            <v>41351</v>
          </cell>
        </row>
        <row r="532">
          <cell r="A532">
            <v>41352</v>
          </cell>
        </row>
        <row r="533">
          <cell r="A533">
            <v>41353</v>
          </cell>
        </row>
        <row r="534">
          <cell r="A534">
            <v>41354</v>
          </cell>
        </row>
        <row r="535">
          <cell r="A535">
            <v>41355</v>
          </cell>
        </row>
        <row r="536">
          <cell r="A536">
            <v>41358</v>
          </cell>
        </row>
        <row r="537">
          <cell r="A537">
            <v>41359</v>
          </cell>
        </row>
        <row r="538">
          <cell r="A538">
            <v>41360</v>
          </cell>
        </row>
        <row r="539">
          <cell r="A539">
            <v>41361</v>
          </cell>
        </row>
        <row r="540">
          <cell r="A540">
            <v>41362</v>
          </cell>
        </row>
        <row r="541">
          <cell r="A541">
            <v>41365</v>
          </cell>
        </row>
        <row r="542">
          <cell r="A542">
            <v>41366</v>
          </cell>
        </row>
        <row r="543">
          <cell r="A543">
            <v>41367</v>
          </cell>
        </row>
        <row r="544">
          <cell r="A544">
            <v>41368</v>
          </cell>
        </row>
        <row r="545">
          <cell r="A545">
            <v>41369</v>
          </cell>
        </row>
        <row r="546">
          <cell r="A546">
            <v>41372</v>
          </cell>
        </row>
        <row r="547">
          <cell r="A547">
            <v>41373</v>
          </cell>
        </row>
        <row r="548">
          <cell r="A548">
            <v>41374</v>
          </cell>
        </row>
        <row r="549">
          <cell r="A549">
            <v>41375</v>
          </cell>
        </row>
        <row r="550">
          <cell r="A550">
            <v>41376</v>
          </cell>
        </row>
        <row r="551">
          <cell r="A551">
            <v>41379</v>
          </cell>
        </row>
        <row r="552">
          <cell r="A552">
            <v>41380</v>
          </cell>
        </row>
        <row r="553">
          <cell r="A553">
            <v>41381</v>
          </cell>
        </row>
        <row r="554">
          <cell r="A554">
            <v>41382</v>
          </cell>
        </row>
        <row r="555">
          <cell r="A555">
            <v>41383</v>
          </cell>
        </row>
        <row r="556">
          <cell r="A556">
            <v>41386</v>
          </cell>
        </row>
        <row r="557">
          <cell r="A557">
            <v>41387</v>
          </cell>
        </row>
        <row r="558">
          <cell r="A558">
            <v>41388</v>
          </cell>
        </row>
        <row r="559">
          <cell r="A559">
            <v>41389</v>
          </cell>
        </row>
        <row r="560">
          <cell r="A560">
            <v>41390</v>
          </cell>
        </row>
        <row r="561">
          <cell r="A561">
            <v>41393</v>
          </cell>
        </row>
        <row r="562">
          <cell r="A562">
            <v>41394</v>
          </cell>
        </row>
        <row r="563">
          <cell r="A563">
            <v>41395</v>
          </cell>
        </row>
        <row r="564">
          <cell r="A564">
            <v>41396</v>
          </cell>
        </row>
        <row r="565">
          <cell r="A565">
            <v>41397</v>
          </cell>
        </row>
        <row r="566">
          <cell r="A566">
            <v>41400</v>
          </cell>
        </row>
        <row r="567">
          <cell r="A567">
            <v>41401</v>
          </cell>
        </row>
        <row r="568">
          <cell r="A568">
            <v>41402</v>
          </cell>
        </row>
        <row r="569">
          <cell r="A569">
            <v>41403</v>
          </cell>
        </row>
        <row r="570">
          <cell r="A570">
            <v>41404</v>
          </cell>
        </row>
        <row r="571">
          <cell r="A571">
            <v>41407</v>
          </cell>
        </row>
        <row r="572">
          <cell r="A572">
            <v>41408</v>
          </cell>
        </row>
        <row r="573">
          <cell r="A573">
            <v>41409</v>
          </cell>
        </row>
        <row r="574">
          <cell r="A574">
            <v>41410</v>
          </cell>
        </row>
        <row r="575">
          <cell r="A575">
            <v>41411</v>
          </cell>
        </row>
        <row r="576">
          <cell r="A576">
            <v>41414</v>
          </cell>
        </row>
        <row r="577">
          <cell r="A577">
            <v>41415</v>
          </cell>
        </row>
        <row r="578">
          <cell r="A578">
            <v>41416</v>
          </cell>
        </row>
        <row r="579">
          <cell r="A579">
            <v>41417</v>
          </cell>
        </row>
        <row r="580">
          <cell r="A580">
            <v>41418</v>
          </cell>
        </row>
        <row r="581">
          <cell r="A581">
            <v>41421</v>
          </cell>
        </row>
        <row r="582">
          <cell r="A582">
            <v>41422</v>
          </cell>
        </row>
        <row r="583">
          <cell r="A583">
            <v>41423</v>
          </cell>
        </row>
        <row r="584">
          <cell r="A584">
            <v>41424</v>
          </cell>
        </row>
        <row r="585">
          <cell r="A585">
            <v>41425</v>
          </cell>
        </row>
        <row r="586">
          <cell r="A586">
            <v>41428</v>
          </cell>
        </row>
        <row r="587">
          <cell r="A587">
            <v>41429</v>
          </cell>
        </row>
        <row r="588">
          <cell r="A588">
            <v>41430</v>
          </cell>
        </row>
        <row r="589">
          <cell r="A589">
            <v>41431</v>
          </cell>
        </row>
        <row r="590">
          <cell r="A590">
            <v>41432</v>
          </cell>
        </row>
        <row r="591">
          <cell r="A591">
            <v>41435</v>
          </cell>
        </row>
        <row r="592">
          <cell r="A592">
            <v>41436</v>
          </cell>
        </row>
        <row r="593">
          <cell r="A593">
            <v>41437</v>
          </cell>
        </row>
        <row r="594">
          <cell r="A594">
            <v>41438</v>
          </cell>
        </row>
        <row r="595">
          <cell r="A595">
            <v>41439</v>
          </cell>
        </row>
        <row r="596">
          <cell r="A596">
            <v>41442</v>
          </cell>
        </row>
        <row r="597">
          <cell r="A597">
            <v>41443</v>
          </cell>
        </row>
        <row r="598">
          <cell r="A598">
            <v>41444</v>
          </cell>
        </row>
        <row r="599">
          <cell r="A599">
            <v>41445</v>
          </cell>
        </row>
        <row r="600">
          <cell r="A600">
            <v>41446</v>
          </cell>
        </row>
        <row r="601">
          <cell r="A601">
            <v>41449</v>
          </cell>
        </row>
        <row r="602">
          <cell r="A602">
            <v>41450</v>
          </cell>
        </row>
        <row r="603">
          <cell r="A603">
            <v>41451</v>
          </cell>
        </row>
        <row r="604">
          <cell r="A604">
            <v>41452</v>
          </cell>
        </row>
        <row r="605">
          <cell r="A605">
            <v>41453</v>
          </cell>
        </row>
        <row r="606">
          <cell r="A606">
            <v>41456</v>
          </cell>
        </row>
        <row r="607">
          <cell r="A607">
            <v>41457</v>
          </cell>
        </row>
        <row r="608">
          <cell r="A608">
            <v>41458</v>
          </cell>
        </row>
        <row r="609">
          <cell r="A609">
            <v>41459</v>
          </cell>
        </row>
        <row r="610">
          <cell r="A610">
            <v>41460</v>
          </cell>
        </row>
        <row r="611">
          <cell r="A611">
            <v>41463</v>
          </cell>
        </row>
        <row r="612">
          <cell r="A612">
            <v>41464</v>
          </cell>
        </row>
        <row r="613">
          <cell r="A613">
            <v>41465</v>
          </cell>
        </row>
        <row r="614">
          <cell r="A614">
            <v>41466</v>
          </cell>
        </row>
        <row r="615">
          <cell r="A615">
            <v>41467</v>
          </cell>
        </row>
        <row r="616">
          <cell r="A616">
            <v>41470</v>
          </cell>
        </row>
        <row r="617">
          <cell r="A617">
            <v>41471</v>
          </cell>
        </row>
        <row r="618">
          <cell r="A618">
            <v>41472</v>
          </cell>
        </row>
        <row r="619">
          <cell r="A619">
            <v>41473</v>
          </cell>
        </row>
        <row r="620">
          <cell r="A620">
            <v>41474</v>
          </cell>
        </row>
        <row r="621">
          <cell r="A621">
            <v>41477</v>
          </cell>
        </row>
        <row r="622">
          <cell r="A622">
            <v>41478</v>
          </cell>
        </row>
        <row r="623">
          <cell r="A623">
            <v>41479</v>
          </cell>
        </row>
        <row r="624">
          <cell r="A624">
            <v>41480</v>
          </cell>
        </row>
        <row r="625">
          <cell r="A625">
            <v>41481</v>
          </cell>
        </row>
        <row r="626">
          <cell r="A626">
            <v>41484</v>
          </cell>
        </row>
        <row r="627">
          <cell r="A627">
            <v>41485</v>
          </cell>
        </row>
        <row r="628">
          <cell r="A628">
            <v>41486</v>
          </cell>
        </row>
        <row r="629">
          <cell r="A629">
            <v>41487</v>
          </cell>
        </row>
        <row r="630">
          <cell r="A630">
            <v>41488</v>
          </cell>
        </row>
        <row r="631">
          <cell r="A631">
            <v>41491</v>
          </cell>
        </row>
        <row r="632">
          <cell r="A632">
            <v>41492</v>
          </cell>
        </row>
        <row r="633">
          <cell r="A633">
            <v>41493</v>
          </cell>
        </row>
        <row r="634">
          <cell r="A634">
            <v>41494</v>
          </cell>
        </row>
        <row r="635">
          <cell r="A635">
            <v>41495</v>
          </cell>
        </row>
        <row r="636">
          <cell r="A636">
            <v>41498</v>
          </cell>
        </row>
        <row r="637">
          <cell r="A637">
            <v>41499</v>
          </cell>
        </row>
        <row r="638">
          <cell r="A638">
            <v>41500</v>
          </cell>
        </row>
        <row r="639">
          <cell r="A639">
            <v>41501</v>
          </cell>
        </row>
        <row r="640">
          <cell r="A640">
            <v>41502</v>
          </cell>
        </row>
        <row r="641">
          <cell r="A641">
            <v>41505</v>
          </cell>
        </row>
        <row r="642">
          <cell r="A642">
            <v>41506</v>
          </cell>
        </row>
        <row r="643">
          <cell r="A643">
            <v>41507</v>
          </cell>
        </row>
        <row r="644">
          <cell r="A644">
            <v>41508</v>
          </cell>
        </row>
        <row r="645">
          <cell r="A645">
            <v>41509</v>
          </cell>
        </row>
        <row r="646">
          <cell r="A646">
            <v>41512</v>
          </cell>
        </row>
        <row r="647">
          <cell r="A647">
            <v>41513</v>
          </cell>
        </row>
        <row r="648">
          <cell r="A648">
            <v>41514</v>
          </cell>
        </row>
        <row r="649">
          <cell r="A649">
            <v>41515</v>
          </cell>
        </row>
        <row r="650">
          <cell r="A650">
            <v>41516</v>
          </cell>
        </row>
        <row r="651">
          <cell r="A651">
            <v>41519</v>
          </cell>
        </row>
        <row r="652">
          <cell r="A652">
            <v>41520</v>
          </cell>
        </row>
        <row r="653">
          <cell r="A653">
            <v>41521</v>
          </cell>
        </row>
        <row r="654">
          <cell r="A654">
            <v>41522</v>
          </cell>
        </row>
        <row r="655">
          <cell r="A655">
            <v>41523</v>
          </cell>
        </row>
        <row r="656">
          <cell r="A656">
            <v>41526</v>
          </cell>
        </row>
        <row r="657">
          <cell r="A657">
            <v>41527</v>
          </cell>
        </row>
        <row r="658">
          <cell r="A658">
            <v>41528</v>
          </cell>
        </row>
        <row r="659">
          <cell r="A659">
            <v>41529</v>
          </cell>
        </row>
        <row r="660">
          <cell r="A660">
            <v>41530</v>
          </cell>
        </row>
        <row r="661">
          <cell r="A661">
            <v>41533</v>
          </cell>
        </row>
        <row r="662">
          <cell r="A662">
            <v>41534</v>
          </cell>
        </row>
        <row r="663">
          <cell r="A663">
            <v>41535</v>
          </cell>
        </row>
        <row r="664">
          <cell r="A664">
            <v>41536</v>
          </cell>
        </row>
        <row r="665">
          <cell r="A665">
            <v>41537</v>
          </cell>
        </row>
        <row r="666">
          <cell r="A666">
            <v>41540</v>
          </cell>
        </row>
        <row r="667">
          <cell r="A667">
            <v>41541</v>
          </cell>
        </row>
        <row r="668">
          <cell r="A668">
            <v>41542</v>
          </cell>
        </row>
        <row r="669">
          <cell r="A669">
            <v>41543</v>
          </cell>
        </row>
        <row r="670">
          <cell r="A670">
            <v>41544</v>
          </cell>
        </row>
        <row r="671">
          <cell r="A671">
            <v>41547</v>
          </cell>
        </row>
        <row r="672">
          <cell r="A672">
            <v>41548</v>
          </cell>
        </row>
        <row r="673">
          <cell r="A673">
            <v>41549</v>
          </cell>
        </row>
        <row r="674">
          <cell r="A674">
            <v>41550</v>
          </cell>
        </row>
        <row r="675">
          <cell r="A675">
            <v>41551</v>
          </cell>
        </row>
        <row r="676">
          <cell r="A676">
            <v>41554</v>
          </cell>
        </row>
        <row r="677">
          <cell r="A677">
            <v>41555</v>
          </cell>
        </row>
        <row r="678">
          <cell r="A678">
            <v>41556</v>
          </cell>
        </row>
        <row r="679">
          <cell r="A679">
            <v>41557</v>
          </cell>
        </row>
        <row r="680">
          <cell r="A680">
            <v>41558</v>
          </cell>
        </row>
        <row r="681">
          <cell r="A681">
            <v>41561</v>
          </cell>
        </row>
        <row r="682">
          <cell r="A682">
            <v>41562</v>
          </cell>
        </row>
        <row r="683">
          <cell r="A683">
            <v>41563</v>
          </cell>
        </row>
        <row r="684">
          <cell r="A684">
            <v>41564</v>
          </cell>
        </row>
        <row r="685">
          <cell r="A685">
            <v>41565</v>
          </cell>
        </row>
        <row r="686">
          <cell r="A686">
            <v>41568</v>
          </cell>
        </row>
        <row r="687">
          <cell r="A687">
            <v>41569</v>
          </cell>
        </row>
        <row r="688">
          <cell r="A688">
            <v>41570</v>
          </cell>
        </row>
        <row r="689">
          <cell r="A689">
            <v>41571</v>
          </cell>
        </row>
        <row r="690">
          <cell r="A690">
            <v>41572</v>
          </cell>
        </row>
        <row r="691">
          <cell r="A691">
            <v>41575</v>
          </cell>
        </row>
        <row r="692">
          <cell r="A692">
            <v>41576</v>
          </cell>
        </row>
        <row r="693">
          <cell r="A693">
            <v>41577</v>
          </cell>
        </row>
        <row r="694">
          <cell r="A694">
            <v>41578</v>
          </cell>
        </row>
        <row r="695">
          <cell r="A695">
            <v>41579</v>
          </cell>
        </row>
        <row r="696">
          <cell r="A696">
            <v>41582</v>
          </cell>
        </row>
        <row r="697">
          <cell r="A697">
            <v>41583</v>
          </cell>
        </row>
        <row r="698">
          <cell r="A698">
            <v>41584</v>
          </cell>
        </row>
        <row r="699">
          <cell r="A699">
            <v>41585</v>
          </cell>
        </row>
        <row r="700">
          <cell r="A700">
            <v>41586</v>
          </cell>
        </row>
        <row r="701">
          <cell r="A701">
            <v>41589</v>
          </cell>
        </row>
        <row r="702">
          <cell r="A702">
            <v>41590</v>
          </cell>
        </row>
        <row r="703">
          <cell r="A703">
            <v>41591</v>
          </cell>
        </row>
        <row r="704">
          <cell r="A704">
            <v>41592</v>
          </cell>
        </row>
        <row r="705">
          <cell r="A705">
            <v>41593</v>
          </cell>
        </row>
        <row r="706">
          <cell r="A706">
            <v>41596</v>
          </cell>
        </row>
        <row r="707">
          <cell r="A707">
            <v>41597</v>
          </cell>
        </row>
        <row r="708">
          <cell r="A708">
            <v>41598</v>
          </cell>
        </row>
        <row r="709">
          <cell r="A709">
            <v>41599</v>
          </cell>
        </row>
        <row r="710">
          <cell r="A710">
            <v>41600</v>
          </cell>
        </row>
        <row r="711">
          <cell r="A711">
            <v>41603</v>
          </cell>
        </row>
        <row r="712">
          <cell r="A712">
            <v>41604</v>
          </cell>
        </row>
        <row r="713">
          <cell r="A713">
            <v>41605</v>
          </cell>
        </row>
        <row r="714">
          <cell r="A714">
            <v>41606</v>
          </cell>
        </row>
        <row r="715">
          <cell r="A715">
            <v>41607</v>
          </cell>
        </row>
        <row r="716">
          <cell r="A716">
            <v>41610</v>
          </cell>
        </row>
        <row r="717">
          <cell r="A717">
            <v>41611</v>
          </cell>
        </row>
        <row r="718">
          <cell r="A718">
            <v>41612</v>
          </cell>
        </row>
        <row r="719">
          <cell r="A719">
            <v>41613</v>
          </cell>
        </row>
        <row r="720">
          <cell r="A720">
            <v>41614</v>
          </cell>
        </row>
        <row r="721">
          <cell r="A721">
            <v>41617</v>
          </cell>
        </row>
        <row r="722">
          <cell r="A722">
            <v>41618</v>
          </cell>
        </row>
        <row r="723">
          <cell r="A723">
            <v>41619</v>
          </cell>
        </row>
        <row r="724">
          <cell r="A724">
            <v>41620</v>
          </cell>
        </row>
        <row r="725">
          <cell r="A725">
            <v>41621</v>
          </cell>
        </row>
        <row r="726">
          <cell r="A726">
            <v>41624</v>
          </cell>
        </row>
        <row r="727">
          <cell r="A727">
            <v>41625</v>
          </cell>
        </row>
        <row r="728">
          <cell r="A728">
            <v>41626</v>
          </cell>
        </row>
        <row r="729">
          <cell r="A729">
            <v>41627</v>
          </cell>
        </row>
        <row r="730">
          <cell r="A730">
            <v>41628</v>
          </cell>
        </row>
        <row r="731">
          <cell r="A731">
            <v>41631</v>
          </cell>
        </row>
        <row r="732">
          <cell r="A732">
            <v>41632</v>
          </cell>
        </row>
        <row r="733">
          <cell r="A733">
            <v>41633</v>
          </cell>
        </row>
        <row r="734">
          <cell r="A734">
            <v>41634</v>
          </cell>
        </row>
        <row r="735">
          <cell r="A735">
            <v>41635</v>
          </cell>
        </row>
        <row r="736">
          <cell r="A736">
            <v>41638</v>
          </cell>
        </row>
        <row r="737">
          <cell r="A737">
            <v>41639</v>
          </cell>
        </row>
        <row r="738">
          <cell r="A738">
            <v>41640</v>
          </cell>
        </row>
        <row r="739">
          <cell r="A739">
            <v>41641</v>
          </cell>
        </row>
        <row r="740">
          <cell r="A740">
            <v>41642</v>
          </cell>
        </row>
        <row r="741">
          <cell r="A741">
            <v>41645</v>
          </cell>
        </row>
        <row r="742">
          <cell r="A742">
            <v>41646</v>
          </cell>
        </row>
        <row r="743">
          <cell r="A743">
            <v>41647</v>
          </cell>
        </row>
        <row r="744">
          <cell r="A744">
            <v>41648</v>
          </cell>
        </row>
        <row r="745">
          <cell r="A745">
            <v>41649</v>
          </cell>
        </row>
        <row r="746">
          <cell r="A746">
            <v>41652</v>
          </cell>
        </row>
        <row r="747">
          <cell r="A747">
            <v>41653</v>
          </cell>
        </row>
        <row r="748">
          <cell r="A748">
            <v>41654</v>
          </cell>
        </row>
        <row r="749">
          <cell r="A749">
            <v>41655</v>
          </cell>
        </row>
        <row r="750">
          <cell r="A750">
            <v>41656</v>
          </cell>
        </row>
        <row r="751">
          <cell r="A751">
            <v>41659</v>
          </cell>
        </row>
        <row r="752">
          <cell r="A752">
            <v>41660</v>
          </cell>
        </row>
        <row r="753">
          <cell r="A753">
            <v>41661</v>
          </cell>
        </row>
        <row r="754">
          <cell r="A754">
            <v>41662</v>
          </cell>
        </row>
        <row r="755">
          <cell r="A755">
            <v>41663</v>
          </cell>
        </row>
        <row r="756">
          <cell r="A756">
            <v>41666</v>
          </cell>
        </row>
        <row r="757">
          <cell r="A757">
            <v>41667</v>
          </cell>
        </row>
        <row r="758">
          <cell r="A758">
            <v>41668</v>
          </cell>
        </row>
        <row r="759">
          <cell r="A759">
            <v>41669</v>
          </cell>
        </row>
        <row r="760">
          <cell r="A760">
            <v>41670</v>
          </cell>
        </row>
        <row r="761">
          <cell r="A761">
            <v>41673</v>
          </cell>
        </row>
        <row r="762">
          <cell r="A762">
            <v>41674</v>
          </cell>
        </row>
        <row r="763">
          <cell r="A763">
            <v>41675</v>
          </cell>
        </row>
        <row r="764">
          <cell r="A764">
            <v>41676</v>
          </cell>
        </row>
        <row r="765">
          <cell r="A765">
            <v>41677</v>
          </cell>
        </row>
        <row r="766">
          <cell r="A766">
            <v>41680</v>
          </cell>
        </row>
        <row r="767">
          <cell r="A767">
            <v>41681</v>
          </cell>
        </row>
        <row r="768">
          <cell r="A768">
            <v>41682</v>
          </cell>
        </row>
        <row r="769">
          <cell r="A769">
            <v>41683</v>
          </cell>
        </row>
        <row r="770">
          <cell r="A770">
            <v>41684</v>
          </cell>
        </row>
        <row r="771">
          <cell r="A771">
            <v>41687</v>
          </cell>
        </row>
        <row r="772">
          <cell r="A772">
            <v>41688</v>
          </cell>
        </row>
        <row r="773">
          <cell r="A773">
            <v>41689</v>
          </cell>
        </row>
        <row r="774">
          <cell r="A774">
            <v>41690</v>
          </cell>
        </row>
        <row r="775">
          <cell r="A775">
            <v>41691</v>
          </cell>
        </row>
        <row r="776">
          <cell r="A776">
            <v>41694</v>
          </cell>
        </row>
        <row r="777">
          <cell r="A777">
            <v>41695</v>
          </cell>
        </row>
        <row r="778">
          <cell r="A778">
            <v>41696</v>
          </cell>
        </row>
        <row r="779">
          <cell r="A779">
            <v>41697</v>
          </cell>
        </row>
        <row r="780">
          <cell r="A780">
            <v>41698</v>
          </cell>
        </row>
        <row r="781">
          <cell r="A781">
            <v>41701</v>
          </cell>
        </row>
        <row r="782">
          <cell r="A782">
            <v>41702</v>
          </cell>
        </row>
        <row r="783">
          <cell r="A783">
            <v>41703</v>
          </cell>
        </row>
        <row r="784">
          <cell r="A784">
            <v>41704</v>
          </cell>
        </row>
        <row r="785">
          <cell r="A785">
            <v>41705</v>
          </cell>
        </row>
        <row r="786">
          <cell r="A786">
            <v>41708</v>
          </cell>
        </row>
        <row r="787">
          <cell r="A787">
            <v>41709</v>
          </cell>
        </row>
        <row r="788">
          <cell r="A788">
            <v>41710</v>
          </cell>
        </row>
        <row r="789">
          <cell r="A789">
            <v>41711</v>
          </cell>
        </row>
        <row r="790">
          <cell r="A790">
            <v>41712</v>
          </cell>
        </row>
        <row r="791">
          <cell r="A791">
            <v>41715</v>
          </cell>
        </row>
        <row r="792">
          <cell r="A792">
            <v>41715</v>
          </cell>
        </row>
      </sheetData>
      <sheetData sheetId="6">
        <row r="11">
          <cell r="A11">
            <v>40910</v>
          </cell>
          <cell r="B11">
            <v>3391.5369904435729</v>
          </cell>
          <cell r="C11">
            <v>-985.38206681400516</v>
          </cell>
        </row>
        <row r="12">
          <cell r="A12">
            <v>40911</v>
          </cell>
        </row>
        <row r="13">
          <cell r="A13">
            <v>40912</v>
          </cell>
        </row>
        <row r="14">
          <cell r="A14">
            <v>40913</v>
          </cell>
        </row>
        <row r="15">
          <cell r="A15">
            <v>40914</v>
          </cell>
        </row>
        <row r="16">
          <cell r="A16">
            <v>40917</v>
          </cell>
        </row>
        <row r="17">
          <cell r="A17">
            <v>40918</v>
          </cell>
        </row>
        <row r="18">
          <cell r="A18">
            <v>40919</v>
          </cell>
        </row>
        <row r="19">
          <cell r="A19">
            <v>40920</v>
          </cell>
        </row>
        <row r="20">
          <cell r="A20">
            <v>40921</v>
          </cell>
        </row>
        <row r="21">
          <cell r="A21">
            <v>40924</v>
          </cell>
        </row>
        <row r="22">
          <cell r="A22">
            <v>40925</v>
          </cell>
        </row>
        <row r="23">
          <cell r="A23">
            <v>40926</v>
          </cell>
        </row>
        <row r="24">
          <cell r="A24">
            <v>40927</v>
          </cell>
        </row>
        <row r="25">
          <cell r="A25">
            <v>40928</v>
          </cell>
        </row>
        <row r="26">
          <cell r="A26">
            <v>40931</v>
          </cell>
        </row>
        <row r="27">
          <cell r="A27">
            <v>40932</v>
          </cell>
        </row>
        <row r="28">
          <cell r="A28">
            <v>40933</v>
          </cell>
        </row>
        <row r="29">
          <cell r="A29">
            <v>40934</v>
          </cell>
        </row>
        <row r="30">
          <cell r="A30">
            <v>40935</v>
          </cell>
        </row>
        <row r="31">
          <cell r="A31">
            <v>40938</v>
          </cell>
        </row>
        <row r="32">
          <cell r="A32">
            <v>40939</v>
          </cell>
        </row>
        <row r="33">
          <cell r="A33">
            <v>40940</v>
          </cell>
        </row>
        <row r="34">
          <cell r="A34">
            <v>40941</v>
          </cell>
        </row>
        <row r="35">
          <cell r="A35">
            <v>40942</v>
          </cell>
        </row>
        <row r="36">
          <cell r="A36">
            <v>40945</v>
          </cell>
        </row>
        <row r="37">
          <cell r="A37">
            <v>40946</v>
          </cell>
        </row>
        <row r="38">
          <cell r="A38">
            <v>40947</v>
          </cell>
        </row>
        <row r="39">
          <cell r="A39">
            <v>40948</v>
          </cell>
        </row>
        <row r="40">
          <cell r="A40">
            <v>40949</v>
          </cell>
        </row>
        <row r="41">
          <cell r="A41">
            <v>40952</v>
          </cell>
        </row>
        <row r="42">
          <cell r="A42">
            <v>40953</v>
          </cell>
        </row>
        <row r="43">
          <cell r="A43">
            <v>40954</v>
          </cell>
        </row>
        <row r="44">
          <cell r="A44">
            <v>40955</v>
          </cell>
        </row>
        <row r="45">
          <cell r="A45">
            <v>40956</v>
          </cell>
        </row>
        <row r="46">
          <cell r="A46">
            <v>40959</v>
          </cell>
        </row>
        <row r="47">
          <cell r="A47">
            <v>40960</v>
          </cell>
        </row>
        <row r="48">
          <cell r="A48">
            <v>40961</v>
          </cell>
        </row>
        <row r="49">
          <cell r="A49">
            <v>40962</v>
          </cell>
        </row>
        <row r="50">
          <cell r="A50">
            <v>40963</v>
          </cell>
        </row>
        <row r="51">
          <cell r="A51">
            <v>40966</v>
          </cell>
        </row>
        <row r="52">
          <cell r="A52">
            <v>40967</v>
          </cell>
        </row>
        <row r="53">
          <cell r="A53">
            <v>40968</v>
          </cell>
        </row>
        <row r="54">
          <cell r="A54">
            <v>40969</v>
          </cell>
        </row>
        <row r="55">
          <cell r="A55">
            <v>40970</v>
          </cell>
        </row>
        <row r="56">
          <cell r="A56">
            <v>40973</v>
          </cell>
        </row>
        <row r="57">
          <cell r="A57">
            <v>40974</v>
          </cell>
        </row>
        <row r="58">
          <cell r="A58">
            <v>40975</v>
          </cell>
        </row>
        <row r="59">
          <cell r="A59">
            <v>40976</v>
          </cell>
        </row>
        <row r="60">
          <cell r="A60">
            <v>40977</v>
          </cell>
        </row>
        <row r="61">
          <cell r="A61">
            <v>40980</v>
          </cell>
        </row>
        <row r="62">
          <cell r="A62">
            <v>40981</v>
          </cell>
        </row>
        <row r="63">
          <cell r="A63">
            <v>40982</v>
          </cell>
        </row>
        <row r="64">
          <cell r="A64">
            <v>40983</v>
          </cell>
        </row>
        <row r="65">
          <cell r="A65">
            <v>40984</v>
          </cell>
        </row>
        <row r="66">
          <cell r="A66">
            <v>40987</v>
          </cell>
        </row>
        <row r="67">
          <cell r="A67">
            <v>40988</v>
          </cell>
        </row>
        <row r="68">
          <cell r="A68">
            <v>40989</v>
          </cell>
        </row>
        <row r="69">
          <cell r="A69">
            <v>40990</v>
          </cell>
        </row>
        <row r="70">
          <cell r="A70">
            <v>40991</v>
          </cell>
        </row>
        <row r="71">
          <cell r="A71">
            <v>40994</v>
          </cell>
        </row>
        <row r="72">
          <cell r="A72">
            <v>40995</v>
          </cell>
        </row>
        <row r="73">
          <cell r="A73">
            <v>40996</v>
          </cell>
        </row>
        <row r="74">
          <cell r="A74">
            <v>40997</v>
          </cell>
        </row>
        <row r="75">
          <cell r="A75">
            <v>40998</v>
          </cell>
        </row>
        <row r="76">
          <cell r="A76">
            <v>41001</v>
          </cell>
        </row>
        <row r="77">
          <cell r="A77">
            <v>41002</v>
          </cell>
        </row>
        <row r="78">
          <cell r="A78">
            <v>41003</v>
          </cell>
        </row>
        <row r="79">
          <cell r="A79">
            <v>41004</v>
          </cell>
        </row>
        <row r="80">
          <cell r="A80">
            <v>41005</v>
          </cell>
        </row>
        <row r="81">
          <cell r="A81">
            <v>41008</v>
          </cell>
        </row>
        <row r="82">
          <cell r="A82">
            <v>41009</v>
          </cell>
        </row>
        <row r="83">
          <cell r="A83">
            <v>41010</v>
          </cell>
        </row>
        <row r="84">
          <cell r="A84">
            <v>41011</v>
          </cell>
        </row>
        <row r="85">
          <cell r="A85">
            <v>41012</v>
          </cell>
        </row>
        <row r="86">
          <cell r="A86">
            <v>41015</v>
          </cell>
        </row>
        <row r="87">
          <cell r="A87">
            <v>41016</v>
          </cell>
        </row>
        <row r="88">
          <cell r="A88">
            <v>41017</v>
          </cell>
        </row>
        <row r="89">
          <cell r="A89">
            <v>41018</v>
          </cell>
        </row>
        <row r="90">
          <cell r="A90">
            <v>41019</v>
          </cell>
        </row>
        <row r="91">
          <cell r="A91">
            <v>41022</v>
          </cell>
        </row>
        <row r="92">
          <cell r="A92">
            <v>41023</v>
          </cell>
        </row>
        <row r="93">
          <cell r="A93">
            <v>41024</v>
          </cell>
        </row>
        <row r="94">
          <cell r="A94">
            <v>41025</v>
          </cell>
        </row>
        <row r="95">
          <cell r="A95">
            <v>41026</v>
          </cell>
        </row>
        <row r="96">
          <cell r="A96">
            <v>41029</v>
          </cell>
        </row>
        <row r="97">
          <cell r="A97">
            <v>41030</v>
          </cell>
        </row>
        <row r="98">
          <cell r="A98">
            <v>41031</v>
          </cell>
        </row>
        <row r="99">
          <cell r="A99">
            <v>41032</v>
          </cell>
        </row>
        <row r="100">
          <cell r="A100">
            <v>41033</v>
          </cell>
        </row>
        <row r="101">
          <cell r="A101">
            <v>41036</v>
          </cell>
        </row>
        <row r="102">
          <cell r="A102">
            <v>41037</v>
          </cell>
        </row>
        <row r="103">
          <cell r="A103">
            <v>41038</v>
          </cell>
        </row>
        <row r="104">
          <cell r="A104">
            <v>41039</v>
          </cell>
        </row>
        <row r="105">
          <cell r="A105">
            <v>41040</v>
          </cell>
        </row>
        <row r="106">
          <cell r="A106">
            <v>41043</v>
          </cell>
        </row>
        <row r="107">
          <cell r="A107">
            <v>41044</v>
          </cell>
        </row>
        <row r="108">
          <cell r="A108">
            <v>41045</v>
          </cell>
        </row>
        <row r="109">
          <cell r="A109">
            <v>41046</v>
          </cell>
        </row>
        <row r="110">
          <cell r="A110">
            <v>41047</v>
          </cell>
        </row>
        <row r="111">
          <cell r="A111">
            <v>41050</v>
          </cell>
        </row>
        <row r="112">
          <cell r="A112">
            <v>41051</v>
          </cell>
        </row>
        <row r="113">
          <cell r="A113">
            <v>41052</v>
          </cell>
        </row>
        <row r="114">
          <cell r="A114">
            <v>41053</v>
          </cell>
        </row>
        <row r="115">
          <cell r="A115">
            <v>41054</v>
          </cell>
        </row>
        <row r="116">
          <cell r="A116">
            <v>41057</v>
          </cell>
        </row>
        <row r="117">
          <cell r="A117">
            <v>41058</v>
          </cell>
        </row>
        <row r="118">
          <cell r="A118">
            <v>41059</v>
          </cell>
        </row>
        <row r="119">
          <cell r="A119">
            <v>41060</v>
          </cell>
        </row>
        <row r="120">
          <cell r="A120">
            <v>41061</v>
          </cell>
        </row>
        <row r="121">
          <cell r="A121">
            <v>41064</v>
          </cell>
        </row>
        <row r="122">
          <cell r="A122">
            <v>41065</v>
          </cell>
        </row>
        <row r="123">
          <cell r="A123">
            <v>41066</v>
          </cell>
        </row>
        <row r="124">
          <cell r="A124">
            <v>41067</v>
          </cell>
        </row>
        <row r="125">
          <cell r="A125">
            <v>41068</v>
          </cell>
        </row>
        <row r="126">
          <cell r="A126">
            <v>41071</v>
          </cell>
        </row>
        <row r="127">
          <cell r="A127">
            <v>41072</v>
          </cell>
        </row>
        <row r="128">
          <cell r="A128">
            <v>41073</v>
          </cell>
        </row>
        <row r="129">
          <cell r="A129">
            <v>41074</v>
          </cell>
        </row>
        <row r="130">
          <cell r="A130">
            <v>41075</v>
          </cell>
        </row>
        <row r="131">
          <cell r="A131">
            <v>41078</v>
          </cell>
        </row>
        <row r="132">
          <cell r="A132">
            <v>41079</v>
          </cell>
        </row>
        <row r="133">
          <cell r="A133">
            <v>41080</v>
          </cell>
        </row>
        <row r="134">
          <cell r="A134">
            <v>41081</v>
          </cell>
        </row>
        <row r="135">
          <cell r="A135">
            <v>41082</v>
          </cell>
        </row>
        <row r="136">
          <cell r="A136">
            <v>41085</v>
          </cell>
        </row>
        <row r="137">
          <cell r="A137">
            <v>41086</v>
          </cell>
        </row>
        <row r="138">
          <cell r="A138">
            <v>41087</v>
          </cell>
        </row>
        <row r="139">
          <cell r="A139">
            <v>41088</v>
          </cell>
        </row>
        <row r="140">
          <cell r="A140">
            <v>41089</v>
          </cell>
        </row>
        <row r="141">
          <cell r="A141">
            <v>41092</v>
          </cell>
        </row>
        <row r="142">
          <cell r="A142">
            <v>41093</v>
          </cell>
        </row>
        <row r="143">
          <cell r="A143">
            <v>41094</v>
          </cell>
        </row>
        <row r="144">
          <cell r="A144">
            <v>41095</v>
          </cell>
        </row>
        <row r="145">
          <cell r="A145">
            <v>41096</v>
          </cell>
        </row>
        <row r="146">
          <cell r="A146">
            <v>41099</v>
          </cell>
        </row>
        <row r="147">
          <cell r="A147">
            <v>41100</v>
          </cell>
        </row>
        <row r="148">
          <cell r="A148">
            <v>41101</v>
          </cell>
        </row>
        <row r="149">
          <cell r="A149">
            <v>41102</v>
          </cell>
        </row>
        <row r="150">
          <cell r="A150">
            <v>41103</v>
          </cell>
        </row>
        <row r="151">
          <cell r="A151">
            <v>41106</v>
          </cell>
        </row>
        <row r="152">
          <cell r="A152">
            <v>41107</v>
          </cell>
        </row>
        <row r="153">
          <cell r="A153">
            <v>41108</v>
          </cell>
        </row>
        <row r="154">
          <cell r="A154">
            <v>41109</v>
          </cell>
        </row>
        <row r="155">
          <cell r="A155">
            <v>41110</v>
          </cell>
        </row>
        <row r="156">
          <cell r="A156">
            <v>41113</v>
          </cell>
        </row>
        <row r="157">
          <cell r="A157">
            <v>41114</v>
          </cell>
        </row>
        <row r="158">
          <cell r="A158">
            <v>41115</v>
          </cell>
        </row>
        <row r="159">
          <cell r="A159">
            <v>41116</v>
          </cell>
        </row>
        <row r="160">
          <cell r="A160">
            <v>41117</v>
          </cell>
        </row>
        <row r="161">
          <cell r="A161">
            <v>41120</v>
          </cell>
        </row>
        <row r="162">
          <cell r="A162">
            <v>41121</v>
          </cell>
        </row>
        <row r="163">
          <cell r="A163">
            <v>41122</v>
          </cell>
        </row>
        <row r="164">
          <cell r="A164">
            <v>41123</v>
          </cell>
        </row>
        <row r="165">
          <cell r="A165">
            <v>41124</v>
          </cell>
        </row>
        <row r="166">
          <cell r="A166">
            <v>41127</v>
          </cell>
        </row>
        <row r="167">
          <cell r="A167">
            <v>41128</v>
          </cell>
        </row>
        <row r="168">
          <cell r="A168">
            <v>41129</v>
          </cell>
        </row>
        <row r="169">
          <cell r="A169">
            <v>41130</v>
          </cell>
        </row>
        <row r="170">
          <cell r="A170">
            <v>41131</v>
          </cell>
        </row>
        <row r="171">
          <cell r="A171">
            <v>41134</v>
          </cell>
        </row>
        <row r="172">
          <cell r="A172">
            <v>41135</v>
          </cell>
        </row>
        <row r="173">
          <cell r="A173">
            <v>41136</v>
          </cell>
        </row>
        <row r="174">
          <cell r="A174">
            <v>41137</v>
          </cell>
        </row>
        <row r="175">
          <cell r="A175">
            <v>41138</v>
          </cell>
        </row>
        <row r="176">
          <cell r="A176">
            <v>41141</v>
          </cell>
        </row>
        <row r="177">
          <cell r="A177">
            <v>41142</v>
          </cell>
        </row>
        <row r="178">
          <cell r="A178">
            <v>41143</v>
          </cell>
        </row>
        <row r="179">
          <cell r="A179">
            <v>41144</v>
          </cell>
        </row>
        <row r="180">
          <cell r="A180">
            <v>41145</v>
          </cell>
        </row>
        <row r="181">
          <cell r="A181">
            <v>41148</v>
          </cell>
        </row>
        <row r="182">
          <cell r="A182">
            <v>41149</v>
          </cell>
        </row>
        <row r="183">
          <cell r="A183">
            <v>41150</v>
          </cell>
        </row>
        <row r="184">
          <cell r="A184">
            <v>41151</v>
          </cell>
        </row>
        <row r="185">
          <cell r="A185">
            <v>41152</v>
          </cell>
        </row>
        <row r="186">
          <cell r="A186">
            <v>41155</v>
          </cell>
        </row>
        <row r="187">
          <cell r="A187">
            <v>41156</v>
          </cell>
        </row>
        <row r="188">
          <cell r="A188">
            <v>41157</v>
          </cell>
        </row>
        <row r="189">
          <cell r="A189">
            <v>41158</v>
          </cell>
        </row>
        <row r="190">
          <cell r="A190">
            <v>41159</v>
          </cell>
        </row>
        <row r="191">
          <cell r="A191">
            <v>41162</v>
          </cell>
        </row>
        <row r="192">
          <cell r="A192">
            <v>41163</v>
          </cell>
        </row>
        <row r="193">
          <cell r="A193">
            <v>41164</v>
          </cell>
        </row>
        <row r="194">
          <cell r="A194">
            <v>41165</v>
          </cell>
        </row>
        <row r="195">
          <cell r="A195">
            <v>41166</v>
          </cell>
        </row>
        <row r="196">
          <cell r="A196">
            <v>41169</v>
          </cell>
        </row>
        <row r="197">
          <cell r="A197">
            <v>41170</v>
          </cell>
        </row>
        <row r="198">
          <cell r="A198">
            <v>41171</v>
          </cell>
        </row>
        <row r="199">
          <cell r="A199">
            <v>41172</v>
          </cell>
        </row>
        <row r="200">
          <cell r="A200">
            <v>41173</v>
          </cell>
        </row>
        <row r="201">
          <cell r="A201">
            <v>41176</v>
          </cell>
        </row>
        <row r="202">
          <cell r="A202">
            <v>41177</v>
          </cell>
        </row>
        <row r="203">
          <cell r="A203">
            <v>41178</v>
          </cell>
        </row>
        <row r="204">
          <cell r="A204">
            <v>41179</v>
          </cell>
        </row>
        <row r="205">
          <cell r="A205">
            <v>41180</v>
          </cell>
        </row>
        <row r="206">
          <cell r="A206">
            <v>41183</v>
          </cell>
        </row>
        <row r="207">
          <cell r="A207">
            <v>41184</v>
          </cell>
        </row>
        <row r="208">
          <cell r="A208">
            <v>41185</v>
          </cell>
        </row>
        <row r="209">
          <cell r="A209">
            <v>41186</v>
          </cell>
        </row>
        <row r="210">
          <cell r="A210">
            <v>41187</v>
          </cell>
        </row>
        <row r="211">
          <cell r="A211">
            <v>41190</v>
          </cell>
        </row>
        <row r="212">
          <cell r="A212">
            <v>41191</v>
          </cell>
        </row>
        <row r="213">
          <cell r="A213">
            <v>41192</v>
          </cell>
        </row>
        <row r="214">
          <cell r="A214">
            <v>41193</v>
          </cell>
        </row>
        <row r="215">
          <cell r="A215">
            <v>41194</v>
          </cell>
        </row>
        <row r="216">
          <cell r="A216">
            <v>41197</v>
          </cell>
        </row>
        <row r="217">
          <cell r="A217">
            <v>41198</v>
          </cell>
        </row>
        <row r="218">
          <cell r="A218">
            <v>41199</v>
          </cell>
        </row>
        <row r="219">
          <cell r="A219">
            <v>41200</v>
          </cell>
        </row>
        <row r="220">
          <cell r="A220">
            <v>41201</v>
          </cell>
        </row>
        <row r="221">
          <cell r="A221">
            <v>41204</v>
          </cell>
        </row>
        <row r="222">
          <cell r="A222">
            <v>41205</v>
          </cell>
        </row>
        <row r="223">
          <cell r="A223">
            <v>41206</v>
          </cell>
        </row>
        <row r="224">
          <cell r="A224">
            <v>41207</v>
          </cell>
        </row>
        <row r="225">
          <cell r="A225">
            <v>41208</v>
          </cell>
        </row>
        <row r="226">
          <cell r="A226">
            <v>41211</v>
          </cell>
        </row>
        <row r="227">
          <cell r="A227">
            <v>41212</v>
          </cell>
        </row>
        <row r="228">
          <cell r="A228">
            <v>41213</v>
          </cell>
        </row>
        <row r="229">
          <cell r="A229">
            <v>41214</v>
          </cell>
        </row>
        <row r="230">
          <cell r="A230">
            <v>41215</v>
          </cell>
        </row>
        <row r="231">
          <cell r="A231">
            <v>41218</v>
          </cell>
        </row>
        <row r="232">
          <cell r="A232">
            <v>41219</v>
          </cell>
        </row>
        <row r="233">
          <cell r="A233">
            <v>41220</v>
          </cell>
        </row>
        <row r="234">
          <cell r="A234">
            <v>41221</v>
          </cell>
        </row>
        <row r="235">
          <cell r="A235">
            <v>41222</v>
          </cell>
        </row>
        <row r="236">
          <cell r="A236">
            <v>41225</v>
          </cell>
        </row>
        <row r="237">
          <cell r="A237">
            <v>41226</v>
          </cell>
        </row>
        <row r="238">
          <cell r="A238">
            <v>41227</v>
          </cell>
        </row>
        <row r="239">
          <cell r="A239">
            <v>41228</v>
          </cell>
        </row>
        <row r="240">
          <cell r="A240">
            <v>41229</v>
          </cell>
        </row>
        <row r="241">
          <cell r="A241">
            <v>41232</v>
          </cell>
        </row>
        <row r="242">
          <cell r="A242">
            <v>41233</v>
          </cell>
        </row>
        <row r="243">
          <cell r="A243">
            <v>41234</v>
          </cell>
        </row>
        <row r="244">
          <cell r="A244">
            <v>41235</v>
          </cell>
        </row>
        <row r="245">
          <cell r="A245">
            <v>41236</v>
          </cell>
        </row>
        <row r="246">
          <cell r="A246">
            <v>41239</v>
          </cell>
        </row>
        <row r="247">
          <cell r="A247">
            <v>41240</v>
          </cell>
        </row>
        <row r="248">
          <cell r="A248">
            <v>41241</v>
          </cell>
        </row>
        <row r="249">
          <cell r="A249">
            <v>41242</v>
          </cell>
        </row>
        <row r="250">
          <cell r="A250">
            <v>41243</v>
          </cell>
        </row>
        <row r="251">
          <cell r="A251">
            <v>41246</v>
          </cell>
        </row>
        <row r="252">
          <cell r="A252">
            <v>41247</v>
          </cell>
        </row>
        <row r="253">
          <cell r="A253">
            <v>41248</v>
          </cell>
        </row>
        <row r="254">
          <cell r="A254">
            <v>41249</v>
          </cell>
        </row>
        <row r="255">
          <cell r="A255">
            <v>41250</v>
          </cell>
        </row>
        <row r="256">
          <cell r="A256">
            <v>41253</v>
          </cell>
        </row>
        <row r="257">
          <cell r="A257">
            <v>41254</v>
          </cell>
        </row>
        <row r="258">
          <cell r="A258">
            <v>41255</v>
          </cell>
        </row>
        <row r="259">
          <cell r="A259">
            <v>41256</v>
          </cell>
        </row>
        <row r="260">
          <cell r="A260">
            <v>41257</v>
          </cell>
        </row>
        <row r="261">
          <cell r="A261">
            <v>41260</v>
          </cell>
        </row>
        <row r="262">
          <cell r="A262">
            <v>41261</v>
          </cell>
        </row>
        <row r="263">
          <cell r="A263">
            <v>41262</v>
          </cell>
        </row>
        <row r="264">
          <cell r="A264">
            <v>41263</v>
          </cell>
        </row>
        <row r="265">
          <cell r="A265">
            <v>41264</v>
          </cell>
        </row>
        <row r="266">
          <cell r="A266">
            <v>41267</v>
          </cell>
        </row>
        <row r="267">
          <cell r="A267">
            <v>41268</v>
          </cell>
        </row>
        <row r="268">
          <cell r="A268">
            <v>41269</v>
          </cell>
        </row>
        <row r="269">
          <cell r="A269">
            <v>41270</v>
          </cell>
        </row>
        <row r="270">
          <cell r="A270">
            <v>41271</v>
          </cell>
        </row>
        <row r="271">
          <cell r="A271">
            <v>41274</v>
          </cell>
        </row>
        <row r="272">
          <cell r="A272">
            <v>41275</v>
          </cell>
        </row>
        <row r="273">
          <cell r="A273">
            <v>41276</v>
          </cell>
        </row>
        <row r="274">
          <cell r="A274">
            <v>41277</v>
          </cell>
        </row>
        <row r="275">
          <cell r="A275">
            <v>41278</v>
          </cell>
        </row>
        <row r="276">
          <cell r="A276">
            <v>41281</v>
          </cell>
        </row>
        <row r="277">
          <cell r="A277">
            <v>41282</v>
          </cell>
        </row>
        <row r="278">
          <cell r="A278">
            <v>41283</v>
          </cell>
        </row>
        <row r="279">
          <cell r="A279">
            <v>41284</v>
          </cell>
        </row>
        <row r="280">
          <cell r="A280">
            <v>41285</v>
          </cell>
        </row>
        <row r="281">
          <cell r="A281">
            <v>41288</v>
          </cell>
        </row>
        <row r="282">
          <cell r="A282">
            <v>41289</v>
          </cell>
        </row>
        <row r="283">
          <cell r="A283">
            <v>41290</v>
          </cell>
        </row>
        <row r="284">
          <cell r="A284">
            <v>41291</v>
          </cell>
        </row>
        <row r="285">
          <cell r="A285">
            <v>41292</v>
          </cell>
        </row>
        <row r="286">
          <cell r="A286">
            <v>41295</v>
          </cell>
        </row>
        <row r="287">
          <cell r="A287">
            <v>41296</v>
          </cell>
        </row>
        <row r="288">
          <cell r="A288">
            <v>41297</v>
          </cell>
        </row>
        <row r="289">
          <cell r="A289">
            <v>41298</v>
          </cell>
        </row>
        <row r="290">
          <cell r="A290">
            <v>41299</v>
          </cell>
        </row>
        <row r="291">
          <cell r="A291">
            <v>41302</v>
          </cell>
        </row>
        <row r="292">
          <cell r="A292">
            <v>41303</v>
          </cell>
        </row>
        <row r="293">
          <cell r="A293">
            <v>41304</v>
          </cell>
        </row>
        <row r="294">
          <cell r="A294">
            <v>41305</v>
          </cell>
        </row>
        <row r="295">
          <cell r="A295">
            <v>41306</v>
          </cell>
        </row>
        <row r="296">
          <cell r="A296">
            <v>41309</v>
          </cell>
        </row>
        <row r="297">
          <cell r="A297">
            <v>41310</v>
          </cell>
        </row>
        <row r="298">
          <cell r="A298">
            <v>41311</v>
          </cell>
        </row>
        <row r="299">
          <cell r="A299">
            <v>41312</v>
          </cell>
        </row>
        <row r="300">
          <cell r="A300">
            <v>41313</v>
          </cell>
        </row>
        <row r="301">
          <cell r="A301">
            <v>41316</v>
          </cell>
        </row>
        <row r="302">
          <cell r="A302">
            <v>41317</v>
          </cell>
        </row>
        <row r="303">
          <cell r="A303">
            <v>41318</v>
          </cell>
        </row>
        <row r="304">
          <cell r="A304">
            <v>41319</v>
          </cell>
        </row>
        <row r="305">
          <cell r="A305">
            <v>41320</v>
          </cell>
        </row>
        <row r="306">
          <cell r="A306">
            <v>41323</v>
          </cell>
        </row>
        <row r="307">
          <cell r="A307">
            <v>41324</v>
          </cell>
        </row>
        <row r="308">
          <cell r="A308">
            <v>41325</v>
          </cell>
        </row>
        <row r="309">
          <cell r="A309">
            <v>41326</v>
          </cell>
        </row>
        <row r="310">
          <cell r="A310">
            <v>41327</v>
          </cell>
        </row>
        <row r="311">
          <cell r="A311">
            <v>41330</v>
          </cell>
        </row>
        <row r="312">
          <cell r="A312">
            <v>41331</v>
          </cell>
        </row>
        <row r="313">
          <cell r="A313">
            <v>41332</v>
          </cell>
        </row>
        <row r="314">
          <cell r="A314">
            <v>41333</v>
          </cell>
        </row>
        <row r="315">
          <cell r="A315">
            <v>41334</v>
          </cell>
        </row>
        <row r="316">
          <cell r="A316">
            <v>41337</v>
          </cell>
        </row>
        <row r="317">
          <cell r="A317">
            <v>41338</v>
          </cell>
        </row>
        <row r="318">
          <cell r="A318">
            <v>41339</v>
          </cell>
        </row>
        <row r="319">
          <cell r="A319">
            <v>41340</v>
          </cell>
        </row>
        <row r="320">
          <cell r="A320">
            <v>41341</v>
          </cell>
        </row>
        <row r="321">
          <cell r="A321">
            <v>41344</v>
          </cell>
        </row>
        <row r="322">
          <cell r="A322">
            <v>41345</v>
          </cell>
        </row>
        <row r="323">
          <cell r="A323">
            <v>41346</v>
          </cell>
        </row>
        <row r="324">
          <cell r="A324">
            <v>41347</v>
          </cell>
        </row>
        <row r="325">
          <cell r="A325">
            <v>41348</v>
          </cell>
        </row>
        <row r="326">
          <cell r="A326">
            <v>41351</v>
          </cell>
        </row>
        <row r="327">
          <cell r="A327">
            <v>41352</v>
          </cell>
        </row>
        <row r="328">
          <cell r="A328">
            <v>41353</v>
          </cell>
        </row>
        <row r="329">
          <cell r="A329">
            <v>41354</v>
          </cell>
        </row>
        <row r="330">
          <cell r="A330">
            <v>41355</v>
          </cell>
        </row>
        <row r="331">
          <cell r="A331">
            <v>41358</v>
          </cell>
        </row>
        <row r="332">
          <cell r="A332">
            <v>41359</v>
          </cell>
        </row>
        <row r="333">
          <cell r="A333">
            <v>41360</v>
          </cell>
        </row>
        <row r="334">
          <cell r="A334">
            <v>41361</v>
          </cell>
        </row>
        <row r="335">
          <cell r="A335">
            <v>41362</v>
          </cell>
        </row>
        <row r="336">
          <cell r="A336">
            <v>41365</v>
          </cell>
        </row>
        <row r="337">
          <cell r="A337">
            <v>41366</v>
          </cell>
        </row>
        <row r="338">
          <cell r="A338">
            <v>41367</v>
          </cell>
        </row>
        <row r="339">
          <cell r="A339">
            <v>41368</v>
          </cell>
        </row>
        <row r="340">
          <cell r="A340">
            <v>41369</v>
          </cell>
        </row>
        <row r="341">
          <cell r="A341">
            <v>41372</v>
          </cell>
        </row>
        <row r="342">
          <cell r="A342">
            <v>41373</v>
          </cell>
        </row>
        <row r="343">
          <cell r="A343">
            <v>41374</v>
          </cell>
        </row>
        <row r="344">
          <cell r="A344">
            <v>41375</v>
          </cell>
        </row>
        <row r="345">
          <cell r="A345">
            <v>41376</v>
          </cell>
        </row>
        <row r="346">
          <cell r="A346">
            <v>41379</v>
          </cell>
        </row>
        <row r="347">
          <cell r="A347">
            <v>41380</v>
          </cell>
        </row>
        <row r="348">
          <cell r="A348">
            <v>41381</v>
          </cell>
        </row>
        <row r="349">
          <cell r="A349">
            <v>41382</v>
          </cell>
        </row>
        <row r="350">
          <cell r="A350">
            <v>41383</v>
          </cell>
        </row>
        <row r="351">
          <cell r="A351">
            <v>41386</v>
          </cell>
        </row>
        <row r="352">
          <cell r="A352">
            <v>41387</v>
          </cell>
        </row>
        <row r="353">
          <cell r="A353">
            <v>41388</v>
          </cell>
        </row>
        <row r="354">
          <cell r="A354">
            <v>41389</v>
          </cell>
        </row>
        <row r="355">
          <cell r="A355">
            <v>41390</v>
          </cell>
        </row>
        <row r="356">
          <cell r="A356">
            <v>41393</v>
          </cell>
        </row>
        <row r="357">
          <cell r="A357">
            <v>41394</v>
          </cell>
        </row>
        <row r="358">
          <cell r="A358">
            <v>41395</v>
          </cell>
        </row>
        <row r="359">
          <cell r="A359">
            <v>41396</v>
          </cell>
        </row>
        <row r="360">
          <cell r="A360">
            <v>41397</v>
          </cell>
        </row>
        <row r="361">
          <cell r="A361">
            <v>41400</v>
          </cell>
        </row>
        <row r="362">
          <cell r="A362">
            <v>41401</v>
          </cell>
        </row>
        <row r="363">
          <cell r="A363">
            <v>41402</v>
          </cell>
        </row>
        <row r="364">
          <cell r="A364">
            <v>41403</v>
          </cell>
        </row>
        <row r="365">
          <cell r="A365">
            <v>41404</v>
          </cell>
        </row>
        <row r="366">
          <cell r="A366">
            <v>41407</v>
          </cell>
        </row>
        <row r="367">
          <cell r="A367">
            <v>41408</v>
          </cell>
        </row>
        <row r="368">
          <cell r="A368">
            <v>41409</v>
          </cell>
        </row>
        <row r="369">
          <cell r="A369">
            <v>41410</v>
          </cell>
        </row>
        <row r="370">
          <cell r="A370">
            <v>41411</v>
          </cell>
        </row>
        <row r="371">
          <cell r="A371">
            <v>41414</v>
          </cell>
        </row>
        <row r="372">
          <cell r="A372">
            <v>41415</v>
          </cell>
        </row>
        <row r="373">
          <cell r="A373">
            <v>41416</v>
          </cell>
        </row>
        <row r="374">
          <cell r="A374">
            <v>41417</v>
          </cell>
        </row>
        <row r="375">
          <cell r="A375">
            <v>41418</v>
          </cell>
        </row>
        <row r="376">
          <cell r="A376">
            <v>41421</v>
          </cell>
        </row>
        <row r="377">
          <cell r="A377">
            <v>41422</v>
          </cell>
        </row>
        <row r="378">
          <cell r="A378">
            <v>41423</v>
          </cell>
        </row>
        <row r="379">
          <cell r="A379">
            <v>41424</v>
          </cell>
        </row>
        <row r="380">
          <cell r="A380">
            <v>41425</v>
          </cell>
        </row>
        <row r="381">
          <cell r="A381">
            <v>41428</v>
          </cell>
        </row>
        <row r="382">
          <cell r="A382">
            <v>41429</v>
          </cell>
        </row>
        <row r="383">
          <cell r="A383">
            <v>41430</v>
          </cell>
        </row>
        <row r="384">
          <cell r="A384">
            <v>41431</v>
          </cell>
        </row>
        <row r="385">
          <cell r="A385">
            <v>41432</v>
          </cell>
        </row>
        <row r="386">
          <cell r="A386">
            <v>41435</v>
          </cell>
        </row>
        <row r="387">
          <cell r="A387">
            <v>41436</v>
          </cell>
        </row>
        <row r="388">
          <cell r="A388">
            <v>41437</v>
          </cell>
        </row>
        <row r="389">
          <cell r="A389">
            <v>41438</v>
          </cell>
        </row>
        <row r="390">
          <cell r="A390">
            <v>41439</v>
          </cell>
        </row>
        <row r="391">
          <cell r="A391">
            <v>41442</v>
          </cell>
        </row>
        <row r="392">
          <cell r="A392">
            <v>41443</v>
          </cell>
        </row>
        <row r="393">
          <cell r="A393">
            <v>41444</v>
          </cell>
        </row>
        <row r="394">
          <cell r="A394">
            <v>41445</v>
          </cell>
        </row>
        <row r="395">
          <cell r="A395">
            <v>41446</v>
          </cell>
        </row>
        <row r="396">
          <cell r="A396">
            <v>41449</v>
          </cell>
        </row>
        <row r="397">
          <cell r="A397">
            <v>41450</v>
          </cell>
        </row>
        <row r="398">
          <cell r="A398">
            <v>41451</v>
          </cell>
        </row>
        <row r="399">
          <cell r="A399">
            <v>41452</v>
          </cell>
        </row>
        <row r="400">
          <cell r="A400">
            <v>41453</v>
          </cell>
        </row>
        <row r="401">
          <cell r="A401">
            <v>41456</v>
          </cell>
        </row>
        <row r="402">
          <cell r="A402">
            <v>41457</v>
          </cell>
        </row>
        <row r="403">
          <cell r="A403">
            <v>41458</v>
          </cell>
        </row>
        <row r="404">
          <cell r="A404">
            <v>41459</v>
          </cell>
        </row>
        <row r="405">
          <cell r="A405">
            <v>41460</v>
          </cell>
        </row>
        <row r="406">
          <cell r="A406">
            <v>41463</v>
          </cell>
        </row>
        <row r="407">
          <cell r="A407">
            <v>41464</v>
          </cell>
        </row>
        <row r="408">
          <cell r="A408">
            <v>41465</v>
          </cell>
        </row>
        <row r="409">
          <cell r="A409">
            <v>41466</v>
          </cell>
        </row>
        <row r="410">
          <cell r="A410">
            <v>41467</v>
          </cell>
        </row>
        <row r="411">
          <cell r="A411">
            <v>41470</v>
          </cell>
        </row>
        <row r="412">
          <cell r="A412">
            <v>41471</v>
          </cell>
        </row>
        <row r="413">
          <cell r="A413">
            <v>41472</v>
          </cell>
        </row>
        <row r="414">
          <cell r="A414">
            <v>41473</v>
          </cell>
        </row>
        <row r="415">
          <cell r="A415">
            <v>41474</v>
          </cell>
        </row>
        <row r="416">
          <cell r="A416">
            <v>41477</v>
          </cell>
        </row>
        <row r="417">
          <cell r="A417">
            <v>41478</v>
          </cell>
        </row>
        <row r="418">
          <cell r="A418">
            <v>41479</v>
          </cell>
        </row>
        <row r="419">
          <cell r="A419">
            <v>41480</v>
          </cell>
        </row>
        <row r="420">
          <cell r="A420">
            <v>41481</v>
          </cell>
        </row>
        <row r="421">
          <cell r="A421">
            <v>41484</v>
          </cell>
        </row>
        <row r="422">
          <cell r="A422">
            <v>41485</v>
          </cell>
        </row>
        <row r="423">
          <cell r="A423">
            <v>41486</v>
          </cell>
        </row>
        <row r="424">
          <cell r="A424">
            <v>41487</v>
          </cell>
        </row>
        <row r="425">
          <cell r="A425">
            <v>41488</v>
          </cell>
        </row>
        <row r="426">
          <cell r="A426">
            <v>41491</v>
          </cell>
        </row>
        <row r="427">
          <cell r="A427">
            <v>41492</v>
          </cell>
        </row>
        <row r="428">
          <cell r="A428">
            <v>41493</v>
          </cell>
        </row>
        <row r="429">
          <cell r="A429">
            <v>41494</v>
          </cell>
        </row>
        <row r="430">
          <cell r="A430">
            <v>41495</v>
          </cell>
        </row>
        <row r="431">
          <cell r="A431">
            <v>41498</v>
          </cell>
        </row>
        <row r="432">
          <cell r="A432">
            <v>41499</v>
          </cell>
        </row>
        <row r="433">
          <cell r="A433">
            <v>41500</v>
          </cell>
        </row>
        <row r="434">
          <cell r="A434">
            <v>41501</v>
          </cell>
        </row>
        <row r="435">
          <cell r="A435">
            <v>41502</v>
          </cell>
        </row>
        <row r="436">
          <cell r="A436">
            <v>41505</v>
          </cell>
        </row>
        <row r="437">
          <cell r="A437">
            <v>41506</v>
          </cell>
        </row>
        <row r="438">
          <cell r="A438">
            <v>41507</v>
          </cell>
        </row>
        <row r="439">
          <cell r="A439">
            <v>41508</v>
          </cell>
        </row>
        <row r="440">
          <cell r="A440">
            <v>41509</v>
          </cell>
        </row>
        <row r="441">
          <cell r="A441">
            <v>41512</v>
          </cell>
        </row>
        <row r="442">
          <cell r="A442">
            <v>41513</v>
          </cell>
        </row>
        <row r="443">
          <cell r="A443">
            <v>41514</v>
          </cell>
        </row>
        <row r="444">
          <cell r="A444">
            <v>41515</v>
          </cell>
        </row>
        <row r="445">
          <cell r="A445">
            <v>41516</v>
          </cell>
        </row>
        <row r="446">
          <cell r="A446">
            <v>41519</v>
          </cell>
        </row>
        <row r="447">
          <cell r="A447">
            <v>41520</v>
          </cell>
        </row>
        <row r="448">
          <cell r="A448">
            <v>41521</v>
          </cell>
        </row>
        <row r="449">
          <cell r="A449">
            <v>41522</v>
          </cell>
        </row>
        <row r="450">
          <cell r="A450">
            <v>41523</v>
          </cell>
        </row>
        <row r="451">
          <cell r="A451">
            <v>41526</v>
          </cell>
        </row>
        <row r="452">
          <cell r="A452">
            <v>41527</v>
          </cell>
        </row>
        <row r="453">
          <cell r="A453">
            <v>41528</v>
          </cell>
        </row>
        <row r="454">
          <cell r="A454">
            <v>41529</v>
          </cell>
        </row>
        <row r="455">
          <cell r="A455">
            <v>41530</v>
          </cell>
        </row>
        <row r="456">
          <cell r="A456">
            <v>41533</v>
          </cell>
        </row>
        <row r="457">
          <cell r="A457">
            <v>41534</v>
          </cell>
        </row>
        <row r="458">
          <cell r="A458">
            <v>41535</v>
          </cell>
        </row>
        <row r="459">
          <cell r="A459">
            <v>41536</v>
          </cell>
        </row>
        <row r="460">
          <cell r="A460">
            <v>41537</v>
          </cell>
        </row>
        <row r="461">
          <cell r="A461">
            <v>41540</v>
          </cell>
        </row>
        <row r="462">
          <cell r="A462">
            <v>41541</v>
          </cell>
        </row>
        <row r="463">
          <cell r="A463">
            <v>41542</v>
          </cell>
        </row>
        <row r="464">
          <cell r="A464">
            <v>41543</v>
          </cell>
        </row>
        <row r="465">
          <cell r="A465">
            <v>41544</v>
          </cell>
        </row>
        <row r="466">
          <cell r="A466">
            <v>41547</v>
          </cell>
        </row>
        <row r="467">
          <cell r="A467">
            <v>41548</v>
          </cell>
        </row>
        <row r="468">
          <cell r="A468">
            <v>41549</v>
          </cell>
        </row>
        <row r="469">
          <cell r="A469">
            <v>41550</v>
          </cell>
        </row>
        <row r="470">
          <cell r="A470">
            <v>41551</v>
          </cell>
        </row>
        <row r="471">
          <cell r="A471">
            <v>41554</v>
          </cell>
        </row>
        <row r="472">
          <cell r="A472">
            <v>41555</v>
          </cell>
        </row>
        <row r="473">
          <cell r="A473">
            <v>41556</v>
          </cell>
        </row>
        <row r="474">
          <cell r="A474">
            <v>41557</v>
          </cell>
        </row>
        <row r="475">
          <cell r="A475">
            <v>41558</v>
          </cell>
        </row>
        <row r="476">
          <cell r="A476">
            <v>41561</v>
          </cell>
        </row>
        <row r="477">
          <cell r="A477">
            <v>41562</v>
          </cell>
        </row>
        <row r="478">
          <cell r="A478">
            <v>41563</v>
          </cell>
        </row>
        <row r="479">
          <cell r="A479">
            <v>41564</v>
          </cell>
        </row>
        <row r="480">
          <cell r="A480">
            <v>41565</v>
          </cell>
        </row>
        <row r="481">
          <cell r="A481">
            <v>41568</v>
          </cell>
        </row>
        <row r="482">
          <cell r="A482">
            <v>41569</v>
          </cell>
        </row>
        <row r="483">
          <cell r="A483">
            <v>41570</v>
          </cell>
        </row>
        <row r="484">
          <cell r="A484">
            <v>41571</v>
          </cell>
        </row>
        <row r="485">
          <cell r="A485">
            <v>41572</v>
          </cell>
        </row>
        <row r="486">
          <cell r="A486">
            <v>41575</v>
          </cell>
        </row>
        <row r="487">
          <cell r="A487">
            <v>41576</v>
          </cell>
        </row>
        <row r="488">
          <cell r="A488">
            <v>41577</v>
          </cell>
        </row>
        <row r="489">
          <cell r="A489">
            <v>41578</v>
          </cell>
        </row>
        <row r="490">
          <cell r="A490">
            <v>41579</v>
          </cell>
        </row>
        <row r="491">
          <cell r="A491">
            <v>41582</v>
          </cell>
        </row>
        <row r="492">
          <cell r="A492">
            <v>41583</v>
          </cell>
        </row>
        <row r="493">
          <cell r="A493">
            <v>41584</v>
          </cell>
        </row>
        <row r="494">
          <cell r="A494">
            <v>41585</v>
          </cell>
        </row>
        <row r="495">
          <cell r="A495">
            <v>41586</v>
          </cell>
        </row>
        <row r="496">
          <cell r="A496">
            <v>41589</v>
          </cell>
        </row>
        <row r="497">
          <cell r="A497">
            <v>41590</v>
          </cell>
        </row>
        <row r="498">
          <cell r="A498">
            <v>41591</v>
          </cell>
        </row>
        <row r="499">
          <cell r="A499">
            <v>41592</v>
          </cell>
        </row>
        <row r="500">
          <cell r="A500">
            <v>41593</v>
          </cell>
        </row>
        <row r="501">
          <cell r="A501">
            <v>41596</v>
          </cell>
        </row>
        <row r="502">
          <cell r="A502">
            <v>41597</v>
          </cell>
        </row>
        <row r="503">
          <cell r="A503">
            <v>41598</v>
          </cell>
        </row>
        <row r="504">
          <cell r="A504">
            <v>41599</v>
          </cell>
        </row>
        <row r="505">
          <cell r="A505">
            <v>41600</v>
          </cell>
        </row>
        <row r="506">
          <cell r="A506">
            <v>41603</v>
          </cell>
        </row>
        <row r="507">
          <cell r="A507">
            <v>41604</v>
          </cell>
        </row>
        <row r="508">
          <cell r="A508">
            <v>41605</v>
          </cell>
        </row>
        <row r="509">
          <cell r="A509">
            <v>41606</v>
          </cell>
        </row>
        <row r="510">
          <cell r="A510">
            <v>41607</v>
          </cell>
        </row>
        <row r="511">
          <cell r="A511">
            <v>41610</v>
          </cell>
        </row>
        <row r="512">
          <cell r="A512">
            <v>41611</v>
          </cell>
        </row>
        <row r="513">
          <cell r="A513">
            <v>41612</v>
          </cell>
        </row>
        <row r="514">
          <cell r="A514">
            <v>41613</v>
          </cell>
        </row>
        <row r="515">
          <cell r="A515">
            <v>41614</v>
          </cell>
        </row>
        <row r="516">
          <cell r="A516">
            <v>41617</v>
          </cell>
        </row>
        <row r="517">
          <cell r="A517">
            <v>41618</v>
          </cell>
        </row>
        <row r="518">
          <cell r="A518">
            <v>41619</v>
          </cell>
        </row>
        <row r="519">
          <cell r="A519">
            <v>41620</v>
          </cell>
        </row>
        <row r="520">
          <cell r="A520">
            <v>41621</v>
          </cell>
        </row>
        <row r="521">
          <cell r="A521">
            <v>41624</v>
          </cell>
        </row>
        <row r="522">
          <cell r="A522">
            <v>41625</v>
          </cell>
        </row>
        <row r="523">
          <cell r="A523">
            <v>41626</v>
          </cell>
        </row>
        <row r="524">
          <cell r="A524">
            <v>41627</v>
          </cell>
        </row>
        <row r="525">
          <cell r="A525">
            <v>41628</v>
          </cell>
        </row>
        <row r="526">
          <cell r="A526">
            <v>41631</v>
          </cell>
        </row>
        <row r="527">
          <cell r="A527">
            <v>41632</v>
          </cell>
        </row>
        <row r="528">
          <cell r="A528">
            <v>41633</v>
          </cell>
        </row>
        <row r="529">
          <cell r="A529">
            <v>41634</v>
          </cell>
        </row>
        <row r="530">
          <cell r="A530">
            <v>41635</v>
          </cell>
        </row>
        <row r="531">
          <cell r="A531">
            <v>41638</v>
          </cell>
        </row>
        <row r="532">
          <cell r="A532">
            <v>41639</v>
          </cell>
        </row>
        <row r="533">
          <cell r="A533">
            <v>41640</v>
          </cell>
        </row>
        <row r="534">
          <cell r="A534">
            <v>41641</v>
          </cell>
        </row>
        <row r="535">
          <cell r="A535">
            <v>41642</v>
          </cell>
        </row>
        <row r="536">
          <cell r="A536">
            <v>41645</v>
          </cell>
        </row>
        <row r="537">
          <cell r="A537">
            <v>41646</v>
          </cell>
        </row>
        <row r="538">
          <cell r="A538">
            <v>41647</v>
          </cell>
        </row>
        <row r="539">
          <cell r="A539">
            <v>41648</v>
          </cell>
        </row>
        <row r="540">
          <cell r="A540">
            <v>41649</v>
          </cell>
        </row>
        <row r="541">
          <cell r="A541">
            <v>41652</v>
          </cell>
        </row>
        <row r="542">
          <cell r="A542">
            <v>41653</v>
          </cell>
        </row>
        <row r="543">
          <cell r="A543">
            <v>41654</v>
          </cell>
        </row>
        <row r="544">
          <cell r="A544">
            <v>41655</v>
          </cell>
        </row>
        <row r="545">
          <cell r="A545">
            <v>41656</v>
          </cell>
        </row>
        <row r="546">
          <cell r="A546">
            <v>41659</v>
          </cell>
        </row>
        <row r="547">
          <cell r="A547">
            <v>41660</v>
          </cell>
        </row>
        <row r="548">
          <cell r="A548">
            <v>41661</v>
          </cell>
        </row>
        <row r="549">
          <cell r="A549">
            <v>41662</v>
          </cell>
        </row>
        <row r="550">
          <cell r="A550">
            <v>41663</v>
          </cell>
        </row>
        <row r="551">
          <cell r="A551">
            <v>41666</v>
          </cell>
        </row>
        <row r="552">
          <cell r="A552">
            <v>41667</v>
          </cell>
        </row>
        <row r="553">
          <cell r="A553">
            <v>41668</v>
          </cell>
        </row>
        <row r="554">
          <cell r="A554">
            <v>41669</v>
          </cell>
        </row>
        <row r="555">
          <cell r="A555">
            <v>41670</v>
          </cell>
        </row>
        <row r="556">
          <cell r="A556">
            <v>41673</v>
          </cell>
        </row>
        <row r="557">
          <cell r="A557">
            <v>41674</v>
          </cell>
        </row>
        <row r="558">
          <cell r="A558">
            <v>41675</v>
          </cell>
        </row>
        <row r="559">
          <cell r="A559">
            <v>41676</v>
          </cell>
        </row>
        <row r="560">
          <cell r="A560">
            <v>41677</v>
          </cell>
        </row>
        <row r="561">
          <cell r="A561">
            <v>41680</v>
          </cell>
        </row>
        <row r="562">
          <cell r="A562">
            <v>41681</v>
          </cell>
        </row>
        <row r="563">
          <cell r="A563">
            <v>41682</v>
          </cell>
        </row>
        <row r="564">
          <cell r="A564">
            <v>41683</v>
          </cell>
        </row>
        <row r="565">
          <cell r="A565">
            <v>41684</v>
          </cell>
        </row>
        <row r="566">
          <cell r="A566">
            <v>41687</v>
          </cell>
        </row>
        <row r="567">
          <cell r="A567">
            <v>41688</v>
          </cell>
        </row>
        <row r="568">
          <cell r="A568">
            <v>41689</v>
          </cell>
        </row>
        <row r="569">
          <cell r="A569">
            <v>41690</v>
          </cell>
        </row>
        <row r="570">
          <cell r="A570">
            <v>41691</v>
          </cell>
        </row>
        <row r="571">
          <cell r="A571">
            <v>41694</v>
          </cell>
        </row>
        <row r="572">
          <cell r="A572">
            <v>41695</v>
          </cell>
        </row>
        <row r="573">
          <cell r="A573">
            <v>41696</v>
          </cell>
        </row>
        <row r="574">
          <cell r="A574">
            <v>41697</v>
          </cell>
        </row>
        <row r="575">
          <cell r="A575">
            <v>41698</v>
          </cell>
        </row>
        <row r="576">
          <cell r="A576">
            <v>41701</v>
          </cell>
        </row>
        <row r="577">
          <cell r="A577">
            <v>41702</v>
          </cell>
        </row>
        <row r="578">
          <cell r="A578">
            <v>41703</v>
          </cell>
        </row>
        <row r="579">
          <cell r="A579">
            <v>41704</v>
          </cell>
        </row>
        <row r="580">
          <cell r="A580">
            <v>41705</v>
          </cell>
        </row>
        <row r="581">
          <cell r="A581">
            <v>41708</v>
          </cell>
        </row>
        <row r="582">
          <cell r="A582">
            <v>41709</v>
          </cell>
        </row>
        <row r="583">
          <cell r="A583">
            <v>41710</v>
          </cell>
        </row>
        <row r="584">
          <cell r="A584">
            <v>41711</v>
          </cell>
        </row>
        <row r="585">
          <cell r="A585">
            <v>41712</v>
          </cell>
        </row>
        <row r="586">
          <cell r="A586">
            <v>41715</v>
          </cell>
        </row>
        <row r="587">
          <cell r="A587">
            <v>41715</v>
          </cell>
        </row>
      </sheetData>
      <sheetData sheetId="7">
        <row r="11">
          <cell r="A11">
            <v>40910</v>
          </cell>
          <cell r="B11">
            <v>3797.0803999999998</v>
          </cell>
          <cell r="C11">
            <v>39.734390692927249</v>
          </cell>
        </row>
        <row r="12">
          <cell r="A12">
            <v>40911</v>
          </cell>
        </row>
        <row r="13">
          <cell r="A13">
            <v>40912</v>
          </cell>
        </row>
        <row r="14">
          <cell r="A14">
            <v>40913</v>
          </cell>
        </row>
        <row r="15">
          <cell r="A15">
            <v>40914</v>
          </cell>
        </row>
        <row r="16">
          <cell r="A16">
            <v>40917</v>
          </cell>
        </row>
        <row r="17">
          <cell r="A17">
            <v>40918</v>
          </cell>
        </row>
        <row r="18">
          <cell r="A18">
            <v>40919</v>
          </cell>
        </row>
        <row r="19">
          <cell r="A19">
            <v>40920</v>
          </cell>
        </row>
        <row r="20">
          <cell r="A20">
            <v>40921</v>
          </cell>
        </row>
        <row r="21">
          <cell r="A21">
            <v>40924</v>
          </cell>
        </row>
        <row r="22">
          <cell r="A22">
            <v>40925</v>
          </cell>
        </row>
        <row r="23">
          <cell r="A23">
            <v>40926</v>
          </cell>
        </row>
        <row r="24">
          <cell r="A24">
            <v>40927</v>
          </cell>
        </row>
        <row r="25">
          <cell r="A25">
            <v>40928</v>
          </cell>
        </row>
        <row r="26">
          <cell r="A26">
            <v>40931</v>
          </cell>
        </row>
        <row r="27">
          <cell r="A27">
            <v>40932</v>
          </cell>
        </row>
        <row r="28">
          <cell r="A28">
            <v>40933</v>
          </cell>
        </row>
        <row r="29">
          <cell r="A29">
            <v>40934</v>
          </cell>
        </row>
        <row r="30">
          <cell r="A30">
            <v>40935</v>
          </cell>
        </row>
        <row r="31">
          <cell r="A31">
            <v>40938</v>
          </cell>
        </row>
        <row r="32">
          <cell r="A32">
            <v>40939</v>
          </cell>
        </row>
        <row r="33">
          <cell r="A33">
            <v>40940</v>
          </cell>
        </row>
        <row r="34">
          <cell r="A34">
            <v>40941</v>
          </cell>
        </row>
        <row r="35">
          <cell r="A35">
            <v>40942</v>
          </cell>
        </row>
        <row r="36">
          <cell r="A36">
            <v>40945</v>
          </cell>
        </row>
        <row r="37">
          <cell r="A37">
            <v>40946</v>
          </cell>
        </row>
        <row r="38">
          <cell r="A38">
            <v>40947</v>
          </cell>
        </row>
        <row r="39">
          <cell r="A39">
            <v>40948</v>
          </cell>
        </row>
        <row r="40">
          <cell r="A40">
            <v>40949</v>
          </cell>
        </row>
        <row r="41">
          <cell r="A41">
            <v>40952</v>
          </cell>
        </row>
        <row r="42">
          <cell r="A42">
            <v>40953</v>
          </cell>
        </row>
        <row r="43">
          <cell r="A43">
            <v>40954</v>
          </cell>
        </row>
        <row r="44">
          <cell r="A44">
            <v>40955</v>
          </cell>
        </row>
        <row r="45">
          <cell r="A45">
            <v>40956</v>
          </cell>
        </row>
        <row r="46">
          <cell r="A46">
            <v>40959</v>
          </cell>
        </row>
        <row r="47">
          <cell r="A47">
            <v>40960</v>
          </cell>
        </row>
        <row r="48">
          <cell r="A48">
            <v>40961</v>
          </cell>
        </row>
        <row r="49">
          <cell r="A49">
            <v>40962</v>
          </cell>
        </row>
        <row r="50">
          <cell r="A50">
            <v>40963</v>
          </cell>
        </row>
        <row r="51">
          <cell r="A51">
            <v>40966</v>
          </cell>
        </row>
        <row r="52">
          <cell r="A52">
            <v>40967</v>
          </cell>
        </row>
        <row r="53">
          <cell r="A53">
            <v>40968</v>
          </cell>
        </row>
        <row r="54">
          <cell r="A54">
            <v>40969</v>
          </cell>
        </row>
        <row r="55">
          <cell r="A55">
            <v>40970</v>
          </cell>
        </row>
        <row r="56">
          <cell r="A56">
            <v>40973</v>
          </cell>
        </row>
        <row r="57">
          <cell r="A57">
            <v>40974</v>
          </cell>
        </row>
        <row r="58">
          <cell r="A58">
            <v>40975</v>
          </cell>
        </row>
        <row r="59">
          <cell r="A59">
            <v>40976</v>
          </cell>
        </row>
        <row r="60">
          <cell r="A60">
            <v>40977</v>
          </cell>
        </row>
        <row r="61">
          <cell r="A61">
            <v>40980</v>
          </cell>
        </row>
        <row r="62">
          <cell r="A62">
            <v>40981</v>
          </cell>
        </row>
        <row r="63">
          <cell r="A63">
            <v>40982</v>
          </cell>
        </row>
        <row r="64">
          <cell r="A64">
            <v>40987</v>
          </cell>
        </row>
        <row r="65">
          <cell r="A65">
            <v>40988</v>
          </cell>
        </row>
        <row r="66">
          <cell r="A66">
            <v>40989</v>
          </cell>
        </row>
        <row r="67">
          <cell r="A67">
            <v>40990</v>
          </cell>
        </row>
        <row r="68">
          <cell r="A68">
            <v>40991</v>
          </cell>
        </row>
        <row r="69">
          <cell r="A69">
            <v>40994</v>
          </cell>
        </row>
        <row r="70">
          <cell r="A70">
            <v>40995</v>
          </cell>
        </row>
        <row r="71">
          <cell r="A71">
            <v>40996</v>
          </cell>
        </row>
        <row r="72">
          <cell r="A72">
            <v>40997</v>
          </cell>
        </row>
        <row r="73">
          <cell r="A73">
            <v>40998</v>
          </cell>
        </row>
        <row r="74">
          <cell r="A74">
            <v>41001</v>
          </cell>
        </row>
        <row r="75">
          <cell r="A75">
            <v>41002</v>
          </cell>
        </row>
        <row r="76">
          <cell r="A76">
            <v>41003</v>
          </cell>
        </row>
        <row r="77">
          <cell r="A77">
            <v>41004</v>
          </cell>
        </row>
        <row r="78">
          <cell r="A78">
            <v>41005</v>
          </cell>
        </row>
        <row r="79">
          <cell r="A79">
            <v>41009</v>
          </cell>
        </row>
        <row r="80">
          <cell r="A80">
            <v>41010</v>
          </cell>
        </row>
        <row r="81">
          <cell r="A81">
            <v>41011</v>
          </cell>
        </row>
        <row r="82">
          <cell r="A82">
            <v>41012</v>
          </cell>
        </row>
        <row r="83">
          <cell r="A83">
            <v>41015</v>
          </cell>
        </row>
        <row r="84">
          <cell r="A84">
            <v>41016</v>
          </cell>
        </row>
        <row r="85">
          <cell r="A85">
            <v>41017</v>
          </cell>
        </row>
        <row r="86">
          <cell r="A86">
            <v>41018</v>
          </cell>
        </row>
        <row r="87">
          <cell r="A87">
            <v>41019</v>
          </cell>
        </row>
        <row r="88">
          <cell r="A88">
            <v>41022</v>
          </cell>
        </row>
        <row r="89">
          <cell r="A89">
            <v>41023</v>
          </cell>
        </row>
        <row r="90">
          <cell r="A90">
            <v>41024</v>
          </cell>
        </row>
        <row r="91">
          <cell r="A91">
            <v>41025</v>
          </cell>
        </row>
        <row r="92">
          <cell r="A92">
            <v>41026</v>
          </cell>
        </row>
        <row r="93">
          <cell r="A93">
            <v>41031</v>
          </cell>
        </row>
        <row r="94">
          <cell r="A94">
            <v>41032</v>
          </cell>
        </row>
        <row r="95">
          <cell r="A95">
            <v>41033</v>
          </cell>
        </row>
        <row r="96">
          <cell r="A96">
            <v>41036</v>
          </cell>
        </row>
        <row r="97">
          <cell r="A97">
            <v>41037</v>
          </cell>
        </row>
        <row r="98">
          <cell r="A98">
            <v>41038</v>
          </cell>
        </row>
        <row r="99">
          <cell r="A99">
            <v>41039</v>
          </cell>
        </row>
        <row r="100">
          <cell r="A100">
            <v>41040</v>
          </cell>
        </row>
        <row r="101">
          <cell r="A101">
            <v>41043</v>
          </cell>
        </row>
        <row r="102">
          <cell r="A102">
            <v>41044</v>
          </cell>
        </row>
        <row r="103">
          <cell r="A103">
            <v>41045</v>
          </cell>
        </row>
        <row r="104">
          <cell r="A104">
            <v>41046</v>
          </cell>
        </row>
        <row r="105">
          <cell r="A105">
            <v>41047</v>
          </cell>
        </row>
        <row r="106">
          <cell r="A106">
            <v>41050</v>
          </cell>
        </row>
        <row r="107">
          <cell r="A107">
            <v>41051</v>
          </cell>
        </row>
        <row r="108">
          <cell r="A108">
            <v>41052</v>
          </cell>
        </row>
        <row r="109">
          <cell r="A109">
            <v>41053</v>
          </cell>
        </row>
        <row r="110">
          <cell r="A110">
            <v>41054</v>
          </cell>
        </row>
        <row r="111">
          <cell r="A111">
            <v>41058</v>
          </cell>
        </row>
        <row r="112">
          <cell r="A112">
            <v>41059</v>
          </cell>
        </row>
        <row r="113">
          <cell r="A113">
            <v>41060</v>
          </cell>
        </row>
        <row r="114">
          <cell r="A114">
            <v>41061</v>
          </cell>
        </row>
        <row r="115">
          <cell r="A115">
            <v>41064</v>
          </cell>
        </row>
        <row r="116">
          <cell r="A116">
            <v>41065</v>
          </cell>
        </row>
        <row r="117">
          <cell r="A117">
            <v>41066</v>
          </cell>
        </row>
        <row r="118">
          <cell r="A118">
            <v>41067</v>
          </cell>
        </row>
        <row r="119">
          <cell r="A119">
            <v>41068</v>
          </cell>
        </row>
        <row r="120">
          <cell r="A120">
            <v>41071</v>
          </cell>
        </row>
        <row r="121">
          <cell r="A121">
            <v>41072</v>
          </cell>
        </row>
        <row r="122">
          <cell r="A122">
            <v>41073</v>
          </cell>
        </row>
        <row r="123">
          <cell r="A123">
            <v>41074</v>
          </cell>
        </row>
        <row r="124">
          <cell r="A124">
            <v>41075</v>
          </cell>
        </row>
        <row r="125">
          <cell r="A125">
            <v>41078</v>
          </cell>
        </row>
        <row r="126">
          <cell r="A126">
            <v>41079</v>
          </cell>
        </row>
        <row r="127">
          <cell r="A127">
            <v>41080</v>
          </cell>
        </row>
        <row r="128">
          <cell r="A128">
            <v>41081</v>
          </cell>
        </row>
        <row r="129">
          <cell r="A129">
            <v>41082</v>
          </cell>
        </row>
        <row r="130">
          <cell r="A130">
            <v>41085</v>
          </cell>
        </row>
        <row r="131">
          <cell r="A131">
            <v>41086</v>
          </cell>
        </row>
        <row r="132">
          <cell r="A132">
            <v>41087</v>
          </cell>
        </row>
        <row r="133">
          <cell r="A133">
            <v>41088</v>
          </cell>
        </row>
        <row r="134">
          <cell r="A134">
            <v>41089</v>
          </cell>
        </row>
        <row r="135">
          <cell r="A135">
            <v>41092</v>
          </cell>
        </row>
        <row r="136">
          <cell r="A136">
            <v>41093</v>
          </cell>
        </row>
        <row r="137">
          <cell r="A137">
            <v>41094</v>
          </cell>
        </row>
        <row r="138">
          <cell r="A138">
            <v>41095</v>
          </cell>
        </row>
        <row r="139">
          <cell r="A139">
            <v>41096</v>
          </cell>
        </row>
        <row r="140">
          <cell r="A140">
            <v>41099</v>
          </cell>
        </row>
        <row r="141">
          <cell r="A141">
            <v>41100</v>
          </cell>
        </row>
        <row r="142">
          <cell r="A142">
            <v>41101</v>
          </cell>
        </row>
        <row r="143">
          <cell r="A143">
            <v>41102</v>
          </cell>
        </row>
        <row r="144">
          <cell r="A144">
            <v>41103</v>
          </cell>
        </row>
        <row r="145">
          <cell r="A145">
            <v>41106</v>
          </cell>
        </row>
        <row r="146">
          <cell r="A146">
            <v>41107</v>
          </cell>
        </row>
        <row r="147">
          <cell r="A147">
            <v>41108</v>
          </cell>
        </row>
        <row r="148">
          <cell r="A148">
            <v>41109</v>
          </cell>
        </row>
        <row r="149">
          <cell r="A149">
            <v>41110</v>
          </cell>
        </row>
        <row r="150">
          <cell r="A150">
            <v>41113</v>
          </cell>
        </row>
        <row r="151">
          <cell r="A151">
            <v>41114</v>
          </cell>
        </row>
        <row r="152">
          <cell r="A152">
            <v>41115</v>
          </cell>
        </row>
        <row r="153">
          <cell r="A153">
            <v>41116</v>
          </cell>
        </row>
        <row r="154">
          <cell r="A154">
            <v>41117</v>
          </cell>
        </row>
        <row r="155">
          <cell r="A155">
            <v>41120</v>
          </cell>
        </row>
        <row r="156">
          <cell r="A156">
            <v>41121</v>
          </cell>
        </row>
        <row r="157">
          <cell r="A157">
            <v>41122</v>
          </cell>
        </row>
        <row r="158">
          <cell r="A158">
            <v>41123</v>
          </cell>
        </row>
        <row r="159">
          <cell r="A159">
            <v>41124</v>
          </cell>
        </row>
        <row r="160">
          <cell r="A160">
            <v>41127</v>
          </cell>
        </row>
        <row r="161">
          <cell r="A161">
            <v>41128</v>
          </cell>
        </row>
        <row r="162">
          <cell r="A162">
            <v>41129</v>
          </cell>
        </row>
        <row r="163">
          <cell r="A163">
            <v>41130</v>
          </cell>
        </row>
        <row r="164">
          <cell r="A164">
            <v>41131</v>
          </cell>
        </row>
        <row r="165">
          <cell r="A165">
            <v>41134</v>
          </cell>
        </row>
        <row r="166">
          <cell r="A166">
            <v>41135</v>
          </cell>
        </row>
        <row r="167">
          <cell r="A167">
            <v>41136</v>
          </cell>
        </row>
        <row r="168">
          <cell r="A168">
            <v>41137</v>
          </cell>
        </row>
        <row r="169">
          <cell r="A169">
            <v>41138</v>
          </cell>
        </row>
        <row r="170">
          <cell r="A170">
            <v>41142</v>
          </cell>
        </row>
        <row r="171">
          <cell r="A171">
            <v>41143</v>
          </cell>
        </row>
        <row r="172">
          <cell r="A172">
            <v>41145</v>
          </cell>
        </row>
        <row r="173">
          <cell r="A173">
            <v>41148</v>
          </cell>
        </row>
        <row r="174">
          <cell r="A174">
            <v>41149</v>
          </cell>
        </row>
        <row r="175">
          <cell r="A175">
            <v>41150</v>
          </cell>
        </row>
        <row r="176">
          <cell r="A176">
            <v>41151</v>
          </cell>
        </row>
        <row r="177">
          <cell r="A177">
            <v>41152</v>
          </cell>
        </row>
        <row r="178">
          <cell r="A178">
            <v>41155</v>
          </cell>
        </row>
        <row r="179">
          <cell r="A179">
            <v>41156</v>
          </cell>
        </row>
        <row r="180">
          <cell r="A180">
            <v>41157</v>
          </cell>
        </row>
        <row r="181">
          <cell r="A181">
            <v>41158</v>
          </cell>
        </row>
        <row r="182">
          <cell r="A182">
            <v>41159</v>
          </cell>
        </row>
        <row r="183">
          <cell r="A183">
            <v>41162</v>
          </cell>
        </row>
        <row r="184">
          <cell r="A184">
            <v>41163</v>
          </cell>
        </row>
        <row r="185">
          <cell r="A185">
            <v>41164</v>
          </cell>
        </row>
        <row r="186">
          <cell r="A186">
            <v>41165</v>
          </cell>
        </row>
        <row r="187">
          <cell r="A187">
            <v>41166</v>
          </cell>
        </row>
        <row r="188">
          <cell r="A188">
            <v>41169</v>
          </cell>
        </row>
        <row r="189">
          <cell r="A189">
            <v>41170</v>
          </cell>
        </row>
        <row r="190">
          <cell r="A190">
            <v>41171</v>
          </cell>
        </row>
        <row r="191">
          <cell r="A191">
            <v>41172</v>
          </cell>
        </row>
        <row r="192">
          <cell r="A192">
            <v>41173</v>
          </cell>
        </row>
        <row r="193">
          <cell r="A193">
            <v>41176</v>
          </cell>
        </row>
        <row r="194">
          <cell r="A194">
            <v>41177</v>
          </cell>
        </row>
        <row r="195">
          <cell r="A195">
            <v>41178</v>
          </cell>
        </row>
        <row r="196">
          <cell r="A196">
            <v>41179</v>
          </cell>
        </row>
        <row r="197">
          <cell r="A197">
            <v>41180</v>
          </cell>
        </row>
        <row r="198">
          <cell r="A198">
            <v>41183</v>
          </cell>
        </row>
        <row r="199">
          <cell r="A199">
            <v>41184</v>
          </cell>
        </row>
        <row r="200">
          <cell r="A200">
            <v>41185</v>
          </cell>
        </row>
        <row r="201">
          <cell r="A201">
            <v>41186</v>
          </cell>
        </row>
        <row r="202">
          <cell r="A202">
            <v>41187</v>
          </cell>
        </row>
        <row r="203">
          <cell r="A203">
            <v>41190</v>
          </cell>
        </row>
        <row r="204">
          <cell r="A204">
            <v>41191</v>
          </cell>
        </row>
        <row r="205">
          <cell r="A205">
            <v>41192</v>
          </cell>
        </row>
        <row r="206">
          <cell r="A206">
            <v>41193</v>
          </cell>
        </row>
        <row r="207">
          <cell r="A207">
            <v>41194</v>
          </cell>
        </row>
        <row r="208">
          <cell r="A208">
            <v>41197</v>
          </cell>
        </row>
        <row r="209">
          <cell r="A209">
            <v>41198</v>
          </cell>
        </row>
        <row r="210">
          <cell r="A210">
            <v>41199</v>
          </cell>
        </row>
        <row r="211">
          <cell r="A211">
            <v>41200</v>
          </cell>
        </row>
        <row r="212">
          <cell r="A212">
            <v>41201</v>
          </cell>
        </row>
        <row r="213">
          <cell r="A213">
            <v>41206</v>
          </cell>
        </row>
        <row r="214">
          <cell r="A214">
            <v>41207</v>
          </cell>
        </row>
        <row r="215">
          <cell r="A215">
            <v>41208</v>
          </cell>
        </row>
        <row r="216">
          <cell r="A216">
            <v>41211</v>
          </cell>
        </row>
        <row r="217">
          <cell r="A217">
            <v>41212</v>
          </cell>
        </row>
        <row r="218">
          <cell r="A218">
            <v>41213</v>
          </cell>
        </row>
        <row r="219">
          <cell r="A219">
            <v>41218</v>
          </cell>
        </row>
        <row r="220">
          <cell r="A220">
            <v>41219</v>
          </cell>
        </row>
        <row r="221">
          <cell r="A221">
            <v>41220</v>
          </cell>
        </row>
        <row r="222">
          <cell r="A222">
            <v>41221</v>
          </cell>
        </row>
        <row r="223">
          <cell r="A223">
            <v>41222</v>
          </cell>
        </row>
        <row r="224">
          <cell r="A224">
            <v>41225</v>
          </cell>
        </row>
        <row r="225">
          <cell r="A225">
            <v>41226</v>
          </cell>
        </row>
        <row r="226">
          <cell r="A226">
            <v>41227</v>
          </cell>
        </row>
        <row r="227">
          <cell r="A227">
            <v>41228</v>
          </cell>
        </row>
        <row r="228">
          <cell r="A228">
            <v>41229</v>
          </cell>
        </row>
        <row r="229">
          <cell r="A229">
            <v>41232</v>
          </cell>
        </row>
        <row r="230">
          <cell r="A230">
            <v>41233</v>
          </cell>
        </row>
        <row r="231">
          <cell r="A231">
            <v>41234</v>
          </cell>
        </row>
        <row r="232">
          <cell r="A232">
            <v>41235</v>
          </cell>
        </row>
        <row r="233">
          <cell r="A233">
            <v>41236</v>
          </cell>
        </row>
        <row r="234">
          <cell r="A234">
            <v>41239</v>
          </cell>
        </row>
        <row r="235">
          <cell r="A235">
            <v>41240</v>
          </cell>
        </row>
        <row r="236">
          <cell r="A236">
            <v>41241</v>
          </cell>
        </row>
        <row r="237">
          <cell r="A237">
            <v>41242</v>
          </cell>
        </row>
        <row r="238">
          <cell r="A238">
            <v>41243</v>
          </cell>
        </row>
        <row r="239">
          <cell r="A239">
            <v>41246</v>
          </cell>
        </row>
        <row r="240">
          <cell r="A240">
            <v>41247</v>
          </cell>
        </row>
        <row r="241">
          <cell r="A241">
            <v>41248</v>
          </cell>
        </row>
        <row r="242">
          <cell r="A242">
            <v>41249</v>
          </cell>
        </row>
        <row r="243">
          <cell r="A243">
            <v>41250</v>
          </cell>
        </row>
        <row r="244">
          <cell r="A244">
            <v>41253</v>
          </cell>
        </row>
        <row r="245">
          <cell r="A245">
            <v>41254</v>
          </cell>
        </row>
        <row r="246">
          <cell r="A246">
            <v>41255</v>
          </cell>
        </row>
        <row r="247">
          <cell r="A247">
            <v>41256</v>
          </cell>
        </row>
        <row r="248">
          <cell r="A248">
            <v>41257</v>
          </cell>
        </row>
        <row r="249">
          <cell r="A249">
            <v>41260</v>
          </cell>
        </row>
        <row r="250">
          <cell r="A250">
            <v>41261</v>
          </cell>
        </row>
        <row r="251">
          <cell r="A251">
            <v>41262</v>
          </cell>
        </row>
        <row r="252">
          <cell r="A252">
            <v>41263</v>
          </cell>
        </row>
        <row r="253">
          <cell r="A253">
            <v>41264</v>
          </cell>
        </row>
        <row r="254">
          <cell r="A254">
            <v>41270</v>
          </cell>
        </row>
        <row r="255">
          <cell r="A255">
            <v>41271</v>
          </cell>
        </row>
        <row r="256">
          <cell r="A256">
            <v>41276</v>
          </cell>
        </row>
        <row r="257">
          <cell r="A257">
            <v>41277</v>
          </cell>
        </row>
        <row r="258">
          <cell r="A258">
            <v>41278</v>
          </cell>
        </row>
        <row r="259">
          <cell r="A259">
            <v>41281</v>
          </cell>
        </row>
        <row r="260">
          <cell r="A260">
            <v>41282</v>
          </cell>
        </row>
        <row r="261">
          <cell r="A261">
            <v>41283</v>
          </cell>
        </row>
        <row r="262">
          <cell r="A262">
            <v>41284</v>
          </cell>
        </row>
        <row r="263">
          <cell r="A263">
            <v>41285</v>
          </cell>
        </row>
        <row r="264">
          <cell r="A264">
            <v>41288</v>
          </cell>
        </row>
        <row r="265">
          <cell r="A265">
            <v>41289</v>
          </cell>
        </row>
        <row r="266">
          <cell r="A266">
            <v>41290</v>
          </cell>
        </row>
        <row r="267">
          <cell r="A267">
            <v>41291</v>
          </cell>
        </row>
        <row r="268">
          <cell r="A268">
            <v>41292</v>
          </cell>
        </row>
        <row r="269">
          <cell r="A269">
            <v>41295</v>
          </cell>
        </row>
        <row r="270">
          <cell r="A270">
            <v>41296</v>
          </cell>
        </row>
        <row r="271">
          <cell r="A271">
            <v>41297</v>
          </cell>
        </row>
        <row r="272">
          <cell r="A272">
            <v>41298</v>
          </cell>
        </row>
        <row r="273">
          <cell r="A273">
            <v>41299</v>
          </cell>
        </row>
        <row r="274">
          <cell r="A274">
            <v>41302</v>
          </cell>
        </row>
        <row r="275">
          <cell r="A275">
            <v>41303</v>
          </cell>
        </row>
        <row r="276">
          <cell r="A276">
            <v>41304</v>
          </cell>
        </row>
        <row r="277">
          <cell r="A277">
            <v>41305</v>
          </cell>
        </row>
        <row r="278">
          <cell r="A278">
            <v>41306</v>
          </cell>
        </row>
        <row r="279">
          <cell r="A279">
            <v>41309</v>
          </cell>
        </row>
        <row r="280">
          <cell r="A280">
            <v>41310</v>
          </cell>
        </row>
        <row r="281">
          <cell r="A281">
            <v>41311</v>
          </cell>
        </row>
        <row r="282">
          <cell r="A282">
            <v>41312</v>
          </cell>
        </row>
        <row r="283">
          <cell r="A283">
            <v>41313</v>
          </cell>
        </row>
        <row r="284">
          <cell r="A284">
            <v>41316</v>
          </cell>
        </row>
        <row r="285">
          <cell r="A285">
            <v>41317</v>
          </cell>
        </row>
        <row r="286">
          <cell r="A286">
            <v>41318</v>
          </cell>
        </row>
        <row r="287">
          <cell r="A287">
            <v>41319</v>
          </cell>
        </row>
        <row r="288">
          <cell r="A288">
            <v>41320</v>
          </cell>
        </row>
        <row r="289">
          <cell r="A289">
            <v>41323</v>
          </cell>
        </row>
        <row r="290">
          <cell r="A290">
            <v>41324</v>
          </cell>
        </row>
        <row r="291">
          <cell r="A291">
            <v>41325</v>
          </cell>
        </row>
        <row r="292">
          <cell r="A292">
            <v>41326</v>
          </cell>
        </row>
        <row r="293">
          <cell r="A293">
            <v>41327</v>
          </cell>
        </row>
        <row r="294">
          <cell r="A294">
            <v>41330</v>
          </cell>
        </row>
        <row r="295">
          <cell r="A295">
            <v>41331</v>
          </cell>
        </row>
        <row r="296">
          <cell r="A296">
            <v>41332</v>
          </cell>
        </row>
        <row r="297">
          <cell r="A297">
            <v>41333</v>
          </cell>
        </row>
        <row r="298">
          <cell r="A298">
            <v>41334</v>
          </cell>
        </row>
        <row r="299">
          <cell r="A299">
            <v>41337</v>
          </cell>
        </row>
        <row r="300">
          <cell r="A300">
            <v>41338</v>
          </cell>
        </row>
        <row r="301">
          <cell r="A301">
            <v>41339</v>
          </cell>
        </row>
        <row r="302">
          <cell r="A302">
            <v>41340</v>
          </cell>
        </row>
        <row r="303">
          <cell r="A303">
            <v>41341</v>
          </cell>
        </row>
        <row r="304">
          <cell r="A304">
            <v>41344</v>
          </cell>
        </row>
        <row r="305">
          <cell r="A305">
            <v>41345</v>
          </cell>
        </row>
        <row r="306">
          <cell r="A306">
            <v>41346</v>
          </cell>
        </row>
        <row r="307">
          <cell r="A307">
            <v>41347</v>
          </cell>
        </row>
        <row r="308">
          <cell r="A308">
            <v>41351</v>
          </cell>
        </row>
        <row r="309">
          <cell r="A309">
            <v>41352</v>
          </cell>
        </row>
        <row r="310">
          <cell r="A310">
            <v>41353</v>
          </cell>
        </row>
        <row r="311">
          <cell r="A311">
            <v>41354</v>
          </cell>
        </row>
        <row r="312">
          <cell r="A312">
            <v>41355</v>
          </cell>
        </row>
        <row r="313">
          <cell r="A313">
            <v>41358</v>
          </cell>
        </row>
        <row r="314">
          <cell r="A314">
            <v>41359</v>
          </cell>
        </row>
        <row r="315">
          <cell r="A315">
            <v>41360</v>
          </cell>
        </row>
        <row r="316">
          <cell r="A316">
            <v>41361</v>
          </cell>
        </row>
        <row r="317">
          <cell r="A317">
            <v>41362</v>
          </cell>
        </row>
        <row r="318">
          <cell r="A318">
            <v>41366</v>
          </cell>
        </row>
        <row r="319">
          <cell r="A319">
            <v>41367</v>
          </cell>
        </row>
        <row r="320">
          <cell r="A320">
            <v>41368</v>
          </cell>
        </row>
        <row r="321">
          <cell r="A321">
            <v>41369</v>
          </cell>
        </row>
        <row r="322">
          <cell r="A322">
            <v>41372</v>
          </cell>
        </row>
        <row r="323">
          <cell r="A323">
            <v>41373</v>
          </cell>
        </row>
        <row r="324">
          <cell r="A324">
            <v>41374</v>
          </cell>
        </row>
        <row r="325">
          <cell r="A325">
            <v>41375</v>
          </cell>
        </row>
        <row r="326">
          <cell r="A326">
            <v>41376</v>
          </cell>
        </row>
        <row r="327">
          <cell r="A327">
            <v>41379</v>
          </cell>
        </row>
        <row r="328">
          <cell r="A328">
            <v>41380</v>
          </cell>
        </row>
        <row r="329">
          <cell r="A329">
            <v>41381</v>
          </cell>
        </row>
        <row r="330">
          <cell r="A330">
            <v>41382</v>
          </cell>
        </row>
        <row r="331">
          <cell r="A331">
            <v>41383</v>
          </cell>
        </row>
        <row r="332">
          <cell r="A332">
            <v>41386</v>
          </cell>
        </row>
        <row r="333">
          <cell r="A333">
            <v>41387</v>
          </cell>
        </row>
        <row r="334">
          <cell r="A334">
            <v>41388</v>
          </cell>
        </row>
        <row r="335">
          <cell r="A335">
            <v>41389</v>
          </cell>
        </row>
        <row r="336">
          <cell r="A336">
            <v>41390</v>
          </cell>
        </row>
        <row r="337">
          <cell r="A337">
            <v>41393</v>
          </cell>
        </row>
        <row r="338">
          <cell r="A338">
            <v>41394</v>
          </cell>
        </row>
        <row r="339">
          <cell r="A339">
            <v>41396</v>
          </cell>
        </row>
        <row r="340">
          <cell r="A340">
            <v>41397</v>
          </cell>
        </row>
        <row r="341">
          <cell r="A341">
            <v>41400</v>
          </cell>
        </row>
        <row r="342">
          <cell r="A342">
            <v>41401</v>
          </cell>
        </row>
        <row r="343">
          <cell r="A343">
            <v>41402</v>
          </cell>
        </row>
        <row r="344">
          <cell r="A344">
            <v>41403</v>
          </cell>
        </row>
        <row r="345">
          <cell r="A345">
            <v>41404</v>
          </cell>
        </row>
        <row r="346">
          <cell r="A346">
            <v>41407</v>
          </cell>
        </row>
        <row r="347">
          <cell r="A347">
            <v>41408</v>
          </cell>
        </row>
        <row r="348">
          <cell r="A348">
            <v>41409</v>
          </cell>
        </row>
        <row r="349">
          <cell r="A349">
            <v>41410</v>
          </cell>
        </row>
        <row r="350">
          <cell r="A350">
            <v>41411</v>
          </cell>
        </row>
        <row r="351">
          <cell r="A351">
            <v>41415</v>
          </cell>
        </row>
        <row r="352">
          <cell r="A352">
            <v>41416</v>
          </cell>
        </row>
        <row r="353">
          <cell r="A353">
            <v>41417</v>
          </cell>
        </row>
        <row r="354">
          <cell r="A354">
            <v>41418</v>
          </cell>
        </row>
        <row r="355">
          <cell r="A355">
            <v>41421</v>
          </cell>
        </row>
        <row r="356">
          <cell r="A356">
            <v>41422</v>
          </cell>
        </row>
        <row r="357">
          <cell r="A357">
            <v>41423</v>
          </cell>
        </row>
        <row r="358">
          <cell r="A358">
            <v>41424</v>
          </cell>
        </row>
        <row r="359">
          <cell r="A359">
            <v>41425</v>
          </cell>
        </row>
        <row r="360">
          <cell r="A360">
            <v>41428</v>
          </cell>
        </row>
        <row r="361">
          <cell r="A361">
            <v>41429</v>
          </cell>
        </row>
        <row r="362">
          <cell r="A362">
            <v>41430</v>
          </cell>
        </row>
        <row r="363">
          <cell r="A363">
            <v>41431</v>
          </cell>
        </row>
        <row r="364">
          <cell r="A364">
            <v>41432</v>
          </cell>
        </row>
        <row r="365">
          <cell r="A365">
            <v>41435</v>
          </cell>
        </row>
        <row r="366">
          <cell r="A366">
            <v>41436</v>
          </cell>
        </row>
        <row r="367">
          <cell r="A367">
            <v>41437</v>
          </cell>
        </row>
        <row r="368">
          <cell r="A368">
            <v>41438</v>
          </cell>
        </row>
        <row r="369">
          <cell r="A369">
            <v>41439</v>
          </cell>
        </row>
        <row r="370">
          <cell r="A370">
            <v>41442</v>
          </cell>
        </row>
        <row r="371">
          <cell r="A371">
            <v>41443</v>
          </cell>
        </row>
        <row r="372">
          <cell r="A372">
            <v>41444</v>
          </cell>
        </row>
        <row r="373">
          <cell r="A373">
            <v>41445</v>
          </cell>
        </row>
        <row r="374">
          <cell r="A374">
            <v>41446</v>
          </cell>
        </row>
        <row r="375">
          <cell r="A375">
            <v>41449</v>
          </cell>
        </row>
        <row r="376">
          <cell r="A376">
            <v>41450</v>
          </cell>
        </row>
        <row r="377">
          <cell r="A377">
            <v>41451</v>
          </cell>
        </row>
        <row r="378">
          <cell r="A378">
            <v>41452</v>
          </cell>
        </row>
        <row r="379">
          <cell r="A379">
            <v>41453</v>
          </cell>
        </row>
        <row r="380">
          <cell r="A380">
            <v>41456</v>
          </cell>
        </row>
        <row r="381">
          <cell r="A381">
            <v>41457</v>
          </cell>
        </row>
        <row r="382">
          <cell r="A382">
            <v>41458</v>
          </cell>
        </row>
        <row r="383">
          <cell r="A383">
            <v>41459</v>
          </cell>
        </row>
        <row r="384">
          <cell r="A384">
            <v>41460</v>
          </cell>
        </row>
        <row r="385">
          <cell r="A385">
            <v>41463</v>
          </cell>
        </row>
        <row r="386">
          <cell r="A386">
            <v>41464</v>
          </cell>
        </row>
        <row r="387">
          <cell r="A387">
            <v>41465</v>
          </cell>
        </row>
        <row r="388">
          <cell r="A388">
            <v>41466</v>
          </cell>
        </row>
        <row r="389">
          <cell r="A389">
            <v>41467</v>
          </cell>
        </row>
        <row r="390">
          <cell r="A390">
            <v>41470</v>
          </cell>
        </row>
        <row r="391">
          <cell r="A391">
            <v>41471</v>
          </cell>
        </row>
        <row r="392">
          <cell r="A392">
            <v>41472</v>
          </cell>
        </row>
        <row r="393">
          <cell r="A393">
            <v>41473</v>
          </cell>
        </row>
        <row r="394">
          <cell r="A394">
            <v>41474</v>
          </cell>
        </row>
        <row r="395">
          <cell r="A395">
            <v>41477</v>
          </cell>
        </row>
        <row r="396">
          <cell r="A396">
            <v>41478</v>
          </cell>
        </row>
        <row r="397">
          <cell r="A397">
            <v>41479</v>
          </cell>
        </row>
        <row r="398">
          <cell r="A398">
            <v>41480</v>
          </cell>
        </row>
        <row r="399">
          <cell r="A399">
            <v>41481</v>
          </cell>
        </row>
        <row r="400">
          <cell r="A400">
            <v>41484</v>
          </cell>
        </row>
        <row r="401">
          <cell r="A401">
            <v>41485</v>
          </cell>
        </row>
        <row r="402">
          <cell r="A402">
            <v>41486</v>
          </cell>
        </row>
        <row r="403">
          <cell r="A403">
            <v>41487</v>
          </cell>
        </row>
        <row r="404">
          <cell r="A404">
            <v>41488</v>
          </cell>
        </row>
        <row r="405">
          <cell r="A405">
            <v>41491</v>
          </cell>
        </row>
        <row r="406">
          <cell r="A406">
            <v>41492</v>
          </cell>
        </row>
        <row r="407">
          <cell r="A407">
            <v>41493</v>
          </cell>
        </row>
        <row r="408">
          <cell r="A408">
            <v>41494</v>
          </cell>
        </row>
        <row r="409">
          <cell r="A409">
            <v>41495</v>
          </cell>
        </row>
        <row r="410">
          <cell r="A410">
            <v>41498</v>
          </cell>
        </row>
        <row r="411">
          <cell r="A411">
            <v>41499</v>
          </cell>
        </row>
        <row r="412">
          <cell r="A412">
            <v>41500</v>
          </cell>
        </row>
        <row r="413">
          <cell r="A413">
            <v>41501</v>
          </cell>
        </row>
        <row r="414">
          <cell r="A414">
            <v>41502</v>
          </cell>
        </row>
        <row r="415">
          <cell r="A415">
            <v>41507</v>
          </cell>
        </row>
        <row r="416">
          <cell r="A416">
            <v>41508</v>
          </cell>
        </row>
        <row r="417">
          <cell r="A417">
            <v>41509</v>
          </cell>
        </row>
        <row r="418">
          <cell r="A418">
            <v>41512</v>
          </cell>
        </row>
        <row r="419">
          <cell r="A419">
            <v>41513</v>
          </cell>
        </row>
        <row r="420">
          <cell r="A420">
            <v>41514</v>
          </cell>
        </row>
        <row r="421">
          <cell r="A421">
            <v>41515</v>
          </cell>
        </row>
        <row r="422">
          <cell r="A422">
            <v>41516</v>
          </cell>
        </row>
        <row r="423">
          <cell r="A423">
            <v>41519</v>
          </cell>
        </row>
        <row r="424">
          <cell r="A424">
            <v>41520</v>
          </cell>
        </row>
        <row r="425">
          <cell r="A425">
            <v>41521</v>
          </cell>
        </row>
        <row r="426">
          <cell r="A426">
            <v>41522</v>
          </cell>
        </row>
        <row r="427">
          <cell r="A427">
            <v>41523</v>
          </cell>
        </row>
        <row r="428">
          <cell r="A428">
            <v>41526</v>
          </cell>
        </row>
        <row r="429">
          <cell r="A429">
            <v>41527</v>
          </cell>
        </row>
        <row r="430">
          <cell r="A430">
            <v>41528</v>
          </cell>
        </row>
        <row r="431">
          <cell r="A431">
            <v>41529</v>
          </cell>
        </row>
        <row r="432">
          <cell r="A432">
            <v>41530</v>
          </cell>
        </row>
        <row r="433">
          <cell r="A433">
            <v>41533</v>
          </cell>
        </row>
        <row r="434">
          <cell r="A434">
            <v>41534</v>
          </cell>
        </row>
        <row r="435">
          <cell r="A435">
            <v>41535</v>
          </cell>
        </row>
        <row r="436">
          <cell r="A436">
            <v>41536</v>
          </cell>
        </row>
        <row r="437">
          <cell r="A437">
            <v>41537</v>
          </cell>
        </row>
        <row r="438">
          <cell r="A438">
            <v>41540</v>
          </cell>
        </row>
        <row r="439">
          <cell r="A439">
            <v>41541</v>
          </cell>
        </row>
        <row r="440">
          <cell r="A440">
            <v>41542</v>
          </cell>
        </row>
        <row r="441">
          <cell r="A441">
            <v>41543</v>
          </cell>
        </row>
        <row r="442">
          <cell r="A442">
            <v>41544</v>
          </cell>
        </row>
        <row r="443">
          <cell r="A443">
            <v>41547</v>
          </cell>
        </row>
        <row r="444">
          <cell r="A444">
            <v>41548</v>
          </cell>
        </row>
        <row r="445">
          <cell r="A445">
            <v>41549</v>
          </cell>
        </row>
        <row r="446">
          <cell r="A446">
            <v>41550</v>
          </cell>
        </row>
        <row r="447">
          <cell r="A447">
            <v>41551</v>
          </cell>
        </row>
        <row r="448">
          <cell r="A448">
            <v>41554</v>
          </cell>
        </row>
        <row r="449">
          <cell r="A449">
            <v>41555</v>
          </cell>
        </row>
        <row r="450">
          <cell r="A450">
            <v>41556</v>
          </cell>
        </row>
        <row r="451">
          <cell r="A451">
            <v>41557</v>
          </cell>
        </row>
        <row r="452">
          <cell r="A452">
            <v>41558</v>
          </cell>
        </row>
        <row r="453">
          <cell r="A453">
            <v>41561</v>
          </cell>
        </row>
        <row r="454">
          <cell r="A454">
            <v>41562</v>
          </cell>
        </row>
        <row r="455">
          <cell r="A455">
            <v>41563</v>
          </cell>
        </row>
        <row r="456">
          <cell r="A456">
            <v>41564</v>
          </cell>
        </row>
        <row r="457">
          <cell r="A457">
            <v>41565</v>
          </cell>
        </row>
        <row r="458">
          <cell r="A458">
            <v>41568</v>
          </cell>
        </row>
        <row r="459">
          <cell r="A459">
            <v>41569</v>
          </cell>
        </row>
        <row r="460">
          <cell r="A460">
            <v>41571</v>
          </cell>
        </row>
        <row r="461">
          <cell r="A461">
            <v>41572</v>
          </cell>
        </row>
        <row r="462">
          <cell r="A462">
            <v>41575</v>
          </cell>
        </row>
        <row r="463">
          <cell r="A463">
            <v>41576</v>
          </cell>
        </row>
        <row r="464">
          <cell r="A464">
            <v>41577</v>
          </cell>
        </row>
        <row r="465">
          <cell r="A465">
            <v>41578</v>
          </cell>
        </row>
        <row r="466">
          <cell r="A466">
            <v>41582</v>
          </cell>
        </row>
        <row r="467">
          <cell r="A467">
            <v>41583</v>
          </cell>
        </row>
        <row r="468">
          <cell r="A468">
            <v>41584</v>
          </cell>
        </row>
        <row r="469">
          <cell r="A469">
            <v>41585</v>
          </cell>
        </row>
        <row r="470">
          <cell r="A470">
            <v>41586</v>
          </cell>
        </row>
        <row r="471">
          <cell r="A471">
            <v>41589</v>
          </cell>
        </row>
        <row r="472">
          <cell r="A472">
            <v>41590</v>
          </cell>
        </row>
        <row r="473">
          <cell r="A473">
            <v>41591</v>
          </cell>
        </row>
        <row r="474">
          <cell r="A474">
            <v>41592</v>
          </cell>
        </row>
        <row r="475">
          <cell r="A475">
            <v>41593</v>
          </cell>
        </row>
        <row r="476">
          <cell r="A476">
            <v>41596</v>
          </cell>
        </row>
        <row r="477">
          <cell r="A477">
            <v>41597</v>
          </cell>
        </row>
        <row r="478">
          <cell r="A478">
            <v>41598</v>
          </cell>
        </row>
        <row r="479">
          <cell r="A479">
            <v>41599</v>
          </cell>
        </row>
        <row r="480">
          <cell r="A480">
            <v>41600</v>
          </cell>
        </row>
        <row r="481">
          <cell r="A481">
            <v>41603</v>
          </cell>
        </row>
        <row r="482">
          <cell r="A482">
            <v>41604</v>
          </cell>
        </row>
        <row r="483">
          <cell r="A483">
            <v>41605</v>
          </cell>
        </row>
        <row r="484">
          <cell r="A484">
            <v>41606</v>
          </cell>
        </row>
        <row r="485">
          <cell r="A485">
            <v>41607</v>
          </cell>
        </row>
        <row r="486">
          <cell r="A486">
            <v>41610</v>
          </cell>
        </row>
        <row r="487">
          <cell r="A487">
            <v>41611</v>
          </cell>
        </row>
        <row r="488">
          <cell r="A488">
            <v>41612</v>
          </cell>
        </row>
        <row r="489">
          <cell r="A489">
            <v>41613</v>
          </cell>
        </row>
        <row r="490">
          <cell r="A490">
            <v>41614</v>
          </cell>
        </row>
        <row r="491">
          <cell r="A491">
            <v>41617</v>
          </cell>
        </row>
        <row r="492">
          <cell r="A492">
            <v>41618</v>
          </cell>
        </row>
        <row r="493">
          <cell r="A493">
            <v>41619</v>
          </cell>
        </row>
        <row r="494">
          <cell r="A494">
            <v>41620</v>
          </cell>
        </row>
        <row r="495">
          <cell r="A495">
            <v>41621</v>
          </cell>
        </row>
        <row r="496">
          <cell r="A496">
            <v>41624</v>
          </cell>
        </row>
        <row r="497">
          <cell r="A497">
            <v>41625</v>
          </cell>
        </row>
        <row r="498">
          <cell r="A498">
            <v>41626</v>
          </cell>
        </row>
        <row r="499">
          <cell r="A499">
            <v>41627</v>
          </cell>
        </row>
        <row r="500">
          <cell r="A500">
            <v>41628</v>
          </cell>
        </row>
        <row r="501">
          <cell r="A501">
            <v>41631</v>
          </cell>
        </row>
        <row r="502">
          <cell r="A502">
            <v>41638</v>
          </cell>
        </row>
        <row r="503">
          <cell r="A503">
            <v>41639</v>
          </cell>
        </row>
        <row r="504">
          <cell r="A504">
            <v>41641</v>
          </cell>
        </row>
        <row r="505">
          <cell r="A505">
            <v>41642</v>
          </cell>
        </row>
        <row r="506">
          <cell r="A506">
            <v>41645</v>
          </cell>
        </row>
        <row r="507">
          <cell r="A507">
            <v>41646</v>
          </cell>
        </row>
        <row r="508">
          <cell r="A508">
            <v>41647</v>
          </cell>
        </row>
        <row r="509">
          <cell r="A509">
            <v>41648</v>
          </cell>
        </row>
        <row r="510">
          <cell r="A510">
            <v>41649</v>
          </cell>
        </row>
        <row r="511">
          <cell r="A511">
            <v>41652</v>
          </cell>
        </row>
        <row r="512">
          <cell r="A512">
            <v>41653</v>
          </cell>
        </row>
        <row r="513">
          <cell r="A513">
            <v>41654</v>
          </cell>
        </row>
        <row r="514">
          <cell r="A514">
            <v>41655</v>
          </cell>
        </row>
        <row r="515">
          <cell r="A515">
            <v>41656</v>
          </cell>
        </row>
        <row r="516">
          <cell r="A516">
            <v>41659</v>
          </cell>
        </row>
        <row r="517">
          <cell r="A517">
            <v>41660</v>
          </cell>
        </row>
        <row r="518">
          <cell r="A518">
            <v>41661</v>
          </cell>
        </row>
        <row r="519">
          <cell r="A519">
            <v>41662</v>
          </cell>
        </row>
        <row r="520">
          <cell r="A520">
            <v>41663</v>
          </cell>
        </row>
        <row r="521">
          <cell r="A521">
            <v>41666</v>
          </cell>
        </row>
        <row r="522">
          <cell r="A522">
            <v>41667</v>
          </cell>
        </row>
        <row r="523">
          <cell r="A523">
            <v>41668</v>
          </cell>
        </row>
        <row r="524">
          <cell r="A524">
            <v>41669</v>
          </cell>
        </row>
        <row r="525">
          <cell r="A525">
            <v>41670</v>
          </cell>
        </row>
        <row r="526">
          <cell r="A526">
            <v>41673</v>
          </cell>
        </row>
        <row r="527">
          <cell r="A527">
            <v>41674</v>
          </cell>
        </row>
        <row r="528">
          <cell r="A528">
            <v>41675</v>
          </cell>
        </row>
        <row r="529">
          <cell r="A529">
            <v>41676</v>
          </cell>
        </row>
        <row r="530">
          <cell r="A530">
            <v>41677</v>
          </cell>
        </row>
        <row r="531">
          <cell r="A531">
            <v>41680</v>
          </cell>
        </row>
        <row r="532">
          <cell r="A532">
            <v>41681</v>
          </cell>
        </row>
        <row r="533">
          <cell r="A533">
            <v>41682</v>
          </cell>
        </row>
        <row r="534">
          <cell r="A534">
            <v>41683</v>
          </cell>
        </row>
        <row r="535">
          <cell r="A535">
            <v>41684</v>
          </cell>
        </row>
        <row r="536">
          <cell r="A536">
            <v>41687</v>
          </cell>
        </row>
        <row r="537">
          <cell r="A537">
            <v>41688</v>
          </cell>
        </row>
        <row r="538">
          <cell r="A538">
            <v>41689</v>
          </cell>
        </row>
        <row r="539">
          <cell r="A539">
            <v>41690</v>
          </cell>
        </row>
        <row r="540">
          <cell r="A540">
            <v>41691</v>
          </cell>
        </row>
        <row r="541">
          <cell r="A541">
            <v>41694</v>
          </cell>
        </row>
        <row r="542">
          <cell r="A542">
            <v>41695</v>
          </cell>
        </row>
        <row r="543">
          <cell r="A543">
            <v>41696</v>
          </cell>
        </row>
        <row r="544">
          <cell r="A544">
            <v>41697</v>
          </cell>
        </row>
        <row r="545">
          <cell r="A545">
            <v>41698</v>
          </cell>
        </row>
        <row r="546">
          <cell r="A546">
            <v>41701</v>
          </cell>
        </row>
        <row r="547">
          <cell r="A547">
            <v>41702</v>
          </cell>
        </row>
        <row r="548">
          <cell r="A548">
            <v>41703</v>
          </cell>
        </row>
        <row r="549">
          <cell r="A549">
            <v>41704</v>
          </cell>
        </row>
        <row r="550">
          <cell r="A550">
            <v>41705</v>
          </cell>
        </row>
        <row r="551">
          <cell r="A551">
            <v>41708</v>
          </cell>
        </row>
        <row r="552">
          <cell r="A552">
            <v>41709</v>
          </cell>
        </row>
        <row r="553">
          <cell r="A553">
            <v>41710</v>
          </cell>
        </row>
        <row r="554">
          <cell r="A554">
            <v>41711</v>
          </cell>
        </row>
        <row r="555">
          <cell r="A555">
            <v>41712</v>
          </cell>
        </row>
        <row r="556">
          <cell r="A556">
            <v>41715</v>
          </cell>
        </row>
        <row r="557">
          <cell r="A557">
            <v>41715</v>
          </cell>
        </row>
      </sheetData>
      <sheetData sheetId="8">
        <row r="11">
          <cell r="A11">
            <v>40787</v>
          </cell>
          <cell r="B11">
            <v>5.73</v>
          </cell>
          <cell r="C11">
            <v>6.28</v>
          </cell>
          <cell r="D11">
            <v>7.33</v>
          </cell>
        </row>
        <row r="12">
          <cell r="A12">
            <v>40788</v>
          </cell>
        </row>
        <row r="13">
          <cell r="A13">
            <v>40791</v>
          </cell>
        </row>
        <row r="14">
          <cell r="A14">
            <v>40792</v>
          </cell>
        </row>
        <row r="15">
          <cell r="A15">
            <v>40793</v>
          </cell>
        </row>
        <row r="16">
          <cell r="A16">
            <v>40794</v>
          </cell>
        </row>
        <row r="17">
          <cell r="A17">
            <v>40795</v>
          </cell>
        </row>
        <row r="18">
          <cell r="A18">
            <v>40798</v>
          </cell>
        </row>
        <row r="19">
          <cell r="A19">
            <v>40799</v>
          </cell>
        </row>
        <row r="20">
          <cell r="A20">
            <v>40800</v>
          </cell>
        </row>
        <row r="21">
          <cell r="A21">
            <v>40801</v>
          </cell>
        </row>
        <row r="22">
          <cell r="A22">
            <v>40802</v>
          </cell>
        </row>
        <row r="23">
          <cell r="A23">
            <v>40805</v>
          </cell>
        </row>
        <row r="24">
          <cell r="A24">
            <v>40806</v>
          </cell>
        </row>
        <row r="25">
          <cell r="A25">
            <v>40807</v>
          </cell>
        </row>
        <row r="26">
          <cell r="A26">
            <v>40808</v>
          </cell>
        </row>
        <row r="27">
          <cell r="A27">
            <v>40809</v>
          </cell>
        </row>
        <row r="28">
          <cell r="A28">
            <v>40812</v>
          </cell>
        </row>
        <row r="29">
          <cell r="A29">
            <v>40813</v>
          </cell>
        </row>
        <row r="30">
          <cell r="A30">
            <v>40814</v>
          </cell>
        </row>
        <row r="31">
          <cell r="A31">
            <v>40815</v>
          </cell>
        </row>
        <row r="32">
          <cell r="A32">
            <v>40816</v>
          </cell>
        </row>
        <row r="33">
          <cell r="A33">
            <v>40819</v>
          </cell>
        </row>
        <row r="34">
          <cell r="A34">
            <v>40820</v>
          </cell>
        </row>
        <row r="35">
          <cell r="A35">
            <v>40821</v>
          </cell>
        </row>
        <row r="36">
          <cell r="A36">
            <v>40822</v>
          </cell>
        </row>
        <row r="37">
          <cell r="A37">
            <v>40823</v>
          </cell>
        </row>
        <row r="38">
          <cell r="A38">
            <v>40826</v>
          </cell>
        </row>
        <row r="39">
          <cell r="A39">
            <v>40827</v>
          </cell>
        </row>
        <row r="40">
          <cell r="A40">
            <v>40828</v>
          </cell>
        </row>
        <row r="41">
          <cell r="A41">
            <v>40829</v>
          </cell>
        </row>
        <row r="42">
          <cell r="A42">
            <v>40830</v>
          </cell>
        </row>
        <row r="43">
          <cell r="A43">
            <v>40833</v>
          </cell>
        </row>
        <row r="44">
          <cell r="A44">
            <v>40835</v>
          </cell>
        </row>
        <row r="45">
          <cell r="A45">
            <v>40836</v>
          </cell>
        </row>
        <row r="46">
          <cell r="A46">
            <v>40837</v>
          </cell>
        </row>
        <row r="47">
          <cell r="A47">
            <v>40840</v>
          </cell>
        </row>
        <row r="48">
          <cell r="A48">
            <v>40841</v>
          </cell>
        </row>
        <row r="49">
          <cell r="A49">
            <v>40842</v>
          </cell>
        </row>
        <row r="50">
          <cell r="A50">
            <v>40843</v>
          </cell>
        </row>
        <row r="51">
          <cell r="A51">
            <v>40844</v>
          </cell>
        </row>
        <row r="52">
          <cell r="A52">
            <v>40849</v>
          </cell>
        </row>
        <row r="53">
          <cell r="A53">
            <v>40850</v>
          </cell>
        </row>
        <row r="54">
          <cell r="A54">
            <v>40851</v>
          </cell>
        </row>
        <row r="55">
          <cell r="A55">
            <v>40854</v>
          </cell>
        </row>
        <row r="56">
          <cell r="A56">
            <v>40855</v>
          </cell>
        </row>
        <row r="57">
          <cell r="A57">
            <v>40856</v>
          </cell>
        </row>
        <row r="58">
          <cell r="A58">
            <v>40857</v>
          </cell>
        </row>
        <row r="59">
          <cell r="A59">
            <v>40858</v>
          </cell>
        </row>
        <row r="60">
          <cell r="A60">
            <v>40861</v>
          </cell>
        </row>
        <row r="61">
          <cell r="A61">
            <v>40862</v>
          </cell>
        </row>
        <row r="62">
          <cell r="A62">
            <v>40863</v>
          </cell>
        </row>
        <row r="63">
          <cell r="A63">
            <v>40864</v>
          </cell>
        </row>
        <row r="64">
          <cell r="A64">
            <v>40865</v>
          </cell>
        </row>
        <row r="65">
          <cell r="A65">
            <v>40868</v>
          </cell>
        </row>
        <row r="66">
          <cell r="A66">
            <v>40869</v>
          </cell>
        </row>
        <row r="67">
          <cell r="A67">
            <v>40870</v>
          </cell>
        </row>
        <row r="68">
          <cell r="A68">
            <v>40871</v>
          </cell>
        </row>
        <row r="69">
          <cell r="A69">
            <v>40872</v>
          </cell>
        </row>
        <row r="70">
          <cell r="A70">
            <v>40875</v>
          </cell>
        </row>
        <row r="71">
          <cell r="A71">
            <v>40876</v>
          </cell>
        </row>
        <row r="72">
          <cell r="A72">
            <v>40877</v>
          </cell>
        </row>
        <row r="73">
          <cell r="A73">
            <v>40878</v>
          </cell>
        </row>
        <row r="74">
          <cell r="A74">
            <v>40879</v>
          </cell>
        </row>
        <row r="75">
          <cell r="A75">
            <v>40882</v>
          </cell>
        </row>
        <row r="76">
          <cell r="A76">
            <v>40883</v>
          </cell>
        </row>
        <row r="77">
          <cell r="A77">
            <v>40884</v>
          </cell>
        </row>
        <row r="78">
          <cell r="A78">
            <v>40885</v>
          </cell>
        </row>
        <row r="79">
          <cell r="A79">
            <v>40886</v>
          </cell>
        </row>
        <row r="80">
          <cell r="A80">
            <v>40889</v>
          </cell>
        </row>
        <row r="81">
          <cell r="A81">
            <v>40890</v>
          </cell>
        </row>
        <row r="82">
          <cell r="A82">
            <v>40891</v>
          </cell>
        </row>
        <row r="83">
          <cell r="A83">
            <v>40892</v>
          </cell>
        </row>
        <row r="84">
          <cell r="A84">
            <v>40893</v>
          </cell>
        </row>
        <row r="85">
          <cell r="A85">
            <v>40896</v>
          </cell>
        </row>
        <row r="86">
          <cell r="A86">
            <v>40897</v>
          </cell>
        </row>
        <row r="87">
          <cell r="A87">
            <v>40898</v>
          </cell>
        </row>
        <row r="88">
          <cell r="A88">
            <v>40899</v>
          </cell>
        </row>
        <row r="89">
          <cell r="A89">
            <v>40900</v>
          </cell>
        </row>
        <row r="90">
          <cell r="A90">
            <v>40904</v>
          </cell>
        </row>
        <row r="91">
          <cell r="A91">
            <v>40905</v>
          </cell>
        </row>
        <row r="92">
          <cell r="A92">
            <v>40906</v>
          </cell>
        </row>
        <row r="93">
          <cell r="A93">
            <v>40907</v>
          </cell>
        </row>
        <row r="94">
          <cell r="A94">
            <v>40910</v>
          </cell>
        </row>
        <row r="95">
          <cell r="A95">
            <v>40911</v>
          </cell>
        </row>
        <row r="96">
          <cell r="A96">
            <v>40912</v>
          </cell>
        </row>
        <row r="97">
          <cell r="A97">
            <v>40913</v>
          </cell>
        </row>
        <row r="98">
          <cell r="A98">
            <v>40914</v>
          </cell>
        </row>
        <row r="99">
          <cell r="A99">
            <v>40917</v>
          </cell>
        </row>
        <row r="100">
          <cell r="A100">
            <v>40918</v>
          </cell>
        </row>
        <row r="101">
          <cell r="A101">
            <v>40919</v>
          </cell>
        </row>
        <row r="102">
          <cell r="A102">
            <v>40920</v>
          </cell>
        </row>
        <row r="103">
          <cell r="A103">
            <v>40921</v>
          </cell>
        </row>
        <row r="104">
          <cell r="A104">
            <v>40924</v>
          </cell>
        </row>
        <row r="105">
          <cell r="A105">
            <v>40925</v>
          </cell>
        </row>
        <row r="106">
          <cell r="A106">
            <v>40926</v>
          </cell>
        </row>
        <row r="107">
          <cell r="A107">
            <v>40927</v>
          </cell>
        </row>
        <row r="108">
          <cell r="A108">
            <v>40928</v>
          </cell>
        </row>
        <row r="109">
          <cell r="A109">
            <v>40931</v>
          </cell>
        </row>
        <row r="110">
          <cell r="A110">
            <v>40932</v>
          </cell>
        </row>
        <row r="111">
          <cell r="A111">
            <v>40933</v>
          </cell>
        </row>
        <row r="112">
          <cell r="A112">
            <v>40934</v>
          </cell>
        </row>
        <row r="113">
          <cell r="A113">
            <v>40935</v>
          </cell>
        </row>
        <row r="114">
          <cell r="A114">
            <v>40938</v>
          </cell>
        </row>
        <row r="115">
          <cell r="A115">
            <v>40939</v>
          </cell>
        </row>
        <row r="116">
          <cell r="A116">
            <v>40940</v>
          </cell>
        </row>
        <row r="117">
          <cell r="A117">
            <v>40941</v>
          </cell>
        </row>
        <row r="118">
          <cell r="A118">
            <v>40942</v>
          </cell>
        </row>
        <row r="119">
          <cell r="A119">
            <v>40945</v>
          </cell>
        </row>
        <row r="120">
          <cell r="A120">
            <v>40946</v>
          </cell>
        </row>
        <row r="121">
          <cell r="A121">
            <v>40947</v>
          </cell>
        </row>
        <row r="122">
          <cell r="A122">
            <v>40948</v>
          </cell>
        </row>
        <row r="123">
          <cell r="A123">
            <v>40949</v>
          </cell>
        </row>
        <row r="124">
          <cell r="A124">
            <v>40952</v>
          </cell>
        </row>
        <row r="125">
          <cell r="A125">
            <v>40953</v>
          </cell>
        </row>
        <row r="126">
          <cell r="A126">
            <v>40954</v>
          </cell>
        </row>
        <row r="127">
          <cell r="A127">
            <v>40955</v>
          </cell>
        </row>
        <row r="128">
          <cell r="A128">
            <v>40956</v>
          </cell>
        </row>
        <row r="129">
          <cell r="A129">
            <v>40959</v>
          </cell>
        </row>
        <row r="130">
          <cell r="A130">
            <v>40960</v>
          </cell>
        </row>
        <row r="131">
          <cell r="A131">
            <v>40961</v>
          </cell>
        </row>
        <row r="132">
          <cell r="A132">
            <v>40962</v>
          </cell>
        </row>
        <row r="133">
          <cell r="A133">
            <v>40963</v>
          </cell>
        </row>
        <row r="134">
          <cell r="A134">
            <v>40966</v>
          </cell>
        </row>
        <row r="135">
          <cell r="A135">
            <v>40967</v>
          </cell>
        </row>
        <row r="136">
          <cell r="A136">
            <v>40968</v>
          </cell>
        </row>
        <row r="137">
          <cell r="A137">
            <v>40969</v>
          </cell>
        </row>
        <row r="138">
          <cell r="A138">
            <v>40970</v>
          </cell>
        </row>
        <row r="139">
          <cell r="A139">
            <v>40973</v>
          </cell>
        </row>
        <row r="140">
          <cell r="A140">
            <v>40974</v>
          </cell>
        </row>
        <row r="141">
          <cell r="A141">
            <v>40975</v>
          </cell>
        </row>
        <row r="142">
          <cell r="A142">
            <v>40976</v>
          </cell>
        </row>
        <row r="143">
          <cell r="A143">
            <v>40977</v>
          </cell>
        </row>
        <row r="144">
          <cell r="A144">
            <v>40980</v>
          </cell>
        </row>
        <row r="145">
          <cell r="A145">
            <v>40981</v>
          </cell>
        </row>
        <row r="146">
          <cell r="A146">
            <v>40982</v>
          </cell>
        </row>
        <row r="147">
          <cell r="A147">
            <v>40987</v>
          </cell>
        </row>
        <row r="148">
          <cell r="A148">
            <v>40988</v>
          </cell>
        </row>
        <row r="149">
          <cell r="A149">
            <v>40989</v>
          </cell>
        </row>
        <row r="150">
          <cell r="A150">
            <v>40990</v>
          </cell>
        </row>
        <row r="151">
          <cell r="A151">
            <v>40994</v>
          </cell>
        </row>
        <row r="152">
          <cell r="A152">
            <v>40995</v>
          </cell>
        </row>
        <row r="153">
          <cell r="A153">
            <v>40996</v>
          </cell>
        </row>
        <row r="154">
          <cell r="A154">
            <v>40997</v>
          </cell>
        </row>
        <row r="155">
          <cell r="A155">
            <v>40998</v>
          </cell>
        </row>
        <row r="156">
          <cell r="A156">
            <v>41001</v>
          </cell>
        </row>
        <row r="157">
          <cell r="A157">
            <v>41002</v>
          </cell>
        </row>
        <row r="158">
          <cell r="A158">
            <v>41003</v>
          </cell>
        </row>
        <row r="159">
          <cell r="A159">
            <v>41004</v>
          </cell>
        </row>
        <row r="160">
          <cell r="A160">
            <v>41009</v>
          </cell>
        </row>
        <row r="161">
          <cell r="A161">
            <v>41010</v>
          </cell>
        </row>
        <row r="162">
          <cell r="A162">
            <v>41011</v>
          </cell>
        </row>
        <row r="163">
          <cell r="A163">
            <v>41015</v>
          </cell>
        </row>
        <row r="164">
          <cell r="A164">
            <v>41016</v>
          </cell>
        </row>
        <row r="165">
          <cell r="A165">
            <v>41017</v>
          </cell>
        </row>
        <row r="166">
          <cell r="A166">
            <v>41018</v>
          </cell>
        </row>
        <row r="167">
          <cell r="A167">
            <v>41019</v>
          </cell>
        </row>
        <row r="168">
          <cell r="A168">
            <v>41022</v>
          </cell>
        </row>
        <row r="169">
          <cell r="A169">
            <v>41024</v>
          </cell>
        </row>
        <row r="170">
          <cell r="A170">
            <v>41025</v>
          </cell>
        </row>
        <row r="171">
          <cell r="A171">
            <v>41026</v>
          </cell>
        </row>
        <row r="172">
          <cell r="A172">
            <v>41031</v>
          </cell>
        </row>
        <row r="173">
          <cell r="A173">
            <v>41032</v>
          </cell>
        </row>
        <row r="174">
          <cell r="A174">
            <v>41033</v>
          </cell>
        </row>
        <row r="175">
          <cell r="A175">
            <v>41036</v>
          </cell>
        </row>
        <row r="176">
          <cell r="A176">
            <v>41037</v>
          </cell>
        </row>
        <row r="177">
          <cell r="A177">
            <v>41038</v>
          </cell>
        </row>
        <row r="178">
          <cell r="A178">
            <v>41039</v>
          </cell>
        </row>
        <row r="179">
          <cell r="A179">
            <v>41040</v>
          </cell>
        </row>
        <row r="180">
          <cell r="A180">
            <v>41043</v>
          </cell>
        </row>
        <row r="181">
          <cell r="A181">
            <v>41044</v>
          </cell>
        </row>
        <row r="182">
          <cell r="A182">
            <v>41045</v>
          </cell>
        </row>
        <row r="183">
          <cell r="A183">
            <v>41046</v>
          </cell>
        </row>
        <row r="184">
          <cell r="A184">
            <v>41047</v>
          </cell>
        </row>
        <row r="185">
          <cell r="A185">
            <v>41050</v>
          </cell>
        </row>
        <row r="186">
          <cell r="A186">
            <v>41051</v>
          </cell>
        </row>
        <row r="187">
          <cell r="A187">
            <v>41052</v>
          </cell>
        </row>
        <row r="188">
          <cell r="A188">
            <v>41053</v>
          </cell>
        </row>
        <row r="189">
          <cell r="A189">
            <v>41054</v>
          </cell>
        </row>
        <row r="190">
          <cell r="A190">
            <v>41058</v>
          </cell>
        </row>
        <row r="191">
          <cell r="A191">
            <v>41059</v>
          </cell>
        </row>
        <row r="192">
          <cell r="A192">
            <v>41060</v>
          </cell>
        </row>
        <row r="193">
          <cell r="A193">
            <v>41061</v>
          </cell>
        </row>
        <row r="194">
          <cell r="A194">
            <v>41064</v>
          </cell>
        </row>
        <row r="195">
          <cell r="A195">
            <v>41065</v>
          </cell>
        </row>
        <row r="196">
          <cell r="A196">
            <v>41066</v>
          </cell>
        </row>
        <row r="197">
          <cell r="A197">
            <v>41067</v>
          </cell>
        </row>
        <row r="198">
          <cell r="A198">
            <v>41068</v>
          </cell>
        </row>
        <row r="199">
          <cell r="A199">
            <v>41071</v>
          </cell>
        </row>
        <row r="200">
          <cell r="A200">
            <v>41072</v>
          </cell>
        </row>
        <row r="201">
          <cell r="A201">
            <v>41073</v>
          </cell>
        </row>
        <row r="202">
          <cell r="A202">
            <v>41074</v>
          </cell>
        </row>
        <row r="203">
          <cell r="A203">
            <v>41075</v>
          </cell>
        </row>
        <row r="204">
          <cell r="A204">
            <v>41078</v>
          </cell>
        </row>
        <row r="205">
          <cell r="A205">
            <v>41079</v>
          </cell>
        </row>
        <row r="206">
          <cell r="A206">
            <v>41080</v>
          </cell>
        </row>
        <row r="207">
          <cell r="A207">
            <v>41081</v>
          </cell>
        </row>
        <row r="208">
          <cell r="A208">
            <v>41082</v>
          </cell>
        </row>
        <row r="209">
          <cell r="A209">
            <v>41085</v>
          </cell>
        </row>
        <row r="210">
          <cell r="A210">
            <v>41086</v>
          </cell>
        </row>
        <row r="211">
          <cell r="A211">
            <v>41087</v>
          </cell>
        </row>
        <row r="212">
          <cell r="A212">
            <v>41088</v>
          </cell>
        </row>
        <row r="213">
          <cell r="A213">
            <v>41089</v>
          </cell>
        </row>
        <row r="214">
          <cell r="A214">
            <v>41092</v>
          </cell>
        </row>
        <row r="215">
          <cell r="A215">
            <v>41093</v>
          </cell>
        </row>
        <row r="216">
          <cell r="A216">
            <v>41094</v>
          </cell>
        </row>
        <row r="217">
          <cell r="A217">
            <v>41095</v>
          </cell>
        </row>
        <row r="218">
          <cell r="A218">
            <v>41096</v>
          </cell>
        </row>
        <row r="219">
          <cell r="A219">
            <v>41099</v>
          </cell>
        </row>
        <row r="220">
          <cell r="A220">
            <v>41100</v>
          </cell>
        </row>
        <row r="221">
          <cell r="A221">
            <v>41101</v>
          </cell>
        </row>
        <row r="222">
          <cell r="A222">
            <v>41102</v>
          </cell>
        </row>
        <row r="223">
          <cell r="A223">
            <v>41103</v>
          </cell>
        </row>
        <row r="224">
          <cell r="A224">
            <v>41106</v>
          </cell>
        </row>
        <row r="225">
          <cell r="A225">
            <v>41107</v>
          </cell>
        </row>
        <row r="226">
          <cell r="A226">
            <v>41108</v>
          </cell>
        </row>
        <row r="227">
          <cell r="A227">
            <v>41109</v>
          </cell>
        </row>
        <row r="228">
          <cell r="A228">
            <v>41110</v>
          </cell>
        </row>
        <row r="229">
          <cell r="A229">
            <v>41113</v>
          </cell>
        </row>
        <row r="230">
          <cell r="A230">
            <v>41114</v>
          </cell>
        </row>
        <row r="231">
          <cell r="A231">
            <v>41115</v>
          </cell>
        </row>
        <row r="232">
          <cell r="A232">
            <v>41116</v>
          </cell>
        </row>
        <row r="233">
          <cell r="A233">
            <v>41117</v>
          </cell>
        </row>
        <row r="234">
          <cell r="A234">
            <v>41120</v>
          </cell>
        </row>
        <row r="235">
          <cell r="A235">
            <v>41121</v>
          </cell>
        </row>
        <row r="236">
          <cell r="A236">
            <v>41122</v>
          </cell>
        </row>
        <row r="237">
          <cell r="A237">
            <v>41123</v>
          </cell>
        </row>
        <row r="238">
          <cell r="A238">
            <v>41124</v>
          </cell>
        </row>
        <row r="239">
          <cell r="A239">
            <v>41127</v>
          </cell>
        </row>
        <row r="240">
          <cell r="A240">
            <v>41128</v>
          </cell>
        </row>
        <row r="241">
          <cell r="A241">
            <v>41129</v>
          </cell>
        </row>
        <row r="242">
          <cell r="A242">
            <v>41130</v>
          </cell>
        </row>
        <row r="243">
          <cell r="A243">
            <v>41131</v>
          </cell>
        </row>
        <row r="244">
          <cell r="A244">
            <v>41134</v>
          </cell>
        </row>
        <row r="245">
          <cell r="A245">
            <v>41135</v>
          </cell>
        </row>
        <row r="246">
          <cell r="A246">
            <v>41136</v>
          </cell>
        </row>
        <row r="247">
          <cell r="A247">
            <v>41137</v>
          </cell>
        </row>
        <row r="248">
          <cell r="A248">
            <v>41138</v>
          </cell>
        </row>
        <row r="249">
          <cell r="A249">
            <v>41142</v>
          </cell>
        </row>
        <row r="250">
          <cell r="A250">
            <v>41143</v>
          </cell>
        </row>
        <row r="251">
          <cell r="A251">
            <v>41144</v>
          </cell>
        </row>
        <row r="252">
          <cell r="A252">
            <v>41145</v>
          </cell>
        </row>
        <row r="253">
          <cell r="A253">
            <v>41148</v>
          </cell>
        </row>
        <row r="254">
          <cell r="A254">
            <v>41149</v>
          </cell>
        </row>
        <row r="255">
          <cell r="A255">
            <v>41150</v>
          </cell>
        </row>
        <row r="256">
          <cell r="A256">
            <v>41151</v>
          </cell>
        </row>
        <row r="257">
          <cell r="A257">
            <v>41152</v>
          </cell>
        </row>
        <row r="258">
          <cell r="A258">
            <v>41155</v>
          </cell>
        </row>
        <row r="259">
          <cell r="A259">
            <v>41156</v>
          </cell>
        </row>
        <row r="260">
          <cell r="A260">
            <v>41158</v>
          </cell>
        </row>
        <row r="261">
          <cell r="A261">
            <v>41159</v>
          </cell>
        </row>
        <row r="262">
          <cell r="A262">
            <v>41162</v>
          </cell>
        </row>
        <row r="263">
          <cell r="A263">
            <v>41163</v>
          </cell>
        </row>
        <row r="264">
          <cell r="A264">
            <v>41164</v>
          </cell>
        </row>
        <row r="265">
          <cell r="A265">
            <v>41165</v>
          </cell>
        </row>
        <row r="266">
          <cell r="A266">
            <v>41166</v>
          </cell>
        </row>
        <row r="267">
          <cell r="A267">
            <v>41169</v>
          </cell>
        </row>
        <row r="268">
          <cell r="A268">
            <v>41170</v>
          </cell>
        </row>
        <row r="269">
          <cell r="A269">
            <v>41171</v>
          </cell>
        </row>
        <row r="270">
          <cell r="A270">
            <v>41172</v>
          </cell>
        </row>
        <row r="271">
          <cell r="A271">
            <v>41173</v>
          </cell>
        </row>
        <row r="272">
          <cell r="A272">
            <v>41176</v>
          </cell>
        </row>
        <row r="273">
          <cell r="A273">
            <v>41177</v>
          </cell>
        </row>
        <row r="274">
          <cell r="A274">
            <v>41178</v>
          </cell>
        </row>
        <row r="275">
          <cell r="A275">
            <v>41179</v>
          </cell>
        </row>
        <row r="276">
          <cell r="A276">
            <v>41180</v>
          </cell>
        </row>
        <row r="277">
          <cell r="A277">
            <v>41183</v>
          </cell>
        </row>
        <row r="278">
          <cell r="A278">
            <v>41184</v>
          </cell>
        </row>
        <row r="279">
          <cell r="A279">
            <v>41185</v>
          </cell>
        </row>
        <row r="280">
          <cell r="A280">
            <v>41186</v>
          </cell>
        </row>
        <row r="281">
          <cell r="A281">
            <v>41187</v>
          </cell>
        </row>
        <row r="282">
          <cell r="A282">
            <v>41190</v>
          </cell>
        </row>
        <row r="283">
          <cell r="A283">
            <v>41191</v>
          </cell>
        </row>
        <row r="284">
          <cell r="A284">
            <v>41192</v>
          </cell>
        </row>
        <row r="285">
          <cell r="A285">
            <v>41193</v>
          </cell>
        </row>
        <row r="286">
          <cell r="A286">
            <v>41194</v>
          </cell>
        </row>
        <row r="287">
          <cell r="A287">
            <v>41197</v>
          </cell>
        </row>
        <row r="288">
          <cell r="A288">
            <v>41198</v>
          </cell>
        </row>
        <row r="289">
          <cell r="A289">
            <v>41199</v>
          </cell>
        </row>
        <row r="290">
          <cell r="A290">
            <v>41200</v>
          </cell>
        </row>
        <row r="291">
          <cell r="A291">
            <v>41201</v>
          </cell>
        </row>
        <row r="292">
          <cell r="A292">
            <v>41206</v>
          </cell>
        </row>
        <row r="293">
          <cell r="A293">
            <v>41207</v>
          </cell>
        </row>
        <row r="294">
          <cell r="A294">
            <v>41208</v>
          </cell>
        </row>
        <row r="295">
          <cell r="A295">
            <v>41211</v>
          </cell>
        </row>
        <row r="296">
          <cell r="A296">
            <v>41212</v>
          </cell>
        </row>
        <row r="297">
          <cell r="A297">
            <v>41213</v>
          </cell>
        </row>
        <row r="298">
          <cell r="A298">
            <v>41218</v>
          </cell>
        </row>
        <row r="299">
          <cell r="A299">
            <v>41219</v>
          </cell>
        </row>
        <row r="300">
          <cell r="A300">
            <v>41220</v>
          </cell>
        </row>
        <row r="301">
          <cell r="A301">
            <v>41221</v>
          </cell>
        </row>
        <row r="302">
          <cell r="A302">
            <v>41222</v>
          </cell>
        </row>
        <row r="303">
          <cell r="A303">
            <v>41225</v>
          </cell>
        </row>
        <row r="304">
          <cell r="A304">
            <v>41226</v>
          </cell>
        </row>
        <row r="305">
          <cell r="A305">
            <v>41227</v>
          </cell>
        </row>
        <row r="306">
          <cell r="A306">
            <v>41228</v>
          </cell>
        </row>
        <row r="307">
          <cell r="A307">
            <v>41229</v>
          </cell>
        </row>
        <row r="308">
          <cell r="A308">
            <v>41232</v>
          </cell>
        </row>
        <row r="309">
          <cell r="A309">
            <v>41233</v>
          </cell>
        </row>
        <row r="310">
          <cell r="A310">
            <v>41234</v>
          </cell>
        </row>
        <row r="311">
          <cell r="A311">
            <v>41235</v>
          </cell>
        </row>
        <row r="312">
          <cell r="A312">
            <v>41236</v>
          </cell>
        </row>
        <row r="313">
          <cell r="A313">
            <v>41239</v>
          </cell>
        </row>
        <row r="314">
          <cell r="A314">
            <v>41240</v>
          </cell>
        </row>
        <row r="315">
          <cell r="A315">
            <v>41241</v>
          </cell>
        </row>
        <row r="316">
          <cell r="A316">
            <v>41242</v>
          </cell>
        </row>
        <row r="317">
          <cell r="A317">
            <v>41243</v>
          </cell>
        </row>
        <row r="318">
          <cell r="A318">
            <v>41246</v>
          </cell>
        </row>
        <row r="319">
          <cell r="A319">
            <v>41247</v>
          </cell>
        </row>
        <row r="320">
          <cell r="A320">
            <v>41248</v>
          </cell>
        </row>
        <row r="321">
          <cell r="A321">
            <v>41249</v>
          </cell>
        </row>
        <row r="322">
          <cell r="A322">
            <v>41250</v>
          </cell>
        </row>
        <row r="323">
          <cell r="A323">
            <v>41253</v>
          </cell>
        </row>
        <row r="324">
          <cell r="A324">
            <v>41254</v>
          </cell>
        </row>
        <row r="325">
          <cell r="A325">
            <v>41255</v>
          </cell>
        </row>
        <row r="326">
          <cell r="A326">
            <v>41256</v>
          </cell>
        </row>
        <row r="327">
          <cell r="A327">
            <v>41257</v>
          </cell>
        </row>
        <row r="328">
          <cell r="A328">
            <v>41260</v>
          </cell>
        </row>
        <row r="329">
          <cell r="A329">
            <v>41261</v>
          </cell>
        </row>
        <row r="330">
          <cell r="A330">
            <v>41262</v>
          </cell>
        </row>
        <row r="331">
          <cell r="A331">
            <v>41263</v>
          </cell>
        </row>
        <row r="332">
          <cell r="A332">
            <v>41264</v>
          </cell>
        </row>
        <row r="333">
          <cell r="A333">
            <v>41270</v>
          </cell>
        </row>
        <row r="334">
          <cell r="A334">
            <v>41271</v>
          </cell>
        </row>
        <row r="335">
          <cell r="A335">
            <v>41276</v>
          </cell>
        </row>
        <row r="336">
          <cell r="A336">
            <v>41277</v>
          </cell>
        </row>
        <row r="337">
          <cell r="A337">
            <v>41278</v>
          </cell>
        </row>
        <row r="338">
          <cell r="A338">
            <v>41281</v>
          </cell>
        </row>
        <row r="339">
          <cell r="A339">
            <v>41282</v>
          </cell>
        </row>
        <row r="340">
          <cell r="A340">
            <v>41283</v>
          </cell>
        </row>
        <row r="341">
          <cell r="A341">
            <v>41284</v>
          </cell>
        </row>
        <row r="342">
          <cell r="A342">
            <v>41285</v>
          </cell>
        </row>
        <row r="343">
          <cell r="A343">
            <v>41288</v>
          </cell>
        </row>
        <row r="344">
          <cell r="A344">
            <v>41289</v>
          </cell>
        </row>
        <row r="345">
          <cell r="A345">
            <v>41290</v>
          </cell>
        </row>
        <row r="346">
          <cell r="A346">
            <v>41291</v>
          </cell>
        </row>
        <row r="347">
          <cell r="A347">
            <v>41292</v>
          </cell>
        </row>
        <row r="348">
          <cell r="A348">
            <v>41295</v>
          </cell>
        </row>
        <row r="349">
          <cell r="A349">
            <v>41296</v>
          </cell>
        </row>
        <row r="350">
          <cell r="A350">
            <v>41297</v>
          </cell>
        </row>
        <row r="351">
          <cell r="A351">
            <v>41298</v>
          </cell>
        </row>
        <row r="352">
          <cell r="A352">
            <v>41299</v>
          </cell>
        </row>
        <row r="353">
          <cell r="A353">
            <v>41302</v>
          </cell>
        </row>
        <row r="354">
          <cell r="A354">
            <v>41303</v>
          </cell>
        </row>
        <row r="355">
          <cell r="A355">
            <v>41304</v>
          </cell>
        </row>
        <row r="356">
          <cell r="A356">
            <v>41305</v>
          </cell>
        </row>
        <row r="357">
          <cell r="A357">
            <v>41306</v>
          </cell>
        </row>
        <row r="358">
          <cell r="A358">
            <v>41309</v>
          </cell>
        </row>
        <row r="359">
          <cell r="A359">
            <v>41310</v>
          </cell>
        </row>
        <row r="360">
          <cell r="A360">
            <v>41311</v>
          </cell>
        </row>
        <row r="361">
          <cell r="A361">
            <v>41312</v>
          </cell>
        </row>
        <row r="362">
          <cell r="A362">
            <v>41313</v>
          </cell>
        </row>
        <row r="363">
          <cell r="A363">
            <v>41316</v>
          </cell>
        </row>
        <row r="364">
          <cell r="A364">
            <v>41317</v>
          </cell>
        </row>
        <row r="365">
          <cell r="A365">
            <v>41318</v>
          </cell>
        </row>
        <row r="366">
          <cell r="A366">
            <v>41319</v>
          </cell>
        </row>
        <row r="367">
          <cell r="A367">
            <v>41320</v>
          </cell>
        </row>
        <row r="368">
          <cell r="A368">
            <v>41323</v>
          </cell>
        </row>
        <row r="369">
          <cell r="A369">
            <v>41324</v>
          </cell>
        </row>
        <row r="370">
          <cell r="A370">
            <v>41325</v>
          </cell>
        </row>
        <row r="371">
          <cell r="A371">
            <v>41326</v>
          </cell>
        </row>
        <row r="372">
          <cell r="A372">
            <v>41327</v>
          </cell>
        </row>
        <row r="373">
          <cell r="A373">
            <v>41330</v>
          </cell>
        </row>
        <row r="374">
          <cell r="A374">
            <v>41331</v>
          </cell>
        </row>
        <row r="375">
          <cell r="A375">
            <v>41332</v>
          </cell>
        </row>
        <row r="376">
          <cell r="A376">
            <v>41333</v>
          </cell>
        </row>
        <row r="377">
          <cell r="A377">
            <v>41334</v>
          </cell>
        </row>
        <row r="378">
          <cell r="A378">
            <v>41337</v>
          </cell>
        </row>
        <row r="379">
          <cell r="A379">
            <v>41338</v>
          </cell>
        </row>
        <row r="380">
          <cell r="A380">
            <v>41339</v>
          </cell>
        </row>
        <row r="381">
          <cell r="A381">
            <v>41340</v>
          </cell>
        </row>
        <row r="382">
          <cell r="A382">
            <v>41341</v>
          </cell>
        </row>
        <row r="383">
          <cell r="A383">
            <v>41344</v>
          </cell>
        </row>
        <row r="384">
          <cell r="A384">
            <v>41345</v>
          </cell>
        </row>
        <row r="385">
          <cell r="A385">
            <v>41346</v>
          </cell>
        </row>
        <row r="386">
          <cell r="A386">
            <v>41347</v>
          </cell>
        </row>
        <row r="387">
          <cell r="A387">
            <v>41351</v>
          </cell>
        </row>
        <row r="388">
          <cell r="A388">
            <v>41352</v>
          </cell>
        </row>
        <row r="389">
          <cell r="A389">
            <v>41353</v>
          </cell>
        </row>
        <row r="390">
          <cell r="A390">
            <v>41354</v>
          </cell>
        </row>
        <row r="391">
          <cell r="A391">
            <v>41355</v>
          </cell>
        </row>
        <row r="392">
          <cell r="A392">
            <v>41358</v>
          </cell>
        </row>
        <row r="393">
          <cell r="A393">
            <v>41359</v>
          </cell>
        </row>
        <row r="394">
          <cell r="A394">
            <v>41360</v>
          </cell>
        </row>
        <row r="395">
          <cell r="A395">
            <v>41361</v>
          </cell>
        </row>
        <row r="396">
          <cell r="A396">
            <v>41366</v>
          </cell>
        </row>
        <row r="397">
          <cell r="A397">
            <v>41367</v>
          </cell>
        </row>
        <row r="398">
          <cell r="A398">
            <v>41368</v>
          </cell>
        </row>
        <row r="399">
          <cell r="A399">
            <v>41369</v>
          </cell>
        </row>
        <row r="400">
          <cell r="A400">
            <v>41372</v>
          </cell>
        </row>
        <row r="401">
          <cell r="A401">
            <v>41373</v>
          </cell>
        </row>
        <row r="402">
          <cell r="A402">
            <v>41374</v>
          </cell>
        </row>
        <row r="403">
          <cell r="A403">
            <v>41375</v>
          </cell>
        </row>
        <row r="404">
          <cell r="A404">
            <v>41376</v>
          </cell>
        </row>
        <row r="405">
          <cell r="A405">
            <v>41379</v>
          </cell>
        </row>
        <row r="406">
          <cell r="A406">
            <v>41380</v>
          </cell>
        </row>
        <row r="407">
          <cell r="A407">
            <v>41381</v>
          </cell>
        </row>
        <row r="408">
          <cell r="A408">
            <v>41382</v>
          </cell>
        </row>
        <row r="409">
          <cell r="A409">
            <v>41383</v>
          </cell>
        </row>
        <row r="410">
          <cell r="A410">
            <v>41386</v>
          </cell>
        </row>
        <row r="411">
          <cell r="A411">
            <v>41387</v>
          </cell>
        </row>
        <row r="412">
          <cell r="A412">
            <v>41388</v>
          </cell>
        </row>
        <row r="413">
          <cell r="A413">
            <v>41389</v>
          </cell>
        </row>
        <row r="414">
          <cell r="A414">
            <v>41390</v>
          </cell>
        </row>
        <row r="415">
          <cell r="A415">
            <v>41393</v>
          </cell>
        </row>
        <row r="416">
          <cell r="A416">
            <v>41394</v>
          </cell>
        </row>
        <row r="417">
          <cell r="A417">
            <v>41396</v>
          </cell>
        </row>
        <row r="418">
          <cell r="A418">
            <v>41397</v>
          </cell>
        </row>
        <row r="419">
          <cell r="A419">
            <v>41400</v>
          </cell>
        </row>
        <row r="420">
          <cell r="A420">
            <v>41401</v>
          </cell>
        </row>
        <row r="421">
          <cell r="A421">
            <v>41402</v>
          </cell>
        </row>
        <row r="422">
          <cell r="A422">
            <v>41403</v>
          </cell>
        </row>
        <row r="423">
          <cell r="A423">
            <v>41404</v>
          </cell>
        </row>
        <row r="424">
          <cell r="A424">
            <v>41407</v>
          </cell>
        </row>
        <row r="425">
          <cell r="A425">
            <v>41408</v>
          </cell>
        </row>
        <row r="426">
          <cell r="A426">
            <v>41410</v>
          </cell>
        </row>
        <row r="427">
          <cell r="A427">
            <v>41411</v>
          </cell>
        </row>
        <row r="428">
          <cell r="A428">
            <v>41415</v>
          </cell>
        </row>
        <row r="429">
          <cell r="A429">
            <v>41416</v>
          </cell>
        </row>
        <row r="430">
          <cell r="A430">
            <v>41417</v>
          </cell>
        </row>
        <row r="431">
          <cell r="A431">
            <v>41418</v>
          </cell>
        </row>
        <row r="432">
          <cell r="A432">
            <v>41421</v>
          </cell>
        </row>
        <row r="433">
          <cell r="A433">
            <v>41422</v>
          </cell>
        </row>
        <row r="434">
          <cell r="A434">
            <v>41423</v>
          </cell>
        </row>
        <row r="435">
          <cell r="A435">
            <v>41424</v>
          </cell>
        </row>
        <row r="436">
          <cell r="A436">
            <v>41425</v>
          </cell>
        </row>
        <row r="437">
          <cell r="A437">
            <v>41428</v>
          </cell>
        </row>
        <row r="438">
          <cell r="A438">
            <v>41429</v>
          </cell>
        </row>
        <row r="439">
          <cell r="A439">
            <v>41430</v>
          </cell>
        </row>
        <row r="440">
          <cell r="A440">
            <v>41431</v>
          </cell>
        </row>
        <row r="441">
          <cell r="A441">
            <v>41432</v>
          </cell>
        </row>
        <row r="442">
          <cell r="A442">
            <v>41435</v>
          </cell>
        </row>
        <row r="443">
          <cell r="A443">
            <v>41436</v>
          </cell>
        </row>
        <row r="444">
          <cell r="A444">
            <v>41437</v>
          </cell>
        </row>
        <row r="445">
          <cell r="A445">
            <v>41438</v>
          </cell>
        </row>
        <row r="446">
          <cell r="A446">
            <v>41439</v>
          </cell>
        </row>
        <row r="447">
          <cell r="A447">
            <v>41442</v>
          </cell>
        </row>
        <row r="448">
          <cell r="A448">
            <v>41443</v>
          </cell>
        </row>
        <row r="449">
          <cell r="A449">
            <v>41444</v>
          </cell>
        </row>
        <row r="450">
          <cell r="A450">
            <v>41445</v>
          </cell>
        </row>
        <row r="451">
          <cell r="A451">
            <v>41446</v>
          </cell>
        </row>
        <row r="452">
          <cell r="A452">
            <v>41449</v>
          </cell>
        </row>
        <row r="453">
          <cell r="A453">
            <v>41450</v>
          </cell>
        </row>
        <row r="454">
          <cell r="A454">
            <v>41451</v>
          </cell>
        </row>
        <row r="455">
          <cell r="A455">
            <v>41452</v>
          </cell>
        </row>
        <row r="456">
          <cell r="A456">
            <v>41453</v>
          </cell>
        </row>
        <row r="457">
          <cell r="A457">
            <v>41456</v>
          </cell>
        </row>
        <row r="458">
          <cell r="A458">
            <v>41457</v>
          </cell>
        </row>
        <row r="459">
          <cell r="A459">
            <v>41458</v>
          </cell>
        </row>
        <row r="460">
          <cell r="A460">
            <v>41459</v>
          </cell>
        </row>
        <row r="461">
          <cell r="A461">
            <v>41460</v>
          </cell>
        </row>
        <row r="462">
          <cell r="A462">
            <v>41463</v>
          </cell>
        </row>
        <row r="463">
          <cell r="A463">
            <v>41464</v>
          </cell>
        </row>
        <row r="464">
          <cell r="A464">
            <v>41465</v>
          </cell>
        </row>
        <row r="465">
          <cell r="A465">
            <v>41466</v>
          </cell>
        </row>
        <row r="466">
          <cell r="A466">
            <v>41467</v>
          </cell>
        </row>
        <row r="467">
          <cell r="A467">
            <v>41470</v>
          </cell>
        </row>
        <row r="468">
          <cell r="A468">
            <v>41471</v>
          </cell>
        </row>
        <row r="469">
          <cell r="A469">
            <v>41472</v>
          </cell>
        </row>
        <row r="470">
          <cell r="A470">
            <v>41473</v>
          </cell>
        </row>
        <row r="471">
          <cell r="A471">
            <v>41474</v>
          </cell>
        </row>
        <row r="472">
          <cell r="A472">
            <v>41477</v>
          </cell>
        </row>
        <row r="473">
          <cell r="A473">
            <v>41478</v>
          </cell>
        </row>
        <row r="474">
          <cell r="A474">
            <v>41479</v>
          </cell>
        </row>
        <row r="475">
          <cell r="A475">
            <v>41480</v>
          </cell>
        </row>
        <row r="476">
          <cell r="A476">
            <v>41481</v>
          </cell>
        </row>
        <row r="477">
          <cell r="A477">
            <v>41484</v>
          </cell>
        </row>
        <row r="478">
          <cell r="A478">
            <v>41485</v>
          </cell>
        </row>
        <row r="479">
          <cell r="A479">
            <v>41486</v>
          </cell>
        </row>
        <row r="480">
          <cell r="A480">
            <v>41487</v>
          </cell>
        </row>
        <row r="481">
          <cell r="A481">
            <v>41488</v>
          </cell>
        </row>
        <row r="482">
          <cell r="A482">
            <v>41491</v>
          </cell>
        </row>
        <row r="483">
          <cell r="A483">
            <v>41492</v>
          </cell>
        </row>
        <row r="484">
          <cell r="A484">
            <v>41493</v>
          </cell>
        </row>
        <row r="485">
          <cell r="A485">
            <v>41495</v>
          </cell>
        </row>
        <row r="486">
          <cell r="A486">
            <v>41498</v>
          </cell>
        </row>
        <row r="487">
          <cell r="A487">
            <v>41499</v>
          </cell>
        </row>
        <row r="488">
          <cell r="A488">
            <v>41500</v>
          </cell>
        </row>
        <row r="489">
          <cell r="A489">
            <v>41501</v>
          </cell>
        </row>
        <row r="490">
          <cell r="A490">
            <v>41502</v>
          </cell>
        </row>
        <row r="491">
          <cell r="A491">
            <v>41507</v>
          </cell>
        </row>
        <row r="492">
          <cell r="A492">
            <v>41508</v>
          </cell>
        </row>
        <row r="493">
          <cell r="A493">
            <v>41509</v>
          </cell>
        </row>
        <row r="494">
          <cell r="A494">
            <v>41512</v>
          </cell>
        </row>
        <row r="495">
          <cell r="A495">
            <v>41513</v>
          </cell>
        </row>
        <row r="496">
          <cell r="A496">
            <v>41514</v>
          </cell>
        </row>
        <row r="497">
          <cell r="A497">
            <v>41515</v>
          </cell>
        </row>
        <row r="498">
          <cell r="A498">
            <v>41516</v>
          </cell>
        </row>
        <row r="499">
          <cell r="A499">
            <v>41519</v>
          </cell>
        </row>
        <row r="500">
          <cell r="A500">
            <v>41520</v>
          </cell>
        </row>
        <row r="501">
          <cell r="A501">
            <v>41521</v>
          </cell>
        </row>
        <row r="502">
          <cell r="A502">
            <v>41522</v>
          </cell>
        </row>
        <row r="503">
          <cell r="A503">
            <v>41523</v>
          </cell>
        </row>
        <row r="504">
          <cell r="A504">
            <v>41526</v>
          </cell>
        </row>
        <row r="505">
          <cell r="A505">
            <v>41527</v>
          </cell>
        </row>
        <row r="506">
          <cell r="A506">
            <v>41528</v>
          </cell>
        </row>
        <row r="507">
          <cell r="A507">
            <v>41529</v>
          </cell>
        </row>
        <row r="508">
          <cell r="A508">
            <v>41530</v>
          </cell>
        </row>
        <row r="509">
          <cell r="A509">
            <v>41533</v>
          </cell>
        </row>
        <row r="510">
          <cell r="A510">
            <v>41534</v>
          </cell>
        </row>
        <row r="511">
          <cell r="A511">
            <v>41535</v>
          </cell>
        </row>
        <row r="512">
          <cell r="A512">
            <v>41536</v>
          </cell>
        </row>
        <row r="513">
          <cell r="A513">
            <v>41537</v>
          </cell>
        </row>
        <row r="514">
          <cell r="A514">
            <v>41540</v>
          </cell>
        </row>
        <row r="515">
          <cell r="A515">
            <v>41541</v>
          </cell>
        </row>
        <row r="516">
          <cell r="A516">
            <v>41542</v>
          </cell>
        </row>
        <row r="517">
          <cell r="A517">
            <v>41543</v>
          </cell>
        </row>
        <row r="518">
          <cell r="A518">
            <v>41544</v>
          </cell>
        </row>
        <row r="519">
          <cell r="A519">
            <v>41547</v>
          </cell>
        </row>
        <row r="520">
          <cell r="A520">
            <v>41548</v>
          </cell>
        </row>
        <row r="521">
          <cell r="A521">
            <v>41549</v>
          </cell>
        </row>
        <row r="522">
          <cell r="A522">
            <v>41550</v>
          </cell>
        </row>
        <row r="523">
          <cell r="A523">
            <v>41551</v>
          </cell>
        </row>
        <row r="524">
          <cell r="A524">
            <v>41554</v>
          </cell>
        </row>
        <row r="525">
          <cell r="A525">
            <v>41555</v>
          </cell>
        </row>
        <row r="526">
          <cell r="A526">
            <v>41556</v>
          </cell>
        </row>
        <row r="527">
          <cell r="A527">
            <v>41557</v>
          </cell>
        </row>
        <row r="528">
          <cell r="A528">
            <v>41558</v>
          </cell>
        </row>
        <row r="529">
          <cell r="A529">
            <v>41561</v>
          </cell>
        </row>
        <row r="530">
          <cell r="A530">
            <v>41562</v>
          </cell>
        </row>
        <row r="531">
          <cell r="A531">
            <v>41563</v>
          </cell>
        </row>
        <row r="532">
          <cell r="A532">
            <v>41564</v>
          </cell>
        </row>
        <row r="533">
          <cell r="A533">
            <v>41565</v>
          </cell>
        </row>
        <row r="534">
          <cell r="A534">
            <v>41568</v>
          </cell>
        </row>
        <row r="535">
          <cell r="A535">
            <v>41569</v>
          </cell>
        </row>
        <row r="536">
          <cell r="A536">
            <v>41571</v>
          </cell>
        </row>
        <row r="537">
          <cell r="A537">
            <v>41572</v>
          </cell>
        </row>
        <row r="538">
          <cell r="A538">
            <v>41575</v>
          </cell>
        </row>
        <row r="539">
          <cell r="A539">
            <v>41576</v>
          </cell>
        </row>
        <row r="540">
          <cell r="A540">
            <v>41577</v>
          </cell>
        </row>
        <row r="541">
          <cell r="A541">
            <v>41578</v>
          </cell>
        </row>
        <row r="542">
          <cell r="A542">
            <v>41582</v>
          </cell>
        </row>
        <row r="543">
          <cell r="A543">
            <v>41583</v>
          </cell>
        </row>
        <row r="544">
          <cell r="A544">
            <v>41584</v>
          </cell>
        </row>
        <row r="545">
          <cell r="A545">
            <v>41585</v>
          </cell>
        </row>
        <row r="546">
          <cell r="A546">
            <v>41586</v>
          </cell>
        </row>
        <row r="547">
          <cell r="A547">
            <v>41589</v>
          </cell>
        </row>
        <row r="548">
          <cell r="A548">
            <v>41590</v>
          </cell>
        </row>
        <row r="549">
          <cell r="A549">
            <v>41591</v>
          </cell>
        </row>
        <row r="550">
          <cell r="A550">
            <v>41592</v>
          </cell>
        </row>
        <row r="551">
          <cell r="A551">
            <v>41593</v>
          </cell>
        </row>
        <row r="552">
          <cell r="A552">
            <v>41596</v>
          </cell>
        </row>
        <row r="553">
          <cell r="A553">
            <v>41597</v>
          </cell>
        </row>
        <row r="554">
          <cell r="A554">
            <v>41598</v>
          </cell>
        </row>
        <row r="555">
          <cell r="A555">
            <v>41599</v>
          </cell>
        </row>
        <row r="556">
          <cell r="A556">
            <v>41600</v>
          </cell>
        </row>
        <row r="557">
          <cell r="A557">
            <v>41603</v>
          </cell>
        </row>
        <row r="558">
          <cell r="A558">
            <v>41604</v>
          </cell>
        </row>
        <row r="559">
          <cell r="A559">
            <v>41605</v>
          </cell>
        </row>
        <row r="560">
          <cell r="A560">
            <v>41606</v>
          </cell>
        </row>
        <row r="561">
          <cell r="A561">
            <v>41607</v>
          </cell>
        </row>
        <row r="562">
          <cell r="A562">
            <v>41610</v>
          </cell>
        </row>
        <row r="563">
          <cell r="A563">
            <v>41611</v>
          </cell>
        </row>
        <row r="564">
          <cell r="A564">
            <v>41612</v>
          </cell>
        </row>
        <row r="565">
          <cell r="A565">
            <v>41613</v>
          </cell>
        </row>
        <row r="566">
          <cell r="A566">
            <v>41614</v>
          </cell>
        </row>
        <row r="567">
          <cell r="A567">
            <v>41617</v>
          </cell>
        </row>
        <row r="568">
          <cell r="A568">
            <v>41618</v>
          </cell>
        </row>
        <row r="569">
          <cell r="A569">
            <v>41619</v>
          </cell>
        </row>
        <row r="570">
          <cell r="A570">
            <v>41620</v>
          </cell>
        </row>
        <row r="571">
          <cell r="A571">
            <v>41621</v>
          </cell>
        </row>
        <row r="572">
          <cell r="A572">
            <v>41624</v>
          </cell>
        </row>
        <row r="573">
          <cell r="A573">
            <v>41625</v>
          </cell>
        </row>
        <row r="574">
          <cell r="A574">
            <v>41626</v>
          </cell>
        </row>
        <row r="575">
          <cell r="A575">
            <v>41627</v>
          </cell>
        </row>
        <row r="576">
          <cell r="A576">
            <v>41628</v>
          </cell>
        </row>
        <row r="577">
          <cell r="A577">
            <v>41631</v>
          </cell>
        </row>
        <row r="578">
          <cell r="A578">
            <v>41638</v>
          </cell>
        </row>
        <row r="579">
          <cell r="A579">
            <v>41641</v>
          </cell>
        </row>
        <row r="580">
          <cell r="A580">
            <v>41642</v>
          </cell>
        </row>
        <row r="581">
          <cell r="A581">
            <v>41645</v>
          </cell>
        </row>
        <row r="582">
          <cell r="A582">
            <v>41646</v>
          </cell>
        </row>
        <row r="583">
          <cell r="A583">
            <v>41647</v>
          </cell>
        </row>
        <row r="584">
          <cell r="A584">
            <v>41648</v>
          </cell>
        </row>
        <row r="585">
          <cell r="A585">
            <v>41649</v>
          </cell>
        </row>
        <row r="586">
          <cell r="A586">
            <v>41652</v>
          </cell>
        </row>
        <row r="587">
          <cell r="A587">
            <v>41653</v>
          </cell>
        </row>
        <row r="588">
          <cell r="A588">
            <v>41654</v>
          </cell>
        </row>
        <row r="589">
          <cell r="A589">
            <v>41655</v>
          </cell>
        </row>
        <row r="590">
          <cell r="A590">
            <v>41656</v>
          </cell>
        </row>
        <row r="591">
          <cell r="A591">
            <v>41659</v>
          </cell>
        </row>
        <row r="592">
          <cell r="A592">
            <v>41660</v>
          </cell>
        </row>
        <row r="593">
          <cell r="A593">
            <v>41661</v>
          </cell>
        </row>
        <row r="594">
          <cell r="A594">
            <v>41662</v>
          </cell>
        </row>
        <row r="595">
          <cell r="A595">
            <v>41663</v>
          </cell>
        </row>
        <row r="596">
          <cell r="A596">
            <v>41666</v>
          </cell>
        </row>
        <row r="597">
          <cell r="A597">
            <v>41667</v>
          </cell>
        </row>
        <row r="598">
          <cell r="A598">
            <v>41668</v>
          </cell>
        </row>
        <row r="599">
          <cell r="A599">
            <v>41669</v>
          </cell>
        </row>
        <row r="600">
          <cell r="A600">
            <v>41670</v>
          </cell>
        </row>
        <row r="601">
          <cell r="A601">
            <v>41673</v>
          </cell>
        </row>
        <row r="602">
          <cell r="A602">
            <v>41674</v>
          </cell>
        </row>
        <row r="603">
          <cell r="A603">
            <v>41675</v>
          </cell>
        </row>
        <row r="604">
          <cell r="A604">
            <v>41676</v>
          </cell>
        </row>
        <row r="605">
          <cell r="A605">
            <v>41677</v>
          </cell>
        </row>
        <row r="606">
          <cell r="A606">
            <v>41680</v>
          </cell>
        </row>
        <row r="607">
          <cell r="A607">
            <v>41681</v>
          </cell>
        </row>
        <row r="608">
          <cell r="A608">
            <v>41682</v>
          </cell>
        </row>
        <row r="609">
          <cell r="A609">
            <v>41683</v>
          </cell>
        </row>
        <row r="610">
          <cell r="A610">
            <v>41684</v>
          </cell>
        </row>
        <row r="611">
          <cell r="A611">
            <v>41687</v>
          </cell>
        </row>
        <row r="612">
          <cell r="A612">
            <v>41688</v>
          </cell>
        </row>
        <row r="613">
          <cell r="A613">
            <v>41689</v>
          </cell>
        </row>
        <row r="614">
          <cell r="A614">
            <v>41690</v>
          </cell>
        </row>
        <row r="615">
          <cell r="A615">
            <v>41691</v>
          </cell>
        </row>
        <row r="616">
          <cell r="A616">
            <v>41694</v>
          </cell>
        </row>
        <row r="617">
          <cell r="A617">
            <v>41695</v>
          </cell>
        </row>
        <row r="618">
          <cell r="A618">
            <v>41696</v>
          </cell>
        </row>
        <row r="619">
          <cell r="A619">
            <v>41697</v>
          </cell>
        </row>
        <row r="620">
          <cell r="A620">
            <v>41698</v>
          </cell>
        </row>
        <row r="621">
          <cell r="A621">
            <v>41701</v>
          </cell>
        </row>
        <row r="622">
          <cell r="A622">
            <v>41702</v>
          </cell>
        </row>
        <row r="623">
          <cell r="A623">
            <v>41703</v>
          </cell>
        </row>
        <row r="624">
          <cell r="A624">
            <v>41704</v>
          </cell>
        </row>
        <row r="625">
          <cell r="A625">
            <v>41705</v>
          </cell>
        </row>
        <row r="626">
          <cell r="A626">
            <v>41708</v>
          </cell>
        </row>
        <row r="627">
          <cell r="A627">
            <v>41709</v>
          </cell>
        </row>
        <row r="628">
          <cell r="A628">
            <v>41710</v>
          </cell>
        </row>
        <row r="629">
          <cell r="A629">
            <v>41711</v>
          </cell>
        </row>
        <row r="630">
          <cell r="A630">
            <v>41712</v>
          </cell>
        </row>
        <row r="631">
          <cell r="A631">
            <v>41715</v>
          </cell>
        </row>
      </sheetData>
      <sheetData sheetId="9"/>
      <sheetData sheetId="10"/>
      <sheetData sheetId="11"/>
      <sheetData sheetId="12"/>
      <sheetData sheetId="13">
        <row r="9">
          <cell r="B9" t="str">
            <v>1-year real interest rate based on zero coupon yield*</v>
          </cell>
        </row>
      </sheetData>
      <sheetData sheetId="14">
        <row r="9">
          <cell r="B9" t="str">
            <v>1-year real interest rate based on zero coupon yield*</v>
          </cell>
        </row>
      </sheetData>
      <sheetData sheetId="15"/>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H"/>
      <sheetName val="I"/>
      <sheetName val="G"/>
      <sheetName val="J"/>
      <sheetName val="K"/>
      <sheetName val="M"/>
      <sheetName val="O"/>
      <sheetName val="Q1"/>
      <sheetName val="Q2"/>
      <sheetName val="Q3"/>
      <sheetName val="Q4"/>
      <sheetName val="Q5"/>
      <sheetName val="Q6"/>
      <sheetName val="DSA1"/>
      <sheetName val="PFP"/>
      <sheetName val="Quart"/>
      <sheetName val="D"/>
      <sheetName val="P"/>
      <sheetName val="Q"/>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
      <sheetName val="3"/>
      <sheetName val="4"/>
      <sheetName val="5 "/>
      <sheetName val="6"/>
      <sheetName val="7"/>
      <sheetName val="8"/>
      <sheetName val="9"/>
      <sheetName val="10"/>
      <sheetName val="11"/>
      <sheetName val="13 "/>
      <sheetName val="14"/>
      <sheetName val="Table 2[F]"/>
      <sheetName val="Table 2[E]"/>
      <sheetName val="Table 3[F]"/>
      <sheetName val="Table 3[E] "/>
      <sheetName val="SUMMARY TAB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Assum"/>
      <sheetName val="Links-In"/>
      <sheetName val="Links-Out"/>
      <sheetName val="Debtend2000"/>
      <sheetName val="BoP"/>
      <sheetName val="BOPRED"/>
      <sheetName val="BOPUS$"/>
      <sheetName val="BOPRED_SDR"/>
      <sheetName val="weta"/>
      <sheetName val="bopalt"/>
      <sheetName val="alternat."/>
      <sheetName val="Exports"/>
      <sheetName val="RED31"/>
      <sheetName val="RED32"/>
      <sheetName val="Imports"/>
      <sheetName val="ToT"/>
      <sheetName val="S&amp;TRED"/>
      <sheetName val="S&amp;T"/>
      <sheetName val="CA"/>
      <sheetName val="IMF_CD_Servicing"/>
      <sheetName val="SPA2"/>
      <sheetName val="SPA"/>
      <sheetName val="DEBTPRO"/>
      <sheetName val="Multisurv-debt"/>
      <sheetName val="Ext_fin_CFAF"/>
      <sheetName val="External_financing_SDR"/>
      <sheetName val="WB Financing"/>
      <sheetName val="Ex_Pub_Fin"/>
      <sheetName val="Fund_Credit"/>
      <sheetName val="Import origin"/>
      <sheetName val="Export destination"/>
      <sheetName val="WEO"/>
      <sheetName val="Debt Service"/>
      <sheetName val="PDRel"/>
      <sheetName val="SDS"/>
      <sheetName val="Service Due (CFAF)"/>
      <sheetName val="Service Due (Devises)"/>
      <sheetName val="XR"/>
      <sheetName val="DSP"/>
      <sheetName val="DSA-In"/>
      <sheetName val="DSA-Out"/>
      <sheetName val="DSA_Summary"/>
      <sheetName val="Macros"/>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s>
    <sheetDataSet>
      <sheetData sheetId="0" refreshError="1"/>
      <sheetData sheetId="1" refreshError="1">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 val="Stress 0322"/>
      <sheetName val="Stress analysis"/>
      <sheetName val="IMF Assistance Old"/>
      <sheetName val="Key Ratios"/>
      <sheetName val="Debt Service  Long"/>
      <sheetName val="NPV Reduction"/>
      <sheetName val="Noyau"/>
      <sheetName val="TOC"/>
      <sheetName val="MMI"/>
      <sheetName val="Info Din."/>
      <sheetName val="Stress_0322"/>
      <sheetName val="Stress_analysis"/>
      <sheetName val="BoP_OUT_Medium"/>
      <sheetName val="BoP_OUT_Long"/>
      <sheetName val="IMF_Assistance"/>
      <sheetName val="IMF_Assistance_Old"/>
      <sheetName val="large_projects"/>
      <sheetName val="Terms_of_Trade"/>
      <sheetName val="Key_Ratios"/>
      <sheetName val="Debt_Service__Long"/>
      <sheetName val="DebtService_to_budget"/>
      <sheetName val="Workspace_contents"/>
      <sheetName val="Tally_PDR"/>
      <sheetName val="1996"/>
      <sheetName val="Scheduled Repayment"/>
      <sheetName val="SEI"/>
      <sheetName val="Fund_Credit"/>
      <sheetName val="Export destination"/>
      <sheetName val="FHIS"/>
      <sheetName val="BOP9703_stress"/>
      <sheetName val="Q1"/>
      <sheetName val="C_basef14.3p10.6"/>
      <sheetName val="Realism 2 - Fiscal multiplier"/>
      <sheetName val="Realism 2 - Alt. 1"/>
      <sheetName val="panel chart"/>
      <sheetName val="Stress_03221"/>
      <sheetName val="Stress_analysis1"/>
      <sheetName val="BoP_OUT_Medium1"/>
      <sheetName val="BoP_OUT_Long1"/>
      <sheetName val="IMF_Assistance1"/>
      <sheetName val="IMF_Assistance_Old1"/>
      <sheetName val="large_projects1"/>
      <sheetName val="Terms_of_Trade1"/>
      <sheetName val="Key_Ratios1"/>
      <sheetName val="Debt_Service__Long1"/>
      <sheetName val="DebtService_to_budget1"/>
      <sheetName val="Workspace_contents1"/>
      <sheetName val="NFA-input"/>
      <sheetName val="CBK-input"/>
      <sheetName val="Survey"/>
      <sheetName val="6-QAC &amp; PC Table (2)"/>
      <sheetName val="BoP"/>
      <sheetName val="RES"/>
      <sheetName val="Input"/>
      <sheetName val="Trade"/>
      <sheetName val="IFS SURVEYS Dec1990_Feb2004"/>
      <sheetName val="Table of Contents"/>
      <sheetName val="InHUB"/>
      <sheetName val="Monetary Dev_Monthly"/>
      <sheetName val="OutHUB"/>
      <sheetName val="PARAM"/>
      <sheetName val="CPIINDEX"/>
      <sheetName val="IFS_SURVEYS_Dec1990_Feb2004"/>
      <sheetName val="Table_of_Contents"/>
      <sheetName val="Monetary_Dev_Monthly"/>
      <sheetName val="AfDB"/>
      <sheetName val="CB"/>
      <sheetName val="Bench - 99"/>
      <sheetName val="BDDCLE-Octobre 04 pgmé"/>
      <sheetName val="Gin"/>
      <sheetName val="Din"/>
      <sheetName val="Impact"/>
      <sheetName val="Figure 6 NPV"/>
      <sheetName val="WEO_WETA"/>
      <sheetName val="Stress_03224"/>
      <sheetName val="Stress_analysis4"/>
      <sheetName val="BoP_OUT_Medium4"/>
      <sheetName val="BoP_OUT_Long4"/>
      <sheetName val="IMF_Assistance4"/>
      <sheetName val="IMF_Assistance_Old4"/>
      <sheetName val="large_projects4"/>
      <sheetName val="Terms_of_Trade4"/>
      <sheetName val="Key_Ratios4"/>
      <sheetName val="Debt_Service__Long4"/>
      <sheetName val="DebtService_to_budget4"/>
      <sheetName val="Workspace_contents4"/>
      <sheetName val="Stress_03222"/>
      <sheetName val="Stress_analysis2"/>
      <sheetName val="BoP_OUT_Medium2"/>
      <sheetName val="BoP_OUT_Long2"/>
      <sheetName val="IMF_Assistance2"/>
      <sheetName val="IMF_Assistance_Old2"/>
      <sheetName val="large_projects2"/>
      <sheetName val="Terms_of_Trade2"/>
      <sheetName val="Key_Ratios2"/>
      <sheetName val="Debt_Service__Long2"/>
      <sheetName val="DebtService_to_budget2"/>
      <sheetName val="Workspace_contents2"/>
      <sheetName val="Stress_03223"/>
      <sheetName val="Stress_analysis3"/>
      <sheetName val="BoP_OUT_Medium3"/>
      <sheetName val="BoP_OUT_Long3"/>
      <sheetName val="IMF_Assistance3"/>
      <sheetName val="IMF_Assistance_Old3"/>
      <sheetName val="large_projects3"/>
      <sheetName val="Terms_of_Trade3"/>
      <sheetName val="Key_Ratios3"/>
      <sheetName val="Debt_Service__Long3"/>
      <sheetName val="DebtService_to_budget3"/>
      <sheetName val="Workspace_contents3"/>
      <sheetName val="Assumptions"/>
      <sheetName val="BALANCE DES PAIEMENTS"/>
      <sheetName val="PRODUCTO"/>
      <sheetName val="Afiliados"/>
      <sheetName val="Haver_In_Q"/>
      <sheetName val="Data"/>
      <sheetName val="Listas"/>
      <sheetName val="NTS"/>
      <sheetName val="Probit"/>
      <sheetName val="תוכן"/>
      <sheetName val="page 1"/>
      <sheetName val="country name lookup"/>
      <sheetName val="Control"/>
      <sheetName val="Hoja1"/>
      <sheetName val="IN"/>
    </sheetNames>
    <sheetDataSet>
      <sheetData sheetId="0" refreshError="1"/>
      <sheetData sheetId="1" refreshError="1">
        <row r="1">
          <cell r="A1">
            <v>36608.787579398151</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sheetData sheetId="30" refreshError="1"/>
      <sheetData sheetId="31" refreshError="1"/>
      <sheetData sheetId="32" refreshError="1"/>
      <sheetData sheetId="33"/>
      <sheetData sheetId="34" refreshError="1"/>
      <sheetData sheetId="35"/>
      <sheetData sheetId="36" refreshError="1"/>
      <sheetData sheetId="37" refreshError="1"/>
      <sheetData sheetId="38" refreshError="1"/>
      <sheetData sheetId="39"/>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sheetData sheetId="54"/>
      <sheetData sheetId="55"/>
      <sheetData sheetId="56"/>
      <sheetData sheetId="57"/>
      <sheetData sheetId="58"/>
      <sheetData sheetId="59"/>
      <sheetData sheetId="60"/>
      <sheetData sheetId="61"/>
      <sheetData sheetId="62"/>
      <sheetData sheetId="63"/>
      <sheetData sheetId="64"/>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sheetData sheetId="8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39_"/>
      <sheetName val="Streamlining"/>
      <sheetName val="Table 1_1"/>
      <sheetName val="Table 1_2"/>
      <sheetName val="Table 1_3"/>
      <sheetName val="Table 2_"/>
      <sheetName val="Information___"/>
      <sheetName val="Table 3_"/>
      <sheetName val="Table 4_"/>
      <sheetName val="Table 5_"/>
      <sheetName val="Table 6_"/>
      <sheetName val="Table 7_"/>
      <sheetName val="Table 8_"/>
      <sheetName val="Table 9_new"/>
      <sheetName val="Table 9_"/>
      <sheetName val="Table 10_"/>
      <sheetName val="Table 11_"/>
      <sheetName val="Table 12_"/>
      <sheetName val="Table 13_"/>
      <sheetName val="Table 14_"/>
      <sheetName val="Table 15_"/>
      <sheetName val="Table 16_"/>
      <sheetName val="Table 17_"/>
      <sheetName val="Table 18_"/>
      <sheetName val="Table 19_"/>
      <sheetName val="Table 20_"/>
      <sheetName val="Table 21_"/>
      <sheetName val="Table 22_"/>
      <sheetName val="Table 23_"/>
      <sheetName val="Table 24_"/>
      <sheetName val="Table 25_"/>
      <sheetName val="Table 26_"/>
      <sheetName val="Table 27_"/>
      <sheetName val="Table 28_"/>
      <sheetName val="Table 29_"/>
      <sheetName val="Table 30_"/>
      <sheetName val="Table 31_"/>
      <sheetName val="Table 32_"/>
      <sheetName val="Table 33_"/>
      <sheetName val="Table 34_"/>
      <sheetName val="Table 34_LUX1"/>
      <sheetName val="Table 34_LUX2"/>
      <sheetName val="Table 35_"/>
      <sheetName val="Table 36_"/>
      <sheetName val="Table 37_"/>
      <sheetName val="Table 37_BE_ES"/>
      <sheetName val="Table 38A_"/>
      <sheetName val="Table 38B _ 38C_"/>
      <sheetName val="Table 38_BE_ES"/>
      <sheetName val="Table 38_clean"/>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39_"/>
    </sheetNames>
    <sheetDataSet>
      <sheetData sheetId="0"/>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reamlining"/>
      <sheetName val="Table 1_1"/>
      <sheetName val="Table 1_2"/>
      <sheetName val="Table 1_3"/>
      <sheetName val="Table 2_"/>
      <sheetName val="Information___"/>
      <sheetName val="Table 3_"/>
      <sheetName val="Table 4_"/>
      <sheetName val="Table 5_"/>
      <sheetName val="Table 6_"/>
      <sheetName val="Table 7_"/>
      <sheetName val="Table 8_"/>
      <sheetName val="Table 9_new"/>
      <sheetName val="Table 9_"/>
      <sheetName val="Table 10_"/>
      <sheetName val="Table 11_"/>
      <sheetName val="Table 12_"/>
      <sheetName val="Table 13_"/>
      <sheetName val="Table 14_"/>
      <sheetName val="Table 15_"/>
      <sheetName val="Table 16_"/>
      <sheetName val="Table 17_"/>
      <sheetName val="Table 18_"/>
      <sheetName val="Table 19_"/>
      <sheetName val="Table 20_"/>
      <sheetName val="Table 21_"/>
      <sheetName val="Table 22_"/>
      <sheetName val="Table 23_"/>
      <sheetName val="Table 24_"/>
      <sheetName val="Table 25_"/>
      <sheetName val="Table 26_"/>
      <sheetName val="Table 27_"/>
      <sheetName val="Table 28_"/>
      <sheetName val="Table 29_"/>
      <sheetName val="Table 30_"/>
      <sheetName val="Table 31_"/>
      <sheetName val="Table 32_"/>
      <sheetName val="Table 33_"/>
      <sheetName val="Table 34_"/>
      <sheetName val="Table 34_LUX1"/>
      <sheetName val="Table 34_LUX2"/>
      <sheetName val="Table 35_"/>
      <sheetName val="Table 36_"/>
      <sheetName val="Table 37_"/>
      <sheetName val="Table 37_BE_ES"/>
      <sheetName val="Table 38A_"/>
      <sheetName val="Table 38B _ 38C_"/>
      <sheetName val="Table 38_BE_ES"/>
      <sheetName val="Table 38_clean"/>
      <sheetName val="Table 39_"/>
      <sheetName val="Lists"/>
      <sheetName val="Reference"/>
      <sheetName val="Validation"/>
      <sheetName val="CP06revAnnex1_workinprogres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sheetData sheetId="50" refreshError="1"/>
      <sheetData sheetId="51" refreshError="1"/>
      <sheetData sheetId="52" refreshError="1"/>
      <sheetData sheetId="53"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külső_kereslet dekomp"/>
      <sheetName val="Teljes_adóráta"/>
      <sheetName val="31"/>
      <sheetName val="32"/>
      <sheetName val="6"/>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Q6"/>
      <sheetName val="Access Sum"/>
      <sheetName val="data"/>
      <sheetName val="Table 2b"/>
      <sheetName val="23-Table b"/>
      <sheetName val="RGDP_SA"/>
      <sheetName val="SummaryCG"/>
      <sheetName val="CGRev"/>
      <sheetName val="CGExp"/>
      <sheetName val="CGExternal"/>
      <sheetName val="CGAuthMeth"/>
      <sheetName val="CGFin_Monthly"/>
      <sheetName val="Prj_Food"/>
      <sheetName val="Prj_Fuel"/>
      <sheetName val="Pr_Electr"/>
      <sheetName val="JunPrg_9899&amp;beyond"/>
      <sheetName val="TaxRev"/>
    </sheetNames>
    <sheetDataSet>
      <sheetData sheetId="0" refreshError="1"/>
      <sheetData sheetId="1"/>
      <sheetData sheetId="2" refreshError="1">
        <row r="1">
          <cell r="A1" t="str">
            <v>DIRECCION NACIONAL DE</v>
          </cell>
        </row>
        <row r="2">
          <cell r="A2" t="str">
            <v>COORDINACION FISCAL</v>
          </cell>
        </row>
        <row r="3">
          <cell r="A3" t="str">
            <v>CON LAS PROVINCIAS</v>
          </cell>
        </row>
        <row r="5">
          <cell r="A5" t="str">
            <v xml:space="preserve">DISTRIBUCION DE RECURSOS COPARTICIPADOS </v>
          </cell>
        </row>
        <row r="6">
          <cell r="A6" t="str">
            <v>Excluye la vigencia del financiamiento del SIJP por $ 2154 millones (Ley 25082 Art. 3°)</v>
          </cell>
        </row>
        <row r="8">
          <cell r="A8" t="str">
            <v>AÑO 2002 (*)</v>
          </cell>
        </row>
        <row r="10">
          <cell r="A10" t="str">
            <v>- En miles de Pesos -</v>
          </cell>
        </row>
        <row r="15">
          <cell r="A15" t="str">
            <v>PROVINCIA</v>
          </cell>
          <cell r="B15" t="str">
            <v>ENERO</v>
          </cell>
          <cell r="C15" t="str">
            <v>FEBRERO</v>
          </cell>
          <cell r="D15" t="str">
            <v>MARZO</v>
          </cell>
          <cell r="E15" t="str">
            <v>ABRIL</v>
          </cell>
          <cell r="F15" t="str">
            <v>MAYO</v>
          </cell>
          <cell r="G15" t="str">
            <v>JUNIO</v>
          </cell>
          <cell r="H15" t="str">
            <v>JULIO</v>
          </cell>
          <cell r="I15" t="str">
            <v>AGOSTO</v>
          </cell>
          <cell r="J15" t="str">
            <v>SETIEMBRE</v>
          </cell>
          <cell r="K15" t="str">
            <v>OCTUBRE</v>
          </cell>
          <cell r="L15" t="str">
            <v>NOVIEMBRE</v>
          </cell>
          <cell r="M15" t="str">
            <v>DICIEMBRE</v>
          </cell>
          <cell r="N15" t="str">
            <v>TOTAL</v>
          </cell>
        </row>
        <row r="19">
          <cell r="A19" t="str">
            <v>BUENOS AIRES</v>
          </cell>
          <cell r="B19">
            <v>199118.5</v>
          </cell>
          <cell r="C19">
            <v>176756.6</v>
          </cell>
          <cell r="D19">
            <v>172078.8</v>
          </cell>
          <cell r="E19">
            <v>163054.20000000001</v>
          </cell>
          <cell r="F19">
            <v>186409.3</v>
          </cell>
          <cell r="G19">
            <v>210500.1</v>
          </cell>
          <cell r="H19">
            <v>177983.8</v>
          </cell>
          <cell r="I19">
            <v>184743.7</v>
          </cell>
          <cell r="J19">
            <v>181129.1</v>
          </cell>
          <cell r="K19">
            <v>192775.4</v>
          </cell>
          <cell r="L19">
            <v>198727.7</v>
          </cell>
          <cell r="M19">
            <v>198239.7</v>
          </cell>
          <cell r="N19">
            <v>2241516.9</v>
          </cell>
        </row>
        <row r="20">
          <cell r="A20" t="str">
            <v>CATAMARCA</v>
          </cell>
          <cell r="B20">
            <v>24974.400000000001</v>
          </cell>
          <cell r="C20">
            <v>22169.7</v>
          </cell>
          <cell r="D20">
            <v>21583</v>
          </cell>
          <cell r="E20">
            <v>20451.099999999999</v>
          </cell>
          <cell r="F20">
            <v>23380.400000000001</v>
          </cell>
          <cell r="G20">
            <v>26402</v>
          </cell>
          <cell r="H20">
            <v>22323.599999999999</v>
          </cell>
          <cell r="I20">
            <v>23171.5</v>
          </cell>
          <cell r="J20">
            <v>22718.1</v>
          </cell>
          <cell r="K20">
            <v>24178.799999999999</v>
          </cell>
          <cell r="L20">
            <v>24925.4</v>
          </cell>
          <cell r="M20">
            <v>24864.2</v>
          </cell>
          <cell r="N20">
            <v>281142.2</v>
          </cell>
        </row>
        <row r="21">
          <cell r="A21" t="str">
            <v>CORDOBA</v>
          </cell>
          <cell r="B21">
            <v>80512</v>
          </cell>
          <cell r="C21">
            <v>71470.100000000006</v>
          </cell>
          <cell r="D21">
            <v>69578.7</v>
          </cell>
          <cell r="E21">
            <v>65929.600000000006</v>
          </cell>
          <cell r="F21">
            <v>75373.100000000006</v>
          </cell>
          <cell r="G21">
            <v>85114</v>
          </cell>
          <cell r="H21">
            <v>71966.3</v>
          </cell>
          <cell r="I21">
            <v>74699.600000000006</v>
          </cell>
          <cell r="J21">
            <v>73238.100000000006</v>
          </cell>
          <cell r="K21">
            <v>77947.199999999997</v>
          </cell>
          <cell r="L21">
            <v>80353.899999999994</v>
          </cell>
          <cell r="M21">
            <v>80156.600000000006</v>
          </cell>
          <cell r="N21">
            <v>906339.2</v>
          </cell>
        </row>
        <row r="22">
          <cell r="A22" t="str">
            <v>CORRIENTES</v>
          </cell>
          <cell r="B22">
            <v>33706.699999999997</v>
          </cell>
          <cell r="C22">
            <v>29921.3</v>
          </cell>
          <cell r="D22">
            <v>29129.5</v>
          </cell>
          <cell r="E22">
            <v>27601.8</v>
          </cell>
          <cell r="F22">
            <v>31555.3</v>
          </cell>
          <cell r="G22">
            <v>35633.4</v>
          </cell>
          <cell r="H22">
            <v>30129.1</v>
          </cell>
          <cell r="I22">
            <v>31273.4</v>
          </cell>
          <cell r="J22">
            <v>30661.5</v>
          </cell>
          <cell r="K22">
            <v>32633</v>
          </cell>
          <cell r="L22">
            <v>33640.6</v>
          </cell>
          <cell r="M22">
            <v>33558</v>
          </cell>
          <cell r="N22">
            <v>379443.6</v>
          </cell>
        </row>
        <row r="23">
          <cell r="A23" t="str">
            <v>CHACO</v>
          </cell>
          <cell r="B23">
            <v>45233.4</v>
          </cell>
          <cell r="C23">
            <v>40153.5</v>
          </cell>
          <cell r="D23">
            <v>39090.800000000003</v>
          </cell>
          <cell r="E23">
            <v>37040.699999999997</v>
          </cell>
          <cell r="F23">
            <v>42346.3</v>
          </cell>
          <cell r="G23">
            <v>47818.9</v>
          </cell>
          <cell r="H23">
            <v>40432.300000000003</v>
          </cell>
          <cell r="I23">
            <v>41967.9</v>
          </cell>
          <cell r="J23">
            <v>41146.800000000003</v>
          </cell>
          <cell r="K23">
            <v>43792.4</v>
          </cell>
          <cell r="L23">
            <v>45144.6</v>
          </cell>
          <cell r="M23">
            <v>45033.8</v>
          </cell>
          <cell r="N23">
            <v>509201.4</v>
          </cell>
        </row>
        <row r="24">
          <cell r="A24" t="str">
            <v>CHUBUT</v>
          </cell>
          <cell r="B24">
            <v>14339.9</v>
          </cell>
          <cell r="C24">
            <v>12729.5</v>
          </cell>
          <cell r="D24">
            <v>12392.6</v>
          </cell>
          <cell r="E24">
            <v>11742.7</v>
          </cell>
          <cell r="F24">
            <v>13424.6</v>
          </cell>
          <cell r="G24">
            <v>15159.6</v>
          </cell>
          <cell r="H24">
            <v>12817.9</v>
          </cell>
          <cell r="I24">
            <v>13304.7</v>
          </cell>
          <cell r="J24">
            <v>13044.4</v>
          </cell>
          <cell r="K24">
            <v>13883.1</v>
          </cell>
          <cell r="L24">
            <v>14311.8</v>
          </cell>
          <cell r="M24">
            <v>14276.6</v>
          </cell>
          <cell r="N24">
            <v>161427.39999999997</v>
          </cell>
        </row>
        <row r="25">
          <cell r="A25" t="str">
            <v>ENTRE RIOS</v>
          </cell>
          <cell r="B25">
            <v>44272.800000000003</v>
          </cell>
          <cell r="C25">
            <v>39300.800000000003</v>
          </cell>
          <cell r="D25">
            <v>38260.699999999997</v>
          </cell>
          <cell r="E25">
            <v>36254.1</v>
          </cell>
          <cell r="F25">
            <v>41447</v>
          </cell>
          <cell r="G25">
            <v>46803.5</v>
          </cell>
          <cell r="H25">
            <v>39573.699999999997</v>
          </cell>
          <cell r="I25">
            <v>41076.699999999997</v>
          </cell>
          <cell r="J25">
            <v>40273</v>
          </cell>
          <cell r="K25">
            <v>42862.5</v>
          </cell>
          <cell r="L25">
            <v>44185.9</v>
          </cell>
          <cell r="M25">
            <v>44077.4</v>
          </cell>
          <cell r="N25">
            <v>498388.10000000003</v>
          </cell>
        </row>
        <row r="26">
          <cell r="A26" t="str">
            <v>FORMOSA</v>
          </cell>
          <cell r="B26">
            <v>33008.199999999997</v>
          </cell>
          <cell r="C26">
            <v>29301.200000000001</v>
          </cell>
          <cell r="D26">
            <v>28525.7</v>
          </cell>
          <cell r="E26">
            <v>27029.7</v>
          </cell>
          <cell r="F26">
            <v>30901.3</v>
          </cell>
          <cell r="G26">
            <v>34894.9</v>
          </cell>
          <cell r="H26">
            <v>29504.6</v>
          </cell>
          <cell r="I26">
            <v>30625.200000000001</v>
          </cell>
          <cell r="J26">
            <v>30026</v>
          </cell>
          <cell r="K26">
            <v>31956.7</v>
          </cell>
          <cell r="L26">
            <v>32943.4</v>
          </cell>
          <cell r="M26">
            <v>32862.5</v>
          </cell>
          <cell r="N26">
            <v>371579.4</v>
          </cell>
        </row>
        <row r="27">
          <cell r="A27" t="str">
            <v>JUJUY</v>
          </cell>
          <cell r="B27">
            <v>25760.3</v>
          </cell>
          <cell r="C27">
            <v>22867.3</v>
          </cell>
          <cell r="D27">
            <v>22262.2</v>
          </cell>
          <cell r="E27">
            <v>21094.6</v>
          </cell>
          <cell r="F27">
            <v>24116.1</v>
          </cell>
          <cell r="G27">
            <v>27232.799999999999</v>
          </cell>
          <cell r="H27">
            <v>23026.1</v>
          </cell>
          <cell r="I27">
            <v>23900.6</v>
          </cell>
          <cell r="J27">
            <v>23433</v>
          </cell>
          <cell r="K27">
            <v>24939.7</v>
          </cell>
          <cell r="L27">
            <v>25709.8</v>
          </cell>
          <cell r="M27">
            <v>25646.6</v>
          </cell>
          <cell r="N27">
            <v>289989.09999999998</v>
          </cell>
        </row>
        <row r="28">
          <cell r="A28" t="str">
            <v>LA PAMPA</v>
          </cell>
          <cell r="B28">
            <v>17028</v>
          </cell>
          <cell r="C28">
            <v>15115.7</v>
          </cell>
          <cell r="D28">
            <v>14715.7</v>
          </cell>
          <cell r="E28">
            <v>13943.9</v>
          </cell>
          <cell r="F28">
            <v>15941.2</v>
          </cell>
          <cell r="G28">
            <v>18001.3</v>
          </cell>
          <cell r="H28">
            <v>15220.6</v>
          </cell>
          <cell r="I28">
            <v>15798.7</v>
          </cell>
          <cell r="J28">
            <v>15489.6</v>
          </cell>
          <cell r="K28">
            <v>16485.599999999999</v>
          </cell>
          <cell r="L28">
            <v>16994.599999999999</v>
          </cell>
          <cell r="M28">
            <v>16952.900000000001</v>
          </cell>
          <cell r="N28">
            <v>191687.80000000002</v>
          </cell>
        </row>
        <row r="29">
          <cell r="A29" t="str">
            <v>LA RIOJA</v>
          </cell>
          <cell r="B29">
            <v>18774.5</v>
          </cell>
          <cell r="C29">
            <v>16666</v>
          </cell>
          <cell r="D29">
            <v>16225</v>
          </cell>
          <cell r="E29">
            <v>15374</v>
          </cell>
          <cell r="F29">
            <v>17576.2</v>
          </cell>
          <cell r="G29">
            <v>19847.599999999999</v>
          </cell>
          <cell r="H29">
            <v>16781.7</v>
          </cell>
          <cell r="I29">
            <v>17419.099999999999</v>
          </cell>
          <cell r="J29">
            <v>17078.3</v>
          </cell>
          <cell r="K29">
            <v>18176.400000000001</v>
          </cell>
          <cell r="L29">
            <v>18737.599999999999</v>
          </cell>
          <cell r="M29">
            <v>18691.599999999999</v>
          </cell>
          <cell r="N29">
            <v>211347.99999999997</v>
          </cell>
        </row>
        <row r="30">
          <cell r="A30" t="str">
            <v>MENDOZA</v>
          </cell>
          <cell r="B30">
            <v>37810.9</v>
          </cell>
          <cell r="C30">
            <v>33564.6</v>
          </cell>
          <cell r="D30">
            <v>32676.3</v>
          </cell>
          <cell r="E30">
            <v>30962.6</v>
          </cell>
          <cell r="F30">
            <v>35397.599999999999</v>
          </cell>
          <cell r="G30">
            <v>39972.199999999997</v>
          </cell>
          <cell r="H30">
            <v>33797.599999999999</v>
          </cell>
          <cell r="I30">
            <v>35081.300000000003</v>
          </cell>
          <cell r="J30">
            <v>34394.9</v>
          </cell>
          <cell r="K30">
            <v>36606.400000000001</v>
          </cell>
          <cell r="L30">
            <v>37736.699999999997</v>
          </cell>
          <cell r="M30">
            <v>37644.1</v>
          </cell>
          <cell r="N30">
            <v>425645.20000000007</v>
          </cell>
        </row>
        <row r="31">
          <cell r="A31" t="str">
            <v>MISIONES</v>
          </cell>
          <cell r="B31">
            <v>29951.8</v>
          </cell>
          <cell r="C31">
            <v>26588.1</v>
          </cell>
          <cell r="D31">
            <v>25884.5</v>
          </cell>
          <cell r="E31">
            <v>24527</v>
          </cell>
          <cell r="F31">
            <v>28040.1</v>
          </cell>
          <cell r="G31">
            <v>31663.9</v>
          </cell>
          <cell r="H31">
            <v>26772.7</v>
          </cell>
          <cell r="I31">
            <v>27789.599999999999</v>
          </cell>
          <cell r="J31">
            <v>27245.8</v>
          </cell>
          <cell r="K31">
            <v>28997.7</v>
          </cell>
          <cell r="L31">
            <v>29893.1</v>
          </cell>
          <cell r="M31">
            <v>29819.7</v>
          </cell>
          <cell r="N31">
            <v>337174</v>
          </cell>
        </row>
        <row r="32">
          <cell r="A32" t="str">
            <v>NEUQUEN</v>
          </cell>
          <cell r="B32">
            <v>15737.1</v>
          </cell>
          <cell r="C32">
            <v>13969.7</v>
          </cell>
          <cell r="D32">
            <v>13600</v>
          </cell>
          <cell r="E32">
            <v>12886.8</v>
          </cell>
          <cell r="F32">
            <v>14732.6</v>
          </cell>
          <cell r="G32">
            <v>16636.599999999999</v>
          </cell>
          <cell r="H32">
            <v>14066.7</v>
          </cell>
          <cell r="I32">
            <v>14601</v>
          </cell>
          <cell r="J32">
            <v>14315.3</v>
          </cell>
          <cell r="K32">
            <v>15235.8</v>
          </cell>
          <cell r="L32">
            <v>15706.2</v>
          </cell>
          <cell r="M32">
            <v>15667.6</v>
          </cell>
          <cell r="N32">
            <v>177155.40000000002</v>
          </cell>
        </row>
        <row r="33">
          <cell r="A33" t="str">
            <v>RIO NEGRO</v>
          </cell>
          <cell r="B33">
            <v>22878.7</v>
          </cell>
          <cell r="C33">
            <v>20309.3</v>
          </cell>
          <cell r="D33">
            <v>19771.8</v>
          </cell>
          <cell r="E33">
            <v>18734.900000000001</v>
          </cell>
          <cell r="F33">
            <v>21418.400000000001</v>
          </cell>
          <cell r="G33">
            <v>24186.400000000001</v>
          </cell>
          <cell r="H33">
            <v>20450.3</v>
          </cell>
          <cell r="I33">
            <v>21227</v>
          </cell>
          <cell r="J33">
            <v>20811.7</v>
          </cell>
          <cell r="K33">
            <v>22149.8</v>
          </cell>
          <cell r="L33">
            <v>22833.8</v>
          </cell>
          <cell r="M33">
            <v>22777.7</v>
          </cell>
          <cell r="N33">
            <v>257549.8</v>
          </cell>
        </row>
        <row r="34">
          <cell r="A34" t="str">
            <v>SALTA</v>
          </cell>
          <cell r="B34">
            <v>34754.6</v>
          </cell>
          <cell r="C34">
            <v>30851.5</v>
          </cell>
          <cell r="D34">
            <v>30035</v>
          </cell>
          <cell r="E34">
            <v>28459.9</v>
          </cell>
          <cell r="F34">
            <v>32536.3</v>
          </cell>
          <cell r="G34">
            <v>36741.199999999997</v>
          </cell>
          <cell r="H34">
            <v>31065.7</v>
          </cell>
          <cell r="I34">
            <v>32245.599999999999</v>
          </cell>
          <cell r="J34">
            <v>31614.7</v>
          </cell>
          <cell r="K34">
            <v>33647.5</v>
          </cell>
          <cell r="L34">
            <v>34686.400000000001</v>
          </cell>
          <cell r="M34">
            <v>34601.199999999997</v>
          </cell>
          <cell r="N34">
            <v>391239.60000000003</v>
          </cell>
        </row>
        <row r="35">
          <cell r="A35" t="str">
            <v>SAN JUAN</v>
          </cell>
          <cell r="B35">
            <v>30650.400000000001</v>
          </cell>
          <cell r="C35">
            <v>27208.2</v>
          </cell>
          <cell r="D35">
            <v>26488.2</v>
          </cell>
          <cell r="E35">
            <v>25099</v>
          </cell>
          <cell r="F35">
            <v>28694.1</v>
          </cell>
          <cell r="G35">
            <v>32402.400000000001</v>
          </cell>
          <cell r="H35">
            <v>27397.200000000001</v>
          </cell>
          <cell r="I35">
            <v>28437.7</v>
          </cell>
          <cell r="J35">
            <v>27881.3</v>
          </cell>
          <cell r="K35">
            <v>29674</v>
          </cell>
          <cell r="L35">
            <v>30590.3</v>
          </cell>
          <cell r="M35">
            <v>30515.200000000001</v>
          </cell>
          <cell r="N35">
            <v>345038</v>
          </cell>
        </row>
        <row r="36">
          <cell r="A36" t="str">
            <v>SAN LUIS</v>
          </cell>
          <cell r="B36">
            <v>20695.599999999999</v>
          </cell>
          <cell r="C36">
            <v>18371.400000000001</v>
          </cell>
          <cell r="D36">
            <v>17885.2</v>
          </cell>
          <cell r="E36">
            <v>16947.2</v>
          </cell>
          <cell r="F36">
            <v>19374.599999999999</v>
          </cell>
          <cell r="G36">
            <v>21878.6</v>
          </cell>
          <cell r="H36">
            <v>18498.900000000001</v>
          </cell>
          <cell r="I36">
            <v>19201.5</v>
          </cell>
          <cell r="J36">
            <v>18825.8</v>
          </cell>
          <cell r="K36">
            <v>20036.3</v>
          </cell>
          <cell r="L36">
            <v>20655</v>
          </cell>
          <cell r="M36">
            <v>20604.3</v>
          </cell>
          <cell r="N36">
            <v>232974.39999999997</v>
          </cell>
        </row>
        <row r="37">
          <cell r="A37" t="str">
            <v>SANTA CRUZ</v>
          </cell>
          <cell r="B37">
            <v>14339.9</v>
          </cell>
          <cell r="C37">
            <v>12729.5</v>
          </cell>
          <cell r="D37">
            <v>12392.6</v>
          </cell>
          <cell r="E37">
            <v>11742.7</v>
          </cell>
          <cell r="F37">
            <v>13424.6</v>
          </cell>
          <cell r="G37">
            <v>15159.6</v>
          </cell>
          <cell r="H37">
            <v>12817.9</v>
          </cell>
          <cell r="I37">
            <v>13304.7</v>
          </cell>
          <cell r="J37">
            <v>13044.4</v>
          </cell>
          <cell r="K37">
            <v>13883.1</v>
          </cell>
          <cell r="L37">
            <v>14311.8</v>
          </cell>
          <cell r="M37">
            <v>14276.6</v>
          </cell>
          <cell r="N37">
            <v>161427.39999999997</v>
          </cell>
        </row>
        <row r="38">
          <cell r="A38" t="str">
            <v>SANTA FE</v>
          </cell>
          <cell r="B38">
            <v>81035.899999999994</v>
          </cell>
          <cell r="C38">
            <v>71935.199999999997</v>
          </cell>
          <cell r="D38">
            <v>70031.399999999994</v>
          </cell>
          <cell r="E38">
            <v>66358.7</v>
          </cell>
          <cell r="F38">
            <v>75863.600000000006</v>
          </cell>
          <cell r="G38">
            <v>85667.9</v>
          </cell>
          <cell r="H38">
            <v>72434.600000000006</v>
          </cell>
          <cell r="I38">
            <v>75185.7</v>
          </cell>
          <cell r="J38">
            <v>73714.7</v>
          </cell>
          <cell r="K38">
            <v>78454.399999999994</v>
          </cell>
          <cell r="L38">
            <v>80876.800000000003</v>
          </cell>
          <cell r="M38">
            <v>80678.3</v>
          </cell>
          <cell r="N38">
            <v>912237.2</v>
          </cell>
        </row>
        <row r="39">
          <cell r="A39" t="str">
            <v>SANTIAGO DEL ESTERO</v>
          </cell>
          <cell r="B39">
            <v>37461.599999999999</v>
          </cell>
          <cell r="C39">
            <v>33254.5</v>
          </cell>
          <cell r="D39">
            <v>32374.5</v>
          </cell>
          <cell r="E39">
            <v>30676.6</v>
          </cell>
          <cell r="F39">
            <v>35070.6</v>
          </cell>
          <cell r="G39">
            <v>39602.9</v>
          </cell>
          <cell r="H39">
            <v>33485.4</v>
          </cell>
          <cell r="I39">
            <v>34757.199999999997</v>
          </cell>
          <cell r="J39">
            <v>34077.199999999997</v>
          </cell>
          <cell r="K39">
            <v>36268.300000000003</v>
          </cell>
          <cell r="L39">
            <v>37388.1</v>
          </cell>
          <cell r="M39">
            <v>37296.300000000003</v>
          </cell>
          <cell r="N39">
            <v>421713.19999999995</v>
          </cell>
        </row>
        <row r="40">
          <cell r="A40" t="str">
            <v>TUCUMAN</v>
          </cell>
          <cell r="B40">
            <v>43137.599999999999</v>
          </cell>
          <cell r="C40">
            <v>38293.1</v>
          </cell>
          <cell r="D40">
            <v>37279.699999999997</v>
          </cell>
          <cell r="E40">
            <v>35324.6</v>
          </cell>
          <cell r="F40">
            <v>40384.300000000003</v>
          </cell>
          <cell r="G40">
            <v>45603.4</v>
          </cell>
          <cell r="H40">
            <v>38559</v>
          </cell>
          <cell r="I40">
            <v>40023.4</v>
          </cell>
          <cell r="J40">
            <v>39240.400000000001</v>
          </cell>
          <cell r="K40">
            <v>41763.5</v>
          </cell>
          <cell r="L40">
            <v>43053</v>
          </cell>
          <cell r="M40">
            <v>42947.3</v>
          </cell>
          <cell r="N40">
            <v>485609.3</v>
          </cell>
        </row>
        <row r="41">
          <cell r="A41" t="str">
            <v>ACUM. BS. AS. - TUCUMAN</v>
          </cell>
          <cell r="B41">
            <v>905182.8</v>
          </cell>
          <cell r="C41">
            <v>803526.79999999993</v>
          </cell>
          <cell r="D41">
            <v>782261.89999999991</v>
          </cell>
          <cell r="E41">
            <v>741236.39999999979</v>
          </cell>
          <cell r="F41">
            <v>847407.59999999986</v>
          </cell>
          <cell r="G41">
            <v>956923.20000000007</v>
          </cell>
          <cell r="H41">
            <v>809105.69999999984</v>
          </cell>
          <cell r="I41">
            <v>839835.79999999993</v>
          </cell>
          <cell r="J41">
            <v>823404.10000000009</v>
          </cell>
          <cell r="K41">
            <v>876347.60000000009</v>
          </cell>
          <cell r="L41">
            <v>903406.5</v>
          </cell>
          <cell r="M41">
            <v>901188.2</v>
          </cell>
          <cell r="N41">
            <v>10189826.6</v>
          </cell>
        </row>
        <row r="42">
          <cell r="A42" t="str">
            <v>TIERRA DEL FUEGO</v>
          </cell>
          <cell r="B42">
            <v>11517.1</v>
          </cell>
          <cell r="C42">
            <v>10261.200000000001</v>
          </cell>
          <cell r="D42">
            <v>9998.5</v>
          </cell>
          <cell r="E42">
            <v>9491.6</v>
          </cell>
          <cell r="F42">
            <v>10803.3</v>
          </cell>
          <cell r="G42">
            <v>12156.3</v>
          </cell>
          <cell r="H42">
            <v>10330.1</v>
          </cell>
          <cell r="I42">
            <v>10709.8</v>
          </cell>
          <cell r="J42">
            <v>10506.8</v>
          </cell>
          <cell r="K42">
            <v>11160.9</v>
          </cell>
          <cell r="L42">
            <v>11495.2</v>
          </cell>
          <cell r="M42">
            <v>11467.8</v>
          </cell>
          <cell r="N42">
            <v>129898.6</v>
          </cell>
        </row>
        <row r="43">
          <cell r="A43" t="str">
            <v>ACUM. BS. AS. - TIERRA DEL FUEGO</v>
          </cell>
          <cell r="B43">
            <v>916699.9</v>
          </cell>
          <cell r="C43">
            <v>813787.99999999988</v>
          </cell>
          <cell r="D43">
            <v>792260.39999999991</v>
          </cell>
          <cell r="E43">
            <v>750727.99999999977</v>
          </cell>
          <cell r="F43">
            <v>858210.89999999991</v>
          </cell>
          <cell r="G43">
            <v>969079.50000000012</v>
          </cell>
          <cell r="H43">
            <v>819435.79999999981</v>
          </cell>
          <cell r="I43">
            <v>850545.6</v>
          </cell>
          <cell r="J43">
            <v>833910.90000000014</v>
          </cell>
          <cell r="K43">
            <v>887508.50000000012</v>
          </cell>
          <cell r="L43">
            <v>914901.7</v>
          </cell>
          <cell r="M43">
            <v>912656</v>
          </cell>
          <cell r="N43">
            <v>10319725.199999999</v>
          </cell>
        </row>
        <row r="44">
          <cell r="A44" t="str">
            <v>TRANSF.SERV.(TOTAL JURISD. EXCL. T.F)</v>
          </cell>
          <cell r="B44">
            <v>107987.4</v>
          </cell>
          <cell r="C44">
            <v>107987.4</v>
          </cell>
          <cell r="D44">
            <v>107987.4</v>
          </cell>
          <cell r="E44">
            <v>107987.4</v>
          </cell>
          <cell r="F44">
            <v>107987.4</v>
          </cell>
          <cell r="G44">
            <v>107987.4</v>
          </cell>
          <cell r="H44">
            <v>107987.4</v>
          </cell>
          <cell r="I44">
            <v>107987.4</v>
          </cell>
          <cell r="J44">
            <v>107987.4</v>
          </cell>
          <cell r="K44">
            <v>107987.4</v>
          </cell>
          <cell r="L44">
            <v>107987.4</v>
          </cell>
          <cell r="M44">
            <v>107987.4</v>
          </cell>
          <cell r="N44">
            <v>1295848.7999999998</v>
          </cell>
        </row>
        <row r="45">
          <cell r="A45" t="str">
            <v>TRANSF. SERV. (TIERRA DEL FUEGO)</v>
          </cell>
          <cell r="B45">
            <v>1000</v>
          </cell>
          <cell r="C45">
            <v>1000</v>
          </cell>
          <cell r="D45">
            <v>1000</v>
          </cell>
          <cell r="E45">
            <v>1000</v>
          </cell>
          <cell r="F45">
            <v>1000</v>
          </cell>
          <cell r="G45">
            <v>1000</v>
          </cell>
          <cell r="H45">
            <v>1000</v>
          </cell>
          <cell r="I45">
            <v>1000</v>
          </cell>
          <cell r="J45">
            <v>1000</v>
          </cell>
          <cell r="K45">
            <v>1000</v>
          </cell>
          <cell r="L45">
            <v>1000</v>
          </cell>
          <cell r="M45">
            <v>1000</v>
          </cell>
          <cell r="N45">
            <v>12000</v>
          </cell>
        </row>
        <row r="46">
          <cell r="A46" t="str">
            <v>FONDO ATN</v>
          </cell>
          <cell r="B46">
            <v>17881.599999999999</v>
          </cell>
          <cell r="C46">
            <v>16087.4</v>
          </cell>
          <cell r="D46">
            <v>15712.1</v>
          </cell>
          <cell r="E46">
            <v>14988.1</v>
          </cell>
          <cell r="F46">
            <v>16861.900000000001</v>
          </cell>
          <cell r="G46">
            <v>18794.8</v>
          </cell>
          <cell r="H46">
            <v>16185.9</v>
          </cell>
          <cell r="I46">
            <v>16728.3</v>
          </cell>
          <cell r="J46">
            <v>16438.3</v>
          </cell>
          <cell r="K46">
            <v>17372.7</v>
          </cell>
          <cell r="L46">
            <v>17850.2</v>
          </cell>
          <cell r="M46">
            <v>17811.099999999999</v>
          </cell>
          <cell r="N46">
            <v>202712.40000000002</v>
          </cell>
        </row>
        <row r="47">
          <cell r="A47" t="str">
            <v>NACION</v>
          </cell>
          <cell r="B47">
            <v>744589.1</v>
          </cell>
          <cell r="C47">
            <v>669880.80000000005</v>
          </cell>
          <cell r="D47">
            <v>654253</v>
          </cell>
          <cell r="E47">
            <v>624102.9</v>
          </cell>
          <cell r="F47">
            <v>702129.4</v>
          </cell>
          <cell r="G47">
            <v>782613.6</v>
          </cell>
          <cell r="H47">
            <v>673980.9</v>
          </cell>
          <cell r="I47">
            <v>696564.7</v>
          </cell>
          <cell r="J47">
            <v>684489</v>
          </cell>
          <cell r="K47">
            <v>723397.6</v>
          </cell>
          <cell r="L47">
            <v>743283.4</v>
          </cell>
          <cell r="M47">
            <v>741653.1</v>
          </cell>
          <cell r="N47">
            <v>8440937.5</v>
          </cell>
        </row>
        <row r="48">
          <cell r="A48" t="str">
            <v>ACUMULADO I</v>
          </cell>
          <cell r="B48">
            <v>1788158</v>
          </cell>
          <cell r="C48">
            <v>1608743.6</v>
          </cell>
          <cell r="D48">
            <v>1571212.9</v>
          </cell>
          <cell r="E48">
            <v>1498806.4</v>
          </cell>
          <cell r="F48">
            <v>1686189.6</v>
          </cell>
          <cell r="G48">
            <v>1879475.3000000003</v>
          </cell>
          <cell r="H48">
            <v>1618590</v>
          </cell>
          <cell r="I48">
            <v>1672826</v>
          </cell>
          <cell r="J48">
            <v>1643825.6</v>
          </cell>
          <cell r="K48">
            <v>1737266.2000000002</v>
          </cell>
          <cell r="L48">
            <v>1785022.7</v>
          </cell>
          <cell r="M48">
            <v>1781107.6</v>
          </cell>
          <cell r="N48">
            <v>20271223.899999999</v>
          </cell>
        </row>
        <row r="49">
          <cell r="A49" t="str">
            <v>FONDO COMPENSADOR DE DEFICITS</v>
          </cell>
          <cell r="B49">
            <v>45800</v>
          </cell>
          <cell r="C49">
            <v>45800</v>
          </cell>
          <cell r="D49">
            <v>45800</v>
          </cell>
          <cell r="E49">
            <v>45800</v>
          </cell>
          <cell r="F49">
            <v>45800</v>
          </cell>
          <cell r="G49">
            <v>45800</v>
          </cell>
          <cell r="H49">
            <v>45800</v>
          </cell>
          <cell r="I49">
            <v>45800</v>
          </cell>
          <cell r="J49">
            <v>45800</v>
          </cell>
          <cell r="K49">
            <v>45800</v>
          </cell>
          <cell r="L49">
            <v>45800</v>
          </cell>
          <cell r="M49">
            <v>45800</v>
          </cell>
          <cell r="N49">
            <v>549600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MAIN"/>
      <sheetName val="Asm"/>
      <sheetName val="Gin"/>
      <sheetName val="Con"/>
      <sheetName val="WETA"/>
      <sheetName val="DSA"/>
      <sheetName val="SPA"/>
      <sheetName val="Ann"/>
      <sheetName val="Gout"/>
      <sheetName val="Fout"/>
      <sheetName val="Mout"/>
      <sheetName val="Bout"/>
      <sheetName val="Oout"/>
      <sheetName val="Dout"/>
      <sheetName val="Fin"/>
      <sheetName val="Min"/>
      <sheetName val="Bin"/>
      <sheetName val="Din"/>
      <sheetName val="Oin"/>
      <sheetName val="Med"/>
      <sheetName val="Old"/>
      <sheetName val="Chg"/>
      <sheetName val="Chart1"/>
      <sheetName val="Macros"/>
      <sheetName val="COP FE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KJHOZAM"/>
      <sheetName val="Majetok"/>
      <sheetName val="Sheet1 (2)"/>
    </sheetNames>
    <sheetDataSet>
      <sheetData sheetId="0"/>
      <sheetData sheetId="1" refreshError="1"/>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áor'08 str"/>
      <sheetName val="regisztracio_adatok"/>
      <sheetName val="regisztracio_adatok_fanni"/>
      <sheetName val="regisztracio_statisztika_fanni"/>
      <sheetName val="hitelminősítés adatok"/>
      <sheetName val="hitelminősítés statisztika"/>
      <sheetName val=""/>
      <sheetName val="potencialis_kib_statusz"/>
      <sheetName val="Aukcios_eredmenyek"/>
      <sheetName val="vállalati kotvenyek"/>
      <sheetName val="adatok_abrak"/>
    </sheetNames>
    <sheetDataSet>
      <sheetData sheetId="0" refreshError="1"/>
      <sheetData sheetId="1" refreshError="1"/>
      <sheetData sheetId="2"/>
      <sheetData sheetId="3">
        <row r="3">
          <cell r="F3" t="str">
            <v>Bányászat, kőfejtés</v>
          </cell>
        </row>
      </sheetData>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ntout_ábrák"/>
      <sheetName val="ábrák_adat"/>
      <sheetName val="printout"/>
      <sheetName val="fed-e"/>
      <sheetName val="fed-f"/>
      <sheetName val="tőke"/>
      <sheetName val="jöv"/>
      <sheetName val="portf"/>
      <sheetName val="adat"/>
      <sheetName val="hitel"/>
      <sheetName val="kötvény"/>
    </sheetNames>
    <sheetDataSet>
      <sheetData sheetId="0"/>
      <sheetData sheetId="1">
        <row r="2">
          <cell r="A2">
            <v>48</v>
          </cell>
        </row>
        <row r="3">
          <cell r="A3" t="str">
            <v>2006.jan</v>
          </cell>
          <cell r="B3">
            <v>103.373</v>
          </cell>
          <cell r="C3">
            <v>19.144184528335764</v>
          </cell>
          <cell r="D3">
            <v>122.51718452833578</v>
          </cell>
          <cell r="E3">
            <v>-4.5540000000000003</v>
          </cell>
          <cell r="F3">
            <v>45.089852745231539</v>
          </cell>
          <cell r="G3">
            <v>40.535852745231537</v>
          </cell>
          <cell r="H3">
            <v>47.219000000000001</v>
          </cell>
          <cell r="I3">
            <v>26.852593355774395</v>
          </cell>
          <cell r="L3">
            <v>136.13940632394528</v>
          </cell>
          <cell r="M3">
            <v>11041.907099312533</v>
          </cell>
          <cell r="N3">
            <v>-8110.7354567407101</v>
          </cell>
        </row>
        <row r="66">
          <cell r="A66">
            <v>15</v>
          </cell>
        </row>
        <row r="67">
          <cell r="A67" t="str">
            <v>2006.I.</v>
          </cell>
          <cell r="B67">
            <v>76.418999999999997</v>
          </cell>
          <cell r="C67">
            <v>153.83699999999999</v>
          </cell>
          <cell r="D67">
            <v>0.5429165335224907</v>
          </cell>
          <cell r="E67">
            <v>77.587000000000003</v>
          </cell>
          <cell r="F67">
            <v>94.543999999999997</v>
          </cell>
          <cell r="G67">
            <v>0.85273350395737957</v>
          </cell>
        </row>
        <row r="84">
          <cell r="A84">
            <v>21</v>
          </cell>
        </row>
        <row r="85">
          <cell r="A85" t="str">
            <v>2008.márc</v>
          </cell>
          <cell r="B85">
            <v>10.46</v>
          </cell>
        </row>
      </sheetData>
      <sheetData sheetId="2"/>
      <sheetData sheetId="3"/>
      <sheetData sheetId="4"/>
      <sheetData sheetId="5"/>
      <sheetData sheetId="6"/>
      <sheetData sheetId="7"/>
      <sheetData sheetId="8">
        <row r="1000">
          <cell r="F1000">
            <v>403</v>
          </cell>
        </row>
        <row r="1003">
          <cell r="D1003">
            <v>39601</v>
          </cell>
          <cell r="F1003">
            <v>1995.8555918896304</v>
          </cell>
          <cell r="G1003">
            <v>105.6287238843003</v>
          </cell>
        </row>
        <row r="1152">
          <cell r="D1152">
            <v>39818</v>
          </cell>
        </row>
      </sheetData>
      <sheetData sheetId="9"/>
      <sheetData sheetId="10"/>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S "/>
      <sheetName val="1-Szabályozás-Kérdések"/>
      <sheetName val="2-Adatszolg-Kérdések"/>
      <sheetName val="Munka3"/>
      <sheetName val="x-SzövHit-PreKerdesek_071029 (2"/>
    </sheetNames>
    <definedNames>
      <definedName name="Modul1.nyomtat" refersTo="#REF!"/>
      <definedName name="Modul1.vége" refersTo="#REF!"/>
    </definedNames>
    <sheetDataSet>
      <sheetData sheetId="0"/>
      <sheetData sheetId="1" refreshError="1"/>
      <sheetData sheetId="2" refreshError="1"/>
      <sheetData sheetId="3" refreshError="1"/>
      <sheetData sheetId="4"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S "/>
      <sheetName val="1-Szabályozás-Kérdések"/>
      <sheetName val="2-Adatszolg-Kérdések"/>
      <sheetName val="Munka3"/>
      <sheetName val="x-SzövHit-PreKerdesek_071029 (2"/>
    </sheetNames>
    <definedNames>
      <definedName name="Modul1.vége" refersTo="#REF!"/>
    </definedNames>
    <sheetDataSet>
      <sheetData sheetId="0"/>
      <sheetData sheetId="1" refreshError="1"/>
      <sheetData sheetId="2" refreshError="1"/>
      <sheetData sheetId="3" refreshError="1"/>
      <sheetData sheetId="4"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REP Implementation"/>
      <sheetName val="Table 21"/>
      <sheetName val="Lists"/>
    </sheetNames>
    <sheetDataSet>
      <sheetData sheetId="0" refreshError="1"/>
      <sheetData sheetId="1" refreshError="1"/>
      <sheetData sheetId="2">
        <row r="17">
          <cell r="A17" t="str">
            <v>Yes, compulsory</v>
          </cell>
        </row>
        <row r="18">
          <cell r="A18" t="str">
            <v>Yes, optional</v>
          </cell>
        </row>
        <row r="19">
          <cell r="A19" t="str">
            <v>No</v>
          </cell>
        </row>
        <row r="21">
          <cell r="A21" t="str">
            <v>Monthly</v>
          </cell>
        </row>
        <row r="22">
          <cell r="A22" t="str">
            <v>Quarterly</v>
          </cell>
        </row>
        <row r="23">
          <cell r="A23" t="str">
            <v>Semi-annually</v>
          </cell>
        </row>
        <row r="24">
          <cell r="A24" t="str">
            <v>Annnually</v>
          </cell>
        </row>
        <row r="25">
          <cell r="A25" t="str">
            <v>Other, please specify</v>
          </cell>
        </row>
        <row r="39">
          <cell r="A39" t="str">
            <v>Fully</v>
          </cell>
        </row>
        <row r="40">
          <cell r="A40" t="str">
            <v>Partially</v>
          </cell>
        </row>
        <row r="41">
          <cell r="A41" t="str">
            <v>Not applied</v>
          </cell>
        </row>
      </sheetData>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egyzék-Index"/>
      <sheetName val="M1. ábra_chart"/>
      <sheetName val="M2. ábra_chart"/>
      <sheetName val="M3. ábra_chart"/>
      <sheetName val="M13. ábra_chart"/>
      <sheetName val="M14. ábra_chart"/>
      <sheetName val="M15. ábra_chart"/>
      <sheetName val="M16. ábra_chart"/>
    </sheetNames>
    <sheetDataSet>
      <sheetData sheetId="0" refreshError="1"/>
      <sheetData sheetId="1"/>
      <sheetData sheetId="2">
        <row r="8">
          <cell r="E8" t="str">
            <v>VIX-Index (jobb skála)</v>
          </cell>
        </row>
        <row r="9">
          <cell r="D9">
            <v>38355</v>
          </cell>
        </row>
        <row r="10">
          <cell r="D10">
            <v>38356</v>
          </cell>
        </row>
        <row r="11">
          <cell r="D11">
            <v>38357</v>
          </cell>
        </row>
        <row r="12">
          <cell r="D12">
            <v>38358</v>
          </cell>
        </row>
        <row r="13">
          <cell r="D13">
            <v>38359</v>
          </cell>
        </row>
        <row r="14">
          <cell r="D14">
            <v>38362</v>
          </cell>
        </row>
        <row r="15">
          <cell r="D15">
            <v>38363</v>
          </cell>
        </row>
        <row r="16">
          <cell r="D16">
            <v>38364</v>
          </cell>
        </row>
        <row r="17">
          <cell r="D17">
            <v>38365</v>
          </cell>
        </row>
        <row r="18">
          <cell r="D18">
            <v>38366</v>
          </cell>
        </row>
        <row r="19">
          <cell r="D19">
            <v>38369</v>
          </cell>
        </row>
        <row r="20">
          <cell r="D20">
            <v>38370</v>
          </cell>
        </row>
        <row r="21">
          <cell r="D21">
            <v>38371</v>
          </cell>
        </row>
        <row r="22">
          <cell r="D22">
            <v>38372</v>
          </cell>
        </row>
        <row r="23">
          <cell r="D23">
            <v>38373</v>
          </cell>
        </row>
        <row r="24">
          <cell r="D24">
            <v>38376</v>
          </cell>
        </row>
        <row r="25">
          <cell r="D25">
            <v>38377</v>
          </cell>
        </row>
        <row r="26">
          <cell r="D26">
            <v>38378</v>
          </cell>
        </row>
        <row r="27">
          <cell r="D27">
            <v>38379</v>
          </cell>
        </row>
        <row r="28">
          <cell r="D28">
            <v>38380</v>
          </cell>
        </row>
        <row r="29">
          <cell r="D29">
            <v>38383</v>
          </cell>
        </row>
        <row r="30">
          <cell r="D30">
            <v>38384</v>
          </cell>
        </row>
        <row r="31">
          <cell r="D31">
            <v>38385</v>
          </cell>
        </row>
        <row r="32">
          <cell r="D32">
            <v>38386</v>
          </cell>
        </row>
        <row r="33">
          <cell r="D33">
            <v>38387</v>
          </cell>
        </row>
        <row r="34">
          <cell r="D34">
            <v>38390</v>
          </cell>
        </row>
        <row r="35">
          <cell r="D35">
            <v>38391</v>
          </cell>
        </row>
        <row r="36">
          <cell r="D36">
            <v>38392</v>
          </cell>
        </row>
        <row r="37">
          <cell r="D37">
            <v>38393</v>
          </cell>
        </row>
        <row r="38">
          <cell r="D38">
            <v>38394</v>
          </cell>
        </row>
        <row r="39">
          <cell r="D39">
            <v>38397</v>
          </cell>
        </row>
        <row r="40">
          <cell r="D40">
            <v>38398</v>
          </cell>
        </row>
        <row r="41">
          <cell r="D41">
            <v>38399</v>
          </cell>
        </row>
        <row r="42">
          <cell r="D42">
            <v>38400</v>
          </cell>
        </row>
        <row r="43">
          <cell r="D43">
            <v>38401</v>
          </cell>
        </row>
        <row r="44">
          <cell r="D44">
            <v>38404</v>
          </cell>
        </row>
        <row r="45">
          <cell r="D45">
            <v>38405</v>
          </cell>
        </row>
        <row r="46">
          <cell r="D46">
            <v>38406</v>
          </cell>
        </row>
        <row r="47">
          <cell r="D47">
            <v>38407</v>
          </cell>
        </row>
        <row r="48">
          <cell r="D48">
            <v>38408</v>
          </cell>
        </row>
        <row r="49">
          <cell r="D49">
            <v>38411</v>
          </cell>
        </row>
        <row r="50">
          <cell r="D50">
            <v>38412</v>
          </cell>
        </row>
        <row r="51">
          <cell r="D51">
            <v>38413</v>
          </cell>
        </row>
        <row r="52">
          <cell r="D52">
            <v>38414</v>
          </cell>
        </row>
        <row r="53">
          <cell r="D53">
            <v>38415</v>
          </cell>
        </row>
        <row r="54">
          <cell r="D54">
            <v>38418</v>
          </cell>
        </row>
        <row r="55">
          <cell r="D55">
            <v>38419</v>
          </cell>
        </row>
        <row r="56">
          <cell r="D56">
            <v>38420</v>
          </cell>
        </row>
        <row r="57">
          <cell r="D57">
            <v>38421</v>
          </cell>
        </row>
        <row r="58">
          <cell r="D58">
            <v>38422</v>
          </cell>
        </row>
        <row r="59">
          <cell r="D59">
            <v>38425</v>
          </cell>
        </row>
        <row r="60">
          <cell r="D60">
            <v>38426</v>
          </cell>
        </row>
        <row r="61">
          <cell r="D61">
            <v>38427</v>
          </cell>
        </row>
        <row r="62">
          <cell r="D62">
            <v>38428</v>
          </cell>
        </row>
        <row r="63">
          <cell r="D63">
            <v>38429</v>
          </cell>
        </row>
        <row r="64">
          <cell r="D64">
            <v>38432</v>
          </cell>
        </row>
        <row r="65">
          <cell r="D65">
            <v>38433</v>
          </cell>
        </row>
        <row r="66">
          <cell r="D66">
            <v>38434</v>
          </cell>
        </row>
        <row r="67">
          <cell r="D67">
            <v>38435</v>
          </cell>
        </row>
        <row r="68">
          <cell r="D68">
            <v>38436</v>
          </cell>
        </row>
        <row r="69">
          <cell r="D69">
            <v>38439</v>
          </cell>
        </row>
        <row r="70">
          <cell r="D70">
            <v>38440</v>
          </cell>
        </row>
        <row r="71">
          <cell r="D71">
            <v>38441</v>
          </cell>
        </row>
        <row r="72">
          <cell r="D72">
            <v>38442</v>
          </cell>
        </row>
        <row r="73">
          <cell r="D73">
            <v>38443</v>
          </cell>
        </row>
        <row r="74">
          <cell r="D74">
            <v>38446</v>
          </cell>
        </row>
        <row r="75">
          <cell r="D75">
            <v>38447</v>
          </cell>
        </row>
        <row r="76">
          <cell r="D76">
            <v>38448</v>
          </cell>
        </row>
        <row r="77">
          <cell r="D77">
            <v>38449</v>
          </cell>
        </row>
        <row r="78">
          <cell r="D78">
            <v>38450</v>
          </cell>
        </row>
        <row r="79">
          <cell r="D79">
            <v>38453</v>
          </cell>
        </row>
        <row r="80">
          <cell r="D80">
            <v>38454</v>
          </cell>
        </row>
        <row r="81">
          <cell r="D81">
            <v>38455</v>
          </cell>
        </row>
        <row r="82">
          <cell r="D82">
            <v>38456</v>
          </cell>
        </row>
        <row r="83">
          <cell r="D83">
            <v>38457</v>
          </cell>
        </row>
        <row r="84">
          <cell r="D84">
            <v>38460</v>
          </cell>
        </row>
        <row r="85">
          <cell r="D85">
            <v>38461</v>
          </cell>
        </row>
        <row r="86">
          <cell r="D86">
            <v>38462</v>
          </cell>
        </row>
        <row r="87">
          <cell r="D87">
            <v>38463</v>
          </cell>
        </row>
        <row r="88">
          <cell r="D88">
            <v>38464</v>
          </cell>
        </row>
        <row r="89">
          <cell r="D89">
            <v>38467</v>
          </cell>
        </row>
        <row r="90">
          <cell r="D90">
            <v>38468</v>
          </cell>
        </row>
        <row r="91">
          <cell r="D91">
            <v>38469</v>
          </cell>
        </row>
        <row r="92">
          <cell r="D92">
            <v>38470</v>
          </cell>
        </row>
        <row r="93">
          <cell r="D93">
            <v>38471</v>
          </cell>
        </row>
        <row r="94">
          <cell r="D94">
            <v>38474</v>
          </cell>
        </row>
        <row r="95">
          <cell r="D95">
            <v>38475</v>
          </cell>
        </row>
        <row r="96">
          <cell r="D96">
            <v>38476</v>
          </cell>
        </row>
        <row r="97">
          <cell r="D97">
            <v>38477</v>
          </cell>
        </row>
        <row r="98">
          <cell r="D98">
            <v>38478</v>
          </cell>
        </row>
        <row r="99">
          <cell r="D99">
            <v>38481</v>
          </cell>
        </row>
        <row r="100">
          <cell r="D100">
            <v>38482</v>
          </cell>
        </row>
        <row r="101">
          <cell r="D101">
            <v>38483</v>
          </cell>
        </row>
        <row r="102">
          <cell r="D102">
            <v>38484</v>
          </cell>
        </row>
        <row r="103">
          <cell r="D103">
            <v>38485</v>
          </cell>
        </row>
        <row r="104">
          <cell r="D104">
            <v>38488</v>
          </cell>
        </row>
        <row r="105">
          <cell r="D105">
            <v>38489</v>
          </cell>
        </row>
        <row r="106">
          <cell r="D106">
            <v>38490</v>
          </cell>
        </row>
        <row r="107">
          <cell r="D107">
            <v>38491</v>
          </cell>
        </row>
        <row r="108">
          <cell r="D108">
            <v>38492</v>
          </cell>
        </row>
        <row r="109">
          <cell r="D109">
            <v>38495</v>
          </cell>
        </row>
        <row r="110">
          <cell r="D110">
            <v>38496</v>
          </cell>
        </row>
        <row r="111">
          <cell r="D111">
            <v>38497</v>
          </cell>
        </row>
        <row r="112">
          <cell r="D112">
            <v>38498</v>
          </cell>
        </row>
        <row r="113">
          <cell r="D113">
            <v>38499</v>
          </cell>
        </row>
        <row r="114">
          <cell r="D114">
            <v>38502</v>
          </cell>
        </row>
        <row r="115">
          <cell r="D115">
            <v>38503</v>
          </cell>
        </row>
        <row r="116">
          <cell r="D116">
            <v>38504</v>
          </cell>
        </row>
        <row r="117">
          <cell r="D117">
            <v>38505</v>
          </cell>
        </row>
        <row r="118">
          <cell r="D118">
            <v>38506</v>
          </cell>
        </row>
        <row r="119">
          <cell r="D119">
            <v>38509</v>
          </cell>
        </row>
        <row r="120">
          <cell r="D120">
            <v>38510</v>
          </cell>
        </row>
        <row r="121">
          <cell r="D121">
            <v>38511</v>
          </cell>
        </row>
        <row r="122">
          <cell r="D122">
            <v>38512</v>
          </cell>
        </row>
        <row r="123">
          <cell r="D123">
            <v>38513</v>
          </cell>
        </row>
        <row r="124">
          <cell r="D124">
            <v>38516</v>
          </cell>
        </row>
        <row r="125">
          <cell r="D125">
            <v>38517</v>
          </cell>
        </row>
        <row r="126">
          <cell r="D126">
            <v>38518</v>
          </cell>
        </row>
        <row r="127">
          <cell r="D127">
            <v>38519</v>
          </cell>
        </row>
        <row r="128">
          <cell r="D128">
            <v>38520</v>
          </cell>
        </row>
        <row r="129">
          <cell r="D129">
            <v>38523</v>
          </cell>
        </row>
        <row r="130">
          <cell r="D130">
            <v>38524</v>
          </cell>
        </row>
        <row r="131">
          <cell r="D131">
            <v>38525</v>
          </cell>
        </row>
        <row r="132">
          <cell r="D132">
            <v>38526</v>
          </cell>
        </row>
        <row r="133">
          <cell r="D133">
            <v>38527</v>
          </cell>
        </row>
        <row r="134">
          <cell r="D134">
            <v>38530</v>
          </cell>
        </row>
        <row r="135">
          <cell r="D135">
            <v>38531</v>
          </cell>
        </row>
        <row r="136">
          <cell r="D136">
            <v>38532</v>
          </cell>
        </row>
        <row r="137">
          <cell r="D137">
            <v>38533</v>
          </cell>
        </row>
        <row r="138">
          <cell r="D138">
            <v>38534</v>
          </cell>
        </row>
        <row r="139">
          <cell r="D139">
            <v>38537</v>
          </cell>
        </row>
        <row r="140">
          <cell r="D140">
            <v>38538</v>
          </cell>
        </row>
        <row r="141">
          <cell r="D141">
            <v>38539</v>
          </cell>
        </row>
        <row r="142">
          <cell r="D142">
            <v>38540</v>
          </cell>
        </row>
        <row r="143">
          <cell r="D143">
            <v>38541</v>
          </cell>
        </row>
        <row r="144">
          <cell r="D144">
            <v>38544</v>
          </cell>
        </row>
        <row r="145">
          <cell r="D145">
            <v>38545</v>
          </cell>
        </row>
        <row r="146">
          <cell r="D146">
            <v>38546</v>
          </cell>
        </row>
        <row r="147">
          <cell r="D147">
            <v>38547</v>
          </cell>
        </row>
        <row r="148">
          <cell r="D148">
            <v>38548</v>
          </cell>
        </row>
        <row r="149">
          <cell r="D149">
            <v>38551</v>
          </cell>
        </row>
        <row r="150">
          <cell r="D150">
            <v>38552</v>
          </cell>
        </row>
        <row r="151">
          <cell r="D151">
            <v>38553</v>
          </cell>
        </row>
        <row r="152">
          <cell r="D152">
            <v>38554</v>
          </cell>
        </row>
        <row r="153">
          <cell r="D153">
            <v>38555</v>
          </cell>
        </row>
        <row r="154">
          <cell r="D154">
            <v>38558</v>
          </cell>
        </row>
        <row r="155">
          <cell r="D155">
            <v>38559</v>
          </cell>
        </row>
        <row r="156">
          <cell r="D156">
            <v>38560</v>
          </cell>
        </row>
        <row r="157">
          <cell r="D157">
            <v>38561</v>
          </cell>
        </row>
        <row r="158">
          <cell r="D158">
            <v>38562</v>
          </cell>
        </row>
        <row r="159">
          <cell r="D159">
            <v>38565</v>
          </cell>
        </row>
        <row r="160">
          <cell r="D160">
            <v>38566</v>
          </cell>
        </row>
        <row r="161">
          <cell r="D161">
            <v>38567</v>
          </cell>
        </row>
        <row r="162">
          <cell r="D162">
            <v>38568</v>
          </cell>
        </row>
        <row r="163">
          <cell r="D163">
            <v>38569</v>
          </cell>
        </row>
        <row r="164">
          <cell r="D164">
            <v>38572</v>
          </cell>
        </row>
        <row r="165">
          <cell r="D165">
            <v>38573</v>
          </cell>
        </row>
        <row r="166">
          <cell r="D166">
            <v>38574</v>
          </cell>
        </row>
        <row r="167">
          <cell r="D167">
            <v>38575</v>
          </cell>
        </row>
        <row r="168">
          <cell r="D168">
            <v>38576</v>
          </cell>
        </row>
        <row r="169">
          <cell r="D169">
            <v>38579</v>
          </cell>
        </row>
        <row r="170">
          <cell r="D170">
            <v>38580</v>
          </cell>
        </row>
        <row r="171">
          <cell r="D171">
            <v>38581</v>
          </cell>
        </row>
        <row r="172">
          <cell r="D172">
            <v>38582</v>
          </cell>
        </row>
        <row r="173">
          <cell r="D173">
            <v>38583</v>
          </cell>
        </row>
        <row r="174">
          <cell r="D174">
            <v>38586</v>
          </cell>
        </row>
        <row r="175">
          <cell r="D175">
            <v>38587</v>
          </cell>
        </row>
        <row r="176">
          <cell r="D176">
            <v>38588</v>
          </cell>
        </row>
        <row r="177">
          <cell r="D177">
            <v>38589</v>
          </cell>
        </row>
        <row r="178">
          <cell r="D178">
            <v>38590</v>
          </cell>
        </row>
        <row r="179">
          <cell r="D179">
            <v>38593</v>
          </cell>
        </row>
        <row r="180">
          <cell r="D180">
            <v>38594</v>
          </cell>
        </row>
        <row r="181">
          <cell r="D181">
            <v>38595</v>
          </cell>
        </row>
        <row r="182">
          <cell r="D182">
            <v>38596</v>
          </cell>
        </row>
        <row r="183">
          <cell r="D183">
            <v>38597</v>
          </cell>
        </row>
        <row r="184">
          <cell r="D184">
            <v>38600</v>
          </cell>
        </row>
        <row r="185">
          <cell r="D185">
            <v>38601</v>
          </cell>
        </row>
        <row r="186">
          <cell r="D186">
            <v>38602</v>
          </cell>
        </row>
        <row r="187">
          <cell r="D187">
            <v>38603</v>
          </cell>
        </row>
        <row r="188">
          <cell r="D188">
            <v>38604</v>
          </cell>
        </row>
        <row r="189">
          <cell r="D189">
            <v>38607</v>
          </cell>
        </row>
        <row r="190">
          <cell r="D190">
            <v>38608</v>
          </cell>
        </row>
        <row r="191">
          <cell r="D191">
            <v>38609</v>
          </cell>
        </row>
        <row r="192">
          <cell r="D192">
            <v>38610</v>
          </cell>
        </row>
        <row r="193">
          <cell r="D193">
            <v>38611</v>
          </cell>
        </row>
        <row r="194">
          <cell r="D194">
            <v>38614</v>
          </cell>
        </row>
        <row r="195">
          <cell r="D195">
            <v>38615</v>
          </cell>
        </row>
        <row r="196">
          <cell r="D196">
            <v>38616</v>
          </cell>
        </row>
        <row r="197">
          <cell r="D197">
            <v>38617</v>
          </cell>
        </row>
        <row r="198">
          <cell r="D198">
            <v>38618</v>
          </cell>
        </row>
        <row r="199">
          <cell r="D199">
            <v>38621</v>
          </cell>
        </row>
        <row r="200">
          <cell r="D200">
            <v>38622</v>
          </cell>
        </row>
        <row r="201">
          <cell r="D201">
            <v>38623</v>
          </cell>
        </row>
        <row r="202">
          <cell r="D202">
            <v>38624</v>
          </cell>
        </row>
        <row r="203">
          <cell r="D203">
            <v>38625</v>
          </cell>
        </row>
        <row r="204">
          <cell r="D204">
            <v>38628</v>
          </cell>
        </row>
        <row r="205">
          <cell r="D205">
            <v>38629</v>
          </cell>
        </row>
        <row r="206">
          <cell r="D206">
            <v>38630</v>
          </cell>
        </row>
        <row r="207">
          <cell r="D207">
            <v>38631</v>
          </cell>
        </row>
        <row r="208">
          <cell r="D208">
            <v>38632</v>
          </cell>
        </row>
        <row r="209">
          <cell r="D209">
            <v>38635</v>
          </cell>
        </row>
        <row r="210">
          <cell r="D210">
            <v>38636</v>
          </cell>
        </row>
        <row r="211">
          <cell r="D211">
            <v>38637</v>
          </cell>
        </row>
        <row r="212">
          <cell r="D212">
            <v>38638</v>
          </cell>
        </row>
        <row r="213">
          <cell r="D213">
            <v>38639</v>
          </cell>
        </row>
        <row r="214">
          <cell r="D214">
            <v>38642</v>
          </cell>
        </row>
        <row r="215">
          <cell r="D215">
            <v>38643</v>
          </cell>
        </row>
        <row r="216">
          <cell r="D216">
            <v>38644</v>
          </cell>
        </row>
        <row r="217">
          <cell r="D217">
            <v>38645</v>
          </cell>
        </row>
        <row r="218">
          <cell r="D218">
            <v>38646</v>
          </cell>
        </row>
        <row r="219">
          <cell r="D219">
            <v>38649</v>
          </cell>
        </row>
        <row r="220">
          <cell r="D220">
            <v>38650</v>
          </cell>
        </row>
        <row r="221">
          <cell r="D221">
            <v>38651</v>
          </cell>
        </row>
        <row r="222">
          <cell r="D222">
            <v>38652</v>
          </cell>
        </row>
        <row r="223">
          <cell r="D223">
            <v>38653</v>
          </cell>
        </row>
        <row r="224">
          <cell r="D224">
            <v>38656</v>
          </cell>
        </row>
        <row r="225">
          <cell r="D225">
            <v>38657</v>
          </cell>
        </row>
        <row r="226">
          <cell r="D226">
            <v>38658</v>
          </cell>
        </row>
        <row r="227">
          <cell r="D227">
            <v>38659</v>
          </cell>
        </row>
        <row r="228">
          <cell r="D228">
            <v>38660</v>
          </cell>
        </row>
        <row r="229">
          <cell r="D229">
            <v>38663</v>
          </cell>
        </row>
        <row r="230">
          <cell r="D230">
            <v>38664</v>
          </cell>
        </row>
        <row r="231">
          <cell r="D231">
            <v>38665</v>
          </cell>
        </row>
        <row r="232">
          <cell r="D232">
            <v>38666</v>
          </cell>
        </row>
        <row r="233">
          <cell r="D233">
            <v>38667</v>
          </cell>
        </row>
        <row r="234">
          <cell r="D234">
            <v>38670</v>
          </cell>
        </row>
        <row r="235">
          <cell r="D235">
            <v>38671</v>
          </cell>
        </row>
        <row r="236">
          <cell r="D236">
            <v>38672</v>
          </cell>
        </row>
        <row r="237">
          <cell r="D237">
            <v>38673</v>
          </cell>
        </row>
        <row r="238">
          <cell r="D238">
            <v>38674</v>
          </cell>
        </row>
        <row r="239">
          <cell r="D239">
            <v>38677</v>
          </cell>
        </row>
        <row r="240">
          <cell r="D240">
            <v>38678</v>
          </cell>
        </row>
        <row r="241">
          <cell r="D241">
            <v>38679</v>
          </cell>
        </row>
        <row r="242">
          <cell r="D242">
            <v>38680</v>
          </cell>
        </row>
        <row r="243">
          <cell r="D243">
            <v>38681</v>
          </cell>
        </row>
        <row r="244">
          <cell r="D244">
            <v>38684</v>
          </cell>
        </row>
        <row r="245">
          <cell r="D245">
            <v>38685</v>
          </cell>
        </row>
        <row r="246">
          <cell r="D246">
            <v>38686</v>
          </cell>
        </row>
        <row r="247">
          <cell r="D247">
            <v>38687</v>
          </cell>
        </row>
        <row r="248">
          <cell r="D248">
            <v>38688</v>
          </cell>
        </row>
        <row r="249">
          <cell r="D249">
            <v>38691</v>
          </cell>
        </row>
        <row r="250">
          <cell r="D250">
            <v>38692</v>
          </cell>
        </row>
        <row r="251">
          <cell r="D251">
            <v>38693</v>
          </cell>
        </row>
        <row r="252">
          <cell r="D252">
            <v>38694</v>
          </cell>
        </row>
        <row r="253">
          <cell r="D253">
            <v>38695</v>
          </cell>
        </row>
        <row r="254">
          <cell r="D254">
            <v>38698</v>
          </cell>
        </row>
        <row r="255">
          <cell r="D255">
            <v>38699</v>
          </cell>
        </row>
        <row r="256">
          <cell r="D256">
            <v>38700</v>
          </cell>
        </row>
        <row r="257">
          <cell r="D257">
            <v>38701</v>
          </cell>
        </row>
        <row r="258">
          <cell r="D258">
            <v>38702</v>
          </cell>
        </row>
        <row r="259">
          <cell r="D259">
            <v>38705</v>
          </cell>
        </row>
        <row r="260">
          <cell r="D260">
            <v>38706</v>
          </cell>
        </row>
        <row r="261">
          <cell r="D261">
            <v>38707</v>
          </cell>
        </row>
        <row r="262">
          <cell r="D262">
            <v>38708</v>
          </cell>
        </row>
        <row r="263">
          <cell r="D263">
            <v>38709</v>
          </cell>
        </row>
        <row r="264">
          <cell r="D264">
            <v>38712</v>
          </cell>
        </row>
        <row r="265">
          <cell r="D265">
            <v>38713</v>
          </cell>
        </row>
        <row r="266">
          <cell r="D266">
            <v>38714</v>
          </cell>
        </row>
        <row r="267">
          <cell r="D267">
            <v>38715</v>
          </cell>
        </row>
        <row r="268">
          <cell r="D268">
            <v>38716</v>
          </cell>
        </row>
        <row r="269">
          <cell r="D269">
            <v>38719</v>
          </cell>
        </row>
        <row r="270">
          <cell r="D270">
            <v>38720</v>
          </cell>
        </row>
        <row r="271">
          <cell r="D271">
            <v>38721</v>
          </cell>
        </row>
        <row r="272">
          <cell r="D272">
            <v>38722</v>
          </cell>
        </row>
        <row r="273">
          <cell r="D273">
            <v>38723</v>
          </cell>
        </row>
        <row r="274">
          <cell r="D274">
            <v>38726</v>
          </cell>
        </row>
        <row r="275">
          <cell r="D275">
            <v>38727</v>
          </cell>
        </row>
        <row r="276">
          <cell r="D276">
            <v>38728</v>
          </cell>
        </row>
        <row r="277">
          <cell r="D277">
            <v>38729</v>
          </cell>
        </row>
        <row r="278">
          <cell r="D278">
            <v>38730</v>
          </cell>
        </row>
        <row r="279">
          <cell r="D279">
            <v>38733</v>
          </cell>
        </row>
        <row r="280">
          <cell r="D280">
            <v>38734</v>
          </cell>
        </row>
        <row r="281">
          <cell r="D281">
            <v>38735</v>
          </cell>
        </row>
        <row r="282">
          <cell r="D282">
            <v>38736</v>
          </cell>
        </row>
        <row r="283">
          <cell r="D283">
            <v>38737</v>
          </cell>
        </row>
        <row r="284">
          <cell r="D284">
            <v>38740</v>
          </cell>
        </row>
        <row r="285">
          <cell r="D285">
            <v>38741</v>
          </cell>
        </row>
        <row r="286">
          <cell r="D286">
            <v>38742</v>
          </cell>
        </row>
        <row r="287">
          <cell r="D287">
            <v>38743</v>
          </cell>
        </row>
        <row r="288">
          <cell r="D288">
            <v>38744</v>
          </cell>
        </row>
        <row r="289">
          <cell r="D289">
            <v>38747</v>
          </cell>
        </row>
        <row r="290">
          <cell r="D290">
            <v>38748</v>
          </cell>
        </row>
        <row r="291">
          <cell r="D291">
            <v>38749</v>
          </cell>
        </row>
        <row r="292">
          <cell r="D292">
            <v>38750</v>
          </cell>
        </row>
        <row r="293">
          <cell r="D293">
            <v>38751</v>
          </cell>
        </row>
        <row r="294">
          <cell r="D294">
            <v>38754</v>
          </cell>
        </row>
        <row r="295">
          <cell r="D295">
            <v>38755</v>
          </cell>
        </row>
        <row r="296">
          <cell r="D296">
            <v>38756</v>
          </cell>
        </row>
        <row r="297">
          <cell r="D297">
            <v>38757</v>
          </cell>
        </row>
        <row r="298">
          <cell r="D298">
            <v>38758</v>
          </cell>
        </row>
        <row r="299">
          <cell r="D299">
            <v>38761</v>
          </cell>
        </row>
        <row r="300">
          <cell r="D300">
            <v>38762</v>
          </cell>
        </row>
        <row r="301">
          <cell r="D301">
            <v>38763</v>
          </cell>
        </row>
        <row r="302">
          <cell r="D302">
            <v>38764</v>
          </cell>
        </row>
        <row r="303">
          <cell r="D303">
            <v>38765</v>
          </cell>
        </row>
        <row r="304">
          <cell r="D304">
            <v>38768</v>
          </cell>
        </row>
        <row r="305">
          <cell r="D305">
            <v>38769</v>
          </cell>
        </row>
        <row r="306">
          <cell r="D306">
            <v>38770</v>
          </cell>
        </row>
        <row r="307">
          <cell r="D307">
            <v>38771</v>
          </cell>
        </row>
        <row r="308">
          <cell r="D308">
            <v>38772</v>
          </cell>
        </row>
        <row r="309">
          <cell r="D309">
            <v>38775</v>
          </cell>
        </row>
        <row r="310">
          <cell r="D310">
            <v>38776</v>
          </cell>
        </row>
        <row r="311">
          <cell r="D311">
            <v>38777</v>
          </cell>
        </row>
        <row r="312">
          <cell r="D312">
            <v>38778</v>
          </cell>
        </row>
        <row r="313">
          <cell r="D313">
            <v>38779</v>
          </cell>
        </row>
        <row r="314">
          <cell r="D314">
            <v>38782</v>
          </cell>
        </row>
        <row r="315">
          <cell r="D315">
            <v>38783</v>
          </cell>
        </row>
        <row r="316">
          <cell r="D316">
            <v>38784</v>
          </cell>
        </row>
        <row r="317">
          <cell r="D317">
            <v>38785</v>
          </cell>
        </row>
        <row r="318">
          <cell r="D318">
            <v>38786</v>
          </cell>
        </row>
        <row r="319">
          <cell r="D319">
            <v>38789</v>
          </cell>
        </row>
        <row r="320">
          <cell r="D320">
            <v>38790</v>
          </cell>
        </row>
        <row r="321">
          <cell r="D321">
            <v>38791</v>
          </cell>
        </row>
        <row r="322">
          <cell r="D322">
            <v>38792</v>
          </cell>
        </row>
        <row r="323">
          <cell r="D323">
            <v>38793</v>
          </cell>
        </row>
        <row r="324">
          <cell r="D324">
            <v>38796</v>
          </cell>
        </row>
        <row r="325">
          <cell r="D325">
            <v>38797</v>
          </cell>
        </row>
        <row r="326">
          <cell r="D326">
            <v>38798</v>
          </cell>
        </row>
        <row r="327">
          <cell r="D327">
            <v>38799</v>
          </cell>
        </row>
        <row r="328">
          <cell r="D328">
            <v>38800</v>
          </cell>
        </row>
        <row r="329">
          <cell r="D329">
            <v>38803</v>
          </cell>
        </row>
        <row r="330">
          <cell r="D330">
            <v>38804</v>
          </cell>
        </row>
        <row r="331">
          <cell r="D331">
            <v>38805</v>
          </cell>
        </row>
        <row r="332">
          <cell r="D332">
            <v>38806</v>
          </cell>
        </row>
        <row r="333">
          <cell r="D333">
            <v>38807</v>
          </cell>
        </row>
        <row r="334">
          <cell r="D334">
            <v>38810</v>
          </cell>
        </row>
        <row r="335">
          <cell r="D335">
            <v>38811</v>
          </cell>
        </row>
        <row r="336">
          <cell r="D336">
            <v>38812</v>
          </cell>
        </row>
        <row r="337">
          <cell r="D337">
            <v>38813</v>
          </cell>
        </row>
        <row r="338">
          <cell r="D338">
            <v>38814</v>
          </cell>
        </row>
        <row r="339">
          <cell r="D339">
            <v>38817</v>
          </cell>
        </row>
        <row r="340">
          <cell r="D340">
            <v>38818</v>
          </cell>
        </row>
        <row r="341">
          <cell r="D341">
            <v>38819</v>
          </cell>
        </row>
        <row r="342">
          <cell r="D342">
            <v>38820</v>
          </cell>
        </row>
        <row r="343">
          <cell r="D343">
            <v>38821</v>
          </cell>
        </row>
        <row r="344">
          <cell r="D344">
            <v>38824</v>
          </cell>
        </row>
        <row r="345">
          <cell r="D345">
            <v>38825</v>
          </cell>
        </row>
        <row r="346">
          <cell r="D346">
            <v>38826</v>
          </cell>
        </row>
        <row r="347">
          <cell r="D347">
            <v>38827</v>
          </cell>
        </row>
        <row r="348">
          <cell r="D348">
            <v>38828</v>
          </cell>
        </row>
        <row r="349">
          <cell r="D349">
            <v>38831</v>
          </cell>
        </row>
        <row r="350">
          <cell r="D350">
            <v>38832</v>
          </cell>
        </row>
        <row r="351">
          <cell r="D351">
            <v>38833</v>
          </cell>
        </row>
        <row r="352">
          <cell r="D352">
            <v>38834</v>
          </cell>
        </row>
        <row r="353">
          <cell r="D353">
            <v>38835</v>
          </cell>
        </row>
        <row r="354">
          <cell r="D354">
            <v>38838</v>
          </cell>
        </row>
        <row r="355">
          <cell r="D355">
            <v>38839</v>
          </cell>
        </row>
        <row r="356">
          <cell r="D356">
            <v>38840</v>
          </cell>
        </row>
        <row r="357">
          <cell r="D357">
            <v>38841</v>
          </cell>
        </row>
        <row r="358">
          <cell r="D358">
            <v>38842</v>
          </cell>
        </row>
        <row r="359">
          <cell r="D359">
            <v>38845</v>
          </cell>
        </row>
        <row r="360">
          <cell r="D360">
            <v>38846</v>
          </cell>
        </row>
        <row r="361">
          <cell r="D361">
            <v>38847</v>
          </cell>
        </row>
        <row r="362">
          <cell r="D362">
            <v>38848</v>
          </cell>
        </row>
        <row r="363">
          <cell r="D363">
            <v>38849</v>
          </cell>
        </row>
        <row r="364">
          <cell r="D364">
            <v>38852</v>
          </cell>
        </row>
        <row r="365">
          <cell r="D365">
            <v>38853</v>
          </cell>
        </row>
        <row r="366">
          <cell r="D366">
            <v>38854</v>
          </cell>
        </row>
        <row r="367">
          <cell r="D367">
            <v>38855</v>
          </cell>
        </row>
        <row r="368">
          <cell r="D368">
            <v>38856</v>
          </cell>
        </row>
        <row r="369">
          <cell r="D369">
            <v>38859</v>
          </cell>
        </row>
        <row r="370">
          <cell r="D370">
            <v>38860</v>
          </cell>
        </row>
        <row r="371">
          <cell r="D371">
            <v>38861</v>
          </cell>
        </row>
        <row r="372">
          <cell r="D372">
            <v>38862</v>
          </cell>
        </row>
        <row r="373">
          <cell r="D373">
            <v>38863</v>
          </cell>
        </row>
        <row r="374">
          <cell r="D374">
            <v>38866</v>
          </cell>
        </row>
        <row r="375">
          <cell r="D375">
            <v>38867</v>
          </cell>
        </row>
        <row r="376">
          <cell r="D376">
            <v>38868</v>
          </cell>
        </row>
        <row r="377">
          <cell r="D377">
            <v>38869</v>
          </cell>
        </row>
        <row r="378">
          <cell r="D378">
            <v>38870</v>
          </cell>
        </row>
        <row r="379">
          <cell r="D379">
            <v>38873</v>
          </cell>
        </row>
        <row r="380">
          <cell r="D380">
            <v>38874</v>
          </cell>
        </row>
        <row r="381">
          <cell r="D381">
            <v>38875</v>
          </cell>
        </row>
        <row r="382">
          <cell r="D382">
            <v>38876</v>
          </cell>
        </row>
        <row r="383">
          <cell r="D383">
            <v>38877</v>
          </cell>
        </row>
        <row r="384">
          <cell r="D384">
            <v>38880</v>
          </cell>
        </row>
        <row r="385">
          <cell r="D385">
            <v>38881</v>
          </cell>
        </row>
        <row r="386">
          <cell r="D386">
            <v>38882</v>
          </cell>
        </row>
        <row r="387">
          <cell r="D387">
            <v>38883</v>
          </cell>
        </row>
        <row r="388">
          <cell r="D388">
            <v>38884</v>
          </cell>
        </row>
        <row r="389">
          <cell r="D389">
            <v>38887</v>
          </cell>
        </row>
        <row r="390">
          <cell r="D390">
            <v>38888</v>
          </cell>
        </row>
        <row r="391">
          <cell r="D391">
            <v>38889</v>
          </cell>
        </row>
        <row r="392">
          <cell r="D392">
            <v>38890</v>
          </cell>
        </row>
        <row r="393">
          <cell r="D393">
            <v>38891</v>
          </cell>
        </row>
        <row r="394">
          <cell r="D394">
            <v>38894</v>
          </cell>
        </row>
        <row r="395">
          <cell r="D395">
            <v>38895</v>
          </cell>
        </row>
        <row r="396">
          <cell r="D396">
            <v>38896</v>
          </cell>
        </row>
        <row r="397">
          <cell r="D397">
            <v>38897</v>
          </cell>
        </row>
        <row r="398">
          <cell r="D398">
            <v>38898</v>
          </cell>
        </row>
        <row r="399">
          <cell r="D399">
            <v>38901</v>
          </cell>
        </row>
        <row r="400">
          <cell r="D400">
            <v>38902</v>
          </cell>
        </row>
        <row r="401">
          <cell r="D401">
            <v>38903</v>
          </cell>
        </row>
        <row r="402">
          <cell r="D402">
            <v>38904</v>
          </cell>
        </row>
        <row r="403">
          <cell r="D403">
            <v>38905</v>
          </cell>
        </row>
        <row r="404">
          <cell r="D404">
            <v>38908</v>
          </cell>
        </row>
        <row r="405">
          <cell r="D405">
            <v>38909</v>
          </cell>
        </row>
        <row r="406">
          <cell r="D406">
            <v>38910</v>
          </cell>
        </row>
        <row r="407">
          <cell r="D407">
            <v>38911</v>
          </cell>
        </row>
        <row r="408">
          <cell r="D408">
            <v>38912</v>
          </cell>
        </row>
        <row r="409">
          <cell r="D409">
            <v>38915</v>
          </cell>
        </row>
        <row r="410">
          <cell r="D410">
            <v>38916</v>
          </cell>
        </row>
        <row r="411">
          <cell r="D411">
            <v>38917</v>
          </cell>
        </row>
        <row r="412">
          <cell r="D412">
            <v>38918</v>
          </cell>
        </row>
        <row r="413">
          <cell r="D413">
            <v>38919</v>
          </cell>
        </row>
        <row r="414">
          <cell r="D414">
            <v>38922</v>
          </cell>
        </row>
        <row r="415">
          <cell r="D415">
            <v>38923</v>
          </cell>
        </row>
        <row r="416">
          <cell r="D416">
            <v>38924</v>
          </cell>
        </row>
        <row r="417">
          <cell r="D417">
            <v>38925</v>
          </cell>
        </row>
        <row r="418">
          <cell r="D418">
            <v>38926</v>
          </cell>
        </row>
        <row r="419">
          <cell r="D419">
            <v>38929</v>
          </cell>
        </row>
        <row r="420">
          <cell r="D420">
            <v>38930</v>
          </cell>
        </row>
        <row r="421">
          <cell r="D421">
            <v>38931</v>
          </cell>
        </row>
        <row r="422">
          <cell r="D422">
            <v>38932</v>
          </cell>
        </row>
        <row r="423">
          <cell r="D423">
            <v>38933</v>
          </cell>
        </row>
        <row r="424">
          <cell r="D424">
            <v>38936</v>
          </cell>
        </row>
        <row r="425">
          <cell r="D425">
            <v>38937</v>
          </cell>
        </row>
        <row r="426">
          <cell r="D426">
            <v>38938</v>
          </cell>
        </row>
        <row r="427">
          <cell r="D427">
            <v>38939</v>
          </cell>
        </row>
        <row r="428">
          <cell r="D428">
            <v>38940</v>
          </cell>
        </row>
        <row r="429">
          <cell r="D429">
            <v>38943</v>
          </cell>
        </row>
        <row r="430">
          <cell r="D430">
            <v>38944</v>
          </cell>
        </row>
        <row r="431">
          <cell r="D431">
            <v>38945</v>
          </cell>
        </row>
        <row r="432">
          <cell r="D432">
            <v>38946</v>
          </cell>
        </row>
        <row r="433">
          <cell r="D433">
            <v>38947</v>
          </cell>
        </row>
        <row r="434">
          <cell r="D434">
            <v>38950</v>
          </cell>
        </row>
        <row r="435">
          <cell r="D435">
            <v>38951</v>
          </cell>
        </row>
        <row r="436">
          <cell r="D436">
            <v>38952</v>
          </cell>
        </row>
        <row r="437">
          <cell r="D437">
            <v>38953</v>
          </cell>
        </row>
        <row r="438">
          <cell r="D438">
            <v>38954</v>
          </cell>
        </row>
        <row r="439">
          <cell r="D439">
            <v>38957</v>
          </cell>
        </row>
        <row r="440">
          <cell r="D440">
            <v>38958</v>
          </cell>
        </row>
        <row r="441">
          <cell r="D441">
            <v>38959</v>
          </cell>
        </row>
        <row r="442">
          <cell r="D442">
            <v>38960</v>
          </cell>
        </row>
        <row r="443">
          <cell r="D443">
            <v>38961</v>
          </cell>
        </row>
        <row r="444">
          <cell r="D444">
            <v>38964</v>
          </cell>
        </row>
        <row r="445">
          <cell r="D445">
            <v>38965</v>
          </cell>
        </row>
        <row r="446">
          <cell r="D446">
            <v>38966</v>
          </cell>
        </row>
        <row r="447">
          <cell r="D447">
            <v>38967</v>
          </cell>
        </row>
        <row r="448">
          <cell r="D448">
            <v>38968</v>
          </cell>
        </row>
        <row r="449">
          <cell r="D449">
            <v>38971</v>
          </cell>
        </row>
        <row r="450">
          <cell r="D450">
            <v>38972</v>
          </cell>
        </row>
        <row r="451">
          <cell r="D451">
            <v>38973</v>
          </cell>
        </row>
        <row r="452">
          <cell r="D452">
            <v>38974</v>
          </cell>
        </row>
        <row r="453">
          <cell r="D453">
            <v>38975</v>
          </cell>
        </row>
        <row r="454">
          <cell r="D454">
            <v>38978</v>
          </cell>
        </row>
        <row r="455">
          <cell r="D455">
            <v>38979</v>
          </cell>
        </row>
        <row r="456">
          <cell r="D456">
            <v>38980</v>
          </cell>
        </row>
        <row r="457">
          <cell r="D457">
            <v>38981</v>
          </cell>
        </row>
        <row r="458">
          <cell r="D458">
            <v>38982</v>
          </cell>
        </row>
        <row r="459">
          <cell r="D459">
            <v>38985</v>
          </cell>
        </row>
        <row r="460">
          <cell r="D460">
            <v>38986</v>
          </cell>
        </row>
        <row r="461">
          <cell r="D461">
            <v>38987</v>
          </cell>
        </row>
        <row r="462">
          <cell r="D462">
            <v>38988</v>
          </cell>
        </row>
        <row r="463">
          <cell r="D463">
            <v>38989</v>
          </cell>
        </row>
        <row r="464">
          <cell r="D464">
            <v>38992</v>
          </cell>
        </row>
        <row r="465">
          <cell r="D465">
            <v>38993</v>
          </cell>
        </row>
        <row r="466">
          <cell r="D466">
            <v>38994</v>
          </cell>
        </row>
        <row r="467">
          <cell r="D467">
            <v>38995</v>
          </cell>
        </row>
        <row r="468">
          <cell r="D468">
            <v>38996</v>
          </cell>
        </row>
        <row r="469">
          <cell r="D469">
            <v>38999</v>
          </cell>
        </row>
        <row r="470">
          <cell r="D470">
            <v>39000</v>
          </cell>
        </row>
        <row r="471">
          <cell r="D471">
            <v>39001</v>
          </cell>
        </row>
        <row r="472">
          <cell r="D472">
            <v>39002</v>
          </cell>
        </row>
        <row r="473">
          <cell r="D473">
            <v>39003</v>
          </cell>
        </row>
        <row r="474">
          <cell r="D474">
            <v>39006</v>
          </cell>
        </row>
        <row r="475">
          <cell r="D475">
            <v>39007</v>
          </cell>
        </row>
        <row r="476">
          <cell r="D476">
            <v>39008</v>
          </cell>
        </row>
        <row r="477">
          <cell r="D477">
            <v>39009</v>
          </cell>
        </row>
        <row r="478">
          <cell r="D478">
            <v>39010</v>
          </cell>
        </row>
        <row r="479">
          <cell r="D479">
            <v>39013</v>
          </cell>
        </row>
        <row r="480">
          <cell r="D480">
            <v>39014</v>
          </cell>
        </row>
        <row r="481">
          <cell r="D481">
            <v>39015</v>
          </cell>
        </row>
        <row r="482">
          <cell r="D482">
            <v>39016</v>
          </cell>
        </row>
        <row r="483">
          <cell r="D483">
            <v>39017</v>
          </cell>
        </row>
        <row r="484">
          <cell r="D484">
            <v>39020</v>
          </cell>
        </row>
        <row r="485">
          <cell r="D485">
            <v>39021</v>
          </cell>
        </row>
        <row r="486">
          <cell r="D486">
            <v>39022</v>
          </cell>
        </row>
        <row r="487">
          <cell r="D487">
            <v>39023</v>
          </cell>
        </row>
        <row r="488">
          <cell r="D488">
            <v>39024</v>
          </cell>
        </row>
        <row r="489">
          <cell r="D489">
            <v>39027</v>
          </cell>
        </row>
        <row r="490">
          <cell r="D490">
            <v>39028</v>
          </cell>
        </row>
        <row r="491">
          <cell r="D491">
            <v>39029</v>
          </cell>
        </row>
        <row r="492">
          <cell r="D492">
            <v>39030</v>
          </cell>
        </row>
        <row r="493">
          <cell r="D493">
            <v>39031</v>
          </cell>
        </row>
        <row r="494">
          <cell r="D494">
            <v>39034</v>
          </cell>
        </row>
        <row r="495">
          <cell r="D495">
            <v>39035</v>
          </cell>
        </row>
        <row r="496">
          <cell r="D496">
            <v>39036</v>
          </cell>
        </row>
        <row r="497">
          <cell r="D497">
            <v>39037</v>
          </cell>
        </row>
        <row r="498">
          <cell r="D498">
            <v>39038</v>
          </cell>
        </row>
        <row r="499">
          <cell r="D499">
            <v>39041</v>
          </cell>
        </row>
        <row r="500">
          <cell r="D500">
            <v>39042</v>
          </cell>
        </row>
        <row r="501">
          <cell r="D501">
            <v>39043</v>
          </cell>
        </row>
        <row r="502">
          <cell r="D502">
            <v>39044</v>
          </cell>
        </row>
        <row r="503">
          <cell r="D503">
            <v>39045</v>
          </cell>
        </row>
        <row r="504">
          <cell r="D504">
            <v>39048</v>
          </cell>
        </row>
        <row r="505">
          <cell r="D505">
            <v>39049</v>
          </cell>
        </row>
        <row r="506">
          <cell r="D506">
            <v>39050</v>
          </cell>
        </row>
        <row r="507">
          <cell r="D507">
            <v>39051</v>
          </cell>
        </row>
        <row r="508">
          <cell r="D508">
            <v>39052</v>
          </cell>
        </row>
        <row r="509">
          <cell r="D509">
            <v>39055</v>
          </cell>
        </row>
        <row r="510">
          <cell r="D510">
            <v>39056</v>
          </cell>
        </row>
        <row r="511">
          <cell r="D511">
            <v>39057</v>
          </cell>
        </row>
        <row r="512">
          <cell r="D512">
            <v>39058</v>
          </cell>
        </row>
        <row r="513">
          <cell r="D513">
            <v>39059</v>
          </cell>
        </row>
        <row r="514">
          <cell r="D514">
            <v>39062</v>
          </cell>
        </row>
        <row r="515">
          <cell r="D515">
            <v>39063</v>
          </cell>
        </row>
        <row r="516">
          <cell r="D516">
            <v>39064</v>
          </cell>
        </row>
        <row r="517">
          <cell r="D517">
            <v>39065</v>
          </cell>
        </row>
        <row r="518">
          <cell r="D518">
            <v>39066</v>
          </cell>
        </row>
        <row r="519">
          <cell r="D519">
            <v>39069</v>
          </cell>
        </row>
        <row r="520">
          <cell r="D520">
            <v>39070</v>
          </cell>
        </row>
        <row r="521">
          <cell r="D521">
            <v>39071</v>
          </cell>
        </row>
        <row r="522">
          <cell r="D522">
            <v>39072</v>
          </cell>
        </row>
        <row r="523">
          <cell r="D523">
            <v>39073</v>
          </cell>
        </row>
        <row r="524">
          <cell r="D524">
            <v>39076</v>
          </cell>
        </row>
        <row r="525">
          <cell r="D525">
            <v>39077</v>
          </cell>
        </row>
        <row r="526">
          <cell r="D526">
            <v>39078</v>
          </cell>
        </row>
        <row r="527">
          <cell r="D527">
            <v>39079</v>
          </cell>
        </row>
        <row r="528">
          <cell r="D528">
            <v>39080</v>
          </cell>
        </row>
        <row r="529">
          <cell r="D529">
            <v>39083</v>
          </cell>
        </row>
        <row r="530">
          <cell r="D530">
            <v>39084</v>
          </cell>
        </row>
        <row r="531">
          <cell r="D531">
            <v>39085</v>
          </cell>
        </row>
        <row r="532">
          <cell r="D532">
            <v>39086</v>
          </cell>
        </row>
        <row r="533">
          <cell r="D533">
            <v>39087</v>
          </cell>
        </row>
        <row r="534">
          <cell r="D534">
            <v>39090</v>
          </cell>
        </row>
        <row r="535">
          <cell r="D535">
            <v>39091</v>
          </cell>
        </row>
        <row r="536">
          <cell r="D536">
            <v>39092</v>
          </cell>
        </row>
        <row r="537">
          <cell r="D537">
            <v>39093</v>
          </cell>
        </row>
        <row r="538">
          <cell r="D538">
            <v>39094</v>
          </cell>
        </row>
        <row r="539">
          <cell r="D539">
            <v>39097</v>
          </cell>
        </row>
        <row r="540">
          <cell r="D540">
            <v>39098</v>
          </cell>
        </row>
        <row r="541">
          <cell r="D541">
            <v>39099</v>
          </cell>
        </row>
        <row r="542">
          <cell r="D542">
            <v>39100</v>
          </cell>
        </row>
        <row r="543">
          <cell r="D543">
            <v>39101</v>
          </cell>
        </row>
        <row r="544">
          <cell r="D544">
            <v>39104</v>
          </cell>
        </row>
        <row r="545">
          <cell r="D545">
            <v>39105</v>
          </cell>
        </row>
        <row r="546">
          <cell r="D546">
            <v>39106</v>
          </cell>
        </row>
        <row r="547">
          <cell r="D547">
            <v>39107</v>
          </cell>
        </row>
        <row r="548">
          <cell r="D548">
            <v>39108</v>
          </cell>
        </row>
        <row r="549">
          <cell r="D549">
            <v>39111</v>
          </cell>
        </row>
        <row r="550">
          <cell r="D550">
            <v>39112</v>
          </cell>
        </row>
        <row r="551">
          <cell r="D551">
            <v>39113</v>
          </cell>
        </row>
        <row r="552">
          <cell r="D552">
            <v>39114</v>
          </cell>
        </row>
        <row r="553">
          <cell r="D553">
            <v>39115</v>
          </cell>
        </row>
        <row r="554">
          <cell r="D554">
            <v>39118</v>
          </cell>
        </row>
        <row r="555">
          <cell r="D555">
            <v>39119</v>
          </cell>
        </row>
        <row r="556">
          <cell r="D556">
            <v>39120</v>
          </cell>
        </row>
        <row r="557">
          <cell r="D557">
            <v>39121</v>
          </cell>
        </row>
        <row r="558">
          <cell r="D558">
            <v>39122</v>
          </cell>
        </row>
        <row r="559">
          <cell r="D559">
            <v>39125</v>
          </cell>
        </row>
        <row r="560">
          <cell r="D560">
            <v>39126</v>
          </cell>
        </row>
        <row r="561">
          <cell r="D561">
            <v>39127</v>
          </cell>
        </row>
        <row r="562">
          <cell r="D562">
            <v>39128</v>
          </cell>
        </row>
        <row r="563">
          <cell r="D563">
            <v>39129</v>
          </cell>
        </row>
        <row r="564">
          <cell r="D564">
            <v>39132</v>
          </cell>
        </row>
        <row r="565">
          <cell r="D565">
            <v>39133</v>
          </cell>
        </row>
        <row r="566">
          <cell r="D566">
            <v>39134</v>
          </cell>
        </row>
        <row r="567">
          <cell r="D567">
            <v>39135</v>
          </cell>
        </row>
        <row r="568">
          <cell r="D568">
            <v>39136</v>
          </cell>
        </row>
        <row r="569">
          <cell r="D569">
            <v>39139</v>
          </cell>
        </row>
        <row r="570">
          <cell r="D570">
            <v>39140</v>
          </cell>
        </row>
        <row r="571">
          <cell r="D571">
            <v>39141</v>
          </cell>
        </row>
        <row r="572">
          <cell r="D572">
            <v>39142</v>
          </cell>
        </row>
        <row r="573">
          <cell r="D573">
            <v>39143</v>
          </cell>
        </row>
        <row r="574">
          <cell r="D574">
            <v>39146</v>
          </cell>
        </row>
        <row r="575">
          <cell r="D575">
            <v>39147</v>
          </cell>
        </row>
        <row r="576">
          <cell r="D576">
            <v>39148</v>
          </cell>
        </row>
        <row r="577">
          <cell r="D577">
            <v>39149</v>
          </cell>
        </row>
        <row r="578">
          <cell r="D578">
            <v>39150</v>
          </cell>
        </row>
        <row r="579">
          <cell r="D579">
            <v>39153</v>
          </cell>
        </row>
        <row r="580">
          <cell r="D580">
            <v>39154</v>
          </cell>
        </row>
        <row r="581">
          <cell r="D581">
            <v>39155</v>
          </cell>
        </row>
        <row r="582">
          <cell r="D582">
            <v>39156</v>
          </cell>
        </row>
        <row r="583">
          <cell r="D583">
            <v>39157</v>
          </cell>
        </row>
        <row r="584">
          <cell r="D584">
            <v>39160</v>
          </cell>
        </row>
        <row r="585">
          <cell r="D585">
            <v>39161</v>
          </cell>
        </row>
        <row r="586">
          <cell r="D586">
            <v>39162</v>
          </cell>
        </row>
        <row r="587">
          <cell r="D587">
            <v>39163</v>
          </cell>
        </row>
        <row r="588">
          <cell r="D588">
            <v>39164</v>
          </cell>
        </row>
        <row r="589">
          <cell r="D589">
            <v>39167</v>
          </cell>
        </row>
        <row r="590">
          <cell r="D590">
            <v>39168</v>
          </cell>
        </row>
        <row r="591">
          <cell r="D591">
            <v>39169</v>
          </cell>
        </row>
        <row r="592">
          <cell r="D592">
            <v>39170</v>
          </cell>
        </row>
        <row r="593">
          <cell r="D593">
            <v>39171</v>
          </cell>
        </row>
        <row r="594">
          <cell r="D594">
            <v>39174</v>
          </cell>
        </row>
        <row r="595">
          <cell r="D595">
            <v>39175</v>
          </cell>
        </row>
        <row r="596">
          <cell r="D596">
            <v>39176</v>
          </cell>
        </row>
        <row r="597">
          <cell r="D597">
            <v>39177</v>
          </cell>
        </row>
        <row r="598">
          <cell r="D598">
            <v>39178</v>
          </cell>
        </row>
        <row r="599">
          <cell r="D599">
            <v>39181</v>
          </cell>
        </row>
        <row r="600">
          <cell r="D600">
            <v>39182</v>
          </cell>
        </row>
        <row r="601">
          <cell r="D601">
            <v>39183</v>
          </cell>
        </row>
        <row r="602">
          <cell r="D602">
            <v>39184</v>
          </cell>
        </row>
        <row r="603">
          <cell r="D603">
            <v>39185</v>
          </cell>
        </row>
        <row r="604">
          <cell r="D604">
            <v>39188</v>
          </cell>
        </row>
        <row r="605">
          <cell r="D605">
            <v>39189</v>
          </cell>
        </row>
        <row r="606">
          <cell r="D606">
            <v>39190</v>
          </cell>
        </row>
        <row r="607">
          <cell r="D607">
            <v>39191</v>
          </cell>
        </row>
        <row r="608">
          <cell r="D608">
            <v>39192</v>
          </cell>
        </row>
        <row r="609">
          <cell r="D609">
            <v>39195</v>
          </cell>
        </row>
        <row r="610">
          <cell r="D610">
            <v>39196</v>
          </cell>
        </row>
        <row r="611">
          <cell r="D611">
            <v>39197</v>
          </cell>
        </row>
        <row r="612">
          <cell r="D612">
            <v>39198</v>
          </cell>
        </row>
        <row r="613">
          <cell r="D613">
            <v>39199</v>
          </cell>
        </row>
        <row r="614">
          <cell r="D614">
            <v>39202</v>
          </cell>
        </row>
        <row r="615">
          <cell r="D615">
            <v>39203</v>
          </cell>
        </row>
        <row r="616">
          <cell r="D616">
            <v>39204</v>
          </cell>
        </row>
        <row r="617">
          <cell r="D617">
            <v>39205</v>
          </cell>
        </row>
        <row r="618">
          <cell r="D618">
            <v>39206</v>
          </cell>
        </row>
        <row r="619">
          <cell r="D619">
            <v>39209</v>
          </cell>
        </row>
        <row r="620">
          <cell r="D620">
            <v>39210</v>
          </cell>
        </row>
        <row r="621">
          <cell r="D621">
            <v>39211</v>
          </cell>
        </row>
        <row r="622">
          <cell r="D622">
            <v>39212</v>
          </cell>
        </row>
        <row r="623">
          <cell r="D623">
            <v>39213</v>
          </cell>
        </row>
        <row r="624">
          <cell r="D624">
            <v>39216</v>
          </cell>
        </row>
        <row r="625">
          <cell r="D625">
            <v>39217</v>
          </cell>
        </row>
        <row r="626">
          <cell r="D626">
            <v>39218</v>
          </cell>
        </row>
        <row r="627">
          <cell r="D627">
            <v>39219</v>
          </cell>
        </row>
        <row r="628">
          <cell r="D628">
            <v>39220</v>
          </cell>
        </row>
        <row r="629">
          <cell r="D629">
            <v>39223</v>
          </cell>
        </row>
        <row r="630">
          <cell r="D630">
            <v>39224</v>
          </cell>
        </row>
        <row r="631">
          <cell r="D631">
            <v>39225</v>
          </cell>
        </row>
        <row r="632">
          <cell r="D632">
            <v>39226</v>
          </cell>
        </row>
        <row r="633">
          <cell r="D633">
            <v>39227</v>
          </cell>
        </row>
        <row r="634">
          <cell r="D634">
            <v>39230</v>
          </cell>
        </row>
        <row r="635">
          <cell r="D635">
            <v>39231</v>
          </cell>
        </row>
        <row r="636">
          <cell r="D636">
            <v>39232</v>
          </cell>
        </row>
        <row r="637">
          <cell r="D637">
            <v>39233</v>
          </cell>
        </row>
        <row r="638">
          <cell r="D638">
            <v>39234</v>
          </cell>
        </row>
        <row r="639">
          <cell r="D639">
            <v>39237</v>
          </cell>
        </row>
        <row r="640">
          <cell r="D640">
            <v>39238</v>
          </cell>
        </row>
        <row r="641">
          <cell r="D641">
            <v>39239</v>
          </cell>
        </row>
        <row r="642">
          <cell r="D642">
            <v>39240</v>
          </cell>
        </row>
        <row r="643">
          <cell r="D643">
            <v>39241</v>
          </cell>
        </row>
        <row r="644">
          <cell r="D644">
            <v>39244</v>
          </cell>
        </row>
        <row r="645">
          <cell r="D645">
            <v>39245</v>
          </cell>
        </row>
        <row r="646">
          <cell r="D646">
            <v>39246</v>
          </cell>
        </row>
        <row r="647">
          <cell r="D647">
            <v>39247</v>
          </cell>
        </row>
        <row r="648">
          <cell r="D648">
            <v>39248</v>
          </cell>
        </row>
        <row r="649">
          <cell r="D649">
            <v>39251</v>
          </cell>
        </row>
        <row r="650">
          <cell r="D650">
            <v>39252</v>
          </cell>
        </row>
        <row r="651">
          <cell r="D651">
            <v>39253</v>
          </cell>
        </row>
        <row r="652">
          <cell r="D652">
            <v>39254</v>
          </cell>
        </row>
        <row r="653">
          <cell r="D653">
            <v>39255</v>
          </cell>
        </row>
        <row r="654">
          <cell r="D654">
            <v>39258</v>
          </cell>
        </row>
        <row r="655">
          <cell r="D655">
            <v>39259</v>
          </cell>
        </row>
        <row r="656">
          <cell r="D656">
            <v>39260</v>
          </cell>
        </row>
        <row r="657">
          <cell r="D657">
            <v>39261</v>
          </cell>
        </row>
        <row r="658">
          <cell r="D658">
            <v>39262</v>
          </cell>
        </row>
        <row r="659">
          <cell r="D659">
            <v>39265</v>
          </cell>
        </row>
        <row r="660">
          <cell r="D660">
            <v>39266</v>
          </cell>
        </row>
        <row r="661">
          <cell r="D661">
            <v>39267</v>
          </cell>
        </row>
        <row r="662">
          <cell r="D662">
            <v>39268</v>
          </cell>
        </row>
        <row r="663">
          <cell r="D663">
            <v>39269</v>
          </cell>
        </row>
        <row r="664">
          <cell r="D664">
            <v>39272</v>
          </cell>
        </row>
        <row r="665">
          <cell r="D665">
            <v>39273</v>
          </cell>
        </row>
        <row r="666">
          <cell r="D666">
            <v>39274</v>
          </cell>
        </row>
        <row r="667">
          <cell r="D667">
            <v>39275</v>
          </cell>
        </row>
        <row r="668">
          <cell r="D668">
            <v>39276</v>
          </cell>
        </row>
        <row r="669">
          <cell r="D669">
            <v>39279</v>
          </cell>
        </row>
        <row r="670">
          <cell r="D670">
            <v>39280</v>
          </cell>
        </row>
        <row r="671">
          <cell r="D671">
            <v>39281</v>
          </cell>
        </row>
        <row r="672">
          <cell r="D672">
            <v>39282</v>
          </cell>
        </row>
        <row r="673">
          <cell r="D673">
            <v>39283</v>
          </cell>
        </row>
        <row r="674">
          <cell r="D674">
            <v>39286</v>
          </cell>
        </row>
        <row r="675">
          <cell r="D675">
            <v>39287</v>
          </cell>
        </row>
        <row r="676">
          <cell r="D676">
            <v>39288</v>
          </cell>
        </row>
        <row r="677">
          <cell r="D677">
            <v>39289</v>
          </cell>
        </row>
        <row r="678">
          <cell r="D678">
            <v>39290</v>
          </cell>
        </row>
        <row r="679">
          <cell r="D679">
            <v>39293</v>
          </cell>
        </row>
        <row r="680">
          <cell r="D680">
            <v>39294</v>
          </cell>
        </row>
        <row r="681">
          <cell r="D681">
            <v>39295</v>
          </cell>
        </row>
        <row r="682">
          <cell r="D682">
            <v>39296</v>
          </cell>
        </row>
        <row r="683">
          <cell r="D683">
            <v>39297</v>
          </cell>
        </row>
        <row r="684">
          <cell r="D684">
            <v>39300</v>
          </cell>
        </row>
        <row r="685">
          <cell r="D685">
            <v>39301</v>
          </cell>
        </row>
        <row r="686">
          <cell r="D686">
            <v>39302</v>
          </cell>
        </row>
        <row r="687">
          <cell r="D687">
            <v>39303</v>
          </cell>
        </row>
        <row r="688">
          <cell r="D688">
            <v>39304</v>
          </cell>
        </row>
        <row r="689">
          <cell r="D689">
            <v>39307</v>
          </cell>
        </row>
        <row r="690">
          <cell r="D690">
            <v>39308</v>
          </cell>
        </row>
        <row r="691">
          <cell r="D691">
            <v>39309</v>
          </cell>
        </row>
        <row r="692">
          <cell r="D692">
            <v>39310</v>
          </cell>
        </row>
        <row r="693">
          <cell r="D693">
            <v>39311</v>
          </cell>
        </row>
        <row r="694">
          <cell r="D694">
            <v>39314</v>
          </cell>
        </row>
        <row r="695">
          <cell r="D695">
            <v>39315</v>
          </cell>
        </row>
        <row r="696">
          <cell r="D696">
            <v>39316</v>
          </cell>
        </row>
        <row r="697">
          <cell r="D697">
            <v>39317</v>
          </cell>
        </row>
        <row r="698">
          <cell r="D698">
            <v>39318</v>
          </cell>
        </row>
        <row r="699">
          <cell r="D699">
            <v>39321</v>
          </cell>
        </row>
        <row r="700">
          <cell r="D700">
            <v>39322</v>
          </cell>
        </row>
        <row r="701">
          <cell r="D701">
            <v>39323</v>
          </cell>
        </row>
        <row r="702">
          <cell r="D702">
            <v>39324</v>
          </cell>
        </row>
        <row r="703">
          <cell r="D703">
            <v>39325</v>
          </cell>
        </row>
        <row r="704">
          <cell r="D704">
            <v>39328</v>
          </cell>
        </row>
        <row r="705">
          <cell r="D705">
            <v>39329</v>
          </cell>
        </row>
        <row r="706">
          <cell r="D706">
            <v>39330</v>
          </cell>
        </row>
        <row r="707">
          <cell r="D707">
            <v>39331</v>
          </cell>
        </row>
        <row r="708">
          <cell r="D708">
            <v>39332</v>
          </cell>
        </row>
        <row r="709">
          <cell r="D709">
            <v>39335</v>
          </cell>
        </row>
        <row r="710">
          <cell r="D710">
            <v>39336</v>
          </cell>
        </row>
        <row r="711">
          <cell r="D711">
            <v>39337</v>
          </cell>
        </row>
        <row r="712">
          <cell r="D712">
            <v>39338</v>
          </cell>
        </row>
        <row r="713">
          <cell r="D713">
            <v>39339</v>
          </cell>
        </row>
        <row r="714">
          <cell r="D714">
            <v>39342</v>
          </cell>
        </row>
        <row r="715">
          <cell r="D715">
            <v>39343</v>
          </cell>
        </row>
        <row r="716">
          <cell r="D716">
            <v>39344</v>
          </cell>
        </row>
        <row r="717">
          <cell r="D717">
            <v>39345</v>
          </cell>
        </row>
        <row r="718">
          <cell r="D718">
            <v>39346</v>
          </cell>
        </row>
        <row r="719">
          <cell r="D719">
            <v>39349</v>
          </cell>
        </row>
        <row r="720">
          <cell r="D720">
            <v>39350</v>
          </cell>
        </row>
        <row r="721">
          <cell r="D721">
            <v>39351</v>
          </cell>
        </row>
        <row r="722">
          <cell r="D722">
            <v>39352</v>
          </cell>
        </row>
        <row r="723">
          <cell r="D723">
            <v>39353</v>
          </cell>
        </row>
        <row r="724">
          <cell r="D724">
            <v>39356</v>
          </cell>
        </row>
        <row r="725">
          <cell r="D725">
            <v>39357</v>
          </cell>
        </row>
        <row r="726">
          <cell r="D726">
            <v>39358</v>
          </cell>
        </row>
        <row r="727">
          <cell r="D727">
            <v>39359</v>
          </cell>
        </row>
        <row r="728">
          <cell r="D728">
            <v>39360</v>
          </cell>
        </row>
        <row r="729">
          <cell r="D729">
            <v>39363</v>
          </cell>
        </row>
        <row r="730">
          <cell r="D730">
            <v>39364</v>
          </cell>
        </row>
        <row r="731">
          <cell r="D731">
            <v>39365</v>
          </cell>
        </row>
        <row r="732">
          <cell r="D732">
            <v>39366</v>
          </cell>
        </row>
        <row r="733">
          <cell r="D733">
            <v>39367</v>
          </cell>
        </row>
        <row r="734">
          <cell r="D734">
            <v>39370</v>
          </cell>
        </row>
        <row r="735">
          <cell r="D735">
            <v>39371</v>
          </cell>
        </row>
        <row r="736">
          <cell r="D736">
            <v>39372</v>
          </cell>
        </row>
        <row r="737">
          <cell r="D737">
            <v>39373</v>
          </cell>
        </row>
        <row r="738">
          <cell r="D738">
            <v>39374</v>
          </cell>
        </row>
        <row r="739">
          <cell r="D739">
            <v>39377</v>
          </cell>
        </row>
        <row r="740">
          <cell r="D740">
            <v>39378</v>
          </cell>
        </row>
        <row r="741">
          <cell r="D741">
            <v>39379</v>
          </cell>
        </row>
        <row r="742">
          <cell r="D742">
            <v>39380</v>
          </cell>
        </row>
        <row r="743">
          <cell r="D743">
            <v>39381</v>
          </cell>
        </row>
        <row r="744">
          <cell r="D744">
            <v>39384</v>
          </cell>
        </row>
        <row r="745">
          <cell r="D745">
            <v>39385</v>
          </cell>
        </row>
        <row r="746">
          <cell r="D746">
            <v>39386</v>
          </cell>
        </row>
        <row r="747">
          <cell r="D747">
            <v>39387</v>
          </cell>
        </row>
        <row r="748">
          <cell r="D748">
            <v>39388</v>
          </cell>
        </row>
        <row r="749">
          <cell r="D749">
            <v>39391</v>
          </cell>
        </row>
        <row r="750">
          <cell r="D750">
            <v>39392</v>
          </cell>
        </row>
        <row r="751">
          <cell r="D751">
            <v>39393</v>
          </cell>
        </row>
        <row r="752">
          <cell r="D752">
            <v>39394</v>
          </cell>
        </row>
        <row r="753">
          <cell r="D753">
            <v>39395</v>
          </cell>
        </row>
        <row r="754">
          <cell r="D754">
            <v>39398</v>
          </cell>
        </row>
        <row r="755">
          <cell r="D755">
            <v>39399</v>
          </cell>
        </row>
        <row r="756">
          <cell r="D756">
            <v>39400</v>
          </cell>
        </row>
        <row r="757">
          <cell r="D757">
            <v>39401</v>
          </cell>
        </row>
        <row r="758">
          <cell r="D758">
            <v>39402</v>
          </cell>
        </row>
        <row r="759">
          <cell r="D759">
            <v>39405</v>
          </cell>
        </row>
        <row r="760">
          <cell r="D760">
            <v>39406</v>
          </cell>
        </row>
        <row r="761">
          <cell r="D761">
            <v>39407</v>
          </cell>
        </row>
        <row r="762">
          <cell r="D762">
            <v>39409</v>
          </cell>
        </row>
        <row r="763">
          <cell r="D763">
            <v>39412</v>
          </cell>
        </row>
        <row r="764">
          <cell r="D764">
            <v>39413</v>
          </cell>
        </row>
        <row r="765">
          <cell r="D765">
            <v>39414</v>
          </cell>
        </row>
        <row r="766">
          <cell r="D766">
            <v>39415</v>
          </cell>
        </row>
        <row r="767">
          <cell r="D767">
            <v>39416</v>
          </cell>
        </row>
        <row r="768">
          <cell r="D768">
            <v>39419</v>
          </cell>
        </row>
        <row r="769">
          <cell r="D769">
            <v>39420</v>
          </cell>
        </row>
        <row r="770">
          <cell r="D770">
            <v>39421</v>
          </cell>
        </row>
        <row r="771">
          <cell r="D771">
            <v>39422</v>
          </cell>
        </row>
        <row r="772">
          <cell r="D772">
            <v>39423</v>
          </cell>
        </row>
        <row r="773">
          <cell r="D773">
            <v>39426</v>
          </cell>
        </row>
        <row r="774">
          <cell r="D774">
            <v>39427</v>
          </cell>
        </row>
        <row r="775">
          <cell r="D775">
            <v>39428</v>
          </cell>
        </row>
        <row r="776">
          <cell r="D776">
            <v>39429</v>
          </cell>
        </row>
        <row r="777">
          <cell r="D777">
            <v>39430</v>
          </cell>
        </row>
        <row r="778">
          <cell r="D778">
            <v>39433</v>
          </cell>
        </row>
        <row r="779">
          <cell r="D779">
            <v>39434</v>
          </cell>
        </row>
        <row r="780">
          <cell r="D780">
            <v>39435</v>
          </cell>
        </row>
        <row r="781">
          <cell r="D781">
            <v>39436</v>
          </cell>
        </row>
        <row r="782">
          <cell r="D782">
            <v>39437</v>
          </cell>
        </row>
        <row r="783">
          <cell r="D783">
            <v>39440</v>
          </cell>
        </row>
        <row r="784">
          <cell r="D784">
            <v>39442</v>
          </cell>
        </row>
        <row r="785">
          <cell r="D785">
            <v>39443</v>
          </cell>
        </row>
        <row r="786">
          <cell r="D786">
            <v>39444</v>
          </cell>
        </row>
        <row r="787">
          <cell r="D787">
            <v>39447</v>
          </cell>
        </row>
        <row r="788">
          <cell r="D788">
            <v>39449</v>
          </cell>
        </row>
        <row r="789">
          <cell r="D789">
            <v>39450</v>
          </cell>
        </row>
        <row r="790">
          <cell r="D790">
            <v>39451</v>
          </cell>
        </row>
        <row r="791">
          <cell r="D791">
            <v>39454</v>
          </cell>
        </row>
        <row r="792">
          <cell r="D792">
            <v>39455</v>
          </cell>
        </row>
        <row r="793">
          <cell r="D793">
            <v>39456</v>
          </cell>
        </row>
        <row r="794">
          <cell r="D794">
            <v>39457</v>
          </cell>
        </row>
        <row r="795">
          <cell r="D795">
            <v>39458</v>
          </cell>
        </row>
        <row r="796">
          <cell r="D796">
            <v>39461</v>
          </cell>
        </row>
        <row r="797">
          <cell r="D797">
            <v>39462</v>
          </cell>
        </row>
        <row r="798">
          <cell r="D798">
            <v>39463</v>
          </cell>
        </row>
        <row r="799">
          <cell r="D799">
            <v>39464</v>
          </cell>
        </row>
        <row r="800">
          <cell r="D800">
            <v>39465</v>
          </cell>
        </row>
        <row r="801">
          <cell r="D801">
            <v>39469</v>
          </cell>
        </row>
        <row r="802">
          <cell r="D802">
            <v>39470</v>
          </cell>
        </row>
        <row r="803">
          <cell r="D803">
            <v>39471</v>
          </cell>
        </row>
        <row r="804">
          <cell r="D804">
            <v>39472</v>
          </cell>
        </row>
        <row r="805">
          <cell r="D805">
            <v>39475</v>
          </cell>
        </row>
        <row r="806">
          <cell r="D806">
            <v>39476</v>
          </cell>
        </row>
        <row r="807">
          <cell r="D807">
            <v>39477</v>
          </cell>
        </row>
        <row r="808">
          <cell r="D808">
            <v>39478</v>
          </cell>
        </row>
        <row r="809">
          <cell r="D809">
            <v>39479</v>
          </cell>
        </row>
        <row r="810">
          <cell r="D810">
            <v>39482</v>
          </cell>
        </row>
        <row r="811">
          <cell r="D811">
            <v>39483</v>
          </cell>
        </row>
        <row r="812">
          <cell r="D812">
            <v>39484</v>
          </cell>
        </row>
        <row r="813">
          <cell r="D813">
            <v>39485</v>
          </cell>
        </row>
        <row r="814">
          <cell r="D814">
            <v>39486</v>
          </cell>
        </row>
        <row r="815">
          <cell r="D815">
            <v>39489</v>
          </cell>
        </row>
        <row r="816">
          <cell r="D816">
            <v>39490</v>
          </cell>
        </row>
        <row r="817">
          <cell r="D817">
            <v>39491</v>
          </cell>
        </row>
        <row r="818">
          <cell r="D818">
            <v>39492</v>
          </cell>
        </row>
        <row r="819">
          <cell r="D819">
            <v>39493</v>
          </cell>
        </row>
        <row r="820">
          <cell r="D820">
            <v>39497</v>
          </cell>
        </row>
        <row r="821">
          <cell r="D821">
            <v>39498</v>
          </cell>
        </row>
        <row r="822">
          <cell r="D822">
            <v>39499</v>
          </cell>
        </row>
        <row r="823">
          <cell r="D823">
            <v>39500</v>
          </cell>
        </row>
        <row r="824">
          <cell r="D824">
            <v>39503</v>
          </cell>
        </row>
        <row r="825">
          <cell r="D825">
            <v>39504</v>
          </cell>
        </row>
        <row r="826">
          <cell r="D826">
            <v>39505</v>
          </cell>
        </row>
        <row r="827">
          <cell r="D827">
            <v>39506</v>
          </cell>
        </row>
        <row r="828">
          <cell r="D828">
            <v>39507</v>
          </cell>
        </row>
        <row r="829">
          <cell r="D829">
            <v>39510</v>
          </cell>
        </row>
        <row r="830">
          <cell r="D830">
            <v>39511</v>
          </cell>
        </row>
        <row r="831">
          <cell r="D831">
            <v>39512</v>
          </cell>
        </row>
        <row r="832">
          <cell r="D832">
            <v>39513</v>
          </cell>
        </row>
        <row r="833">
          <cell r="D833">
            <v>39514</v>
          </cell>
        </row>
        <row r="834">
          <cell r="D834">
            <v>39517</v>
          </cell>
        </row>
        <row r="835">
          <cell r="D835">
            <v>39518</v>
          </cell>
        </row>
        <row r="836">
          <cell r="D836">
            <v>39519</v>
          </cell>
        </row>
        <row r="837">
          <cell r="D837">
            <v>39520</v>
          </cell>
        </row>
        <row r="838">
          <cell r="D838">
            <v>39521</v>
          </cell>
        </row>
        <row r="839">
          <cell r="D839">
            <v>39524</v>
          </cell>
        </row>
        <row r="840">
          <cell r="D840">
            <v>39525</v>
          </cell>
        </row>
        <row r="841">
          <cell r="D841">
            <v>39526</v>
          </cell>
        </row>
        <row r="842">
          <cell r="D842">
            <v>39527</v>
          </cell>
        </row>
        <row r="843">
          <cell r="D843">
            <v>39531</v>
          </cell>
        </row>
        <row r="844">
          <cell r="D844">
            <v>39532</v>
          </cell>
        </row>
        <row r="845">
          <cell r="D845">
            <v>39533</v>
          </cell>
        </row>
        <row r="846">
          <cell r="D846">
            <v>39534</v>
          </cell>
        </row>
        <row r="847">
          <cell r="D847">
            <v>39535</v>
          </cell>
        </row>
        <row r="848">
          <cell r="D848">
            <v>39538</v>
          </cell>
        </row>
        <row r="849">
          <cell r="D849">
            <v>39539</v>
          </cell>
        </row>
        <row r="850">
          <cell r="D850">
            <v>39540</v>
          </cell>
        </row>
        <row r="851">
          <cell r="D851">
            <v>39541</v>
          </cell>
        </row>
        <row r="852">
          <cell r="D852">
            <v>39542</v>
          </cell>
        </row>
        <row r="853">
          <cell r="D853">
            <v>39545</v>
          </cell>
        </row>
        <row r="854">
          <cell r="D854">
            <v>39546</v>
          </cell>
        </row>
        <row r="855">
          <cell r="D855">
            <v>39547</v>
          </cell>
        </row>
        <row r="856">
          <cell r="D856">
            <v>39548</v>
          </cell>
        </row>
        <row r="857">
          <cell r="D857">
            <v>39549</v>
          </cell>
        </row>
        <row r="858">
          <cell r="D858">
            <v>39552</v>
          </cell>
        </row>
        <row r="859">
          <cell r="D859">
            <v>39553</v>
          </cell>
        </row>
        <row r="860">
          <cell r="D860">
            <v>39554</v>
          </cell>
        </row>
        <row r="861">
          <cell r="D861">
            <v>39555</v>
          </cell>
        </row>
        <row r="862">
          <cell r="D862">
            <v>39556</v>
          </cell>
        </row>
        <row r="863">
          <cell r="D863">
            <v>39559</v>
          </cell>
        </row>
        <row r="864">
          <cell r="D864">
            <v>39560</v>
          </cell>
        </row>
        <row r="865">
          <cell r="D865">
            <v>39561</v>
          </cell>
        </row>
        <row r="866">
          <cell r="D866">
            <v>39562</v>
          </cell>
        </row>
        <row r="867">
          <cell r="D867">
            <v>39563</v>
          </cell>
        </row>
        <row r="868">
          <cell r="D868">
            <v>39566</v>
          </cell>
        </row>
        <row r="869">
          <cell r="D869">
            <v>39567</v>
          </cell>
        </row>
        <row r="870">
          <cell r="D870">
            <v>39568</v>
          </cell>
        </row>
        <row r="871">
          <cell r="D871">
            <v>39569</v>
          </cell>
        </row>
        <row r="872">
          <cell r="D872">
            <v>39570</v>
          </cell>
        </row>
        <row r="873">
          <cell r="D873">
            <v>39573</v>
          </cell>
        </row>
        <row r="874">
          <cell r="D874">
            <v>39574</v>
          </cell>
        </row>
        <row r="875">
          <cell r="D875">
            <v>39575</v>
          </cell>
        </row>
        <row r="876">
          <cell r="D876">
            <v>39576</v>
          </cell>
        </row>
        <row r="877">
          <cell r="D877">
            <v>39577</v>
          </cell>
        </row>
        <row r="878">
          <cell r="D878">
            <v>39580</v>
          </cell>
        </row>
        <row r="879">
          <cell r="D879">
            <v>39581</v>
          </cell>
        </row>
        <row r="880">
          <cell r="D880">
            <v>39582</v>
          </cell>
        </row>
        <row r="881">
          <cell r="D881">
            <v>39583</v>
          </cell>
        </row>
        <row r="882">
          <cell r="D882">
            <v>39584</v>
          </cell>
        </row>
        <row r="883">
          <cell r="D883">
            <v>39587</v>
          </cell>
        </row>
        <row r="884">
          <cell r="D884">
            <v>39588</v>
          </cell>
        </row>
        <row r="885">
          <cell r="D885">
            <v>39589</v>
          </cell>
        </row>
        <row r="886">
          <cell r="D886">
            <v>39590</v>
          </cell>
        </row>
        <row r="887">
          <cell r="D887">
            <v>39591</v>
          </cell>
        </row>
        <row r="888">
          <cell r="D888">
            <v>39595</v>
          </cell>
        </row>
        <row r="889">
          <cell r="D889">
            <v>39596</v>
          </cell>
        </row>
        <row r="890">
          <cell r="D890">
            <v>39597</v>
          </cell>
        </row>
        <row r="891">
          <cell r="D891">
            <v>39598</v>
          </cell>
        </row>
        <row r="892">
          <cell r="D892">
            <v>39601</v>
          </cell>
        </row>
        <row r="893">
          <cell r="D893">
            <v>39602</v>
          </cell>
        </row>
        <row r="894">
          <cell r="D894">
            <v>39603</v>
          </cell>
        </row>
        <row r="895">
          <cell r="D895">
            <v>39604</v>
          </cell>
        </row>
        <row r="896">
          <cell r="D896">
            <v>39605</v>
          </cell>
        </row>
        <row r="897">
          <cell r="D897">
            <v>39608</v>
          </cell>
        </row>
        <row r="898">
          <cell r="D898">
            <v>39609</v>
          </cell>
        </row>
        <row r="899">
          <cell r="D899">
            <v>39610</v>
          </cell>
        </row>
        <row r="900">
          <cell r="D900">
            <v>39611</v>
          </cell>
        </row>
        <row r="901">
          <cell r="D901">
            <v>39612</v>
          </cell>
        </row>
        <row r="902">
          <cell r="D902">
            <v>39615</v>
          </cell>
        </row>
        <row r="903">
          <cell r="D903">
            <v>39616</v>
          </cell>
        </row>
        <row r="904">
          <cell r="D904">
            <v>39617</v>
          </cell>
        </row>
        <row r="905">
          <cell r="D905">
            <v>39618</v>
          </cell>
        </row>
        <row r="906">
          <cell r="D906">
            <v>39619</v>
          </cell>
        </row>
        <row r="907">
          <cell r="D907">
            <v>39622</v>
          </cell>
        </row>
        <row r="908">
          <cell r="D908">
            <v>39623</v>
          </cell>
        </row>
        <row r="909">
          <cell r="D909">
            <v>39624</v>
          </cell>
        </row>
        <row r="910">
          <cell r="D910">
            <v>39625</v>
          </cell>
        </row>
        <row r="911">
          <cell r="D911">
            <v>39626</v>
          </cell>
        </row>
        <row r="912">
          <cell r="D912">
            <v>39629</v>
          </cell>
        </row>
        <row r="913">
          <cell r="D913">
            <v>39630</v>
          </cell>
        </row>
        <row r="914">
          <cell r="D914">
            <v>39631</v>
          </cell>
        </row>
        <row r="915">
          <cell r="D915">
            <v>39632</v>
          </cell>
        </row>
        <row r="916">
          <cell r="D916">
            <v>39636</v>
          </cell>
        </row>
        <row r="917">
          <cell r="D917">
            <v>39637</v>
          </cell>
        </row>
        <row r="918">
          <cell r="D918">
            <v>39638</v>
          </cell>
        </row>
        <row r="919">
          <cell r="D919">
            <v>39639</v>
          </cell>
        </row>
        <row r="920">
          <cell r="D920">
            <v>39640</v>
          </cell>
        </row>
        <row r="921">
          <cell r="D921">
            <v>39643</v>
          </cell>
        </row>
        <row r="922">
          <cell r="D922">
            <v>39644</v>
          </cell>
        </row>
        <row r="923">
          <cell r="D923">
            <v>39645</v>
          </cell>
        </row>
        <row r="924">
          <cell r="D924">
            <v>39646</v>
          </cell>
        </row>
        <row r="925">
          <cell r="D925">
            <v>39647</v>
          </cell>
        </row>
        <row r="926">
          <cell r="D926">
            <v>39650</v>
          </cell>
        </row>
        <row r="927">
          <cell r="D927">
            <v>39651</v>
          </cell>
        </row>
        <row r="928">
          <cell r="D928">
            <v>39652</v>
          </cell>
        </row>
        <row r="929">
          <cell r="D929">
            <v>39653</v>
          </cell>
        </row>
        <row r="930">
          <cell r="D930">
            <v>39654</v>
          </cell>
        </row>
        <row r="931">
          <cell r="D931">
            <v>39657</v>
          </cell>
        </row>
        <row r="932">
          <cell r="D932">
            <v>39658</v>
          </cell>
        </row>
        <row r="933">
          <cell r="D933">
            <v>39659</v>
          </cell>
        </row>
        <row r="934">
          <cell r="D934">
            <v>39660</v>
          </cell>
        </row>
        <row r="935">
          <cell r="D935">
            <v>39661</v>
          </cell>
        </row>
        <row r="936">
          <cell r="D936">
            <v>39664</v>
          </cell>
        </row>
        <row r="937">
          <cell r="D937">
            <v>39665</v>
          </cell>
        </row>
        <row r="938">
          <cell r="D938">
            <v>39666</v>
          </cell>
        </row>
        <row r="939">
          <cell r="D939">
            <v>39667</v>
          </cell>
        </row>
        <row r="940">
          <cell r="D940">
            <v>39668</v>
          </cell>
        </row>
        <row r="941">
          <cell r="D941">
            <v>39671</v>
          </cell>
        </row>
        <row r="942">
          <cell r="D942">
            <v>39672</v>
          </cell>
        </row>
        <row r="943">
          <cell r="D943">
            <v>39673</v>
          </cell>
        </row>
        <row r="944">
          <cell r="D944">
            <v>39674</v>
          </cell>
        </row>
        <row r="945">
          <cell r="D945">
            <v>39675</v>
          </cell>
        </row>
        <row r="946">
          <cell r="D946">
            <v>39678</v>
          </cell>
        </row>
        <row r="947">
          <cell r="D947">
            <v>39679</v>
          </cell>
        </row>
        <row r="948">
          <cell r="D948">
            <v>39680</v>
          </cell>
        </row>
        <row r="949">
          <cell r="D949">
            <v>39681</v>
          </cell>
        </row>
        <row r="950">
          <cell r="D950">
            <v>39682</v>
          </cell>
        </row>
        <row r="951">
          <cell r="D951">
            <v>39685</v>
          </cell>
        </row>
        <row r="952">
          <cell r="D952">
            <v>39686</v>
          </cell>
        </row>
        <row r="953">
          <cell r="D953">
            <v>39687</v>
          </cell>
        </row>
        <row r="954">
          <cell r="D954">
            <v>39688</v>
          </cell>
        </row>
        <row r="955">
          <cell r="D955">
            <v>39689</v>
          </cell>
        </row>
        <row r="956">
          <cell r="D956">
            <v>39692</v>
          </cell>
        </row>
        <row r="957">
          <cell r="D957">
            <v>39693</v>
          </cell>
        </row>
        <row r="958">
          <cell r="D958">
            <v>39694</v>
          </cell>
        </row>
        <row r="959">
          <cell r="D959">
            <v>39695</v>
          </cell>
        </row>
        <row r="960">
          <cell r="D960">
            <v>39696</v>
          </cell>
        </row>
        <row r="961">
          <cell r="D961">
            <v>39699</v>
          </cell>
        </row>
        <row r="962">
          <cell r="D962">
            <v>39700</v>
          </cell>
        </row>
        <row r="963">
          <cell r="D963">
            <v>39701</v>
          </cell>
        </row>
        <row r="964">
          <cell r="D964">
            <v>39702</v>
          </cell>
        </row>
        <row r="965">
          <cell r="D965">
            <v>39703</v>
          </cell>
        </row>
        <row r="966">
          <cell r="D966">
            <v>39706</v>
          </cell>
        </row>
        <row r="967">
          <cell r="D967">
            <v>39707</v>
          </cell>
        </row>
        <row r="968">
          <cell r="D968">
            <v>39708</v>
          </cell>
        </row>
        <row r="969">
          <cell r="D969">
            <v>39709</v>
          </cell>
        </row>
        <row r="970">
          <cell r="D970">
            <v>39710</v>
          </cell>
        </row>
        <row r="971">
          <cell r="D971">
            <v>39713</v>
          </cell>
        </row>
        <row r="972">
          <cell r="D972">
            <v>39714</v>
          </cell>
        </row>
        <row r="973">
          <cell r="D973">
            <v>39715</v>
          </cell>
        </row>
        <row r="974">
          <cell r="D974">
            <v>39716</v>
          </cell>
        </row>
        <row r="975">
          <cell r="D975">
            <v>39717</v>
          </cell>
        </row>
        <row r="976">
          <cell r="D976">
            <v>39720</v>
          </cell>
        </row>
        <row r="977">
          <cell r="D977">
            <v>39721</v>
          </cell>
        </row>
        <row r="978">
          <cell r="D978">
            <v>39722</v>
          </cell>
        </row>
        <row r="979">
          <cell r="D979">
            <v>39723</v>
          </cell>
        </row>
        <row r="980">
          <cell r="D980">
            <v>39724</v>
          </cell>
        </row>
        <row r="981">
          <cell r="D981">
            <v>39727</v>
          </cell>
        </row>
        <row r="982">
          <cell r="D982">
            <v>39728</v>
          </cell>
        </row>
        <row r="983">
          <cell r="D983">
            <v>39729</v>
          </cell>
        </row>
        <row r="984">
          <cell r="D984">
            <v>39730</v>
          </cell>
        </row>
        <row r="985">
          <cell r="D985">
            <v>39731</v>
          </cell>
        </row>
        <row r="986">
          <cell r="D986">
            <v>39734</v>
          </cell>
        </row>
        <row r="987">
          <cell r="D987">
            <v>39735</v>
          </cell>
        </row>
        <row r="988">
          <cell r="D988">
            <v>39736</v>
          </cell>
        </row>
        <row r="989">
          <cell r="D989">
            <v>39737</v>
          </cell>
        </row>
        <row r="990">
          <cell r="D990">
            <v>39738</v>
          </cell>
        </row>
        <row r="991">
          <cell r="D991">
            <v>39741</v>
          </cell>
        </row>
        <row r="992">
          <cell r="D992">
            <v>39742</v>
          </cell>
        </row>
        <row r="993">
          <cell r="D993">
            <v>39743</v>
          </cell>
        </row>
        <row r="994">
          <cell r="D994">
            <v>39744</v>
          </cell>
        </row>
        <row r="995">
          <cell r="D995">
            <v>39745</v>
          </cell>
        </row>
        <row r="996">
          <cell r="D996">
            <v>39748</v>
          </cell>
        </row>
        <row r="997">
          <cell r="D997">
            <v>39749</v>
          </cell>
        </row>
        <row r="998">
          <cell r="D998">
            <v>39750</v>
          </cell>
        </row>
        <row r="999">
          <cell r="D999">
            <v>39751</v>
          </cell>
        </row>
        <row r="1000">
          <cell r="D1000">
            <v>39752</v>
          </cell>
        </row>
        <row r="1001">
          <cell r="D1001">
            <v>39755</v>
          </cell>
        </row>
        <row r="1002">
          <cell r="D1002">
            <v>39756</v>
          </cell>
        </row>
        <row r="1003">
          <cell r="D1003">
            <v>39757</v>
          </cell>
        </row>
        <row r="1004">
          <cell r="D1004">
            <v>39758</v>
          </cell>
        </row>
        <row r="1005">
          <cell r="D1005">
            <v>39759</v>
          </cell>
        </row>
        <row r="1006">
          <cell r="D1006">
            <v>39762</v>
          </cell>
        </row>
        <row r="1007">
          <cell r="D1007">
            <v>39763</v>
          </cell>
        </row>
        <row r="1008">
          <cell r="D1008">
            <v>39764</v>
          </cell>
        </row>
        <row r="1009">
          <cell r="D1009">
            <v>39765</v>
          </cell>
        </row>
        <row r="1010">
          <cell r="D1010">
            <v>39766</v>
          </cell>
        </row>
        <row r="1011">
          <cell r="D1011">
            <v>39769</v>
          </cell>
        </row>
        <row r="1012">
          <cell r="D1012">
            <v>39770</v>
          </cell>
        </row>
        <row r="1013">
          <cell r="D1013">
            <v>39771</v>
          </cell>
        </row>
        <row r="1014">
          <cell r="D1014">
            <v>39772</v>
          </cell>
        </row>
        <row r="1015">
          <cell r="D1015">
            <v>39773</v>
          </cell>
        </row>
        <row r="1016">
          <cell r="D1016">
            <v>39776</v>
          </cell>
        </row>
        <row r="1017">
          <cell r="D1017">
            <v>39777</v>
          </cell>
        </row>
        <row r="1018">
          <cell r="D1018">
            <v>39778</v>
          </cell>
        </row>
        <row r="1019">
          <cell r="D1019">
            <v>39780</v>
          </cell>
        </row>
        <row r="1020">
          <cell r="D1020">
            <v>39783</v>
          </cell>
        </row>
        <row r="1021">
          <cell r="D1021">
            <v>39784</v>
          </cell>
        </row>
        <row r="1022">
          <cell r="D1022">
            <v>39785</v>
          </cell>
        </row>
        <row r="1023">
          <cell r="D1023">
            <v>39786</v>
          </cell>
        </row>
        <row r="1024">
          <cell r="D1024">
            <v>39787</v>
          </cell>
        </row>
        <row r="1025">
          <cell r="D1025">
            <v>39790</v>
          </cell>
        </row>
        <row r="1026">
          <cell r="D1026">
            <v>39791</v>
          </cell>
        </row>
        <row r="1027">
          <cell r="D1027">
            <v>39792</v>
          </cell>
        </row>
        <row r="1028">
          <cell r="D1028">
            <v>39793</v>
          </cell>
        </row>
        <row r="1029">
          <cell r="D1029">
            <v>39794</v>
          </cell>
        </row>
        <row r="1030">
          <cell r="D1030">
            <v>39797</v>
          </cell>
        </row>
        <row r="1031">
          <cell r="D1031">
            <v>39798</v>
          </cell>
        </row>
        <row r="1032">
          <cell r="D1032">
            <v>39799</v>
          </cell>
        </row>
        <row r="1033">
          <cell r="D1033">
            <v>39800</v>
          </cell>
        </row>
        <row r="1034">
          <cell r="D1034">
            <v>39801</v>
          </cell>
        </row>
        <row r="1035">
          <cell r="D1035">
            <v>39804</v>
          </cell>
        </row>
        <row r="1036">
          <cell r="D1036">
            <v>39805</v>
          </cell>
        </row>
        <row r="1037">
          <cell r="D1037">
            <v>39806</v>
          </cell>
        </row>
        <row r="1038">
          <cell r="D1038">
            <v>39808</v>
          </cell>
        </row>
        <row r="1039">
          <cell r="D1039">
            <v>39811</v>
          </cell>
        </row>
        <row r="1040">
          <cell r="D1040">
            <v>39812</v>
          </cell>
        </row>
        <row r="1041">
          <cell r="D1041">
            <v>39813</v>
          </cell>
        </row>
        <row r="1042">
          <cell r="D1042">
            <v>39815</v>
          </cell>
        </row>
        <row r="1043">
          <cell r="D1043">
            <v>39818</v>
          </cell>
        </row>
        <row r="1044">
          <cell r="D1044">
            <v>39819</v>
          </cell>
        </row>
        <row r="1045">
          <cell r="D1045">
            <v>39820</v>
          </cell>
        </row>
        <row r="1046">
          <cell r="D1046">
            <v>39821</v>
          </cell>
        </row>
        <row r="1047">
          <cell r="D1047">
            <v>39822</v>
          </cell>
        </row>
        <row r="1048">
          <cell r="D1048">
            <v>39825</v>
          </cell>
        </row>
        <row r="1049">
          <cell r="D1049">
            <v>39826</v>
          </cell>
        </row>
        <row r="1050">
          <cell r="D1050">
            <v>39827</v>
          </cell>
        </row>
        <row r="1051">
          <cell r="D1051">
            <v>39828</v>
          </cell>
        </row>
        <row r="1052">
          <cell r="D1052">
            <v>39829</v>
          </cell>
        </row>
        <row r="1053">
          <cell r="D1053">
            <v>39833</v>
          </cell>
        </row>
        <row r="1054">
          <cell r="D1054">
            <v>39834</v>
          </cell>
        </row>
        <row r="1055">
          <cell r="D1055">
            <v>39835</v>
          </cell>
        </row>
        <row r="1056">
          <cell r="D1056">
            <v>39836</v>
          </cell>
        </row>
        <row r="1057">
          <cell r="D1057">
            <v>39839</v>
          </cell>
        </row>
        <row r="1058">
          <cell r="D1058">
            <v>39840</v>
          </cell>
        </row>
        <row r="1059">
          <cell r="D1059">
            <v>39841</v>
          </cell>
        </row>
        <row r="1060">
          <cell r="D1060">
            <v>39842</v>
          </cell>
        </row>
        <row r="1061">
          <cell r="D1061">
            <v>39843</v>
          </cell>
        </row>
        <row r="1062">
          <cell r="D1062">
            <v>39846</v>
          </cell>
        </row>
        <row r="1063">
          <cell r="D1063">
            <v>39847</v>
          </cell>
        </row>
        <row r="1064">
          <cell r="D1064">
            <v>39848</v>
          </cell>
        </row>
        <row r="1065">
          <cell r="D1065">
            <v>39849</v>
          </cell>
        </row>
        <row r="1066">
          <cell r="D1066">
            <v>39850</v>
          </cell>
        </row>
        <row r="1067">
          <cell r="D1067">
            <v>39853</v>
          </cell>
        </row>
        <row r="1068">
          <cell r="D1068">
            <v>39854</v>
          </cell>
        </row>
        <row r="1069">
          <cell r="D1069">
            <v>39855</v>
          </cell>
        </row>
        <row r="1070">
          <cell r="D1070">
            <v>39856</v>
          </cell>
        </row>
        <row r="1071">
          <cell r="D1071">
            <v>39857</v>
          </cell>
        </row>
        <row r="1072">
          <cell r="D1072">
            <v>39861</v>
          </cell>
        </row>
        <row r="1073">
          <cell r="D1073">
            <v>39862</v>
          </cell>
        </row>
        <row r="1074">
          <cell r="D1074">
            <v>39863</v>
          </cell>
        </row>
        <row r="1075">
          <cell r="D1075">
            <v>39864</v>
          </cell>
        </row>
        <row r="1076">
          <cell r="D1076">
            <v>39867</v>
          </cell>
        </row>
        <row r="1077">
          <cell r="D1077">
            <v>39868</v>
          </cell>
        </row>
        <row r="1078">
          <cell r="D1078">
            <v>39869</v>
          </cell>
        </row>
        <row r="1079">
          <cell r="D1079">
            <v>39870</v>
          </cell>
        </row>
        <row r="1080">
          <cell r="D1080">
            <v>39871</v>
          </cell>
        </row>
        <row r="1081">
          <cell r="D1081">
            <v>39874</v>
          </cell>
        </row>
        <row r="1082">
          <cell r="D1082">
            <v>39875</v>
          </cell>
        </row>
        <row r="1083">
          <cell r="D1083">
            <v>39876</v>
          </cell>
        </row>
        <row r="1084">
          <cell r="D1084">
            <v>39877</v>
          </cell>
        </row>
        <row r="1085">
          <cell r="D1085">
            <v>39878</v>
          </cell>
        </row>
        <row r="1086">
          <cell r="D1086">
            <v>39881</v>
          </cell>
        </row>
        <row r="1087">
          <cell r="D1087">
            <v>39882</v>
          </cell>
        </row>
        <row r="1088">
          <cell r="D1088">
            <v>39883</v>
          </cell>
        </row>
        <row r="1089">
          <cell r="D1089">
            <v>39884</v>
          </cell>
        </row>
        <row r="1090">
          <cell r="D1090">
            <v>39885</v>
          </cell>
        </row>
        <row r="1091">
          <cell r="D1091">
            <v>39888</v>
          </cell>
        </row>
        <row r="1092">
          <cell r="D1092">
            <v>39889</v>
          </cell>
        </row>
        <row r="1093">
          <cell r="D1093">
            <v>39890</v>
          </cell>
        </row>
        <row r="1094">
          <cell r="D1094">
            <v>39891</v>
          </cell>
        </row>
        <row r="1095">
          <cell r="D1095">
            <v>39892</v>
          </cell>
        </row>
        <row r="1096">
          <cell r="D1096">
            <v>39895</v>
          </cell>
        </row>
        <row r="1097">
          <cell r="D1097">
            <v>39896</v>
          </cell>
        </row>
        <row r="1098">
          <cell r="D1098">
            <v>39897</v>
          </cell>
        </row>
        <row r="1099">
          <cell r="D1099">
            <v>39898</v>
          </cell>
        </row>
        <row r="1100">
          <cell r="D1100">
            <v>39899</v>
          </cell>
        </row>
        <row r="1101">
          <cell r="D1101">
            <v>39902</v>
          </cell>
        </row>
        <row r="1102">
          <cell r="D1102">
            <v>39903</v>
          </cell>
        </row>
        <row r="1103">
          <cell r="D1103">
            <v>39904</v>
          </cell>
        </row>
        <row r="1104">
          <cell r="D1104">
            <v>39905</v>
          </cell>
        </row>
        <row r="1105">
          <cell r="D1105">
            <v>39906</v>
          </cell>
        </row>
        <row r="1106">
          <cell r="D1106">
            <v>39909</v>
          </cell>
        </row>
        <row r="1107">
          <cell r="D1107">
            <v>39910</v>
          </cell>
        </row>
        <row r="1108">
          <cell r="D1108">
            <v>39911</v>
          </cell>
        </row>
        <row r="1109">
          <cell r="D1109">
            <v>39912</v>
          </cell>
        </row>
        <row r="1110">
          <cell r="D1110">
            <v>39916</v>
          </cell>
        </row>
        <row r="1111">
          <cell r="D1111">
            <v>39917</v>
          </cell>
        </row>
        <row r="1112">
          <cell r="D1112">
            <v>39918</v>
          </cell>
        </row>
        <row r="1113">
          <cell r="D1113">
            <v>39919</v>
          </cell>
        </row>
        <row r="1114">
          <cell r="D1114">
            <v>39920</v>
          </cell>
        </row>
        <row r="1115">
          <cell r="D1115">
            <v>39923</v>
          </cell>
        </row>
        <row r="1116">
          <cell r="D1116">
            <v>39924</v>
          </cell>
        </row>
        <row r="1117">
          <cell r="D1117">
            <v>39925</v>
          </cell>
        </row>
        <row r="1118">
          <cell r="D1118">
            <v>39926</v>
          </cell>
        </row>
        <row r="1119">
          <cell r="D1119">
            <v>39927</v>
          </cell>
        </row>
        <row r="1120">
          <cell r="D1120">
            <v>39930</v>
          </cell>
        </row>
        <row r="1121">
          <cell r="D1121">
            <v>39931</v>
          </cell>
        </row>
        <row r="1122">
          <cell r="D1122">
            <v>39932</v>
          </cell>
        </row>
        <row r="1123">
          <cell r="D1123">
            <v>39933</v>
          </cell>
        </row>
        <row r="1124">
          <cell r="D1124">
            <v>39934</v>
          </cell>
        </row>
        <row r="1125">
          <cell r="D1125">
            <v>39937</v>
          </cell>
        </row>
        <row r="1126">
          <cell r="D1126">
            <v>39938</v>
          </cell>
        </row>
        <row r="1127">
          <cell r="D1127">
            <v>39939</v>
          </cell>
        </row>
        <row r="1128">
          <cell r="D1128">
            <v>39940</v>
          </cell>
        </row>
        <row r="1129">
          <cell r="D1129">
            <v>39941</v>
          </cell>
        </row>
        <row r="1130">
          <cell r="D1130">
            <v>39944</v>
          </cell>
        </row>
        <row r="1131">
          <cell r="D1131">
            <v>39945</v>
          </cell>
        </row>
        <row r="1132">
          <cell r="D1132">
            <v>39946</v>
          </cell>
        </row>
        <row r="1133">
          <cell r="D1133">
            <v>39947</v>
          </cell>
        </row>
        <row r="1134">
          <cell r="D1134">
            <v>39948</v>
          </cell>
        </row>
        <row r="1135">
          <cell r="D1135">
            <v>39951</v>
          </cell>
        </row>
        <row r="1136">
          <cell r="D1136">
            <v>39952</v>
          </cell>
        </row>
        <row r="1137">
          <cell r="D1137">
            <v>39953</v>
          </cell>
        </row>
        <row r="1138">
          <cell r="D1138">
            <v>39954</v>
          </cell>
        </row>
        <row r="1139">
          <cell r="D1139">
            <v>39955</v>
          </cell>
        </row>
        <row r="1140">
          <cell r="D1140">
            <v>39959</v>
          </cell>
        </row>
        <row r="1141">
          <cell r="D1141">
            <v>39960</v>
          </cell>
        </row>
        <row r="1142">
          <cell r="D1142">
            <v>39961</v>
          </cell>
        </row>
        <row r="1143">
          <cell r="D1143">
            <v>39962</v>
          </cell>
        </row>
        <row r="1144">
          <cell r="D1144">
            <v>39965</v>
          </cell>
        </row>
        <row r="1145">
          <cell r="D1145">
            <v>39966</v>
          </cell>
        </row>
        <row r="1146">
          <cell r="D1146">
            <v>39967</v>
          </cell>
        </row>
        <row r="1147">
          <cell r="D1147">
            <v>39968</v>
          </cell>
        </row>
        <row r="1148">
          <cell r="D1148">
            <v>39969</v>
          </cell>
        </row>
        <row r="1149">
          <cell r="D1149">
            <v>39972</v>
          </cell>
        </row>
        <row r="1150">
          <cell r="D1150">
            <v>39973</v>
          </cell>
        </row>
        <row r="1151">
          <cell r="D1151">
            <v>39974</v>
          </cell>
        </row>
        <row r="1152">
          <cell r="D1152">
            <v>39975</v>
          </cell>
        </row>
        <row r="1153">
          <cell r="D1153">
            <v>39976</v>
          </cell>
        </row>
        <row r="1154">
          <cell r="D1154">
            <v>39979</v>
          </cell>
        </row>
        <row r="1155">
          <cell r="D1155">
            <v>39980</v>
          </cell>
        </row>
        <row r="1156">
          <cell r="D1156">
            <v>39981</v>
          </cell>
        </row>
        <row r="1157">
          <cell r="D1157">
            <v>39982</v>
          </cell>
        </row>
        <row r="1158">
          <cell r="D1158">
            <v>39983</v>
          </cell>
        </row>
        <row r="1159">
          <cell r="D1159">
            <v>39986</v>
          </cell>
        </row>
        <row r="1160">
          <cell r="D1160">
            <v>39987</v>
          </cell>
        </row>
        <row r="1161">
          <cell r="D1161">
            <v>39988</v>
          </cell>
        </row>
        <row r="1162">
          <cell r="D1162">
            <v>39989</v>
          </cell>
        </row>
        <row r="1163">
          <cell r="D1163">
            <v>39990</v>
          </cell>
        </row>
        <row r="1164">
          <cell r="D1164">
            <v>39993</v>
          </cell>
        </row>
        <row r="1165">
          <cell r="D1165">
            <v>39994</v>
          </cell>
        </row>
        <row r="1166">
          <cell r="D1166">
            <v>39995</v>
          </cell>
        </row>
        <row r="1167">
          <cell r="D1167">
            <v>39996</v>
          </cell>
        </row>
        <row r="1168">
          <cell r="D1168">
            <v>40000</v>
          </cell>
        </row>
        <row r="1169">
          <cell r="D1169">
            <v>40001</v>
          </cell>
        </row>
        <row r="1170">
          <cell r="D1170">
            <v>40002</v>
          </cell>
        </row>
        <row r="1171">
          <cell r="D1171">
            <v>40003</v>
          </cell>
        </row>
        <row r="1172">
          <cell r="D1172">
            <v>40004</v>
          </cell>
        </row>
        <row r="1173">
          <cell r="D1173">
            <v>40007</v>
          </cell>
        </row>
        <row r="1174">
          <cell r="D1174">
            <v>40008</v>
          </cell>
        </row>
        <row r="1175">
          <cell r="D1175">
            <v>40009</v>
          </cell>
        </row>
        <row r="1176">
          <cell r="D1176">
            <v>40010</v>
          </cell>
        </row>
        <row r="1177">
          <cell r="D1177">
            <v>40011</v>
          </cell>
        </row>
        <row r="1178">
          <cell r="D1178">
            <v>40014</v>
          </cell>
        </row>
        <row r="1179">
          <cell r="D1179">
            <v>40015</v>
          </cell>
        </row>
        <row r="1180">
          <cell r="D1180">
            <v>40016</v>
          </cell>
        </row>
        <row r="1181">
          <cell r="D1181">
            <v>40017</v>
          </cell>
        </row>
        <row r="1182">
          <cell r="D1182">
            <v>40018</v>
          </cell>
        </row>
        <row r="1183">
          <cell r="D1183">
            <v>40021</v>
          </cell>
        </row>
        <row r="1184">
          <cell r="D1184">
            <v>40022</v>
          </cell>
        </row>
        <row r="1185">
          <cell r="D1185">
            <v>40023</v>
          </cell>
        </row>
        <row r="1186">
          <cell r="D1186">
            <v>40024</v>
          </cell>
        </row>
        <row r="1187">
          <cell r="D1187">
            <v>40025</v>
          </cell>
        </row>
        <row r="1188">
          <cell r="D1188">
            <v>40028</v>
          </cell>
        </row>
        <row r="1189">
          <cell r="D1189">
            <v>40029</v>
          </cell>
        </row>
        <row r="1190">
          <cell r="D1190">
            <v>40030</v>
          </cell>
        </row>
        <row r="1191">
          <cell r="D1191">
            <v>40031</v>
          </cell>
        </row>
        <row r="1192">
          <cell r="D1192">
            <v>40032</v>
          </cell>
        </row>
        <row r="1193">
          <cell r="D1193">
            <v>40035</v>
          </cell>
        </row>
        <row r="1194">
          <cell r="D1194">
            <v>40036</v>
          </cell>
        </row>
        <row r="1195">
          <cell r="D1195">
            <v>40037</v>
          </cell>
        </row>
        <row r="1196">
          <cell r="D1196">
            <v>40038</v>
          </cell>
        </row>
        <row r="1197">
          <cell r="D1197">
            <v>40039</v>
          </cell>
        </row>
        <row r="1198">
          <cell r="D1198">
            <v>40042</v>
          </cell>
        </row>
        <row r="1199">
          <cell r="D1199">
            <v>40043</v>
          </cell>
        </row>
        <row r="1200">
          <cell r="D1200">
            <v>40044</v>
          </cell>
        </row>
        <row r="1201">
          <cell r="D1201">
            <v>40045</v>
          </cell>
        </row>
        <row r="1202">
          <cell r="D1202">
            <v>40046</v>
          </cell>
        </row>
        <row r="1203">
          <cell r="D1203">
            <v>40049</v>
          </cell>
        </row>
        <row r="1204">
          <cell r="D1204">
            <v>40050</v>
          </cell>
        </row>
        <row r="1205">
          <cell r="D1205">
            <v>40051</v>
          </cell>
        </row>
        <row r="1206">
          <cell r="D1206">
            <v>40052</v>
          </cell>
        </row>
        <row r="1207">
          <cell r="D1207">
            <v>40053</v>
          </cell>
        </row>
        <row r="1208">
          <cell r="D1208">
            <v>40056</v>
          </cell>
        </row>
        <row r="1209">
          <cell r="D1209">
            <v>40057</v>
          </cell>
        </row>
        <row r="1210">
          <cell r="D1210">
            <v>40058</v>
          </cell>
        </row>
        <row r="1211">
          <cell r="D1211">
            <v>40059</v>
          </cell>
        </row>
        <row r="1212">
          <cell r="D1212">
            <v>40060</v>
          </cell>
        </row>
        <row r="1213">
          <cell r="D1213">
            <v>40064</v>
          </cell>
        </row>
        <row r="1214">
          <cell r="D1214">
            <v>40065</v>
          </cell>
        </row>
        <row r="1215">
          <cell r="D1215">
            <v>40066</v>
          </cell>
        </row>
        <row r="1216">
          <cell r="D1216">
            <v>40067</v>
          </cell>
        </row>
        <row r="1217">
          <cell r="D1217">
            <v>40070</v>
          </cell>
        </row>
        <row r="1218">
          <cell r="D1218">
            <v>40071</v>
          </cell>
        </row>
        <row r="1219">
          <cell r="D1219">
            <v>40072</v>
          </cell>
        </row>
        <row r="1220">
          <cell r="D1220">
            <v>40073</v>
          </cell>
        </row>
        <row r="1221">
          <cell r="D1221">
            <v>40074</v>
          </cell>
        </row>
        <row r="1222">
          <cell r="D1222">
            <v>40077</v>
          </cell>
        </row>
        <row r="1223">
          <cell r="D1223">
            <v>40078</v>
          </cell>
        </row>
        <row r="1224">
          <cell r="D1224">
            <v>40079</v>
          </cell>
        </row>
        <row r="1225">
          <cell r="D1225">
            <v>40080</v>
          </cell>
        </row>
        <row r="1226">
          <cell r="D1226">
            <v>40081</v>
          </cell>
        </row>
        <row r="1227">
          <cell r="D1227">
            <v>40084</v>
          </cell>
        </row>
        <row r="1228">
          <cell r="D1228">
            <v>40085</v>
          </cell>
        </row>
        <row r="1229">
          <cell r="D1229">
            <v>40086</v>
          </cell>
        </row>
        <row r="1230">
          <cell r="D1230">
            <v>40087</v>
          </cell>
        </row>
        <row r="1231">
          <cell r="D1231">
            <v>40088</v>
          </cell>
        </row>
        <row r="1232">
          <cell r="D1232">
            <v>40091</v>
          </cell>
        </row>
        <row r="1233">
          <cell r="D1233">
            <v>40092</v>
          </cell>
        </row>
        <row r="1234">
          <cell r="D1234">
            <v>40093</v>
          </cell>
        </row>
        <row r="1235">
          <cell r="D1235">
            <v>40094</v>
          </cell>
        </row>
        <row r="1236">
          <cell r="D1236">
            <v>40095</v>
          </cell>
        </row>
        <row r="1237">
          <cell r="D1237">
            <v>40098</v>
          </cell>
        </row>
        <row r="1238">
          <cell r="D1238">
            <v>40099</v>
          </cell>
        </row>
        <row r="1239">
          <cell r="D1239">
            <v>40100</v>
          </cell>
        </row>
        <row r="1240">
          <cell r="D1240">
            <v>40101</v>
          </cell>
        </row>
        <row r="1241">
          <cell r="D1241">
            <v>40102</v>
          </cell>
        </row>
        <row r="1242">
          <cell r="D1242">
            <v>40105</v>
          </cell>
        </row>
        <row r="1243">
          <cell r="D1243">
            <v>40106</v>
          </cell>
        </row>
        <row r="1244">
          <cell r="D1244">
            <v>40107</v>
          </cell>
        </row>
        <row r="1245">
          <cell r="D1245">
            <v>40108</v>
          </cell>
        </row>
        <row r="1246">
          <cell r="D1246">
            <v>40109</v>
          </cell>
        </row>
        <row r="1247">
          <cell r="D1247">
            <v>40112</v>
          </cell>
        </row>
        <row r="1248">
          <cell r="D1248">
            <v>40113</v>
          </cell>
        </row>
        <row r="1249">
          <cell r="D1249">
            <v>40114</v>
          </cell>
        </row>
        <row r="1250">
          <cell r="D1250">
            <v>40115</v>
          </cell>
        </row>
        <row r="1251">
          <cell r="D1251">
            <v>40116</v>
          </cell>
        </row>
        <row r="1252">
          <cell r="D1252">
            <v>40119</v>
          </cell>
        </row>
        <row r="1253">
          <cell r="D1253">
            <v>40120</v>
          </cell>
        </row>
        <row r="1254">
          <cell r="D1254">
            <v>40121</v>
          </cell>
        </row>
        <row r="1255">
          <cell r="D1255">
            <v>40122</v>
          </cell>
        </row>
        <row r="1256">
          <cell r="D1256">
            <v>40123</v>
          </cell>
        </row>
        <row r="1257">
          <cell r="D1257">
            <v>40126</v>
          </cell>
        </row>
        <row r="1258">
          <cell r="D1258">
            <v>40127</v>
          </cell>
        </row>
        <row r="1259">
          <cell r="D1259">
            <v>40128</v>
          </cell>
        </row>
        <row r="1260">
          <cell r="D1260">
            <v>40129</v>
          </cell>
        </row>
        <row r="1261">
          <cell r="D1261">
            <v>40130</v>
          </cell>
        </row>
        <row r="1262">
          <cell r="D1262">
            <v>40133</v>
          </cell>
        </row>
        <row r="1263">
          <cell r="D1263">
            <v>40134</v>
          </cell>
        </row>
        <row r="1264">
          <cell r="D1264">
            <v>40135</v>
          </cell>
        </row>
        <row r="1265">
          <cell r="D1265">
            <v>40136</v>
          </cell>
        </row>
        <row r="1266">
          <cell r="D1266">
            <v>40137</v>
          </cell>
        </row>
        <row r="1267">
          <cell r="D1267">
            <v>40140</v>
          </cell>
        </row>
        <row r="1268">
          <cell r="D1268">
            <v>40141</v>
          </cell>
        </row>
        <row r="1269">
          <cell r="D1269">
            <v>40142</v>
          </cell>
        </row>
        <row r="1270">
          <cell r="D1270">
            <v>40144</v>
          </cell>
        </row>
        <row r="1271">
          <cell r="D1271">
            <v>40147</v>
          </cell>
        </row>
        <row r="1272">
          <cell r="D1272">
            <v>40148</v>
          </cell>
        </row>
        <row r="1273">
          <cell r="D1273">
            <v>40149</v>
          </cell>
        </row>
        <row r="1274">
          <cell r="D1274">
            <v>40150</v>
          </cell>
        </row>
        <row r="1275">
          <cell r="D1275">
            <v>40151</v>
          </cell>
        </row>
        <row r="1276">
          <cell r="D1276">
            <v>40154</v>
          </cell>
        </row>
        <row r="1277">
          <cell r="D1277">
            <v>40155</v>
          </cell>
        </row>
        <row r="1278">
          <cell r="D1278">
            <v>40156</v>
          </cell>
        </row>
        <row r="1279">
          <cell r="D1279">
            <v>40157</v>
          </cell>
        </row>
        <row r="1280">
          <cell r="D1280">
            <v>40158</v>
          </cell>
        </row>
        <row r="1281">
          <cell r="D1281">
            <v>40161</v>
          </cell>
        </row>
        <row r="1282">
          <cell r="D1282">
            <v>40162</v>
          </cell>
        </row>
        <row r="1283">
          <cell r="D1283">
            <v>40163</v>
          </cell>
        </row>
        <row r="1284">
          <cell r="D1284">
            <v>40164</v>
          </cell>
        </row>
        <row r="1285">
          <cell r="D1285">
            <v>40165</v>
          </cell>
        </row>
        <row r="1286">
          <cell r="D1286">
            <v>40168</v>
          </cell>
        </row>
        <row r="1287">
          <cell r="D1287">
            <v>40169</v>
          </cell>
        </row>
        <row r="1288">
          <cell r="D1288">
            <v>40170</v>
          </cell>
        </row>
        <row r="1289">
          <cell r="D1289">
            <v>40171</v>
          </cell>
        </row>
        <row r="1290">
          <cell r="D1290">
            <v>40175</v>
          </cell>
        </row>
        <row r="1291">
          <cell r="D1291">
            <v>40176</v>
          </cell>
        </row>
        <row r="1292">
          <cell r="D1292">
            <v>40177</v>
          </cell>
        </row>
        <row r="1293">
          <cell r="D1293">
            <v>40178</v>
          </cell>
        </row>
        <row r="1294">
          <cell r="D1294">
            <v>40182</v>
          </cell>
        </row>
        <row r="1295">
          <cell r="D1295">
            <v>40183</v>
          </cell>
        </row>
        <row r="1296">
          <cell r="D1296">
            <v>40184</v>
          </cell>
        </row>
        <row r="1297">
          <cell r="D1297">
            <v>40185</v>
          </cell>
        </row>
        <row r="1298">
          <cell r="D1298">
            <v>40186</v>
          </cell>
        </row>
        <row r="1299">
          <cell r="D1299">
            <v>40189</v>
          </cell>
        </row>
        <row r="1300">
          <cell r="D1300">
            <v>40190</v>
          </cell>
        </row>
        <row r="1301">
          <cell r="D1301">
            <v>40191</v>
          </cell>
        </row>
        <row r="1302">
          <cell r="D1302">
            <v>40192</v>
          </cell>
        </row>
        <row r="1303">
          <cell r="D1303">
            <v>40193</v>
          </cell>
        </row>
        <row r="1304">
          <cell r="D1304">
            <v>40197</v>
          </cell>
        </row>
        <row r="1305">
          <cell r="D1305">
            <v>40198</v>
          </cell>
        </row>
        <row r="1306">
          <cell r="D1306">
            <v>40199</v>
          </cell>
        </row>
        <row r="1307">
          <cell r="D1307">
            <v>40200</v>
          </cell>
        </row>
        <row r="1308">
          <cell r="D1308">
            <v>40203</v>
          </cell>
        </row>
        <row r="1309">
          <cell r="D1309">
            <v>40204</v>
          </cell>
        </row>
        <row r="1310">
          <cell r="D1310">
            <v>40205</v>
          </cell>
        </row>
        <row r="1311">
          <cell r="D1311">
            <v>40206</v>
          </cell>
        </row>
        <row r="1312">
          <cell r="D1312">
            <v>40207</v>
          </cell>
        </row>
        <row r="1313">
          <cell r="D1313">
            <v>40210</v>
          </cell>
        </row>
        <row r="1314">
          <cell r="D1314">
            <v>40211</v>
          </cell>
        </row>
        <row r="1315">
          <cell r="D1315">
            <v>40212</v>
          </cell>
        </row>
        <row r="1316">
          <cell r="D1316">
            <v>40213</v>
          </cell>
        </row>
        <row r="1317">
          <cell r="D1317">
            <v>40214</v>
          </cell>
        </row>
        <row r="1318">
          <cell r="D1318">
            <v>40217</v>
          </cell>
        </row>
        <row r="1319">
          <cell r="D1319">
            <v>40218</v>
          </cell>
        </row>
        <row r="1320">
          <cell r="D1320">
            <v>40219</v>
          </cell>
        </row>
        <row r="1321">
          <cell r="D1321">
            <v>40220</v>
          </cell>
        </row>
        <row r="1322">
          <cell r="D1322">
            <v>40221</v>
          </cell>
        </row>
        <row r="1323">
          <cell r="D1323">
            <v>40225</v>
          </cell>
        </row>
        <row r="1324">
          <cell r="D1324">
            <v>40226</v>
          </cell>
        </row>
        <row r="1325">
          <cell r="D1325">
            <v>40227</v>
          </cell>
        </row>
        <row r="1326">
          <cell r="D1326">
            <v>40228</v>
          </cell>
        </row>
        <row r="1327">
          <cell r="D1327">
            <v>40231</v>
          </cell>
        </row>
        <row r="1328">
          <cell r="D1328">
            <v>40232</v>
          </cell>
        </row>
        <row r="1329">
          <cell r="D1329">
            <v>40233</v>
          </cell>
        </row>
        <row r="1330">
          <cell r="D1330">
            <v>40234</v>
          </cell>
        </row>
        <row r="1331">
          <cell r="D1331">
            <v>40235</v>
          </cell>
        </row>
        <row r="1332">
          <cell r="D1332">
            <v>40238</v>
          </cell>
        </row>
        <row r="1333">
          <cell r="D1333">
            <v>40239</v>
          </cell>
        </row>
        <row r="1334">
          <cell r="D1334">
            <v>40240</v>
          </cell>
        </row>
        <row r="1335">
          <cell r="D1335">
            <v>40241</v>
          </cell>
        </row>
        <row r="1336">
          <cell r="D1336">
            <v>40242</v>
          </cell>
        </row>
        <row r="1337">
          <cell r="D1337">
            <v>40245</v>
          </cell>
        </row>
        <row r="1338">
          <cell r="D1338">
            <v>40246</v>
          </cell>
        </row>
        <row r="1339">
          <cell r="D1339">
            <v>40247</v>
          </cell>
        </row>
        <row r="1340">
          <cell r="D1340">
            <v>40248</v>
          </cell>
        </row>
        <row r="1341">
          <cell r="D1341">
            <v>40249</v>
          </cell>
        </row>
        <row r="1342">
          <cell r="D1342">
            <v>40252</v>
          </cell>
        </row>
        <row r="1343">
          <cell r="D1343">
            <v>40253</v>
          </cell>
        </row>
        <row r="1344">
          <cell r="D1344">
            <v>40254</v>
          </cell>
        </row>
        <row r="1345">
          <cell r="D1345">
            <v>40255</v>
          </cell>
        </row>
        <row r="1346">
          <cell r="D1346">
            <v>40256</v>
          </cell>
        </row>
        <row r="1347">
          <cell r="D1347">
            <v>40259</v>
          </cell>
        </row>
        <row r="1348">
          <cell r="D1348">
            <v>40260</v>
          </cell>
        </row>
        <row r="1349">
          <cell r="D1349">
            <v>40261</v>
          </cell>
        </row>
        <row r="1350">
          <cell r="D1350">
            <v>40262</v>
          </cell>
        </row>
        <row r="1351">
          <cell r="D1351">
            <v>40263</v>
          </cell>
        </row>
        <row r="1352">
          <cell r="D1352">
            <v>40266</v>
          </cell>
        </row>
        <row r="1353">
          <cell r="D1353">
            <v>40267</v>
          </cell>
        </row>
        <row r="1354">
          <cell r="D1354">
            <v>40268</v>
          </cell>
        </row>
        <row r="1355">
          <cell r="D1355">
            <v>40269</v>
          </cell>
        </row>
        <row r="1356">
          <cell r="D1356">
            <v>40273</v>
          </cell>
        </row>
        <row r="1357">
          <cell r="D1357">
            <v>40274</v>
          </cell>
        </row>
        <row r="1358">
          <cell r="D1358">
            <v>40275</v>
          </cell>
        </row>
        <row r="1359">
          <cell r="D1359">
            <v>40276</v>
          </cell>
        </row>
        <row r="1360">
          <cell r="D1360">
            <v>40277</v>
          </cell>
        </row>
        <row r="1361">
          <cell r="D1361">
            <v>40280</v>
          </cell>
        </row>
        <row r="1362">
          <cell r="D1362">
            <v>40281</v>
          </cell>
        </row>
        <row r="1363">
          <cell r="D1363">
            <v>40282</v>
          </cell>
        </row>
        <row r="1364">
          <cell r="D1364">
            <v>40283</v>
          </cell>
        </row>
        <row r="1365">
          <cell r="D1365">
            <v>40284</v>
          </cell>
        </row>
        <row r="1366">
          <cell r="D1366">
            <v>40287</v>
          </cell>
        </row>
        <row r="1367">
          <cell r="D1367">
            <v>40288</v>
          </cell>
        </row>
        <row r="1368">
          <cell r="D1368">
            <v>40289</v>
          </cell>
        </row>
        <row r="1369">
          <cell r="D1369">
            <v>40290</v>
          </cell>
        </row>
        <row r="1370">
          <cell r="D1370">
            <v>40291</v>
          </cell>
        </row>
        <row r="1371">
          <cell r="D1371">
            <v>40294</v>
          </cell>
        </row>
        <row r="1372">
          <cell r="D1372">
            <v>40295</v>
          </cell>
        </row>
        <row r="1373">
          <cell r="D1373">
            <v>40296</v>
          </cell>
        </row>
        <row r="1374">
          <cell r="D1374">
            <v>40297</v>
          </cell>
        </row>
        <row r="1375">
          <cell r="D1375">
            <v>40298</v>
          </cell>
        </row>
        <row r="1376">
          <cell r="D1376">
            <v>40301</v>
          </cell>
        </row>
        <row r="1377">
          <cell r="D1377">
            <v>40302</v>
          </cell>
        </row>
        <row r="1378">
          <cell r="D1378">
            <v>40303</v>
          </cell>
        </row>
        <row r="1379">
          <cell r="D1379">
            <v>40304</v>
          </cell>
        </row>
        <row r="1380">
          <cell r="D1380">
            <v>40305</v>
          </cell>
        </row>
        <row r="1381">
          <cell r="D1381">
            <v>40308</v>
          </cell>
        </row>
        <row r="1382">
          <cell r="D1382">
            <v>40309</v>
          </cell>
        </row>
        <row r="1383">
          <cell r="D1383">
            <v>40310</v>
          </cell>
        </row>
        <row r="1384">
          <cell r="D1384">
            <v>40311</v>
          </cell>
        </row>
        <row r="1385">
          <cell r="D1385">
            <v>40312</v>
          </cell>
        </row>
        <row r="1386">
          <cell r="D1386">
            <v>40315</v>
          </cell>
        </row>
        <row r="1387">
          <cell r="D1387">
            <v>40316</v>
          </cell>
        </row>
        <row r="1388">
          <cell r="D1388">
            <v>40317</v>
          </cell>
        </row>
        <row r="1389">
          <cell r="D1389">
            <v>40318</v>
          </cell>
        </row>
        <row r="1390">
          <cell r="D1390">
            <v>40319</v>
          </cell>
        </row>
        <row r="1391">
          <cell r="D1391">
            <v>40322</v>
          </cell>
        </row>
        <row r="1392">
          <cell r="D1392">
            <v>40323</v>
          </cell>
        </row>
        <row r="1393">
          <cell r="D1393">
            <v>40324</v>
          </cell>
        </row>
        <row r="1394">
          <cell r="D1394">
            <v>40325</v>
          </cell>
        </row>
        <row r="1395">
          <cell r="D1395">
            <v>40326</v>
          </cell>
        </row>
        <row r="1396">
          <cell r="D1396">
            <v>40330</v>
          </cell>
        </row>
        <row r="1397">
          <cell r="D1397">
            <v>40331</v>
          </cell>
        </row>
        <row r="1398">
          <cell r="D1398">
            <v>40332</v>
          </cell>
        </row>
        <row r="1399">
          <cell r="D1399">
            <v>40333</v>
          </cell>
        </row>
        <row r="1400">
          <cell r="D1400">
            <v>40336</v>
          </cell>
        </row>
        <row r="1401">
          <cell r="D1401">
            <v>40337</v>
          </cell>
        </row>
        <row r="1402">
          <cell r="D1402">
            <v>40338</v>
          </cell>
        </row>
        <row r="1403">
          <cell r="D1403">
            <v>40339</v>
          </cell>
        </row>
        <row r="1404">
          <cell r="D1404">
            <v>40340</v>
          </cell>
        </row>
        <row r="1405">
          <cell r="D1405">
            <v>40343</v>
          </cell>
        </row>
        <row r="1406">
          <cell r="D1406">
            <v>40344</v>
          </cell>
        </row>
        <row r="1407">
          <cell r="D1407">
            <v>40345</v>
          </cell>
        </row>
        <row r="1408">
          <cell r="D1408">
            <v>40346</v>
          </cell>
        </row>
        <row r="1409">
          <cell r="D1409">
            <v>40347</v>
          </cell>
        </row>
        <row r="1410">
          <cell r="D1410">
            <v>40350</v>
          </cell>
        </row>
        <row r="1411">
          <cell r="D1411">
            <v>40351</v>
          </cell>
        </row>
        <row r="1412">
          <cell r="D1412">
            <v>40352</v>
          </cell>
        </row>
        <row r="1413">
          <cell r="D1413">
            <v>40353</v>
          </cell>
        </row>
        <row r="1414">
          <cell r="D1414">
            <v>40354</v>
          </cell>
        </row>
        <row r="1415">
          <cell r="D1415">
            <v>40357</v>
          </cell>
        </row>
        <row r="1416">
          <cell r="D1416">
            <v>40358</v>
          </cell>
        </row>
        <row r="1417">
          <cell r="D1417">
            <v>40359</v>
          </cell>
        </row>
        <row r="1418">
          <cell r="D1418">
            <v>40360</v>
          </cell>
        </row>
        <row r="1419">
          <cell r="D1419">
            <v>40361</v>
          </cell>
        </row>
        <row r="1420">
          <cell r="D1420">
            <v>40365</v>
          </cell>
        </row>
        <row r="1421">
          <cell r="D1421">
            <v>40366</v>
          </cell>
        </row>
        <row r="1422">
          <cell r="D1422">
            <v>40367</v>
          </cell>
        </row>
        <row r="1423">
          <cell r="D1423">
            <v>40368</v>
          </cell>
        </row>
        <row r="1424">
          <cell r="D1424">
            <v>40371</v>
          </cell>
        </row>
        <row r="1425">
          <cell r="D1425">
            <v>40372</v>
          </cell>
        </row>
        <row r="1426">
          <cell r="D1426">
            <v>40373</v>
          </cell>
        </row>
        <row r="1427">
          <cell r="D1427">
            <v>40374</v>
          </cell>
        </row>
        <row r="1428">
          <cell r="D1428">
            <v>40375</v>
          </cell>
        </row>
        <row r="1429">
          <cell r="D1429">
            <v>40378</v>
          </cell>
        </row>
        <row r="1430">
          <cell r="D1430">
            <v>40379</v>
          </cell>
        </row>
        <row r="1431">
          <cell r="D1431">
            <v>40380</v>
          </cell>
        </row>
        <row r="1432">
          <cell r="D1432">
            <v>40381</v>
          </cell>
        </row>
        <row r="1433">
          <cell r="D1433">
            <v>40382</v>
          </cell>
        </row>
        <row r="1434">
          <cell r="D1434">
            <v>40385</v>
          </cell>
        </row>
        <row r="1435">
          <cell r="D1435">
            <v>40386</v>
          </cell>
        </row>
        <row r="1436">
          <cell r="D1436">
            <v>40387</v>
          </cell>
        </row>
        <row r="1437">
          <cell r="D1437">
            <v>40388</v>
          </cell>
        </row>
        <row r="1438">
          <cell r="D1438">
            <v>40389</v>
          </cell>
        </row>
        <row r="1439">
          <cell r="D1439">
            <v>40392</v>
          </cell>
        </row>
        <row r="1440">
          <cell r="D1440">
            <v>40393</v>
          </cell>
        </row>
        <row r="1441">
          <cell r="D1441">
            <v>40394</v>
          </cell>
        </row>
        <row r="1442">
          <cell r="D1442">
            <v>40395</v>
          </cell>
        </row>
        <row r="1443">
          <cell r="D1443">
            <v>40396</v>
          </cell>
        </row>
        <row r="1444">
          <cell r="D1444">
            <v>40399</v>
          </cell>
        </row>
        <row r="1445">
          <cell r="D1445">
            <v>40400</v>
          </cell>
        </row>
        <row r="1446">
          <cell r="D1446">
            <v>40401</v>
          </cell>
        </row>
        <row r="1447">
          <cell r="D1447">
            <v>40402</v>
          </cell>
        </row>
        <row r="1448">
          <cell r="D1448">
            <v>40403</v>
          </cell>
        </row>
        <row r="1449">
          <cell r="D1449">
            <v>40406</v>
          </cell>
        </row>
        <row r="1450">
          <cell r="D1450">
            <v>40407</v>
          </cell>
        </row>
        <row r="1451">
          <cell r="D1451">
            <v>40408</v>
          </cell>
        </row>
        <row r="1452">
          <cell r="D1452">
            <v>40409</v>
          </cell>
        </row>
        <row r="1453">
          <cell r="D1453">
            <v>40410</v>
          </cell>
        </row>
        <row r="1454">
          <cell r="D1454">
            <v>40413</v>
          </cell>
        </row>
        <row r="1455">
          <cell r="D1455">
            <v>40414</v>
          </cell>
        </row>
        <row r="1456">
          <cell r="D1456">
            <v>40415</v>
          </cell>
        </row>
        <row r="1457">
          <cell r="D1457">
            <v>40416</v>
          </cell>
        </row>
        <row r="1458">
          <cell r="D1458">
            <v>40417</v>
          </cell>
        </row>
        <row r="1459">
          <cell r="D1459">
            <v>40420</v>
          </cell>
        </row>
        <row r="1460">
          <cell r="D1460">
            <v>40421</v>
          </cell>
        </row>
        <row r="1461">
          <cell r="D1461">
            <v>40422</v>
          </cell>
        </row>
        <row r="1462">
          <cell r="D1462">
            <v>40423</v>
          </cell>
        </row>
        <row r="1463">
          <cell r="D1463">
            <v>40424</v>
          </cell>
        </row>
        <row r="1464">
          <cell r="D1464">
            <v>40428</v>
          </cell>
        </row>
        <row r="1465">
          <cell r="D1465">
            <v>40429</v>
          </cell>
        </row>
        <row r="1466">
          <cell r="D1466">
            <v>40430</v>
          </cell>
        </row>
        <row r="1467">
          <cell r="D1467">
            <v>40431</v>
          </cell>
        </row>
        <row r="1468">
          <cell r="D1468">
            <v>40434</v>
          </cell>
        </row>
        <row r="1469">
          <cell r="D1469">
            <v>40435</v>
          </cell>
        </row>
        <row r="1470">
          <cell r="D1470">
            <v>40436</v>
          </cell>
        </row>
        <row r="1471">
          <cell r="D1471">
            <v>40437</v>
          </cell>
        </row>
        <row r="1472">
          <cell r="D1472">
            <v>40438</v>
          </cell>
        </row>
        <row r="1473">
          <cell r="D1473">
            <v>40441</v>
          </cell>
        </row>
        <row r="1474">
          <cell r="D1474">
            <v>40442</v>
          </cell>
        </row>
        <row r="1475">
          <cell r="D1475">
            <v>40443</v>
          </cell>
        </row>
        <row r="1476">
          <cell r="D1476">
            <v>40444</v>
          </cell>
        </row>
        <row r="1477">
          <cell r="D1477">
            <v>40445</v>
          </cell>
        </row>
        <row r="1478">
          <cell r="D1478">
            <v>40448</v>
          </cell>
        </row>
        <row r="1479">
          <cell r="D1479">
            <v>40449</v>
          </cell>
        </row>
        <row r="1480">
          <cell r="D1480">
            <v>40450</v>
          </cell>
        </row>
        <row r="1481">
          <cell r="D1481">
            <v>40451</v>
          </cell>
        </row>
        <row r="1482">
          <cell r="D1482">
            <v>40452</v>
          </cell>
        </row>
        <row r="1483">
          <cell r="D1483">
            <v>40455</v>
          </cell>
        </row>
        <row r="1484">
          <cell r="D1484">
            <v>40456</v>
          </cell>
        </row>
        <row r="1485">
          <cell r="D1485">
            <v>40457</v>
          </cell>
        </row>
        <row r="1486">
          <cell r="D1486">
            <v>40458</v>
          </cell>
        </row>
        <row r="1487">
          <cell r="D1487">
            <v>40459</v>
          </cell>
        </row>
        <row r="1488">
          <cell r="D1488">
            <v>40463</v>
          </cell>
        </row>
        <row r="1489">
          <cell r="D1489">
            <v>40464</v>
          </cell>
        </row>
        <row r="1490">
          <cell r="D1490">
            <v>40465</v>
          </cell>
        </row>
        <row r="1491">
          <cell r="D1491">
            <v>40466</v>
          </cell>
        </row>
        <row r="1492">
          <cell r="D1492">
            <v>40469</v>
          </cell>
        </row>
        <row r="1493">
          <cell r="D1493">
            <v>40470</v>
          </cell>
        </row>
        <row r="1494">
          <cell r="D1494">
            <v>40471</v>
          </cell>
        </row>
        <row r="1495">
          <cell r="D1495">
            <v>40472</v>
          </cell>
        </row>
        <row r="1496">
          <cell r="D1496">
            <v>40473</v>
          </cell>
        </row>
        <row r="1497">
          <cell r="D1497">
            <v>40476</v>
          </cell>
        </row>
        <row r="1498">
          <cell r="D1498">
            <v>40477</v>
          </cell>
        </row>
        <row r="1499">
          <cell r="D1499">
            <v>40478</v>
          </cell>
        </row>
        <row r="1500">
          <cell r="D1500">
            <v>40479</v>
          </cell>
        </row>
        <row r="1501">
          <cell r="D1501">
            <v>40480</v>
          </cell>
        </row>
        <row r="1502">
          <cell r="D1502">
            <v>40483</v>
          </cell>
        </row>
        <row r="1503">
          <cell r="D1503">
            <v>40484</v>
          </cell>
        </row>
        <row r="1504">
          <cell r="D1504">
            <v>40485</v>
          </cell>
        </row>
        <row r="1505">
          <cell r="D1505">
            <v>40486</v>
          </cell>
        </row>
        <row r="1506">
          <cell r="D1506">
            <v>40487</v>
          </cell>
        </row>
        <row r="1507">
          <cell r="D1507">
            <v>40490</v>
          </cell>
        </row>
        <row r="1508">
          <cell r="D1508">
            <v>40491</v>
          </cell>
        </row>
        <row r="1509">
          <cell r="D1509">
            <v>40492</v>
          </cell>
        </row>
        <row r="1510">
          <cell r="D1510">
            <v>40493</v>
          </cell>
        </row>
        <row r="1511">
          <cell r="D1511">
            <v>40494</v>
          </cell>
        </row>
        <row r="1512">
          <cell r="D1512">
            <v>40497</v>
          </cell>
        </row>
        <row r="1513">
          <cell r="D1513">
            <v>40498</v>
          </cell>
        </row>
        <row r="1514">
          <cell r="D1514">
            <v>40499</v>
          </cell>
        </row>
        <row r="1515">
          <cell r="D1515">
            <v>40500</v>
          </cell>
        </row>
        <row r="1516">
          <cell r="D1516">
            <v>40501</v>
          </cell>
        </row>
        <row r="1517">
          <cell r="D1517">
            <v>40504</v>
          </cell>
        </row>
        <row r="1518">
          <cell r="D1518">
            <v>40505</v>
          </cell>
        </row>
        <row r="1519">
          <cell r="D1519">
            <v>40506</v>
          </cell>
        </row>
        <row r="1520">
          <cell r="D1520">
            <v>40508</v>
          </cell>
        </row>
        <row r="1521">
          <cell r="D1521">
            <v>40511</v>
          </cell>
        </row>
        <row r="1522">
          <cell r="D1522">
            <v>40512</v>
          </cell>
        </row>
        <row r="1523">
          <cell r="D1523">
            <v>40513</v>
          </cell>
        </row>
        <row r="1524">
          <cell r="D1524">
            <v>40514</v>
          </cell>
        </row>
        <row r="1525">
          <cell r="D1525">
            <v>40515</v>
          </cell>
        </row>
        <row r="1526">
          <cell r="D1526">
            <v>40518</v>
          </cell>
        </row>
        <row r="1527">
          <cell r="D1527">
            <v>40519</v>
          </cell>
        </row>
        <row r="1528">
          <cell r="D1528">
            <v>40520</v>
          </cell>
        </row>
        <row r="1529">
          <cell r="D1529">
            <v>40521</v>
          </cell>
        </row>
        <row r="1530">
          <cell r="D1530">
            <v>40522</v>
          </cell>
        </row>
        <row r="1531">
          <cell r="D1531">
            <v>40525</v>
          </cell>
        </row>
        <row r="1532">
          <cell r="D1532">
            <v>40526</v>
          </cell>
        </row>
        <row r="1533">
          <cell r="D1533">
            <v>40527</v>
          </cell>
        </row>
        <row r="1534">
          <cell r="D1534">
            <v>40528</v>
          </cell>
        </row>
        <row r="1535">
          <cell r="D1535">
            <v>40529</v>
          </cell>
        </row>
        <row r="1536">
          <cell r="D1536">
            <v>40532</v>
          </cell>
        </row>
        <row r="1537">
          <cell r="D1537">
            <v>40533</v>
          </cell>
        </row>
        <row r="1538">
          <cell r="D1538">
            <v>40534</v>
          </cell>
        </row>
        <row r="1539">
          <cell r="D1539">
            <v>40535</v>
          </cell>
        </row>
        <row r="1540">
          <cell r="D1540">
            <v>40539</v>
          </cell>
        </row>
        <row r="1541">
          <cell r="D1541">
            <v>40540</v>
          </cell>
        </row>
        <row r="1542">
          <cell r="D1542">
            <v>40541</v>
          </cell>
        </row>
        <row r="1543">
          <cell r="D1543">
            <v>40542</v>
          </cell>
        </row>
        <row r="1544">
          <cell r="D1544">
            <v>40543</v>
          </cell>
        </row>
        <row r="1545">
          <cell r="D1545">
            <v>40546</v>
          </cell>
        </row>
        <row r="1546">
          <cell r="D1546">
            <v>40547</v>
          </cell>
        </row>
        <row r="1547">
          <cell r="D1547">
            <v>40548</v>
          </cell>
        </row>
        <row r="1548">
          <cell r="D1548">
            <v>40549</v>
          </cell>
        </row>
        <row r="1549">
          <cell r="D1549">
            <v>40550</v>
          </cell>
        </row>
        <row r="1550">
          <cell r="D1550">
            <v>40553</v>
          </cell>
        </row>
        <row r="1551">
          <cell r="D1551">
            <v>40554</v>
          </cell>
        </row>
        <row r="1552">
          <cell r="D1552">
            <v>40555</v>
          </cell>
        </row>
        <row r="1553">
          <cell r="D1553">
            <v>40556</v>
          </cell>
        </row>
        <row r="1554">
          <cell r="D1554">
            <v>40557</v>
          </cell>
        </row>
        <row r="1555">
          <cell r="D1555">
            <v>40561</v>
          </cell>
        </row>
        <row r="1556">
          <cell r="D1556">
            <v>40562</v>
          </cell>
        </row>
        <row r="1557">
          <cell r="D1557">
            <v>40563</v>
          </cell>
        </row>
        <row r="1558">
          <cell r="D1558">
            <v>40564</v>
          </cell>
        </row>
        <row r="1559">
          <cell r="D1559">
            <v>40567</v>
          </cell>
        </row>
        <row r="1560">
          <cell r="D1560">
            <v>40568</v>
          </cell>
        </row>
        <row r="1561">
          <cell r="D1561">
            <v>40569</v>
          </cell>
        </row>
        <row r="1562">
          <cell r="D1562">
            <v>40570</v>
          </cell>
        </row>
        <row r="1563">
          <cell r="D1563">
            <v>40571</v>
          </cell>
        </row>
        <row r="1564">
          <cell r="D1564">
            <v>40574</v>
          </cell>
        </row>
        <row r="1565">
          <cell r="D1565">
            <v>40575</v>
          </cell>
        </row>
        <row r="1566">
          <cell r="D1566">
            <v>40576</v>
          </cell>
        </row>
        <row r="1567">
          <cell r="D1567">
            <v>40577</v>
          </cell>
        </row>
        <row r="1568">
          <cell r="D1568">
            <v>40578</v>
          </cell>
        </row>
        <row r="1569">
          <cell r="D1569">
            <v>40581</v>
          </cell>
        </row>
        <row r="1570">
          <cell r="D1570">
            <v>40582</v>
          </cell>
        </row>
        <row r="1571">
          <cell r="D1571">
            <v>40583</v>
          </cell>
        </row>
        <row r="1572">
          <cell r="D1572">
            <v>40584</v>
          </cell>
        </row>
        <row r="1573">
          <cell r="D1573">
            <v>40585</v>
          </cell>
        </row>
        <row r="1574">
          <cell r="D1574">
            <v>40588</v>
          </cell>
        </row>
        <row r="1575">
          <cell r="D1575">
            <v>40589</v>
          </cell>
        </row>
        <row r="1576">
          <cell r="D1576">
            <v>40590</v>
          </cell>
        </row>
        <row r="1577">
          <cell r="D1577">
            <v>40591</v>
          </cell>
        </row>
        <row r="1578">
          <cell r="D1578">
            <v>40592</v>
          </cell>
        </row>
        <row r="1579">
          <cell r="D1579">
            <v>40596</v>
          </cell>
        </row>
        <row r="1580">
          <cell r="D1580">
            <v>40597</v>
          </cell>
        </row>
        <row r="1581">
          <cell r="D1581">
            <v>40598</v>
          </cell>
        </row>
        <row r="1582">
          <cell r="D1582">
            <v>40599</v>
          </cell>
        </row>
        <row r="1583">
          <cell r="D1583">
            <v>40602</v>
          </cell>
        </row>
        <row r="1584">
          <cell r="D1584">
            <v>40603</v>
          </cell>
        </row>
        <row r="1585">
          <cell r="D1585">
            <v>40604</v>
          </cell>
        </row>
        <row r="1586">
          <cell r="D1586">
            <v>40605</v>
          </cell>
        </row>
        <row r="1587">
          <cell r="D1587">
            <v>40606</v>
          </cell>
        </row>
        <row r="1588">
          <cell r="D1588">
            <v>40609</v>
          </cell>
        </row>
        <row r="1589">
          <cell r="D1589">
            <v>40610</v>
          </cell>
        </row>
        <row r="1590">
          <cell r="D1590">
            <v>40611</v>
          </cell>
        </row>
        <row r="1591">
          <cell r="D1591">
            <v>40612</v>
          </cell>
        </row>
        <row r="1592">
          <cell r="D1592">
            <v>40613</v>
          </cell>
        </row>
        <row r="1593">
          <cell r="D1593">
            <v>40616</v>
          </cell>
        </row>
        <row r="1594">
          <cell r="D1594">
            <v>40617</v>
          </cell>
        </row>
        <row r="1595">
          <cell r="D1595">
            <v>40618</v>
          </cell>
        </row>
        <row r="1596">
          <cell r="D1596">
            <v>40619</v>
          </cell>
        </row>
        <row r="1597">
          <cell r="D1597">
            <v>40620</v>
          </cell>
        </row>
        <row r="1598">
          <cell r="D1598">
            <v>40623</v>
          </cell>
        </row>
        <row r="1599">
          <cell r="D1599">
            <v>40624</v>
          </cell>
        </row>
        <row r="1600">
          <cell r="D1600">
            <v>40625</v>
          </cell>
        </row>
        <row r="1601">
          <cell r="D1601">
            <v>40626</v>
          </cell>
        </row>
        <row r="1602">
          <cell r="D1602">
            <v>40627</v>
          </cell>
        </row>
        <row r="1603">
          <cell r="D1603">
            <v>40630</v>
          </cell>
        </row>
        <row r="1604">
          <cell r="D1604">
            <v>40631</v>
          </cell>
        </row>
        <row r="1605">
          <cell r="D1605">
            <v>40632</v>
          </cell>
        </row>
        <row r="1606">
          <cell r="D1606">
            <v>40633</v>
          </cell>
        </row>
        <row r="1607">
          <cell r="D1607">
            <v>40634</v>
          </cell>
        </row>
        <row r="1608">
          <cell r="D1608">
            <v>40637</v>
          </cell>
        </row>
        <row r="1609">
          <cell r="D1609">
            <v>40638</v>
          </cell>
        </row>
        <row r="1610">
          <cell r="D1610">
            <v>40639</v>
          </cell>
        </row>
        <row r="1611">
          <cell r="D1611">
            <v>40640</v>
          </cell>
        </row>
        <row r="1612">
          <cell r="D1612">
            <v>40641</v>
          </cell>
        </row>
        <row r="1613">
          <cell r="D1613">
            <v>40644</v>
          </cell>
        </row>
        <row r="1614">
          <cell r="D1614">
            <v>40645</v>
          </cell>
        </row>
        <row r="1615">
          <cell r="D1615">
            <v>40646</v>
          </cell>
        </row>
        <row r="1616">
          <cell r="D1616">
            <v>40647</v>
          </cell>
        </row>
        <row r="1617">
          <cell r="D1617">
            <v>40648</v>
          </cell>
        </row>
        <row r="1618">
          <cell r="D1618">
            <v>40651</v>
          </cell>
        </row>
        <row r="1619">
          <cell r="D1619">
            <v>40652</v>
          </cell>
        </row>
        <row r="1620">
          <cell r="D1620">
            <v>40653</v>
          </cell>
        </row>
        <row r="1621">
          <cell r="D1621">
            <v>40654</v>
          </cell>
        </row>
        <row r="1622">
          <cell r="D1622">
            <v>40655</v>
          </cell>
        </row>
        <row r="1623">
          <cell r="D1623">
            <v>40658</v>
          </cell>
        </row>
        <row r="1624">
          <cell r="D1624">
            <v>40659</v>
          </cell>
        </row>
        <row r="1625">
          <cell r="D1625">
            <v>40660</v>
          </cell>
        </row>
        <row r="1626">
          <cell r="D1626">
            <v>40661</v>
          </cell>
        </row>
        <row r="1627">
          <cell r="D1627">
            <v>40662</v>
          </cell>
        </row>
        <row r="1628">
          <cell r="D1628">
            <v>40665</v>
          </cell>
        </row>
        <row r="1629">
          <cell r="D1629">
            <v>40666</v>
          </cell>
        </row>
        <row r="1630">
          <cell r="D1630">
            <v>40667</v>
          </cell>
        </row>
        <row r="1631">
          <cell r="D1631">
            <v>40668</v>
          </cell>
        </row>
        <row r="1632">
          <cell r="D1632">
            <v>40669</v>
          </cell>
        </row>
        <row r="1633">
          <cell r="D1633">
            <v>40672</v>
          </cell>
        </row>
        <row r="1634">
          <cell r="D1634">
            <v>40673</v>
          </cell>
        </row>
        <row r="1635">
          <cell r="D1635">
            <v>40674</v>
          </cell>
        </row>
        <row r="1636">
          <cell r="D1636">
            <v>40675</v>
          </cell>
        </row>
        <row r="1637">
          <cell r="D1637">
            <v>40676</v>
          </cell>
        </row>
        <row r="1638">
          <cell r="D1638">
            <v>40679</v>
          </cell>
        </row>
        <row r="1639">
          <cell r="D1639">
            <v>40680</v>
          </cell>
        </row>
        <row r="1640">
          <cell r="D1640">
            <v>40681</v>
          </cell>
        </row>
        <row r="1641">
          <cell r="D1641">
            <v>40682</v>
          </cell>
        </row>
        <row r="1642">
          <cell r="D1642">
            <v>40683</v>
          </cell>
        </row>
        <row r="1643">
          <cell r="D1643">
            <v>40686</v>
          </cell>
        </row>
        <row r="1644">
          <cell r="D1644">
            <v>40687</v>
          </cell>
        </row>
        <row r="1645">
          <cell r="D1645">
            <v>40688</v>
          </cell>
        </row>
        <row r="1646">
          <cell r="D1646">
            <v>40689</v>
          </cell>
        </row>
        <row r="1647">
          <cell r="D1647">
            <v>40690</v>
          </cell>
        </row>
        <row r="1648">
          <cell r="D1648">
            <v>40693</v>
          </cell>
        </row>
        <row r="1649">
          <cell r="D1649">
            <v>40694</v>
          </cell>
        </row>
        <row r="1650">
          <cell r="D1650">
            <v>40695</v>
          </cell>
        </row>
        <row r="1651">
          <cell r="D1651">
            <v>40696</v>
          </cell>
        </row>
        <row r="1652">
          <cell r="D1652">
            <v>40697</v>
          </cell>
        </row>
        <row r="1653">
          <cell r="D1653">
            <v>40700</v>
          </cell>
        </row>
        <row r="1654">
          <cell r="D1654">
            <v>40701</v>
          </cell>
        </row>
        <row r="1655">
          <cell r="D1655">
            <v>40702</v>
          </cell>
        </row>
        <row r="1656">
          <cell r="D1656">
            <v>40703</v>
          </cell>
        </row>
        <row r="1657">
          <cell r="D1657">
            <v>40704</v>
          </cell>
        </row>
        <row r="1658">
          <cell r="D1658">
            <v>40707</v>
          </cell>
        </row>
        <row r="1659">
          <cell r="D1659">
            <v>40708</v>
          </cell>
        </row>
        <row r="1660">
          <cell r="D1660">
            <v>40709</v>
          </cell>
        </row>
        <row r="1661">
          <cell r="D1661">
            <v>40710</v>
          </cell>
        </row>
        <row r="1662">
          <cell r="D1662">
            <v>40711</v>
          </cell>
        </row>
        <row r="1663">
          <cell r="D1663">
            <v>40714</v>
          </cell>
        </row>
        <row r="1664">
          <cell r="D1664">
            <v>40715</v>
          </cell>
        </row>
        <row r="1665">
          <cell r="D1665">
            <v>40716</v>
          </cell>
        </row>
        <row r="1666">
          <cell r="D1666">
            <v>40717</v>
          </cell>
        </row>
        <row r="1667">
          <cell r="D1667">
            <v>40718</v>
          </cell>
        </row>
        <row r="1668">
          <cell r="D1668">
            <v>40721</v>
          </cell>
        </row>
        <row r="1669">
          <cell r="D1669">
            <v>40722</v>
          </cell>
        </row>
        <row r="1670">
          <cell r="D1670">
            <v>40723</v>
          </cell>
        </row>
        <row r="1671">
          <cell r="D1671">
            <v>40724</v>
          </cell>
        </row>
        <row r="1672">
          <cell r="D1672">
            <v>40725</v>
          </cell>
        </row>
        <row r="1673">
          <cell r="D1673">
            <v>40728</v>
          </cell>
        </row>
        <row r="1674">
          <cell r="D1674">
            <v>40729</v>
          </cell>
        </row>
        <row r="1675">
          <cell r="D1675">
            <v>40730</v>
          </cell>
        </row>
        <row r="1676">
          <cell r="D1676">
            <v>40731</v>
          </cell>
        </row>
        <row r="1677">
          <cell r="D1677">
            <v>40732</v>
          </cell>
        </row>
        <row r="1678">
          <cell r="D1678">
            <v>40735</v>
          </cell>
        </row>
        <row r="1679">
          <cell r="D1679">
            <v>40736</v>
          </cell>
        </row>
        <row r="1680">
          <cell r="D1680">
            <v>40737</v>
          </cell>
        </row>
        <row r="1681">
          <cell r="D1681">
            <v>40738</v>
          </cell>
        </row>
        <row r="1682">
          <cell r="D1682">
            <v>40739</v>
          </cell>
        </row>
        <row r="1683">
          <cell r="D1683">
            <v>40742</v>
          </cell>
        </row>
        <row r="1684">
          <cell r="D1684">
            <v>40743</v>
          </cell>
        </row>
        <row r="1685">
          <cell r="D1685">
            <v>40744</v>
          </cell>
        </row>
        <row r="1686">
          <cell r="D1686">
            <v>40745</v>
          </cell>
        </row>
        <row r="1687">
          <cell r="D1687">
            <v>40746</v>
          </cell>
        </row>
        <row r="1688">
          <cell r="D1688">
            <v>40749</v>
          </cell>
        </row>
        <row r="1689">
          <cell r="D1689">
            <v>40750</v>
          </cell>
        </row>
        <row r="1690">
          <cell r="D1690">
            <v>40751</v>
          </cell>
        </row>
        <row r="1691">
          <cell r="D1691">
            <v>40752</v>
          </cell>
        </row>
        <row r="1692">
          <cell r="D1692">
            <v>40753</v>
          </cell>
        </row>
        <row r="1693">
          <cell r="D1693">
            <v>40756</v>
          </cell>
        </row>
        <row r="1694">
          <cell r="D1694">
            <v>40757</v>
          </cell>
        </row>
        <row r="1695">
          <cell r="D1695">
            <v>40758</v>
          </cell>
        </row>
        <row r="1696">
          <cell r="D1696">
            <v>40759</v>
          </cell>
        </row>
        <row r="1697">
          <cell r="D1697">
            <v>40760</v>
          </cell>
        </row>
        <row r="1698">
          <cell r="D1698">
            <v>40763</v>
          </cell>
        </row>
        <row r="1699">
          <cell r="D1699">
            <v>40764</v>
          </cell>
        </row>
        <row r="1700">
          <cell r="D1700">
            <v>40765</v>
          </cell>
        </row>
        <row r="1701">
          <cell r="D1701">
            <v>40766</v>
          </cell>
        </row>
        <row r="1702">
          <cell r="D1702">
            <v>40767</v>
          </cell>
        </row>
        <row r="1703">
          <cell r="D1703">
            <v>40770</v>
          </cell>
        </row>
        <row r="1704">
          <cell r="D1704">
            <v>40771</v>
          </cell>
        </row>
        <row r="1705">
          <cell r="D1705">
            <v>40772</v>
          </cell>
        </row>
        <row r="1706">
          <cell r="D1706">
            <v>40773</v>
          </cell>
        </row>
        <row r="1707">
          <cell r="D1707">
            <v>40774</v>
          </cell>
        </row>
        <row r="1708">
          <cell r="D1708">
            <v>40777</v>
          </cell>
        </row>
        <row r="1709">
          <cell r="D1709">
            <v>40778</v>
          </cell>
        </row>
        <row r="1710">
          <cell r="D1710">
            <v>40779</v>
          </cell>
        </row>
        <row r="1711">
          <cell r="D1711">
            <v>40780</v>
          </cell>
        </row>
        <row r="1712">
          <cell r="D1712">
            <v>40781</v>
          </cell>
        </row>
        <row r="1713">
          <cell r="D1713">
            <v>40784</v>
          </cell>
        </row>
        <row r="1714">
          <cell r="D1714">
            <v>40785</v>
          </cell>
        </row>
        <row r="1715">
          <cell r="D1715">
            <v>40786</v>
          </cell>
        </row>
        <row r="1716">
          <cell r="D1716">
            <v>40787</v>
          </cell>
        </row>
        <row r="1717">
          <cell r="D1717">
            <v>40788</v>
          </cell>
        </row>
        <row r="1718">
          <cell r="D1718">
            <v>40791</v>
          </cell>
        </row>
        <row r="1719">
          <cell r="D1719">
            <v>40792</v>
          </cell>
        </row>
        <row r="1720">
          <cell r="D1720">
            <v>40793</v>
          </cell>
        </row>
        <row r="1721">
          <cell r="D1721">
            <v>40794</v>
          </cell>
        </row>
        <row r="1722">
          <cell r="D1722">
            <v>40795</v>
          </cell>
        </row>
        <row r="1723">
          <cell r="D1723">
            <v>40798</v>
          </cell>
        </row>
        <row r="1724">
          <cell r="D1724">
            <v>40799</v>
          </cell>
        </row>
        <row r="1725">
          <cell r="D1725">
            <v>40800</v>
          </cell>
        </row>
        <row r="1726">
          <cell r="D1726">
            <v>40801</v>
          </cell>
        </row>
        <row r="1727">
          <cell r="D1727">
            <v>40802</v>
          </cell>
        </row>
        <row r="1728">
          <cell r="D1728">
            <v>40805</v>
          </cell>
        </row>
        <row r="1729">
          <cell r="D1729">
            <v>40806</v>
          </cell>
        </row>
        <row r="1730">
          <cell r="D1730">
            <v>40807</v>
          </cell>
        </row>
        <row r="1731">
          <cell r="D1731">
            <v>40808</v>
          </cell>
        </row>
        <row r="1732">
          <cell r="D1732">
            <v>40809</v>
          </cell>
        </row>
        <row r="1733">
          <cell r="D1733">
            <v>40812</v>
          </cell>
        </row>
        <row r="1734">
          <cell r="D1734">
            <v>40813</v>
          </cell>
        </row>
        <row r="1735">
          <cell r="D1735">
            <v>40814</v>
          </cell>
        </row>
        <row r="1736">
          <cell r="D1736">
            <v>40815</v>
          </cell>
        </row>
        <row r="1737">
          <cell r="D1737">
            <v>40816</v>
          </cell>
        </row>
        <row r="1738">
          <cell r="D1738">
            <v>40819</v>
          </cell>
        </row>
        <row r="1739">
          <cell r="D1739">
            <v>40820</v>
          </cell>
        </row>
        <row r="1740">
          <cell r="D1740">
            <v>40821</v>
          </cell>
        </row>
        <row r="1741">
          <cell r="D1741">
            <v>40822</v>
          </cell>
        </row>
        <row r="1742">
          <cell r="D1742">
            <v>40823</v>
          </cell>
        </row>
        <row r="1743">
          <cell r="D1743">
            <v>40826</v>
          </cell>
        </row>
        <row r="1744">
          <cell r="D1744">
            <v>40827</v>
          </cell>
        </row>
        <row r="1745">
          <cell r="D1745">
            <v>40828</v>
          </cell>
        </row>
        <row r="1746">
          <cell r="D1746">
            <v>40829</v>
          </cell>
        </row>
        <row r="1747">
          <cell r="D1747">
            <v>40830</v>
          </cell>
        </row>
        <row r="1748">
          <cell r="D1748">
            <v>40833</v>
          </cell>
        </row>
        <row r="1749">
          <cell r="D1749">
            <v>40834</v>
          </cell>
        </row>
        <row r="1750">
          <cell r="D1750">
            <v>40835</v>
          </cell>
        </row>
        <row r="1751">
          <cell r="D1751">
            <v>40836</v>
          </cell>
        </row>
        <row r="1752">
          <cell r="D1752">
            <v>40837</v>
          </cell>
        </row>
        <row r="1753">
          <cell r="D1753">
            <v>40840</v>
          </cell>
        </row>
        <row r="1754">
          <cell r="D1754">
            <v>40841</v>
          </cell>
        </row>
        <row r="1755">
          <cell r="D1755">
            <v>40842</v>
          </cell>
        </row>
        <row r="1756">
          <cell r="D1756">
            <v>40843</v>
          </cell>
        </row>
        <row r="1757">
          <cell r="D1757">
            <v>40844</v>
          </cell>
        </row>
        <row r="1758">
          <cell r="D1758">
            <v>40847</v>
          </cell>
        </row>
        <row r="1759">
          <cell r="D1759">
            <v>40848</v>
          </cell>
        </row>
        <row r="1760">
          <cell r="D1760">
            <v>40849</v>
          </cell>
        </row>
        <row r="1761">
          <cell r="D1761">
            <v>40850</v>
          </cell>
        </row>
        <row r="1762">
          <cell r="D1762">
            <v>40851</v>
          </cell>
        </row>
        <row r="1763">
          <cell r="D1763">
            <v>40854</v>
          </cell>
        </row>
        <row r="1764">
          <cell r="D1764">
            <v>40855</v>
          </cell>
        </row>
        <row r="1765">
          <cell r="D1765">
            <v>40856</v>
          </cell>
        </row>
        <row r="1766">
          <cell r="D1766">
            <v>40857</v>
          </cell>
        </row>
        <row r="1767">
          <cell r="D1767">
            <v>40861</v>
          </cell>
        </row>
        <row r="1768">
          <cell r="D1768">
            <v>40862</v>
          </cell>
        </row>
        <row r="1769">
          <cell r="D1769">
            <v>40863</v>
          </cell>
        </row>
        <row r="1770">
          <cell r="D1770">
            <v>40864</v>
          </cell>
        </row>
        <row r="1771">
          <cell r="D1771">
            <v>40865</v>
          </cell>
        </row>
        <row r="1772">
          <cell r="D1772">
            <v>40868</v>
          </cell>
        </row>
        <row r="1773">
          <cell r="D1773">
            <v>40869</v>
          </cell>
        </row>
        <row r="1774">
          <cell r="D1774">
            <v>40870</v>
          </cell>
        </row>
        <row r="1775">
          <cell r="D1775">
            <v>40872</v>
          </cell>
        </row>
        <row r="1776">
          <cell r="D1776">
            <v>40875</v>
          </cell>
        </row>
        <row r="1777">
          <cell r="D1777">
            <v>40876</v>
          </cell>
        </row>
        <row r="1778">
          <cell r="D1778">
            <v>40877</v>
          </cell>
        </row>
        <row r="1779">
          <cell r="D1779">
            <v>40878</v>
          </cell>
        </row>
        <row r="1780">
          <cell r="D1780">
            <v>40879</v>
          </cell>
        </row>
        <row r="1781">
          <cell r="D1781">
            <v>40882</v>
          </cell>
        </row>
        <row r="1782">
          <cell r="D1782">
            <v>40883</v>
          </cell>
        </row>
        <row r="1783">
          <cell r="D1783">
            <v>40884</v>
          </cell>
        </row>
        <row r="1784">
          <cell r="D1784">
            <v>40885</v>
          </cell>
        </row>
        <row r="1785">
          <cell r="D1785">
            <v>40886</v>
          </cell>
        </row>
        <row r="1786">
          <cell r="D1786">
            <v>40889</v>
          </cell>
        </row>
        <row r="1787">
          <cell r="D1787">
            <v>40890</v>
          </cell>
        </row>
        <row r="1788">
          <cell r="D1788">
            <v>40891</v>
          </cell>
        </row>
        <row r="1789">
          <cell r="D1789">
            <v>40892</v>
          </cell>
        </row>
        <row r="1790">
          <cell r="D1790">
            <v>40893</v>
          </cell>
        </row>
        <row r="1791">
          <cell r="D1791">
            <v>40896</v>
          </cell>
        </row>
        <row r="1792">
          <cell r="D1792">
            <v>40897</v>
          </cell>
        </row>
        <row r="1793">
          <cell r="D1793">
            <v>40898</v>
          </cell>
        </row>
        <row r="1794">
          <cell r="D1794">
            <v>40899</v>
          </cell>
        </row>
        <row r="1795">
          <cell r="D1795">
            <v>40900</v>
          </cell>
        </row>
        <row r="1796">
          <cell r="D1796">
            <v>40904</v>
          </cell>
        </row>
        <row r="1797">
          <cell r="D1797">
            <v>40905</v>
          </cell>
        </row>
        <row r="1798">
          <cell r="D1798">
            <v>40906</v>
          </cell>
        </row>
        <row r="1799">
          <cell r="D1799">
            <v>40907</v>
          </cell>
        </row>
        <row r="1800">
          <cell r="D1800">
            <v>40911</v>
          </cell>
        </row>
        <row r="1801">
          <cell r="D1801">
            <v>40912</v>
          </cell>
        </row>
        <row r="1802">
          <cell r="D1802">
            <v>40913</v>
          </cell>
        </row>
        <row r="1803">
          <cell r="D1803">
            <v>40914</v>
          </cell>
        </row>
        <row r="1804">
          <cell r="D1804">
            <v>40917</v>
          </cell>
        </row>
        <row r="1805">
          <cell r="D1805">
            <v>40918</v>
          </cell>
        </row>
        <row r="1806">
          <cell r="D1806">
            <v>40919</v>
          </cell>
        </row>
        <row r="1807">
          <cell r="D1807">
            <v>40920</v>
          </cell>
        </row>
        <row r="1808">
          <cell r="D1808">
            <v>40921</v>
          </cell>
        </row>
        <row r="1809">
          <cell r="D1809">
            <v>40925</v>
          </cell>
        </row>
        <row r="1810">
          <cell r="D1810">
            <v>40926</v>
          </cell>
        </row>
        <row r="1811">
          <cell r="D1811">
            <v>40927</v>
          </cell>
        </row>
        <row r="1812">
          <cell r="D1812">
            <v>40928</v>
          </cell>
        </row>
        <row r="1813">
          <cell r="D1813">
            <v>40931</v>
          </cell>
        </row>
        <row r="1814">
          <cell r="D1814">
            <v>40932</v>
          </cell>
        </row>
        <row r="1815">
          <cell r="D1815">
            <v>40933</v>
          </cell>
        </row>
        <row r="1816">
          <cell r="D1816">
            <v>40934</v>
          </cell>
        </row>
        <row r="1817">
          <cell r="D1817">
            <v>40935</v>
          </cell>
        </row>
        <row r="1818">
          <cell r="D1818">
            <v>40938</v>
          </cell>
        </row>
        <row r="1819">
          <cell r="D1819">
            <v>40939</v>
          </cell>
        </row>
        <row r="1820">
          <cell r="D1820">
            <v>40940</v>
          </cell>
        </row>
        <row r="1821">
          <cell r="D1821">
            <v>40941</v>
          </cell>
        </row>
        <row r="1822">
          <cell r="D1822">
            <v>40942</v>
          </cell>
        </row>
        <row r="1823">
          <cell r="D1823">
            <v>40945</v>
          </cell>
        </row>
        <row r="1824">
          <cell r="D1824">
            <v>40946</v>
          </cell>
        </row>
        <row r="1825">
          <cell r="D1825">
            <v>40947</v>
          </cell>
        </row>
        <row r="1826">
          <cell r="D1826">
            <v>40948</v>
          </cell>
        </row>
        <row r="1827">
          <cell r="D1827">
            <v>40949</v>
          </cell>
        </row>
        <row r="1828">
          <cell r="D1828">
            <v>40952</v>
          </cell>
        </row>
        <row r="1829">
          <cell r="D1829">
            <v>40953</v>
          </cell>
        </row>
        <row r="1830">
          <cell r="D1830">
            <v>40954</v>
          </cell>
        </row>
        <row r="1831">
          <cell r="D1831">
            <v>40955</v>
          </cell>
        </row>
        <row r="1832">
          <cell r="D1832">
            <v>40956</v>
          </cell>
        </row>
        <row r="1833">
          <cell r="D1833">
            <v>40960</v>
          </cell>
        </row>
        <row r="1834">
          <cell r="D1834">
            <v>40961</v>
          </cell>
        </row>
        <row r="1835">
          <cell r="D1835">
            <v>40962</v>
          </cell>
        </row>
        <row r="1836">
          <cell r="D1836">
            <v>40963</v>
          </cell>
        </row>
        <row r="1837">
          <cell r="D1837">
            <v>40966</v>
          </cell>
        </row>
        <row r="1838">
          <cell r="D1838">
            <v>40967</v>
          </cell>
        </row>
        <row r="1839">
          <cell r="D1839">
            <v>40968</v>
          </cell>
        </row>
        <row r="1840">
          <cell r="D1840">
            <v>40969</v>
          </cell>
        </row>
        <row r="1841">
          <cell r="D1841">
            <v>40970</v>
          </cell>
        </row>
        <row r="1842">
          <cell r="D1842">
            <v>40973</v>
          </cell>
        </row>
        <row r="1843">
          <cell r="D1843">
            <v>40974</v>
          </cell>
        </row>
        <row r="1844">
          <cell r="D1844">
            <v>40975</v>
          </cell>
        </row>
        <row r="1845">
          <cell r="D1845">
            <v>40976</v>
          </cell>
        </row>
        <row r="1846">
          <cell r="D1846">
            <v>40977</v>
          </cell>
        </row>
        <row r="1847">
          <cell r="D1847">
            <v>40980</v>
          </cell>
        </row>
        <row r="1848">
          <cell r="D1848">
            <v>40981</v>
          </cell>
        </row>
        <row r="1849">
          <cell r="D1849">
            <v>40982</v>
          </cell>
        </row>
        <row r="1850">
          <cell r="D1850">
            <v>40983</v>
          </cell>
        </row>
        <row r="1851">
          <cell r="D1851">
            <v>40984</v>
          </cell>
        </row>
        <row r="1852">
          <cell r="D1852">
            <v>40987</v>
          </cell>
        </row>
        <row r="1853">
          <cell r="D1853">
            <v>40988</v>
          </cell>
        </row>
        <row r="1854">
          <cell r="D1854">
            <v>40989</v>
          </cell>
        </row>
        <row r="1855">
          <cell r="D1855">
            <v>40990</v>
          </cell>
        </row>
        <row r="1856">
          <cell r="D1856">
            <v>40991</v>
          </cell>
        </row>
        <row r="1857">
          <cell r="D1857">
            <v>40994</v>
          </cell>
        </row>
        <row r="1858">
          <cell r="D1858">
            <v>40995</v>
          </cell>
        </row>
        <row r="1859">
          <cell r="D1859">
            <v>40996</v>
          </cell>
        </row>
        <row r="1860">
          <cell r="D1860">
            <v>40997</v>
          </cell>
        </row>
        <row r="1861">
          <cell r="D1861">
            <v>40998</v>
          </cell>
        </row>
        <row r="1862">
          <cell r="D1862">
            <v>41001</v>
          </cell>
        </row>
        <row r="1863">
          <cell r="D1863">
            <v>41002</v>
          </cell>
        </row>
        <row r="1864">
          <cell r="D1864">
            <v>41003</v>
          </cell>
        </row>
        <row r="1865">
          <cell r="D1865">
            <v>41004</v>
          </cell>
        </row>
        <row r="1866">
          <cell r="D1866">
            <v>41005</v>
          </cell>
        </row>
        <row r="1867">
          <cell r="D1867">
            <v>41008</v>
          </cell>
        </row>
        <row r="1868">
          <cell r="D1868">
            <v>41009</v>
          </cell>
        </row>
        <row r="1869">
          <cell r="D1869">
            <v>41010</v>
          </cell>
        </row>
        <row r="1870">
          <cell r="D1870">
            <v>41011</v>
          </cell>
        </row>
        <row r="1871">
          <cell r="D1871">
            <v>41012</v>
          </cell>
        </row>
        <row r="1872">
          <cell r="D1872">
            <v>41015</v>
          </cell>
        </row>
        <row r="1873">
          <cell r="D1873">
            <v>41016</v>
          </cell>
        </row>
        <row r="1874">
          <cell r="D1874">
            <v>41017</v>
          </cell>
        </row>
        <row r="1875">
          <cell r="D1875">
            <v>41018</v>
          </cell>
        </row>
        <row r="1876">
          <cell r="D1876">
            <v>41019</v>
          </cell>
        </row>
        <row r="1877">
          <cell r="D1877">
            <v>41022</v>
          </cell>
        </row>
        <row r="1878">
          <cell r="D1878">
            <v>41023</v>
          </cell>
        </row>
        <row r="1879">
          <cell r="D1879">
            <v>41024</v>
          </cell>
        </row>
        <row r="1880">
          <cell r="D1880">
            <v>41025</v>
          </cell>
        </row>
        <row r="1881">
          <cell r="D1881">
            <v>41026</v>
          </cell>
        </row>
        <row r="1882">
          <cell r="D1882">
            <v>41029</v>
          </cell>
        </row>
        <row r="1883">
          <cell r="D1883">
            <v>41030</v>
          </cell>
        </row>
        <row r="1884">
          <cell r="D1884">
            <v>41031</v>
          </cell>
        </row>
        <row r="1885">
          <cell r="D1885">
            <v>41032</v>
          </cell>
        </row>
        <row r="1886">
          <cell r="D1886">
            <v>41033</v>
          </cell>
        </row>
        <row r="1887">
          <cell r="D1887">
            <v>41036</v>
          </cell>
        </row>
        <row r="1888">
          <cell r="D1888">
            <v>41037</v>
          </cell>
        </row>
        <row r="1889">
          <cell r="D1889">
            <v>41038</v>
          </cell>
        </row>
        <row r="1890">
          <cell r="D1890">
            <v>41039</v>
          </cell>
        </row>
        <row r="1891">
          <cell r="D1891">
            <v>41040</v>
          </cell>
        </row>
        <row r="1892">
          <cell r="D1892">
            <v>41043</v>
          </cell>
        </row>
        <row r="1893">
          <cell r="D1893">
            <v>41044</v>
          </cell>
        </row>
        <row r="1894">
          <cell r="D1894">
            <v>41045</v>
          </cell>
        </row>
        <row r="1895">
          <cell r="D1895">
            <v>41046</v>
          </cell>
        </row>
        <row r="1896">
          <cell r="D1896">
            <v>41047</v>
          </cell>
        </row>
        <row r="1897">
          <cell r="D1897">
            <v>41050</v>
          </cell>
        </row>
        <row r="1898">
          <cell r="D1898">
            <v>41051</v>
          </cell>
        </row>
        <row r="1899">
          <cell r="D1899">
            <v>41052</v>
          </cell>
        </row>
        <row r="1900">
          <cell r="D1900">
            <v>41053</v>
          </cell>
        </row>
        <row r="1901">
          <cell r="D1901">
            <v>41054</v>
          </cell>
        </row>
        <row r="1902">
          <cell r="D1902">
            <v>41057</v>
          </cell>
        </row>
        <row r="1903">
          <cell r="D1903">
            <v>41058</v>
          </cell>
        </row>
        <row r="1904">
          <cell r="D1904">
            <v>41059</v>
          </cell>
        </row>
        <row r="1905">
          <cell r="D1905">
            <v>41060</v>
          </cell>
        </row>
        <row r="1906">
          <cell r="D1906">
            <v>41061</v>
          </cell>
        </row>
        <row r="1907">
          <cell r="D1907">
            <v>41064</v>
          </cell>
        </row>
        <row r="1908">
          <cell r="D1908">
            <v>41065</v>
          </cell>
        </row>
        <row r="1909">
          <cell r="D1909">
            <v>41066</v>
          </cell>
        </row>
        <row r="1910">
          <cell r="D1910">
            <v>41067</v>
          </cell>
        </row>
        <row r="1911">
          <cell r="D1911">
            <v>41068</v>
          </cell>
        </row>
        <row r="1912">
          <cell r="D1912">
            <v>41071</v>
          </cell>
        </row>
        <row r="1913">
          <cell r="D1913">
            <v>41072</v>
          </cell>
        </row>
        <row r="1914">
          <cell r="D1914">
            <v>41073</v>
          </cell>
        </row>
        <row r="1915">
          <cell r="D1915">
            <v>41074</v>
          </cell>
        </row>
        <row r="1916">
          <cell r="D1916">
            <v>41075</v>
          </cell>
        </row>
        <row r="1917">
          <cell r="D1917">
            <v>41078</v>
          </cell>
        </row>
        <row r="1918">
          <cell r="D1918">
            <v>41079</v>
          </cell>
        </row>
        <row r="1919">
          <cell r="D1919">
            <v>41080</v>
          </cell>
        </row>
        <row r="1920">
          <cell r="D1920">
            <v>41081</v>
          </cell>
        </row>
        <row r="1921">
          <cell r="D1921">
            <v>41082</v>
          </cell>
        </row>
        <row r="1922">
          <cell r="D1922">
            <v>41085</v>
          </cell>
        </row>
        <row r="1923">
          <cell r="D1923">
            <v>41086</v>
          </cell>
        </row>
        <row r="1924">
          <cell r="D1924">
            <v>41087</v>
          </cell>
        </row>
        <row r="1925">
          <cell r="D1925">
            <v>41088</v>
          </cell>
        </row>
        <row r="1926">
          <cell r="D1926">
            <v>41089</v>
          </cell>
        </row>
        <row r="1927">
          <cell r="D1927">
            <v>41092</v>
          </cell>
        </row>
        <row r="1928">
          <cell r="D1928">
            <v>41093</v>
          </cell>
        </row>
        <row r="1929">
          <cell r="D1929">
            <v>41094</v>
          </cell>
        </row>
        <row r="1930">
          <cell r="D1930">
            <v>41095</v>
          </cell>
        </row>
        <row r="1931">
          <cell r="D1931">
            <v>41096</v>
          </cell>
        </row>
        <row r="1932">
          <cell r="D1932">
            <v>41099</v>
          </cell>
        </row>
        <row r="1933">
          <cell r="D1933">
            <v>41100</v>
          </cell>
        </row>
        <row r="1934">
          <cell r="D1934">
            <v>41101</v>
          </cell>
        </row>
        <row r="1935">
          <cell r="D1935">
            <v>41102</v>
          </cell>
        </row>
        <row r="1936">
          <cell r="D1936">
            <v>41103</v>
          </cell>
        </row>
        <row r="1937">
          <cell r="D1937">
            <v>41106</v>
          </cell>
        </row>
        <row r="1938">
          <cell r="D1938">
            <v>41107</v>
          </cell>
        </row>
        <row r="1939">
          <cell r="D1939">
            <v>41108</v>
          </cell>
        </row>
        <row r="1940">
          <cell r="D1940">
            <v>41109</v>
          </cell>
        </row>
        <row r="1941">
          <cell r="D1941">
            <v>41110</v>
          </cell>
        </row>
        <row r="1942">
          <cell r="D1942">
            <v>41113</v>
          </cell>
        </row>
        <row r="1943">
          <cell r="D1943">
            <v>41114</v>
          </cell>
        </row>
        <row r="1944">
          <cell r="D1944">
            <v>41115</v>
          </cell>
        </row>
        <row r="1945">
          <cell r="D1945">
            <v>41116</v>
          </cell>
        </row>
        <row r="1946">
          <cell r="D1946">
            <v>41117</v>
          </cell>
        </row>
        <row r="1947">
          <cell r="D1947">
            <v>41120</v>
          </cell>
        </row>
        <row r="1948">
          <cell r="D1948">
            <v>41121</v>
          </cell>
        </row>
        <row r="1949">
          <cell r="D1949">
            <v>41122</v>
          </cell>
        </row>
        <row r="1950">
          <cell r="D1950">
            <v>41123</v>
          </cell>
        </row>
        <row r="1951">
          <cell r="D1951">
            <v>41124</v>
          </cell>
        </row>
        <row r="1952">
          <cell r="D1952">
            <v>41127</v>
          </cell>
        </row>
        <row r="1953">
          <cell r="D1953">
            <v>41128</v>
          </cell>
        </row>
        <row r="1954">
          <cell r="D1954">
            <v>41129</v>
          </cell>
        </row>
        <row r="1955">
          <cell r="D1955">
            <v>41130</v>
          </cell>
        </row>
        <row r="1956">
          <cell r="D1956">
            <v>41131</v>
          </cell>
        </row>
        <row r="1957">
          <cell r="D1957">
            <v>41134</v>
          </cell>
        </row>
        <row r="1958">
          <cell r="D1958">
            <v>41135</v>
          </cell>
        </row>
        <row r="1959">
          <cell r="D1959">
            <v>41136</v>
          </cell>
        </row>
        <row r="1960">
          <cell r="D1960">
            <v>41137</v>
          </cell>
        </row>
        <row r="1961">
          <cell r="D1961">
            <v>41138</v>
          </cell>
        </row>
        <row r="1962">
          <cell r="D1962">
            <v>41141</v>
          </cell>
        </row>
        <row r="1963">
          <cell r="D1963">
            <v>41142</v>
          </cell>
        </row>
        <row r="1964">
          <cell r="D1964">
            <v>41143</v>
          </cell>
        </row>
        <row r="1965">
          <cell r="D1965">
            <v>41144</v>
          </cell>
        </row>
        <row r="1966">
          <cell r="D1966">
            <v>41145</v>
          </cell>
        </row>
        <row r="1967">
          <cell r="D1967">
            <v>41148</v>
          </cell>
        </row>
        <row r="1968">
          <cell r="D1968">
            <v>41149</v>
          </cell>
        </row>
        <row r="1969">
          <cell r="D1969">
            <v>41150</v>
          </cell>
        </row>
        <row r="1970">
          <cell r="D1970">
            <v>41151</v>
          </cell>
        </row>
        <row r="1971">
          <cell r="D1971">
            <v>41152</v>
          </cell>
        </row>
        <row r="1972">
          <cell r="D1972">
            <v>41155</v>
          </cell>
        </row>
        <row r="1973">
          <cell r="D1973">
            <v>41156</v>
          </cell>
        </row>
        <row r="1974">
          <cell r="D1974">
            <v>41157</v>
          </cell>
        </row>
        <row r="1975">
          <cell r="D1975">
            <v>41158</v>
          </cell>
        </row>
        <row r="1976">
          <cell r="D1976">
            <v>41159</v>
          </cell>
        </row>
        <row r="1977">
          <cell r="D1977">
            <v>41162</v>
          </cell>
        </row>
        <row r="1978">
          <cell r="D1978">
            <v>41163</v>
          </cell>
        </row>
        <row r="1979">
          <cell r="D1979">
            <v>41164</v>
          </cell>
        </row>
        <row r="1980">
          <cell r="D1980">
            <v>41165</v>
          </cell>
        </row>
        <row r="1981">
          <cell r="D1981">
            <v>41166</v>
          </cell>
        </row>
        <row r="1982">
          <cell r="D1982">
            <v>41169</v>
          </cell>
        </row>
        <row r="1983">
          <cell r="D1983">
            <v>41170</v>
          </cell>
        </row>
        <row r="1984">
          <cell r="D1984">
            <v>41171</v>
          </cell>
        </row>
        <row r="1985">
          <cell r="D1985">
            <v>41172</v>
          </cell>
        </row>
        <row r="1986">
          <cell r="D1986">
            <v>41173</v>
          </cell>
        </row>
        <row r="1987">
          <cell r="D1987">
            <v>41176</v>
          </cell>
        </row>
        <row r="1988">
          <cell r="D1988">
            <v>41177</v>
          </cell>
        </row>
        <row r="1989">
          <cell r="D1989">
            <v>41178</v>
          </cell>
        </row>
        <row r="1990">
          <cell r="D1990">
            <v>41179</v>
          </cell>
        </row>
        <row r="1991">
          <cell r="D1991">
            <v>41180</v>
          </cell>
        </row>
        <row r="1992">
          <cell r="D1992">
            <v>41183</v>
          </cell>
        </row>
        <row r="1993">
          <cell r="D1993">
            <v>41184</v>
          </cell>
        </row>
        <row r="1994">
          <cell r="D1994">
            <v>41185</v>
          </cell>
        </row>
        <row r="1995">
          <cell r="D1995">
            <v>41186</v>
          </cell>
        </row>
        <row r="1996">
          <cell r="D1996">
            <v>41187</v>
          </cell>
        </row>
        <row r="1997">
          <cell r="D1997">
            <v>41190</v>
          </cell>
        </row>
        <row r="1998">
          <cell r="D1998">
            <v>41191</v>
          </cell>
        </row>
        <row r="1999">
          <cell r="D1999">
            <v>41192</v>
          </cell>
        </row>
        <row r="2000">
          <cell r="D2000">
            <v>41193</v>
          </cell>
        </row>
        <row r="2001">
          <cell r="D2001">
            <v>41194</v>
          </cell>
        </row>
        <row r="2002">
          <cell r="D2002">
            <v>41197</v>
          </cell>
        </row>
        <row r="2003">
          <cell r="D2003">
            <v>41198</v>
          </cell>
        </row>
        <row r="2004">
          <cell r="D2004">
            <v>41199</v>
          </cell>
        </row>
        <row r="2005">
          <cell r="D2005">
            <v>41200</v>
          </cell>
        </row>
        <row r="2006">
          <cell r="D2006">
            <v>41201</v>
          </cell>
        </row>
        <row r="2007">
          <cell r="D2007">
            <v>41204</v>
          </cell>
        </row>
        <row r="2008">
          <cell r="D2008">
            <v>41205</v>
          </cell>
        </row>
        <row r="2009">
          <cell r="D2009">
            <v>41206</v>
          </cell>
        </row>
        <row r="2010">
          <cell r="D2010">
            <v>41207</v>
          </cell>
        </row>
        <row r="2011">
          <cell r="D2011">
            <v>41208</v>
          </cell>
        </row>
        <row r="2012">
          <cell r="D2012">
            <v>41213</v>
          </cell>
        </row>
        <row r="2013">
          <cell r="D2013">
            <v>41214</v>
          </cell>
        </row>
        <row r="2014">
          <cell r="D2014">
            <v>41215</v>
          </cell>
        </row>
        <row r="2015">
          <cell r="D2015">
            <v>41218</v>
          </cell>
        </row>
        <row r="2016">
          <cell r="D2016">
            <v>41219</v>
          </cell>
        </row>
        <row r="2017">
          <cell r="D2017">
            <v>41220</v>
          </cell>
        </row>
        <row r="2018">
          <cell r="D2018">
            <v>41221</v>
          </cell>
        </row>
        <row r="2019">
          <cell r="D2019">
            <v>41222</v>
          </cell>
        </row>
        <row r="2020">
          <cell r="D2020">
            <v>41225</v>
          </cell>
        </row>
        <row r="2021">
          <cell r="D2021">
            <v>41226</v>
          </cell>
        </row>
        <row r="2022">
          <cell r="D2022">
            <v>41227</v>
          </cell>
        </row>
        <row r="2023">
          <cell r="D2023">
            <v>41228</v>
          </cell>
        </row>
        <row r="2024">
          <cell r="D2024">
            <v>41229</v>
          </cell>
        </row>
        <row r="2025">
          <cell r="D2025">
            <v>41232</v>
          </cell>
        </row>
        <row r="2026">
          <cell r="D2026">
            <v>41233</v>
          </cell>
        </row>
        <row r="2027">
          <cell r="D2027">
            <v>41234</v>
          </cell>
        </row>
        <row r="2028">
          <cell r="D2028">
            <v>41236</v>
          </cell>
        </row>
        <row r="2029">
          <cell r="D2029">
            <v>41239</v>
          </cell>
        </row>
        <row r="2030">
          <cell r="D2030">
            <v>41240</v>
          </cell>
        </row>
        <row r="2031">
          <cell r="D2031">
            <v>41241</v>
          </cell>
        </row>
        <row r="2032">
          <cell r="D2032">
            <v>41242</v>
          </cell>
        </row>
        <row r="2033">
          <cell r="D2033">
            <v>41243</v>
          </cell>
        </row>
        <row r="2034">
          <cell r="D2034">
            <v>41246</v>
          </cell>
        </row>
        <row r="2035">
          <cell r="D2035">
            <v>41247</v>
          </cell>
        </row>
        <row r="2036">
          <cell r="D2036">
            <v>41248</v>
          </cell>
        </row>
        <row r="2037">
          <cell r="D2037">
            <v>41249</v>
          </cell>
        </row>
        <row r="2038">
          <cell r="D2038">
            <v>41250</v>
          </cell>
        </row>
        <row r="2039">
          <cell r="D2039">
            <v>41253</v>
          </cell>
        </row>
        <row r="2040">
          <cell r="D2040">
            <v>41254</v>
          </cell>
        </row>
        <row r="2041">
          <cell r="D2041">
            <v>41255</v>
          </cell>
        </row>
        <row r="2042">
          <cell r="D2042">
            <v>41256</v>
          </cell>
        </row>
        <row r="2043">
          <cell r="D2043">
            <v>41257</v>
          </cell>
        </row>
        <row r="2044">
          <cell r="D2044">
            <v>41260</v>
          </cell>
        </row>
        <row r="2045">
          <cell r="D2045">
            <v>41261</v>
          </cell>
        </row>
        <row r="2046">
          <cell r="D2046">
            <v>41262</v>
          </cell>
        </row>
        <row r="2047">
          <cell r="D2047">
            <v>41263</v>
          </cell>
        </row>
        <row r="2048">
          <cell r="D2048">
            <v>41264</v>
          </cell>
        </row>
        <row r="2049">
          <cell r="D2049">
            <v>41267</v>
          </cell>
        </row>
        <row r="2050">
          <cell r="D2050">
            <v>41269</v>
          </cell>
        </row>
        <row r="2051">
          <cell r="D2051">
            <v>41270</v>
          </cell>
        </row>
        <row r="2052">
          <cell r="D2052">
            <v>41271</v>
          </cell>
        </row>
        <row r="2053">
          <cell r="D2053">
            <v>41274</v>
          </cell>
        </row>
        <row r="2054">
          <cell r="D2054">
            <v>41276</v>
          </cell>
        </row>
        <row r="2055">
          <cell r="D2055">
            <v>41277</v>
          </cell>
        </row>
        <row r="2056">
          <cell r="D2056">
            <v>41278</v>
          </cell>
        </row>
        <row r="2057">
          <cell r="D2057">
            <v>41281</v>
          </cell>
        </row>
        <row r="2058">
          <cell r="D2058">
            <v>41282</v>
          </cell>
        </row>
        <row r="2059">
          <cell r="D2059">
            <v>41283</v>
          </cell>
        </row>
        <row r="2060">
          <cell r="D2060">
            <v>41284</v>
          </cell>
        </row>
        <row r="2061">
          <cell r="D2061">
            <v>41285</v>
          </cell>
        </row>
        <row r="2062">
          <cell r="D2062">
            <v>41288</v>
          </cell>
        </row>
        <row r="2063">
          <cell r="D2063">
            <v>41289</v>
          </cell>
        </row>
        <row r="2064">
          <cell r="D2064">
            <v>41290</v>
          </cell>
        </row>
        <row r="2065">
          <cell r="D2065">
            <v>41291</v>
          </cell>
        </row>
        <row r="2066">
          <cell r="D2066">
            <v>41292</v>
          </cell>
        </row>
        <row r="2067">
          <cell r="D2067">
            <v>41296</v>
          </cell>
        </row>
        <row r="2068">
          <cell r="D2068">
            <v>41297</v>
          </cell>
        </row>
        <row r="2069">
          <cell r="D2069">
            <v>41298</v>
          </cell>
        </row>
        <row r="2070">
          <cell r="D2070">
            <v>41299</v>
          </cell>
        </row>
        <row r="2071">
          <cell r="D2071">
            <v>41302</v>
          </cell>
        </row>
        <row r="2072">
          <cell r="D2072">
            <v>41303</v>
          </cell>
        </row>
        <row r="2073">
          <cell r="D2073">
            <v>41304</v>
          </cell>
        </row>
        <row r="2074">
          <cell r="D2074">
            <v>41305</v>
          </cell>
        </row>
        <row r="2075">
          <cell r="D2075">
            <v>41306</v>
          </cell>
        </row>
        <row r="2076">
          <cell r="D2076">
            <v>41309</v>
          </cell>
        </row>
        <row r="2077">
          <cell r="D2077">
            <v>41310</v>
          </cell>
        </row>
        <row r="2078">
          <cell r="D2078">
            <v>41311</v>
          </cell>
        </row>
        <row r="2079">
          <cell r="D2079">
            <v>41312</v>
          </cell>
        </row>
        <row r="2080">
          <cell r="D2080">
            <v>41313</v>
          </cell>
        </row>
        <row r="2081">
          <cell r="D2081">
            <v>41316</v>
          </cell>
        </row>
        <row r="2082">
          <cell r="D2082">
            <v>41317</v>
          </cell>
        </row>
        <row r="2083">
          <cell r="D2083">
            <v>41318</v>
          </cell>
        </row>
        <row r="2084">
          <cell r="D2084">
            <v>41319</v>
          </cell>
        </row>
        <row r="2085">
          <cell r="D2085">
            <v>41320</v>
          </cell>
        </row>
        <row r="2086">
          <cell r="D2086">
            <v>41324</v>
          </cell>
        </row>
        <row r="2087">
          <cell r="D2087">
            <v>41325</v>
          </cell>
        </row>
        <row r="2088">
          <cell r="D2088">
            <v>41326</v>
          </cell>
        </row>
        <row r="2089">
          <cell r="D2089">
            <v>41327</v>
          </cell>
        </row>
        <row r="2090">
          <cell r="D2090">
            <v>41330</v>
          </cell>
        </row>
        <row r="2091">
          <cell r="D2091">
            <v>41331</v>
          </cell>
        </row>
        <row r="2092">
          <cell r="D2092">
            <v>41332</v>
          </cell>
        </row>
        <row r="2093">
          <cell r="D2093">
            <v>41333</v>
          </cell>
        </row>
        <row r="2094">
          <cell r="D2094">
            <v>41334</v>
          </cell>
        </row>
        <row r="2095">
          <cell r="D2095">
            <v>41337</v>
          </cell>
        </row>
        <row r="2096">
          <cell r="D2096">
            <v>41338</v>
          </cell>
        </row>
        <row r="2097">
          <cell r="D2097">
            <v>41339</v>
          </cell>
        </row>
        <row r="2098">
          <cell r="D2098">
            <v>41340</v>
          </cell>
        </row>
        <row r="2099">
          <cell r="D2099">
            <v>41341</v>
          </cell>
        </row>
        <row r="2100">
          <cell r="D2100">
            <v>41344</v>
          </cell>
        </row>
        <row r="2101">
          <cell r="D2101">
            <v>41345</v>
          </cell>
        </row>
        <row r="2102">
          <cell r="D2102">
            <v>41346</v>
          </cell>
        </row>
        <row r="2103">
          <cell r="D2103">
            <v>41347</v>
          </cell>
        </row>
        <row r="2104">
          <cell r="D2104">
            <v>41348</v>
          </cell>
        </row>
        <row r="2105">
          <cell r="D2105">
            <v>41351</v>
          </cell>
        </row>
        <row r="2106">
          <cell r="D2106">
            <v>41352</v>
          </cell>
        </row>
        <row r="2107">
          <cell r="D2107">
            <v>41353</v>
          </cell>
        </row>
        <row r="2108">
          <cell r="D2108">
            <v>41354</v>
          </cell>
        </row>
        <row r="2109">
          <cell r="D2109">
            <v>41355</v>
          </cell>
        </row>
        <row r="2110">
          <cell r="D2110">
            <v>41358</v>
          </cell>
        </row>
        <row r="2111">
          <cell r="D2111">
            <v>41359</v>
          </cell>
        </row>
        <row r="2112">
          <cell r="D2112">
            <v>41360</v>
          </cell>
        </row>
        <row r="2113">
          <cell r="D2113">
            <v>41361</v>
          </cell>
        </row>
        <row r="2114">
          <cell r="D2114">
            <v>41365</v>
          </cell>
        </row>
        <row r="2115">
          <cell r="D2115">
            <v>41366</v>
          </cell>
        </row>
        <row r="2116">
          <cell r="D2116">
            <v>41367</v>
          </cell>
        </row>
        <row r="2117">
          <cell r="D2117">
            <v>41368</v>
          </cell>
        </row>
        <row r="2118">
          <cell r="D2118">
            <v>41369</v>
          </cell>
        </row>
        <row r="2119">
          <cell r="D2119">
            <v>41372</v>
          </cell>
        </row>
        <row r="2120">
          <cell r="D2120">
            <v>41373</v>
          </cell>
        </row>
        <row r="2121">
          <cell r="D2121">
            <v>41374</v>
          </cell>
        </row>
        <row r="2122">
          <cell r="D2122">
            <v>41375</v>
          </cell>
        </row>
        <row r="2123">
          <cell r="D2123">
            <v>41376</v>
          </cell>
        </row>
        <row r="2124">
          <cell r="D2124">
            <v>41379</v>
          </cell>
        </row>
        <row r="2125">
          <cell r="D2125">
            <v>41380</v>
          </cell>
        </row>
        <row r="2126">
          <cell r="D2126">
            <v>41381</v>
          </cell>
        </row>
        <row r="2127">
          <cell r="D2127">
            <v>41382</v>
          </cell>
        </row>
        <row r="2128">
          <cell r="D2128">
            <v>41383</v>
          </cell>
        </row>
        <row r="2129">
          <cell r="D2129">
            <v>41386</v>
          </cell>
        </row>
        <row r="2130">
          <cell r="D2130">
            <v>41387</v>
          </cell>
        </row>
        <row r="2131">
          <cell r="D2131">
            <v>41388</v>
          </cell>
        </row>
        <row r="2132">
          <cell r="D2132">
            <v>41389</v>
          </cell>
        </row>
        <row r="2133">
          <cell r="D2133">
            <v>41390</v>
          </cell>
        </row>
      </sheetData>
      <sheetData sheetId="3">
        <row r="8">
          <cell r="E8" t="str">
            <v>ARPI2</v>
          </cell>
          <cell r="F8" t="str">
            <v>ARPI2 (trend)</v>
          </cell>
        </row>
        <row r="9">
          <cell r="D9">
            <v>38355</v>
          </cell>
        </row>
        <row r="10">
          <cell r="D10">
            <v>38356</v>
          </cell>
        </row>
        <row r="11">
          <cell r="D11">
            <v>38357</v>
          </cell>
        </row>
        <row r="12">
          <cell r="D12">
            <v>38358</v>
          </cell>
        </row>
        <row r="13">
          <cell r="D13">
            <v>38359</v>
          </cell>
        </row>
        <row r="14">
          <cell r="D14">
            <v>38362</v>
          </cell>
        </row>
        <row r="15">
          <cell r="D15">
            <v>38363</v>
          </cell>
        </row>
        <row r="16">
          <cell r="D16">
            <v>38364</v>
          </cell>
        </row>
        <row r="17">
          <cell r="D17">
            <v>38365</v>
          </cell>
        </row>
        <row r="18">
          <cell r="D18">
            <v>38366</v>
          </cell>
        </row>
        <row r="19">
          <cell r="D19">
            <v>38369</v>
          </cell>
        </row>
        <row r="20">
          <cell r="D20">
            <v>38370</v>
          </cell>
        </row>
        <row r="21">
          <cell r="D21">
            <v>38371</v>
          </cell>
        </row>
        <row r="22">
          <cell r="D22">
            <v>38372</v>
          </cell>
        </row>
        <row r="23">
          <cell r="D23">
            <v>38373</v>
          </cell>
        </row>
        <row r="24">
          <cell r="D24">
            <v>38376</v>
          </cell>
        </row>
        <row r="25">
          <cell r="D25">
            <v>38377</v>
          </cell>
        </row>
        <row r="26">
          <cell r="D26">
            <v>38378</v>
          </cell>
        </row>
        <row r="27">
          <cell r="D27">
            <v>38379</v>
          </cell>
        </row>
        <row r="28">
          <cell r="D28">
            <v>38380</v>
          </cell>
        </row>
        <row r="29">
          <cell r="D29">
            <v>38383</v>
          </cell>
        </row>
        <row r="30">
          <cell r="D30">
            <v>38384</v>
          </cell>
        </row>
        <row r="31">
          <cell r="D31">
            <v>38385</v>
          </cell>
        </row>
        <row r="32">
          <cell r="D32">
            <v>38386</v>
          </cell>
        </row>
        <row r="33">
          <cell r="D33">
            <v>38387</v>
          </cell>
        </row>
        <row r="34">
          <cell r="D34">
            <v>38390</v>
          </cell>
        </row>
        <row r="35">
          <cell r="D35">
            <v>38391</v>
          </cell>
        </row>
        <row r="36">
          <cell r="D36">
            <v>38392</v>
          </cell>
        </row>
        <row r="37">
          <cell r="D37">
            <v>38393</v>
          </cell>
        </row>
        <row r="38">
          <cell r="D38">
            <v>38394</v>
          </cell>
        </row>
        <row r="39">
          <cell r="D39">
            <v>38397</v>
          </cell>
        </row>
        <row r="40">
          <cell r="D40">
            <v>38398</v>
          </cell>
        </row>
        <row r="41">
          <cell r="D41">
            <v>38399</v>
          </cell>
        </row>
        <row r="42">
          <cell r="D42">
            <v>38400</v>
          </cell>
        </row>
        <row r="43">
          <cell r="D43">
            <v>38401</v>
          </cell>
        </row>
        <row r="44">
          <cell r="D44">
            <v>38404</v>
          </cell>
        </row>
        <row r="45">
          <cell r="D45">
            <v>38405</v>
          </cell>
        </row>
        <row r="46">
          <cell r="D46">
            <v>38406</v>
          </cell>
        </row>
        <row r="47">
          <cell r="D47">
            <v>38407</v>
          </cell>
        </row>
        <row r="48">
          <cell r="D48">
            <v>38408</v>
          </cell>
        </row>
        <row r="49">
          <cell r="D49">
            <v>38411</v>
          </cell>
        </row>
        <row r="50">
          <cell r="D50">
            <v>38412</v>
          </cell>
        </row>
        <row r="51">
          <cell r="D51">
            <v>38413</v>
          </cell>
        </row>
        <row r="52">
          <cell r="D52">
            <v>38414</v>
          </cell>
        </row>
        <row r="53">
          <cell r="D53">
            <v>38415</v>
          </cell>
        </row>
        <row r="54">
          <cell r="D54">
            <v>38418</v>
          </cell>
        </row>
        <row r="55">
          <cell r="D55">
            <v>38419</v>
          </cell>
        </row>
        <row r="56">
          <cell r="D56">
            <v>38420</v>
          </cell>
        </row>
        <row r="57">
          <cell r="D57">
            <v>38421</v>
          </cell>
        </row>
        <row r="58">
          <cell r="D58">
            <v>38422</v>
          </cell>
        </row>
        <row r="59">
          <cell r="D59">
            <v>38425</v>
          </cell>
        </row>
        <row r="60">
          <cell r="D60">
            <v>38426</v>
          </cell>
        </row>
        <row r="61">
          <cell r="D61">
            <v>38427</v>
          </cell>
        </row>
        <row r="62">
          <cell r="D62">
            <v>38428</v>
          </cell>
        </row>
        <row r="63">
          <cell r="D63">
            <v>38429</v>
          </cell>
        </row>
        <row r="64">
          <cell r="D64">
            <v>38432</v>
          </cell>
        </row>
        <row r="65">
          <cell r="D65">
            <v>38433</v>
          </cell>
        </row>
        <row r="66">
          <cell r="D66">
            <v>38434</v>
          </cell>
        </row>
        <row r="67">
          <cell r="D67">
            <v>38435</v>
          </cell>
        </row>
        <row r="68">
          <cell r="D68">
            <v>38436</v>
          </cell>
        </row>
        <row r="69">
          <cell r="D69">
            <v>38439</v>
          </cell>
        </row>
        <row r="70">
          <cell r="D70">
            <v>38440</v>
          </cell>
        </row>
        <row r="71">
          <cell r="D71">
            <v>38441</v>
          </cell>
        </row>
        <row r="72">
          <cell r="D72">
            <v>38442</v>
          </cell>
        </row>
        <row r="73">
          <cell r="D73">
            <v>38443</v>
          </cell>
        </row>
        <row r="74">
          <cell r="D74">
            <v>38446</v>
          </cell>
        </row>
        <row r="75">
          <cell r="D75">
            <v>38447</v>
          </cell>
        </row>
        <row r="76">
          <cell r="D76">
            <v>38448</v>
          </cell>
        </row>
        <row r="77">
          <cell r="D77">
            <v>38449</v>
          </cell>
        </row>
        <row r="78">
          <cell r="D78">
            <v>38450</v>
          </cell>
        </row>
        <row r="79">
          <cell r="D79">
            <v>38453</v>
          </cell>
        </row>
        <row r="80">
          <cell r="D80">
            <v>38454</v>
          </cell>
        </row>
        <row r="81">
          <cell r="D81">
            <v>38455</v>
          </cell>
        </row>
        <row r="82">
          <cell r="D82">
            <v>38456</v>
          </cell>
        </row>
        <row r="83">
          <cell r="D83">
            <v>38457</v>
          </cell>
        </row>
        <row r="84">
          <cell r="D84">
            <v>38460</v>
          </cell>
        </row>
        <row r="85">
          <cell r="D85">
            <v>38461</v>
          </cell>
        </row>
        <row r="86">
          <cell r="D86">
            <v>38462</v>
          </cell>
        </row>
        <row r="87">
          <cell r="D87">
            <v>38463</v>
          </cell>
        </row>
        <row r="88">
          <cell r="D88">
            <v>38464</v>
          </cell>
        </row>
        <row r="89">
          <cell r="D89">
            <v>38467</v>
          </cell>
        </row>
        <row r="90">
          <cell r="D90">
            <v>38468</v>
          </cell>
        </row>
        <row r="91">
          <cell r="D91">
            <v>38469</v>
          </cell>
        </row>
        <row r="92">
          <cell r="D92">
            <v>38470</v>
          </cell>
        </row>
        <row r="93">
          <cell r="D93">
            <v>38471</v>
          </cell>
        </row>
        <row r="94">
          <cell r="D94">
            <v>38474</v>
          </cell>
        </row>
        <row r="95">
          <cell r="D95">
            <v>38475</v>
          </cell>
        </row>
        <row r="96">
          <cell r="D96">
            <v>38476</v>
          </cell>
        </row>
        <row r="97">
          <cell r="D97">
            <v>38477</v>
          </cell>
        </row>
        <row r="98">
          <cell r="D98">
            <v>38478</v>
          </cell>
        </row>
        <row r="99">
          <cell r="D99">
            <v>38481</v>
          </cell>
        </row>
        <row r="100">
          <cell r="D100">
            <v>38482</v>
          </cell>
        </row>
        <row r="101">
          <cell r="D101">
            <v>38483</v>
          </cell>
        </row>
        <row r="102">
          <cell r="D102">
            <v>38484</v>
          </cell>
        </row>
        <row r="103">
          <cell r="D103">
            <v>38485</v>
          </cell>
        </row>
        <row r="104">
          <cell r="D104">
            <v>38488</v>
          </cell>
        </row>
        <row r="105">
          <cell r="D105">
            <v>38489</v>
          </cell>
        </row>
        <row r="106">
          <cell r="D106">
            <v>38490</v>
          </cell>
        </row>
        <row r="107">
          <cell r="D107">
            <v>38491</v>
          </cell>
        </row>
        <row r="108">
          <cell r="D108">
            <v>38492</v>
          </cell>
        </row>
        <row r="109">
          <cell r="D109">
            <v>38495</v>
          </cell>
        </row>
        <row r="110">
          <cell r="D110">
            <v>38496</v>
          </cell>
        </row>
        <row r="111">
          <cell r="D111">
            <v>38497</v>
          </cell>
        </row>
        <row r="112">
          <cell r="D112">
            <v>38498</v>
          </cell>
        </row>
        <row r="113">
          <cell r="D113">
            <v>38499</v>
          </cell>
        </row>
        <row r="114">
          <cell r="D114">
            <v>38502</v>
          </cell>
        </row>
        <row r="115">
          <cell r="D115">
            <v>38503</v>
          </cell>
        </row>
        <row r="116">
          <cell r="D116">
            <v>38504</v>
          </cell>
        </row>
        <row r="117">
          <cell r="D117">
            <v>38505</v>
          </cell>
        </row>
        <row r="118">
          <cell r="D118">
            <v>38506</v>
          </cell>
        </row>
        <row r="119">
          <cell r="D119">
            <v>38509</v>
          </cell>
        </row>
        <row r="120">
          <cell r="D120">
            <v>38510</v>
          </cell>
        </row>
        <row r="121">
          <cell r="D121">
            <v>38511</v>
          </cell>
        </row>
        <row r="122">
          <cell r="D122">
            <v>38512</v>
          </cell>
        </row>
        <row r="123">
          <cell r="D123">
            <v>38513</v>
          </cell>
        </row>
        <row r="124">
          <cell r="D124">
            <v>38516</v>
          </cell>
        </row>
        <row r="125">
          <cell r="D125">
            <v>38517</v>
          </cell>
        </row>
        <row r="126">
          <cell r="D126">
            <v>38518</v>
          </cell>
        </row>
        <row r="127">
          <cell r="D127">
            <v>38519</v>
          </cell>
        </row>
        <row r="128">
          <cell r="D128">
            <v>38520</v>
          </cell>
        </row>
        <row r="129">
          <cell r="D129">
            <v>38523</v>
          </cell>
        </row>
        <row r="130">
          <cell r="D130">
            <v>38524</v>
          </cell>
        </row>
        <row r="131">
          <cell r="D131">
            <v>38525</v>
          </cell>
        </row>
        <row r="132">
          <cell r="D132">
            <v>38526</v>
          </cell>
        </row>
        <row r="133">
          <cell r="D133">
            <v>38527</v>
          </cell>
        </row>
        <row r="134">
          <cell r="D134">
            <v>38530</v>
          </cell>
        </row>
        <row r="135">
          <cell r="D135">
            <v>38531</v>
          </cell>
        </row>
        <row r="136">
          <cell r="D136">
            <v>38532</v>
          </cell>
        </row>
        <row r="137">
          <cell r="D137">
            <v>38533</v>
          </cell>
        </row>
        <row r="138">
          <cell r="D138">
            <v>38534</v>
          </cell>
        </row>
        <row r="139">
          <cell r="D139">
            <v>38537</v>
          </cell>
        </row>
        <row r="140">
          <cell r="D140">
            <v>38538</v>
          </cell>
        </row>
        <row r="141">
          <cell r="D141">
            <v>38539</v>
          </cell>
        </row>
        <row r="142">
          <cell r="D142">
            <v>38540</v>
          </cell>
        </row>
        <row r="143">
          <cell r="D143">
            <v>38541</v>
          </cell>
        </row>
        <row r="144">
          <cell r="D144">
            <v>38544</v>
          </cell>
        </row>
        <row r="145">
          <cell r="D145">
            <v>38545</v>
          </cell>
        </row>
        <row r="146">
          <cell r="D146">
            <v>38546</v>
          </cell>
        </row>
        <row r="147">
          <cell r="D147">
            <v>38547</v>
          </cell>
        </row>
        <row r="148">
          <cell r="D148">
            <v>38548</v>
          </cell>
        </row>
        <row r="149">
          <cell r="D149">
            <v>38551</v>
          </cell>
        </row>
        <row r="150">
          <cell r="D150">
            <v>38552</v>
          </cell>
        </row>
        <row r="151">
          <cell r="D151">
            <v>38553</v>
          </cell>
        </row>
        <row r="152">
          <cell r="D152">
            <v>38554</v>
          </cell>
        </row>
        <row r="153">
          <cell r="D153">
            <v>38555</v>
          </cell>
        </row>
        <row r="154">
          <cell r="D154">
            <v>38558</v>
          </cell>
        </row>
        <row r="155">
          <cell r="D155">
            <v>38559</v>
          </cell>
        </row>
        <row r="156">
          <cell r="D156">
            <v>38560</v>
          </cell>
        </row>
        <row r="157">
          <cell r="D157">
            <v>38561</v>
          </cell>
        </row>
        <row r="158">
          <cell r="D158">
            <v>38562</v>
          </cell>
        </row>
        <row r="159">
          <cell r="D159">
            <v>38565</v>
          </cell>
        </row>
        <row r="160">
          <cell r="D160">
            <v>38566</v>
          </cell>
        </row>
        <row r="161">
          <cell r="D161">
            <v>38567</v>
          </cell>
        </row>
        <row r="162">
          <cell r="D162">
            <v>38568</v>
          </cell>
        </row>
        <row r="163">
          <cell r="D163">
            <v>38569</v>
          </cell>
        </row>
        <row r="164">
          <cell r="D164">
            <v>38572</v>
          </cell>
        </row>
        <row r="165">
          <cell r="D165">
            <v>38573</v>
          </cell>
        </row>
        <row r="166">
          <cell r="D166">
            <v>38574</v>
          </cell>
        </row>
        <row r="167">
          <cell r="D167">
            <v>38575</v>
          </cell>
        </row>
        <row r="168">
          <cell r="D168">
            <v>38576</v>
          </cell>
        </row>
        <row r="169">
          <cell r="D169">
            <v>38579</v>
          </cell>
        </row>
        <row r="170">
          <cell r="D170">
            <v>38580</v>
          </cell>
        </row>
        <row r="171">
          <cell r="D171">
            <v>38581</v>
          </cell>
        </row>
        <row r="172">
          <cell r="D172">
            <v>38582</v>
          </cell>
        </row>
        <row r="173">
          <cell r="D173">
            <v>38583</v>
          </cell>
        </row>
        <row r="174">
          <cell r="D174">
            <v>38586</v>
          </cell>
        </row>
        <row r="175">
          <cell r="D175">
            <v>38587</v>
          </cell>
        </row>
        <row r="176">
          <cell r="D176">
            <v>38588</v>
          </cell>
        </row>
        <row r="177">
          <cell r="D177">
            <v>38589</v>
          </cell>
        </row>
        <row r="178">
          <cell r="D178">
            <v>38590</v>
          </cell>
        </row>
        <row r="179">
          <cell r="D179">
            <v>38593</v>
          </cell>
        </row>
        <row r="180">
          <cell r="D180">
            <v>38594</v>
          </cell>
        </row>
        <row r="181">
          <cell r="D181">
            <v>38595</v>
          </cell>
        </row>
        <row r="182">
          <cell r="D182">
            <v>38596</v>
          </cell>
        </row>
        <row r="183">
          <cell r="D183">
            <v>38597</v>
          </cell>
        </row>
        <row r="184">
          <cell r="D184">
            <v>38600</v>
          </cell>
        </row>
        <row r="185">
          <cell r="D185">
            <v>38601</v>
          </cell>
        </row>
        <row r="186">
          <cell r="D186">
            <v>38602</v>
          </cell>
        </row>
        <row r="187">
          <cell r="D187">
            <v>38603</v>
          </cell>
        </row>
        <row r="188">
          <cell r="D188">
            <v>38604</v>
          </cell>
        </row>
        <row r="189">
          <cell r="D189">
            <v>38607</v>
          </cell>
        </row>
        <row r="190">
          <cell r="D190">
            <v>38608</v>
          </cell>
        </row>
        <row r="191">
          <cell r="D191">
            <v>38609</v>
          </cell>
        </row>
        <row r="192">
          <cell r="D192">
            <v>38610</v>
          </cell>
        </row>
        <row r="193">
          <cell r="D193">
            <v>38611</v>
          </cell>
        </row>
        <row r="194">
          <cell r="D194">
            <v>38614</v>
          </cell>
        </row>
        <row r="195">
          <cell r="D195">
            <v>38615</v>
          </cell>
        </row>
        <row r="196">
          <cell r="D196">
            <v>38616</v>
          </cell>
        </row>
        <row r="197">
          <cell r="D197">
            <v>38617</v>
          </cell>
        </row>
        <row r="198">
          <cell r="D198">
            <v>38618</v>
          </cell>
        </row>
        <row r="199">
          <cell r="D199">
            <v>38621</v>
          </cell>
        </row>
        <row r="200">
          <cell r="D200">
            <v>38622</v>
          </cell>
        </row>
        <row r="201">
          <cell r="D201">
            <v>38623</v>
          </cell>
        </row>
        <row r="202">
          <cell r="D202">
            <v>38624</v>
          </cell>
        </row>
        <row r="203">
          <cell r="D203">
            <v>38625</v>
          </cell>
        </row>
        <row r="204">
          <cell r="D204">
            <v>38628</v>
          </cell>
        </row>
        <row r="205">
          <cell r="D205">
            <v>38629</v>
          </cell>
        </row>
        <row r="206">
          <cell r="D206">
            <v>38630</v>
          </cell>
        </row>
        <row r="207">
          <cell r="D207">
            <v>38631</v>
          </cell>
        </row>
        <row r="208">
          <cell r="D208">
            <v>38632</v>
          </cell>
        </row>
        <row r="209">
          <cell r="D209">
            <v>38635</v>
          </cell>
        </row>
        <row r="210">
          <cell r="D210">
            <v>38636</v>
          </cell>
        </row>
        <row r="211">
          <cell r="D211">
            <v>38637</v>
          </cell>
        </row>
        <row r="212">
          <cell r="D212">
            <v>38638</v>
          </cell>
        </row>
        <row r="213">
          <cell r="D213">
            <v>38639</v>
          </cell>
        </row>
        <row r="214">
          <cell r="D214">
            <v>38642</v>
          </cell>
        </row>
        <row r="215">
          <cell r="D215">
            <v>38643</v>
          </cell>
        </row>
        <row r="216">
          <cell r="D216">
            <v>38644</v>
          </cell>
        </row>
        <row r="217">
          <cell r="D217">
            <v>38645</v>
          </cell>
        </row>
        <row r="218">
          <cell r="D218">
            <v>38646</v>
          </cell>
        </row>
        <row r="219">
          <cell r="D219">
            <v>38649</v>
          </cell>
        </row>
        <row r="220">
          <cell r="D220">
            <v>38650</v>
          </cell>
        </row>
        <row r="221">
          <cell r="D221">
            <v>38651</v>
          </cell>
        </row>
        <row r="222">
          <cell r="D222">
            <v>38652</v>
          </cell>
        </row>
        <row r="223">
          <cell r="D223">
            <v>38653</v>
          </cell>
        </row>
        <row r="224">
          <cell r="D224">
            <v>38656</v>
          </cell>
        </row>
        <row r="225">
          <cell r="D225">
            <v>38657</v>
          </cell>
        </row>
        <row r="226">
          <cell r="D226">
            <v>38658</v>
          </cell>
        </row>
        <row r="227">
          <cell r="D227">
            <v>38659</v>
          </cell>
        </row>
        <row r="228">
          <cell r="D228">
            <v>38660</v>
          </cell>
        </row>
        <row r="229">
          <cell r="D229">
            <v>38663</v>
          </cell>
        </row>
        <row r="230">
          <cell r="D230">
            <v>38664</v>
          </cell>
        </row>
        <row r="231">
          <cell r="D231">
            <v>38665</v>
          </cell>
        </row>
        <row r="232">
          <cell r="D232">
            <v>38666</v>
          </cell>
        </row>
        <row r="233">
          <cell r="D233">
            <v>38667</v>
          </cell>
        </row>
        <row r="234">
          <cell r="D234">
            <v>38670</v>
          </cell>
        </row>
        <row r="235">
          <cell r="D235">
            <v>38671</v>
          </cell>
        </row>
        <row r="236">
          <cell r="D236">
            <v>38672</v>
          </cell>
        </row>
        <row r="237">
          <cell r="D237">
            <v>38673</v>
          </cell>
        </row>
        <row r="238">
          <cell r="D238">
            <v>38674</v>
          </cell>
        </row>
        <row r="239">
          <cell r="D239">
            <v>38677</v>
          </cell>
        </row>
        <row r="240">
          <cell r="D240">
            <v>38678</v>
          </cell>
        </row>
        <row r="241">
          <cell r="D241">
            <v>38679</v>
          </cell>
        </row>
        <row r="242">
          <cell r="D242">
            <v>38680</v>
          </cell>
        </row>
        <row r="243">
          <cell r="D243">
            <v>38681</v>
          </cell>
        </row>
        <row r="244">
          <cell r="D244">
            <v>38684</v>
          </cell>
        </row>
        <row r="245">
          <cell r="D245">
            <v>38685</v>
          </cell>
        </row>
        <row r="246">
          <cell r="D246">
            <v>38686</v>
          </cell>
        </row>
        <row r="247">
          <cell r="D247">
            <v>38687</v>
          </cell>
        </row>
        <row r="248">
          <cell r="D248">
            <v>38688</v>
          </cell>
        </row>
        <row r="249">
          <cell r="D249">
            <v>38691</v>
          </cell>
        </row>
        <row r="250">
          <cell r="D250">
            <v>38692</v>
          </cell>
        </row>
        <row r="251">
          <cell r="D251">
            <v>38693</v>
          </cell>
        </row>
        <row r="252">
          <cell r="D252">
            <v>38694</v>
          </cell>
        </row>
        <row r="253">
          <cell r="D253">
            <v>38695</v>
          </cell>
        </row>
        <row r="254">
          <cell r="D254">
            <v>38698</v>
          </cell>
        </row>
        <row r="255">
          <cell r="D255">
            <v>38699</v>
          </cell>
        </row>
        <row r="256">
          <cell r="D256">
            <v>38700</v>
          </cell>
        </row>
        <row r="257">
          <cell r="D257">
            <v>38701</v>
          </cell>
        </row>
        <row r="258">
          <cell r="D258">
            <v>38702</v>
          </cell>
        </row>
        <row r="259">
          <cell r="D259">
            <v>38705</v>
          </cell>
        </row>
        <row r="260">
          <cell r="D260">
            <v>38706</v>
          </cell>
        </row>
        <row r="261">
          <cell r="D261">
            <v>38707</v>
          </cell>
        </row>
        <row r="262">
          <cell r="D262">
            <v>38708</v>
          </cell>
        </row>
        <row r="263">
          <cell r="D263">
            <v>38709</v>
          </cell>
        </row>
        <row r="264">
          <cell r="D264">
            <v>38712</v>
          </cell>
        </row>
        <row r="265">
          <cell r="D265">
            <v>38713</v>
          </cell>
        </row>
        <row r="266">
          <cell r="D266">
            <v>38714</v>
          </cell>
        </row>
        <row r="267">
          <cell r="D267">
            <v>38715</v>
          </cell>
        </row>
        <row r="268">
          <cell r="D268">
            <v>38716</v>
          </cell>
        </row>
        <row r="269">
          <cell r="D269">
            <v>38719</v>
          </cell>
        </row>
        <row r="270">
          <cell r="D270">
            <v>38720</v>
          </cell>
        </row>
        <row r="271">
          <cell r="D271">
            <v>38721</v>
          </cell>
        </row>
        <row r="272">
          <cell r="D272">
            <v>38722</v>
          </cell>
        </row>
        <row r="273">
          <cell r="D273">
            <v>38723</v>
          </cell>
        </row>
        <row r="274">
          <cell r="D274">
            <v>38726</v>
          </cell>
        </row>
        <row r="275">
          <cell r="D275">
            <v>38727</v>
          </cell>
        </row>
        <row r="276">
          <cell r="D276">
            <v>38728</v>
          </cell>
        </row>
        <row r="277">
          <cell r="D277">
            <v>38729</v>
          </cell>
        </row>
        <row r="278">
          <cell r="D278">
            <v>38730</v>
          </cell>
        </row>
        <row r="279">
          <cell r="D279">
            <v>38733</v>
          </cell>
        </row>
        <row r="280">
          <cell r="D280">
            <v>38734</v>
          </cell>
        </row>
        <row r="281">
          <cell r="D281">
            <v>38735</v>
          </cell>
        </row>
        <row r="282">
          <cell r="D282">
            <v>38736</v>
          </cell>
        </row>
        <row r="283">
          <cell r="D283">
            <v>38737</v>
          </cell>
        </row>
        <row r="284">
          <cell r="D284">
            <v>38740</v>
          </cell>
        </row>
        <row r="285">
          <cell r="D285">
            <v>38741</v>
          </cell>
        </row>
        <row r="286">
          <cell r="D286">
            <v>38742</v>
          </cell>
        </row>
        <row r="287">
          <cell r="D287">
            <v>38743</v>
          </cell>
        </row>
        <row r="288">
          <cell r="D288">
            <v>38744</v>
          </cell>
        </row>
        <row r="289">
          <cell r="D289">
            <v>38747</v>
          </cell>
        </row>
        <row r="290">
          <cell r="D290">
            <v>38748</v>
          </cell>
        </row>
        <row r="291">
          <cell r="D291">
            <v>38749</v>
          </cell>
        </row>
        <row r="292">
          <cell r="D292">
            <v>38750</v>
          </cell>
        </row>
        <row r="293">
          <cell r="D293">
            <v>38751</v>
          </cell>
        </row>
        <row r="294">
          <cell r="D294">
            <v>38754</v>
          </cell>
        </row>
        <row r="295">
          <cell r="D295">
            <v>38755</v>
          </cell>
        </row>
        <row r="296">
          <cell r="D296">
            <v>38756</v>
          </cell>
        </row>
        <row r="297">
          <cell r="D297">
            <v>38757</v>
          </cell>
        </row>
        <row r="298">
          <cell r="D298">
            <v>38758</v>
          </cell>
        </row>
        <row r="299">
          <cell r="D299">
            <v>38761</v>
          </cell>
        </row>
        <row r="300">
          <cell r="D300">
            <v>38762</v>
          </cell>
        </row>
        <row r="301">
          <cell r="D301">
            <v>38763</v>
          </cell>
        </row>
        <row r="302">
          <cell r="D302">
            <v>38764</v>
          </cell>
        </row>
        <row r="303">
          <cell r="D303">
            <v>38765</v>
          </cell>
        </row>
        <row r="304">
          <cell r="D304">
            <v>38768</v>
          </cell>
        </row>
        <row r="305">
          <cell r="D305">
            <v>38769</v>
          </cell>
        </row>
        <row r="306">
          <cell r="D306">
            <v>38770</v>
          </cell>
        </row>
        <row r="307">
          <cell r="D307">
            <v>38771</v>
          </cell>
        </row>
        <row r="308">
          <cell r="D308">
            <v>38772</v>
          </cell>
        </row>
        <row r="309">
          <cell r="D309">
            <v>38775</v>
          </cell>
        </row>
        <row r="310">
          <cell r="D310">
            <v>38776</v>
          </cell>
        </row>
        <row r="311">
          <cell r="D311">
            <v>38777</v>
          </cell>
        </row>
        <row r="312">
          <cell r="D312">
            <v>38778</v>
          </cell>
        </row>
        <row r="313">
          <cell r="D313">
            <v>38779</v>
          </cell>
        </row>
        <row r="314">
          <cell r="D314">
            <v>38782</v>
          </cell>
        </row>
        <row r="315">
          <cell r="D315">
            <v>38783</v>
          </cell>
        </row>
        <row r="316">
          <cell r="D316">
            <v>38784</v>
          </cell>
        </row>
        <row r="317">
          <cell r="D317">
            <v>38785</v>
          </cell>
        </row>
        <row r="318">
          <cell r="D318">
            <v>38786</v>
          </cell>
        </row>
        <row r="319">
          <cell r="D319">
            <v>38789</v>
          </cell>
        </row>
        <row r="320">
          <cell r="D320">
            <v>38790</v>
          </cell>
        </row>
        <row r="321">
          <cell r="D321">
            <v>38791</v>
          </cell>
        </row>
        <row r="322">
          <cell r="D322">
            <v>38792</v>
          </cell>
        </row>
        <row r="323">
          <cell r="D323">
            <v>38793</v>
          </cell>
        </row>
        <row r="324">
          <cell r="D324">
            <v>38796</v>
          </cell>
        </row>
        <row r="325">
          <cell r="D325">
            <v>38797</v>
          </cell>
        </row>
        <row r="326">
          <cell r="D326">
            <v>38798</v>
          </cell>
        </row>
        <row r="327">
          <cell r="D327">
            <v>38799</v>
          </cell>
        </row>
        <row r="328">
          <cell r="D328">
            <v>38800</v>
          </cell>
        </row>
        <row r="329">
          <cell r="D329">
            <v>38803</v>
          </cell>
        </row>
        <row r="330">
          <cell r="D330">
            <v>38804</v>
          </cell>
        </row>
        <row r="331">
          <cell r="D331">
            <v>38805</v>
          </cell>
        </row>
        <row r="332">
          <cell r="D332">
            <v>38806</v>
          </cell>
        </row>
        <row r="333">
          <cell r="D333">
            <v>38807</v>
          </cell>
        </row>
        <row r="334">
          <cell r="D334">
            <v>38810</v>
          </cell>
        </row>
        <row r="335">
          <cell r="D335">
            <v>38811</v>
          </cell>
        </row>
        <row r="336">
          <cell r="D336">
            <v>38812</v>
          </cell>
        </row>
        <row r="337">
          <cell r="D337">
            <v>38813</v>
          </cell>
        </row>
        <row r="338">
          <cell r="D338">
            <v>38814</v>
          </cell>
        </row>
        <row r="339">
          <cell r="D339">
            <v>38817</v>
          </cell>
        </row>
        <row r="340">
          <cell r="D340">
            <v>38818</v>
          </cell>
        </row>
        <row r="341">
          <cell r="D341">
            <v>38819</v>
          </cell>
        </row>
        <row r="342">
          <cell r="D342">
            <v>38820</v>
          </cell>
        </row>
        <row r="343">
          <cell r="D343">
            <v>38821</v>
          </cell>
        </row>
        <row r="344">
          <cell r="D344">
            <v>38824</v>
          </cell>
        </row>
        <row r="345">
          <cell r="D345">
            <v>38825</v>
          </cell>
        </row>
        <row r="346">
          <cell r="D346">
            <v>38826</v>
          </cell>
        </row>
        <row r="347">
          <cell r="D347">
            <v>38827</v>
          </cell>
        </row>
        <row r="348">
          <cell r="D348">
            <v>38828</v>
          </cell>
        </row>
        <row r="349">
          <cell r="D349">
            <v>38831</v>
          </cell>
        </row>
        <row r="350">
          <cell r="D350">
            <v>38832</v>
          </cell>
        </row>
        <row r="351">
          <cell r="D351">
            <v>38833</v>
          </cell>
        </row>
        <row r="352">
          <cell r="D352">
            <v>38834</v>
          </cell>
        </row>
        <row r="353">
          <cell r="D353">
            <v>38835</v>
          </cell>
        </row>
        <row r="354">
          <cell r="D354">
            <v>38838</v>
          </cell>
        </row>
        <row r="355">
          <cell r="D355">
            <v>38839</v>
          </cell>
        </row>
        <row r="356">
          <cell r="D356">
            <v>38840</v>
          </cell>
        </row>
        <row r="357">
          <cell r="D357">
            <v>38841</v>
          </cell>
        </row>
        <row r="358">
          <cell r="D358">
            <v>38842</v>
          </cell>
        </row>
        <row r="359">
          <cell r="D359">
            <v>38845</v>
          </cell>
        </row>
        <row r="360">
          <cell r="D360">
            <v>38846</v>
          </cell>
        </row>
        <row r="361">
          <cell r="D361">
            <v>38847</v>
          </cell>
        </row>
        <row r="362">
          <cell r="D362">
            <v>38848</v>
          </cell>
        </row>
        <row r="363">
          <cell r="D363">
            <v>38849</v>
          </cell>
        </row>
        <row r="364">
          <cell r="D364">
            <v>38852</v>
          </cell>
        </row>
        <row r="365">
          <cell r="D365">
            <v>38853</v>
          </cell>
        </row>
        <row r="366">
          <cell r="D366">
            <v>38854</v>
          </cell>
        </row>
        <row r="367">
          <cell r="D367">
            <v>38855</v>
          </cell>
        </row>
        <row r="368">
          <cell r="D368">
            <v>38856</v>
          </cell>
        </row>
        <row r="369">
          <cell r="D369">
            <v>38859</v>
          </cell>
        </row>
        <row r="370">
          <cell r="D370">
            <v>38860</v>
          </cell>
        </row>
        <row r="371">
          <cell r="D371">
            <v>38861</v>
          </cell>
        </row>
        <row r="372">
          <cell r="D372">
            <v>38862</v>
          </cell>
        </row>
        <row r="373">
          <cell r="D373">
            <v>38863</v>
          </cell>
        </row>
        <row r="374">
          <cell r="D374">
            <v>38866</v>
          </cell>
        </row>
        <row r="375">
          <cell r="D375">
            <v>38867</v>
          </cell>
        </row>
        <row r="376">
          <cell r="D376">
            <v>38868</v>
          </cell>
        </row>
        <row r="377">
          <cell r="D377">
            <v>38869</v>
          </cell>
        </row>
        <row r="378">
          <cell r="D378">
            <v>38870</v>
          </cell>
        </row>
        <row r="379">
          <cell r="D379">
            <v>38873</v>
          </cell>
        </row>
        <row r="380">
          <cell r="D380">
            <v>38874</v>
          </cell>
        </row>
        <row r="381">
          <cell r="D381">
            <v>38875</v>
          </cell>
        </row>
        <row r="382">
          <cell r="D382">
            <v>38876</v>
          </cell>
        </row>
        <row r="383">
          <cell r="D383">
            <v>38877</v>
          </cell>
        </row>
        <row r="384">
          <cell r="D384">
            <v>38880</v>
          </cell>
        </row>
        <row r="385">
          <cell r="D385">
            <v>38881</v>
          </cell>
        </row>
        <row r="386">
          <cell r="D386">
            <v>38882</v>
          </cell>
        </row>
        <row r="387">
          <cell r="D387">
            <v>38883</v>
          </cell>
        </row>
        <row r="388">
          <cell r="D388">
            <v>38884</v>
          </cell>
        </row>
        <row r="389">
          <cell r="D389">
            <v>38887</v>
          </cell>
        </row>
        <row r="390">
          <cell r="D390">
            <v>38888</v>
          </cell>
        </row>
        <row r="391">
          <cell r="D391">
            <v>38889</v>
          </cell>
        </row>
        <row r="392">
          <cell r="D392">
            <v>38890</v>
          </cell>
        </row>
        <row r="393">
          <cell r="D393">
            <v>38891</v>
          </cell>
        </row>
        <row r="394">
          <cell r="D394">
            <v>38894</v>
          </cell>
        </row>
        <row r="395">
          <cell r="D395">
            <v>38895</v>
          </cell>
        </row>
        <row r="396">
          <cell r="D396">
            <v>38896</v>
          </cell>
        </row>
        <row r="397">
          <cell r="D397">
            <v>38897</v>
          </cell>
        </row>
        <row r="398">
          <cell r="D398">
            <v>38898</v>
          </cell>
        </row>
        <row r="399">
          <cell r="D399">
            <v>38901</v>
          </cell>
        </row>
        <row r="400">
          <cell r="D400">
            <v>38902</v>
          </cell>
        </row>
        <row r="401">
          <cell r="D401">
            <v>38903</v>
          </cell>
        </row>
        <row r="402">
          <cell r="D402">
            <v>38904</v>
          </cell>
        </row>
        <row r="403">
          <cell r="D403">
            <v>38905</v>
          </cell>
        </row>
        <row r="404">
          <cell r="D404">
            <v>38908</v>
          </cell>
        </row>
        <row r="405">
          <cell r="D405">
            <v>38909</v>
          </cell>
        </row>
        <row r="406">
          <cell r="D406">
            <v>38910</v>
          </cell>
        </row>
        <row r="407">
          <cell r="D407">
            <v>38911</v>
          </cell>
        </row>
        <row r="408">
          <cell r="D408">
            <v>38912</v>
          </cell>
        </row>
        <row r="409">
          <cell r="D409">
            <v>38915</v>
          </cell>
        </row>
        <row r="410">
          <cell r="D410">
            <v>38916</v>
          </cell>
        </row>
        <row r="411">
          <cell r="D411">
            <v>38917</v>
          </cell>
        </row>
        <row r="412">
          <cell r="D412">
            <v>38918</v>
          </cell>
        </row>
        <row r="413">
          <cell r="D413">
            <v>38919</v>
          </cell>
        </row>
        <row r="414">
          <cell r="D414">
            <v>38922</v>
          </cell>
        </row>
        <row r="415">
          <cell r="D415">
            <v>38923</v>
          </cell>
        </row>
        <row r="416">
          <cell r="D416">
            <v>38924</v>
          </cell>
        </row>
        <row r="417">
          <cell r="D417">
            <v>38925</v>
          </cell>
        </row>
        <row r="418">
          <cell r="D418">
            <v>38926</v>
          </cell>
        </row>
        <row r="419">
          <cell r="D419">
            <v>38929</v>
          </cell>
        </row>
        <row r="420">
          <cell r="D420">
            <v>38930</v>
          </cell>
        </row>
        <row r="421">
          <cell r="D421">
            <v>38931</v>
          </cell>
        </row>
        <row r="422">
          <cell r="D422">
            <v>38932</v>
          </cell>
        </row>
        <row r="423">
          <cell r="D423">
            <v>38933</v>
          </cell>
        </row>
        <row r="424">
          <cell r="D424">
            <v>38936</v>
          </cell>
        </row>
        <row r="425">
          <cell r="D425">
            <v>38937</v>
          </cell>
        </row>
        <row r="426">
          <cell r="D426">
            <v>38938</v>
          </cell>
        </row>
        <row r="427">
          <cell r="D427">
            <v>38939</v>
          </cell>
        </row>
        <row r="428">
          <cell r="D428">
            <v>38940</v>
          </cell>
        </row>
        <row r="429">
          <cell r="D429">
            <v>38943</v>
          </cell>
        </row>
        <row r="430">
          <cell r="D430">
            <v>38944</v>
          </cell>
        </row>
        <row r="431">
          <cell r="D431">
            <v>38945</v>
          </cell>
        </row>
        <row r="432">
          <cell r="D432">
            <v>38946</v>
          </cell>
        </row>
        <row r="433">
          <cell r="D433">
            <v>38947</v>
          </cell>
        </row>
        <row r="434">
          <cell r="D434">
            <v>38950</v>
          </cell>
        </row>
        <row r="435">
          <cell r="D435">
            <v>38951</v>
          </cell>
        </row>
        <row r="436">
          <cell r="D436">
            <v>38952</v>
          </cell>
        </row>
        <row r="437">
          <cell r="D437">
            <v>38953</v>
          </cell>
        </row>
        <row r="438">
          <cell r="D438">
            <v>38954</v>
          </cell>
        </row>
        <row r="439">
          <cell r="D439">
            <v>38957</v>
          </cell>
        </row>
        <row r="440">
          <cell r="D440">
            <v>38958</v>
          </cell>
        </row>
        <row r="441">
          <cell r="D441">
            <v>38959</v>
          </cell>
        </row>
        <row r="442">
          <cell r="D442">
            <v>38960</v>
          </cell>
        </row>
        <row r="443">
          <cell r="D443">
            <v>38961</v>
          </cell>
        </row>
        <row r="444">
          <cell r="D444">
            <v>38964</v>
          </cell>
        </row>
        <row r="445">
          <cell r="D445">
            <v>38965</v>
          </cell>
        </row>
        <row r="446">
          <cell r="D446">
            <v>38966</v>
          </cell>
        </row>
        <row r="447">
          <cell r="D447">
            <v>38967</v>
          </cell>
        </row>
        <row r="448">
          <cell r="D448">
            <v>38968</v>
          </cell>
        </row>
        <row r="449">
          <cell r="D449">
            <v>38971</v>
          </cell>
        </row>
        <row r="450">
          <cell r="D450">
            <v>38972</v>
          </cell>
        </row>
        <row r="451">
          <cell r="D451">
            <v>38973</v>
          </cell>
        </row>
        <row r="452">
          <cell r="D452">
            <v>38974</v>
          </cell>
        </row>
        <row r="453">
          <cell r="D453">
            <v>38975</v>
          </cell>
        </row>
        <row r="454">
          <cell r="D454">
            <v>38978</v>
          </cell>
        </row>
        <row r="455">
          <cell r="D455">
            <v>38979</v>
          </cell>
        </row>
        <row r="456">
          <cell r="D456">
            <v>38980</v>
          </cell>
        </row>
        <row r="457">
          <cell r="D457">
            <v>38981</v>
          </cell>
        </row>
        <row r="458">
          <cell r="D458">
            <v>38982</v>
          </cell>
        </row>
        <row r="459">
          <cell r="D459">
            <v>38985</v>
          </cell>
        </row>
        <row r="460">
          <cell r="D460">
            <v>38986</v>
          </cell>
        </row>
        <row r="461">
          <cell r="D461">
            <v>38987</v>
          </cell>
        </row>
        <row r="462">
          <cell r="D462">
            <v>38988</v>
          </cell>
        </row>
        <row r="463">
          <cell r="D463">
            <v>38989</v>
          </cell>
        </row>
        <row r="464">
          <cell r="D464">
            <v>38992</v>
          </cell>
        </row>
        <row r="465">
          <cell r="D465">
            <v>38993</v>
          </cell>
        </row>
        <row r="466">
          <cell r="D466">
            <v>38994</v>
          </cell>
        </row>
        <row r="467">
          <cell r="D467">
            <v>38995</v>
          </cell>
        </row>
        <row r="468">
          <cell r="D468">
            <v>38996</v>
          </cell>
        </row>
        <row r="469">
          <cell r="D469">
            <v>38999</v>
          </cell>
        </row>
        <row r="470">
          <cell r="D470">
            <v>39000</v>
          </cell>
        </row>
        <row r="471">
          <cell r="D471">
            <v>39001</v>
          </cell>
        </row>
        <row r="472">
          <cell r="D472">
            <v>39002</v>
          </cell>
        </row>
        <row r="473">
          <cell r="D473">
            <v>39003</v>
          </cell>
        </row>
        <row r="474">
          <cell r="D474">
            <v>39006</v>
          </cell>
        </row>
        <row r="475">
          <cell r="D475">
            <v>39007</v>
          </cell>
        </row>
        <row r="476">
          <cell r="D476">
            <v>39008</v>
          </cell>
        </row>
        <row r="477">
          <cell r="D477">
            <v>39009</v>
          </cell>
        </row>
        <row r="478">
          <cell r="D478">
            <v>39010</v>
          </cell>
        </row>
        <row r="479">
          <cell r="D479">
            <v>39013</v>
          </cell>
        </row>
        <row r="480">
          <cell r="D480">
            <v>39014</v>
          </cell>
        </row>
        <row r="481">
          <cell r="D481">
            <v>39015</v>
          </cell>
        </row>
        <row r="482">
          <cell r="D482">
            <v>39016</v>
          </cell>
        </row>
        <row r="483">
          <cell r="D483">
            <v>39017</v>
          </cell>
        </row>
        <row r="484">
          <cell r="D484">
            <v>39020</v>
          </cell>
        </row>
        <row r="485">
          <cell r="D485">
            <v>39021</v>
          </cell>
        </row>
        <row r="486">
          <cell r="D486">
            <v>39022</v>
          </cell>
        </row>
        <row r="487">
          <cell r="D487">
            <v>39023</v>
          </cell>
        </row>
        <row r="488">
          <cell r="D488">
            <v>39024</v>
          </cell>
        </row>
        <row r="489">
          <cell r="D489">
            <v>39027</v>
          </cell>
        </row>
        <row r="490">
          <cell r="D490">
            <v>39028</v>
          </cell>
        </row>
        <row r="491">
          <cell r="D491">
            <v>39029</v>
          </cell>
        </row>
        <row r="492">
          <cell r="D492">
            <v>39030</v>
          </cell>
        </row>
        <row r="493">
          <cell r="D493">
            <v>39031</v>
          </cell>
        </row>
        <row r="494">
          <cell r="D494">
            <v>39034</v>
          </cell>
        </row>
        <row r="495">
          <cell r="D495">
            <v>39035</v>
          </cell>
        </row>
        <row r="496">
          <cell r="D496">
            <v>39036</v>
          </cell>
        </row>
        <row r="497">
          <cell r="D497">
            <v>39037</v>
          </cell>
        </row>
        <row r="498">
          <cell r="D498">
            <v>39038</v>
          </cell>
        </row>
        <row r="499">
          <cell r="D499">
            <v>39041</v>
          </cell>
        </row>
        <row r="500">
          <cell r="D500">
            <v>39042</v>
          </cell>
        </row>
        <row r="501">
          <cell r="D501">
            <v>39043</v>
          </cell>
        </row>
        <row r="502">
          <cell r="D502">
            <v>39044</v>
          </cell>
        </row>
        <row r="503">
          <cell r="D503">
            <v>39045</v>
          </cell>
        </row>
        <row r="504">
          <cell r="D504">
            <v>39048</v>
          </cell>
        </row>
        <row r="505">
          <cell r="D505">
            <v>39049</v>
          </cell>
        </row>
        <row r="506">
          <cell r="D506">
            <v>39050</v>
          </cell>
        </row>
        <row r="507">
          <cell r="D507">
            <v>39051</v>
          </cell>
        </row>
        <row r="508">
          <cell r="D508">
            <v>39052</v>
          </cell>
        </row>
        <row r="509">
          <cell r="D509">
            <v>39055</v>
          </cell>
        </row>
        <row r="510">
          <cell r="D510">
            <v>39056</v>
          </cell>
        </row>
        <row r="511">
          <cell r="D511">
            <v>39057</v>
          </cell>
        </row>
        <row r="512">
          <cell r="D512">
            <v>39058</v>
          </cell>
        </row>
        <row r="513">
          <cell r="D513">
            <v>39059</v>
          </cell>
        </row>
        <row r="514">
          <cell r="D514">
            <v>39062</v>
          </cell>
        </row>
        <row r="515">
          <cell r="D515">
            <v>39063</v>
          </cell>
        </row>
        <row r="516">
          <cell r="D516">
            <v>39064</v>
          </cell>
        </row>
        <row r="517">
          <cell r="D517">
            <v>39065</v>
          </cell>
        </row>
        <row r="518">
          <cell r="D518">
            <v>39066</v>
          </cell>
        </row>
        <row r="519">
          <cell r="D519">
            <v>39069</v>
          </cell>
        </row>
        <row r="520">
          <cell r="D520">
            <v>39070</v>
          </cell>
        </row>
        <row r="521">
          <cell r="D521">
            <v>39071</v>
          </cell>
        </row>
        <row r="522">
          <cell r="D522">
            <v>39072</v>
          </cell>
        </row>
        <row r="523">
          <cell r="D523">
            <v>39073</v>
          </cell>
        </row>
        <row r="524">
          <cell r="D524">
            <v>39076</v>
          </cell>
        </row>
        <row r="525">
          <cell r="D525">
            <v>39077</v>
          </cell>
        </row>
        <row r="526">
          <cell r="D526">
            <v>39078</v>
          </cell>
        </row>
        <row r="527">
          <cell r="D527">
            <v>39079</v>
          </cell>
        </row>
        <row r="528">
          <cell r="D528">
            <v>39080</v>
          </cell>
        </row>
        <row r="529">
          <cell r="D529">
            <v>39083</v>
          </cell>
        </row>
        <row r="530">
          <cell r="D530">
            <v>39084</v>
          </cell>
        </row>
        <row r="531">
          <cell r="D531">
            <v>39085</v>
          </cell>
        </row>
        <row r="532">
          <cell r="D532">
            <v>39086</v>
          </cell>
        </row>
        <row r="533">
          <cell r="D533">
            <v>39087</v>
          </cell>
        </row>
        <row r="534">
          <cell r="D534">
            <v>39090</v>
          </cell>
        </row>
        <row r="535">
          <cell r="D535">
            <v>39091</v>
          </cell>
        </row>
        <row r="536">
          <cell r="D536">
            <v>39092</v>
          </cell>
        </row>
        <row r="537">
          <cell r="D537">
            <v>39093</v>
          </cell>
        </row>
        <row r="538">
          <cell r="D538">
            <v>39094</v>
          </cell>
        </row>
        <row r="539">
          <cell r="D539">
            <v>39097</v>
          </cell>
        </row>
        <row r="540">
          <cell r="D540">
            <v>39098</v>
          </cell>
        </row>
        <row r="541">
          <cell r="D541">
            <v>39099</v>
          </cell>
        </row>
        <row r="542">
          <cell r="D542">
            <v>39100</v>
          </cell>
        </row>
        <row r="543">
          <cell r="D543">
            <v>39101</v>
          </cell>
        </row>
        <row r="544">
          <cell r="D544">
            <v>39104</v>
          </cell>
        </row>
        <row r="545">
          <cell r="D545">
            <v>39105</v>
          </cell>
        </row>
        <row r="546">
          <cell r="D546">
            <v>39106</v>
          </cell>
        </row>
        <row r="547">
          <cell r="D547">
            <v>39107</v>
          </cell>
        </row>
        <row r="548">
          <cell r="D548">
            <v>39108</v>
          </cell>
        </row>
        <row r="549">
          <cell r="D549">
            <v>39111</v>
          </cell>
        </row>
        <row r="550">
          <cell r="D550">
            <v>39112</v>
          </cell>
        </row>
        <row r="551">
          <cell r="D551">
            <v>39113</v>
          </cell>
        </row>
        <row r="552">
          <cell r="D552">
            <v>39114</v>
          </cell>
        </row>
        <row r="553">
          <cell r="D553">
            <v>39115</v>
          </cell>
        </row>
        <row r="554">
          <cell r="D554">
            <v>39118</v>
          </cell>
        </row>
        <row r="555">
          <cell r="D555">
            <v>39119</v>
          </cell>
        </row>
        <row r="556">
          <cell r="D556">
            <v>39120</v>
          </cell>
        </row>
        <row r="557">
          <cell r="D557">
            <v>39121</v>
          </cell>
        </row>
        <row r="558">
          <cell r="D558">
            <v>39122</v>
          </cell>
        </row>
        <row r="559">
          <cell r="D559">
            <v>39125</v>
          </cell>
        </row>
        <row r="560">
          <cell r="D560">
            <v>39126</v>
          </cell>
        </row>
        <row r="561">
          <cell r="D561">
            <v>39127</v>
          </cell>
        </row>
        <row r="562">
          <cell r="D562">
            <v>39128</v>
          </cell>
        </row>
        <row r="563">
          <cell r="D563">
            <v>39129</v>
          </cell>
        </row>
        <row r="564">
          <cell r="D564">
            <v>39132</v>
          </cell>
        </row>
        <row r="565">
          <cell r="D565">
            <v>39133</v>
          </cell>
        </row>
        <row r="566">
          <cell r="D566">
            <v>39134</v>
          </cell>
        </row>
        <row r="567">
          <cell r="D567">
            <v>39135</v>
          </cell>
        </row>
        <row r="568">
          <cell r="D568">
            <v>39136</v>
          </cell>
        </row>
        <row r="569">
          <cell r="D569">
            <v>39139</v>
          </cell>
        </row>
        <row r="570">
          <cell r="D570">
            <v>39140</v>
          </cell>
        </row>
        <row r="571">
          <cell r="D571">
            <v>39141</v>
          </cell>
        </row>
        <row r="572">
          <cell r="D572">
            <v>39142</v>
          </cell>
        </row>
        <row r="573">
          <cell r="D573">
            <v>39143</v>
          </cell>
        </row>
        <row r="574">
          <cell r="D574">
            <v>39146</v>
          </cell>
        </row>
        <row r="575">
          <cell r="D575">
            <v>39147</v>
          </cell>
        </row>
        <row r="576">
          <cell r="D576">
            <v>39148</v>
          </cell>
        </row>
        <row r="577">
          <cell r="D577">
            <v>39149</v>
          </cell>
        </row>
        <row r="578">
          <cell r="D578">
            <v>39150</v>
          </cell>
        </row>
        <row r="579">
          <cell r="D579">
            <v>39153</v>
          </cell>
        </row>
        <row r="580">
          <cell r="D580">
            <v>39154</v>
          </cell>
        </row>
        <row r="581">
          <cell r="D581">
            <v>39155</v>
          </cell>
        </row>
        <row r="582">
          <cell r="D582">
            <v>39156</v>
          </cell>
        </row>
        <row r="583">
          <cell r="D583">
            <v>39157</v>
          </cell>
        </row>
        <row r="584">
          <cell r="D584">
            <v>39160</v>
          </cell>
        </row>
        <row r="585">
          <cell r="D585">
            <v>39161</v>
          </cell>
        </row>
        <row r="586">
          <cell r="D586">
            <v>39162</v>
          </cell>
        </row>
        <row r="587">
          <cell r="D587">
            <v>39163</v>
          </cell>
        </row>
        <row r="588">
          <cell r="D588">
            <v>39164</v>
          </cell>
        </row>
        <row r="589">
          <cell r="D589">
            <v>39167</v>
          </cell>
        </row>
        <row r="590">
          <cell r="D590">
            <v>39168</v>
          </cell>
        </row>
        <row r="591">
          <cell r="D591">
            <v>39169</v>
          </cell>
        </row>
        <row r="592">
          <cell r="D592">
            <v>39170</v>
          </cell>
        </row>
        <row r="593">
          <cell r="D593">
            <v>39171</v>
          </cell>
        </row>
        <row r="594">
          <cell r="D594">
            <v>39174</v>
          </cell>
        </row>
        <row r="595">
          <cell r="D595">
            <v>39175</v>
          </cell>
        </row>
        <row r="596">
          <cell r="D596">
            <v>39176</v>
          </cell>
        </row>
        <row r="597">
          <cell r="D597">
            <v>39177</v>
          </cell>
        </row>
        <row r="598">
          <cell r="D598">
            <v>39178</v>
          </cell>
        </row>
        <row r="599">
          <cell r="D599">
            <v>39181</v>
          </cell>
        </row>
        <row r="600">
          <cell r="D600">
            <v>39182</v>
          </cell>
        </row>
        <row r="601">
          <cell r="D601">
            <v>39183</v>
          </cell>
        </row>
        <row r="602">
          <cell r="D602">
            <v>39184</v>
          </cell>
        </row>
        <row r="603">
          <cell r="D603">
            <v>39185</v>
          </cell>
        </row>
        <row r="604">
          <cell r="D604">
            <v>39188</v>
          </cell>
        </row>
        <row r="605">
          <cell r="D605">
            <v>39189</v>
          </cell>
        </row>
        <row r="606">
          <cell r="D606">
            <v>39190</v>
          </cell>
        </row>
        <row r="607">
          <cell r="D607">
            <v>39191</v>
          </cell>
        </row>
        <row r="608">
          <cell r="D608">
            <v>39192</v>
          </cell>
        </row>
        <row r="609">
          <cell r="D609">
            <v>39195</v>
          </cell>
        </row>
        <row r="610">
          <cell r="D610">
            <v>39196</v>
          </cell>
        </row>
        <row r="611">
          <cell r="D611">
            <v>39197</v>
          </cell>
        </row>
        <row r="612">
          <cell r="D612">
            <v>39198</v>
          </cell>
        </row>
        <row r="613">
          <cell r="D613">
            <v>39199</v>
          </cell>
        </row>
        <row r="614">
          <cell r="D614">
            <v>39202</v>
          </cell>
        </row>
        <row r="615">
          <cell r="D615">
            <v>39203</v>
          </cell>
        </row>
        <row r="616">
          <cell r="D616">
            <v>39204</v>
          </cell>
        </row>
        <row r="617">
          <cell r="D617">
            <v>39205</v>
          </cell>
        </row>
        <row r="618">
          <cell r="D618">
            <v>39206</v>
          </cell>
        </row>
        <row r="619">
          <cell r="D619">
            <v>39209</v>
          </cell>
        </row>
        <row r="620">
          <cell r="D620">
            <v>39210</v>
          </cell>
        </row>
        <row r="621">
          <cell r="D621">
            <v>39211</v>
          </cell>
        </row>
        <row r="622">
          <cell r="D622">
            <v>39212</v>
          </cell>
        </row>
        <row r="623">
          <cell r="D623">
            <v>39213</v>
          </cell>
        </row>
        <row r="624">
          <cell r="D624">
            <v>39216</v>
          </cell>
        </row>
        <row r="625">
          <cell r="D625">
            <v>39217</v>
          </cell>
        </row>
        <row r="626">
          <cell r="D626">
            <v>39218</v>
          </cell>
        </row>
        <row r="627">
          <cell r="D627">
            <v>39219</v>
          </cell>
        </row>
        <row r="628">
          <cell r="D628">
            <v>39220</v>
          </cell>
        </row>
        <row r="629">
          <cell r="D629">
            <v>39223</v>
          </cell>
        </row>
        <row r="630">
          <cell r="D630">
            <v>39224</v>
          </cell>
        </row>
        <row r="631">
          <cell r="D631">
            <v>39225</v>
          </cell>
        </row>
        <row r="632">
          <cell r="D632">
            <v>39226</v>
          </cell>
        </row>
        <row r="633">
          <cell r="D633">
            <v>39227</v>
          </cell>
        </row>
        <row r="634">
          <cell r="D634">
            <v>39230</v>
          </cell>
        </row>
        <row r="635">
          <cell r="D635">
            <v>39231</v>
          </cell>
        </row>
        <row r="636">
          <cell r="D636">
            <v>39232</v>
          </cell>
        </row>
        <row r="637">
          <cell r="D637">
            <v>39233</v>
          </cell>
        </row>
        <row r="638">
          <cell r="D638">
            <v>39234</v>
          </cell>
        </row>
        <row r="639">
          <cell r="D639">
            <v>39237</v>
          </cell>
        </row>
        <row r="640">
          <cell r="D640">
            <v>39238</v>
          </cell>
        </row>
        <row r="641">
          <cell r="D641">
            <v>39239</v>
          </cell>
        </row>
        <row r="642">
          <cell r="D642">
            <v>39240</v>
          </cell>
        </row>
        <row r="643">
          <cell r="D643">
            <v>39241</v>
          </cell>
        </row>
        <row r="644">
          <cell r="D644">
            <v>39244</v>
          </cell>
        </row>
        <row r="645">
          <cell r="D645">
            <v>39245</v>
          </cell>
        </row>
        <row r="646">
          <cell r="D646">
            <v>39246</v>
          </cell>
        </row>
        <row r="647">
          <cell r="D647">
            <v>39247</v>
          </cell>
        </row>
        <row r="648">
          <cell r="D648">
            <v>39248</v>
          </cell>
        </row>
        <row r="649">
          <cell r="D649">
            <v>39251</v>
          </cell>
        </row>
        <row r="650">
          <cell r="D650">
            <v>39252</v>
          </cell>
        </row>
        <row r="651">
          <cell r="D651">
            <v>39253</v>
          </cell>
        </row>
        <row r="652">
          <cell r="D652">
            <v>39254</v>
          </cell>
        </row>
        <row r="653">
          <cell r="D653">
            <v>39255</v>
          </cell>
        </row>
        <row r="654">
          <cell r="D654">
            <v>39258</v>
          </cell>
        </row>
        <row r="655">
          <cell r="D655">
            <v>39259</v>
          </cell>
        </row>
        <row r="656">
          <cell r="D656">
            <v>39260</v>
          </cell>
        </row>
        <row r="657">
          <cell r="D657">
            <v>39261</v>
          </cell>
        </row>
        <row r="658">
          <cell r="D658">
            <v>39262</v>
          </cell>
        </row>
        <row r="659">
          <cell r="D659">
            <v>39265</v>
          </cell>
        </row>
        <row r="660">
          <cell r="D660">
            <v>39266</v>
          </cell>
        </row>
        <row r="661">
          <cell r="D661">
            <v>39267</v>
          </cell>
        </row>
        <row r="662">
          <cell r="D662">
            <v>39268</v>
          </cell>
        </row>
        <row r="663">
          <cell r="D663">
            <v>39269</v>
          </cell>
        </row>
        <row r="664">
          <cell r="D664">
            <v>39272</v>
          </cell>
        </row>
        <row r="665">
          <cell r="D665">
            <v>39273</v>
          </cell>
        </row>
        <row r="666">
          <cell r="D666">
            <v>39274</v>
          </cell>
        </row>
        <row r="667">
          <cell r="D667">
            <v>39275</v>
          </cell>
        </row>
        <row r="668">
          <cell r="D668">
            <v>39276</v>
          </cell>
        </row>
        <row r="669">
          <cell r="D669">
            <v>39279</v>
          </cell>
        </row>
        <row r="670">
          <cell r="D670">
            <v>39280</v>
          </cell>
        </row>
        <row r="671">
          <cell r="D671">
            <v>39281</v>
          </cell>
        </row>
        <row r="672">
          <cell r="D672">
            <v>39282</v>
          </cell>
        </row>
        <row r="673">
          <cell r="D673">
            <v>39283</v>
          </cell>
        </row>
        <row r="674">
          <cell r="D674">
            <v>39286</v>
          </cell>
        </row>
        <row r="675">
          <cell r="D675">
            <v>39287</v>
          </cell>
        </row>
        <row r="676">
          <cell r="D676">
            <v>39288</v>
          </cell>
        </row>
        <row r="677">
          <cell r="D677">
            <v>39289</v>
          </cell>
        </row>
        <row r="678">
          <cell r="D678">
            <v>39290</v>
          </cell>
        </row>
        <row r="679">
          <cell r="D679">
            <v>39293</v>
          </cell>
        </row>
        <row r="680">
          <cell r="D680">
            <v>39294</v>
          </cell>
        </row>
        <row r="681">
          <cell r="D681">
            <v>39295</v>
          </cell>
        </row>
        <row r="682">
          <cell r="D682">
            <v>39296</v>
          </cell>
        </row>
        <row r="683">
          <cell r="D683">
            <v>39297</v>
          </cell>
        </row>
        <row r="684">
          <cell r="D684">
            <v>39300</v>
          </cell>
        </row>
        <row r="685">
          <cell r="D685">
            <v>39301</v>
          </cell>
        </row>
        <row r="686">
          <cell r="D686">
            <v>39302</v>
          </cell>
        </row>
        <row r="687">
          <cell r="D687">
            <v>39303</v>
          </cell>
        </row>
        <row r="688">
          <cell r="D688">
            <v>39304</v>
          </cell>
        </row>
        <row r="689">
          <cell r="D689">
            <v>39307</v>
          </cell>
        </row>
        <row r="690">
          <cell r="D690">
            <v>39308</v>
          </cell>
        </row>
        <row r="691">
          <cell r="D691">
            <v>39309</v>
          </cell>
        </row>
        <row r="692">
          <cell r="D692">
            <v>39310</v>
          </cell>
        </row>
        <row r="693">
          <cell r="D693">
            <v>39311</v>
          </cell>
        </row>
        <row r="694">
          <cell r="D694">
            <v>39314</v>
          </cell>
        </row>
        <row r="695">
          <cell r="D695">
            <v>39315</v>
          </cell>
        </row>
        <row r="696">
          <cell r="D696">
            <v>39316</v>
          </cell>
        </row>
        <row r="697">
          <cell r="D697">
            <v>39317</v>
          </cell>
        </row>
        <row r="698">
          <cell r="D698">
            <v>39318</v>
          </cell>
        </row>
        <row r="699">
          <cell r="D699">
            <v>39321</v>
          </cell>
        </row>
        <row r="700">
          <cell r="D700">
            <v>39322</v>
          </cell>
        </row>
        <row r="701">
          <cell r="D701">
            <v>39323</v>
          </cell>
        </row>
        <row r="702">
          <cell r="D702">
            <v>39324</v>
          </cell>
        </row>
        <row r="703">
          <cell r="D703">
            <v>39325</v>
          </cell>
        </row>
        <row r="704">
          <cell r="D704">
            <v>39328</v>
          </cell>
        </row>
        <row r="705">
          <cell r="D705">
            <v>39329</v>
          </cell>
        </row>
        <row r="706">
          <cell r="D706">
            <v>39330</v>
          </cell>
        </row>
        <row r="707">
          <cell r="D707">
            <v>39331</v>
          </cell>
        </row>
        <row r="708">
          <cell r="D708">
            <v>39332</v>
          </cell>
        </row>
        <row r="709">
          <cell r="D709">
            <v>39335</v>
          </cell>
        </row>
        <row r="710">
          <cell r="D710">
            <v>39336</v>
          </cell>
        </row>
        <row r="711">
          <cell r="D711">
            <v>39337</v>
          </cell>
        </row>
        <row r="712">
          <cell r="D712">
            <v>39338</v>
          </cell>
        </row>
        <row r="713">
          <cell r="D713">
            <v>39339</v>
          </cell>
        </row>
        <row r="714">
          <cell r="D714">
            <v>39342</v>
          </cell>
        </row>
        <row r="715">
          <cell r="D715">
            <v>39343</v>
          </cell>
        </row>
        <row r="716">
          <cell r="D716">
            <v>39344</v>
          </cell>
        </row>
        <row r="717">
          <cell r="D717">
            <v>39345</v>
          </cell>
        </row>
        <row r="718">
          <cell r="D718">
            <v>39346</v>
          </cell>
        </row>
        <row r="719">
          <cell r="D719">
            <v>39349</v>
          </cell>
        </row>
        <row r="720">
          <cell r="D720">
            <v>39350</v>
          </cell>
        </row>
        <row r="721">
          <cell r="D721">
            <v>39351</v>
          </cell>
        </row>
        <row r="722">
          <cell r="D722">
            <v>39352</v>
          </cell>
        </row>
        <row r="723">
          <cell r="D723">
            <v>39353</v>
          </cell>
        </row>
        <row r="724">
          <cell r="D724">
            <v>39356</v>
          </cell>
        </row>
        <row r="725">
          <cell r="D725">
            <v>39357</v>
          </cell>
        </row>
        <row r="726">
          <cell r="D726">
            <v>39358</v>
          </cell>
        </row>
        <row r="727">
          <cell r="D727">
            <v>39359</v>
          </cell>
        </row>
        <row r="728">
          <cell r="D728">
            <v>39360</v>
          </cell>
        </row>
        <row r="729">
          <cell r="D729">
            <v>39363</v>
          </cell>
        </row>
        <row r="730">
          <cell r="D730">
            <v>39364</v>
          </cell>
        </row>
        <row r="731">
          <cell r="D731">
            <v>39365</v>
          </cell>
        </row>
        <row r="732">
          <cell r="D732">
            <v>39366</v>
          </cell>
        </row>
        <row r="733">
          <cell r="D733">
            <v>39367</v>
          </cell>
        </row>
        <row r="734">
          <cell r="D734">
            <v>39370</v>
          </cell>
        </row>
        <row r="735">
          <cell r="D735">
            <v>39371</v>
          </cell>
        </row>
        <row r="736">
          <cell r="D736">
            <v>39372</v>
          </cell>
        </row>
        <row r="737">
          <cell r="D737">
            <v>39373</v>
          </cell>
        </row>
        <row r="738">
          <cell r="D738">
            <v>39374</v>
          </cell>
        </row>
        <row r="739">
          <cell r="D739">
            <v>39377</v>
          </cell>
        </row>
        <row r="740">
          <cell r="D740">
            <v>39378</v>
          </cell>
        </row>
        <row r="741">
          <cell r="D741">
            <v>39379</v>
          </cell>
        </row>
        <row r="742">
          <cell r="D742">
            <v>39380</v>
          </cell>
        </row>
        <row r="743">
          <cell r="D743">
            <v>39381</v>
          </cell>
        </row>
        <row r="744">
          <cell r="D744">
            <v>39384</v>
          </cell>
        </row>
        <row r="745">
          <cell r="D745">
            <v>39385</v>
          </cell>
        </row>
        <row r="746">
          <cell r="D746">
            <v>39386</v>
          </cell>
        </row>
        <row r="747">
          <cell r="D747">
            <v>39387</v>
          </cell>
        </row>
        <row r="748">
          <cell r="D748">
            <v>39388</v>
          </cell>
        </row>
        <row r="749">
          <cell r="D749">
            <v>39391</v>
          </cell>
        </row>
        <row r="750">
          <cell r="D750">
            <v>39392</v>
          </cell>
        </row>
        <row r="751">
          <cell r="D751">
            <v>39393</v>
          </cell>
        </row>
        <row r="752">
          <cell r="D752">
            <v>39394</v>
          </cell>
        </row>
        <row r="753">
          <cell r="D753">
            <v>39395</v>
          </cell>
        </row>
        <row r="754">
          <cell r="D754">
            <v>39398</v>
          </cell>
        </row>
        <row r="755">
          <cell r="D755">
            <v>39399</v>
          </cell>
        </row>
        <row r="756">
          <cell r="D756">
            <v>39400</v>
          </cell>
        </row>
        <row r="757">
          <cell r="D757">
            <v>39401</v>
          </cell>
        </row>
        <row r="758">
          <cell r="D758">
            <v>39402</v>
          </cell>
        </row>
        <row r="759">
          <cell r="D759">
            <v>39405</v>
          </cell>
        </row>
        <row r="760">
          <cell r="D760">
            <v>39406</v>
          </cell>
        </row>
        <row r="761">
          <cell r="D761">
            <v>39407</v>
          </cell>
        </row>
        <row r="762">
          <cell r="D762">
            <v>39408</v>
          </cell>
        </row>
        <row r="763">
          <cell r="D763">
            <v>39409</v>
          </cell>
        </row>
        <row r="764">
          <cell r="D764">
            <v>39412</v>
          </cell>
        </row>
        <row r="765">
          <cell r="D765">
            <v>39413</v>
          </cell>
        </row>
        <row r="766">
          <cell r="D766">
            <v>39414</v>
          </cell>
        </row>
        <row r="767">
          <cell r="D767">
            <v>39415</v>
          </cell>
        </row>
        <row r="768">
          <cell r="D768">
            <v>39416</v>
          </cell>
        </row>
        <row r="769">
          <cell r="D769">
            <v>39419</v>
          </cell>
        </row>
        <row r="770">
          <cell r="D770">
            <v>39420</v>
          </cell>
        </row>
        <row r="771">
          <cell r="D771">
            <v>39421</v>
          </cell>
        </row>
        <row r="772">
          <cell r="D772">
            <v>39422</v>
          </cell>
        </row>
        <row r="773">
          <cell r="D773">
            <v>39423</v>
          </cell>
        </row>
        <row r="774">
          <cell r="D774">
            <v>39426</v>
          </cell>
        </row>
        <row r="775">
          <cell r="D775">
            <v>39427</v>
          </cell>
        </row>
        <row r="776">
          <cell r="D776">
            <v>39428</v>
          </cell>
        </row>
        <row r="777">
          <cell r="D777">
            <v>39429</v>
          </cell>
        </row>
        <row r="778">
          <cell r="D778">
            <v>39430</v>
          </cell>
        </row>
        <row r="779">
          <cell r="D779">
            <v>39433</v>
          </cell>
        </row>
        <row r="780">
          <cell r="D780">
            <v>39434</v>
          </cell>
        </row>
        <row r="781">
          <cell r="D781">
            <v>39435</v>
          </cell>
        </row>
        <row r="782">
          <cell r="D782">
            <v>39436</v>
          </cell>
        </row>
        <row r="783">
          <cell r="D783">
            <v>39437</v>
          </cell>
        </row>
        <row r="784">
          <cell r="D784">
            <v>39440</v>
          </cell>
        </row>
        <row r="785">
          <cell r="D785">
            <v>39441</v>
          </cell>
        </row>
        <row r="786">
          <cell r="D786">
            <v>39442</v>
          </cell>
        </row>
        <row r="787">
          <cell r="D787">
            <v>39443</v>
          </cell>
        </row>
        <row r="788">
          <cell r="D788">
            <v>39444</v>
          </cell>
        </row>
        <row r="789">
          <cell r="D789">
            <v>39447</v>
          </cell>
        </row>
        <row r="790">
          <cell r="D790">
            <v>39448</v>
          </cell>
        </row>
        <row r="791">
          <cell r="D791">
            <v>39449</v>
          </cell>
        </row>
        <row r="792">
          <cell r="D792">
            <v>39450</v>
          </cell>
        </row>
        <row r="793">
          <cell r="D793">
            <v>39451</v>
          </cell>
        </row>
        <row r="794">
          <cell r="D794">
            <v>39454</v>
          </cell>
        </row>
        <row r="795">
          <cell r="D795">
            <v>39455</v>
          </cell>
        </row>
        <row r="796">
          <cell r="D796">
            <v>39456</v>
          </cell>
        </row>
        <row r="797">
          <cell r="D797">
            <v>39457</v>
          </cell>
        </row>
        <row r="798">
          <cell r="D798">
            <v>39458</v>
          </cell>
        </row>
        <row r="799">
          <cell r="D799">
            <v>39461</v>
          </cell>
        </row>
        <row r="800">
          <cell r="D800">
            <v>39462</v>
          </cell>
        </row>
        <row r="801">
          <cell r="D801">
            <v>39463</v>
          </cell>
        </row>
        <row r="802">
          <cell r="D802">
            <v>39464</v>
          </cell>
        </row>
        <row r="803">
          <cell r="D803">
            <v>39465</v>
          </cell>
        </row>
        <row r="804">
          <cell r="D804">
            <v>39468</v>
          </cell>
        </row>
        <row r="805">
          <cell r="D805">
            <v>39469</v>
          </cell>
        </row>
        <row r="806">
          <cell r="D806">
            <v>39470</v>
          </cell>
        </row>
        <row r="807">
          <cell r="D807">
            <v>39471</v>
          </cell>
        </row>
        <row r="808">
          <cell r="D808">
            <v>39472</v>
          </cell>
        </row>
        <row r="809">
          <cell r="D809">
            <v>39475</v>
          </cell>
        </row>
        <row r="810">
          <cell r="D810">
            <v>39476</v>
          </cell>
        </row>
        <row r="811">
          <cell r="D811">
            <v>39477</v>
          </cell>
        </row>
        <row r="812">
          <cell r="D812">
            <v>39478</v>
          </cell>
        </row>
        <row r="813">
          <cell r="D813">
            <v>39479</v>
          </cell>
        </row>
        <row r="814">
          <cell r="D814">
            <v>39482</v>
          </cell>
        </row>
        <row r="815">
          <cell r="D815">
            <v>39483</v>
          </cell>
        </row>
        <row r="816">
          <cell r="D816">
            <v>39484</v>
          </cell>
        </row>
        <row r="817">
          <cell r="D817">
            <v>39485</v>
          </cell>
        </row>
        <row r="818">
          <cell r="D818">
            <v>39486</v>
          </cell>
        </row>
        <row r="819">
          <cell r="D819">
            <v>39489</v>
          </cell>
        </row>
        <row r="820">
          <cell r="D820">
            <v>39490</v>
          </cell>
        </row>
        <row r="821">
          <cell r="D821">
            <v>39491</v>
          </cell>
        </row>
        <row r="822">
          <cell r="D822">
            <v>39492</v>
          </cell>
        </row>
        <row r="823">
          <cell r="D823">
            <v>39493</v>
          </cell>
        </row>
        <row r="824">
          <cell r="D824">
            <v>39496</v>
          </cell>
        </row>
        <row r="825">
          <cell r="D825">
            <v>39497</v>
          </cell>
        </row>
        <row r="826">
          <cell r="D826">
            <v>39498</v>
          </cell>
        </row>
        <row r="827">
          <cell r="D827">
            <v>39499</v>
          </cell>
        </row>
        <row r="828">
          <cell r="D828">
            <v>39500</v>
          </cell>
        </row>
        <row r="829">
          <cell r="D829">
            <v>39503</v>
          </cell>
        </row>
        <row r="830">
          <cell r="D830">
            <v>39504</v>
          </cell>
        </row>
        <row r="831">
          <cell r="D831">
            <v>39505</v>
          </cell>
        </row>
        <row r="832">
          <cell r="D832">
            <v>39506</v>
          </cell>
        </row>
        <row r="833">
          <cell r="D833">
            <v>39507</v>
          </cell>
        </row>
        <row r="834">
          <cell r="D834">
            <v>39510</v>
          </cell>
        </row>
        <row r="835">
          <cell r="D835">
            <v>39511</v>
          </cell>
        </row>
        <row r="836">
          <cell r="D836">
            <v>39512</v>
          </cell>
        </row>
        <row r="837">
          <cell r="D837">
            <v>39513</v>
          </cell>
        </row>
        <row r="838">
          <cell r="D838">
            <v>39514</v>
          </cell>
        </row>
        <row r="839">
          <cell r="D839">
            <v>39517</v>
          </cell>
        </row>
        <row r="840">
          <cell r="D840">
            <v>39518</v>
          </cell>
        </row>
        <row r="841">
          <cell r="D841">
            <v>39519</v>
          </cell>
        </row>
        <row r="842">
          <cell r="D842">
            <v>39520</v>
          </cell>
        </row>
        <row r="843">
          <cell r="D843">
            <v>39521</v>
          </cell>
        </row>
        <row r="844">
          <cell r="D844">
            <v>39524</v>
          </cell>
        </row>
        <row r="845">
          <cell r="D845">
            <v>39525</v>
          </cell>
        </row>
        <row r="846">
          <cell r="D846">
            <v>39526</v>
          </cell>
        </row>
        <row r="847">
          <cell r="D847">
            <v>39527</v>
          </cell>
        </row>
        <row r="848">
          <cell r="D848">
            <v>39528</v>
          </cell>
        </row>
        <row r="849">
          <cell r="D849">
            <v>39531</v>
          </cell>
        </row>
        <row r="850">
          <cell r="D850">
            <v>39532</v>
          </cell>
        </row>
        <row r="851">
          <cell r="D851">
            <v>39533</v>
          </cell>
        </row>
        <row r="852">
          <cell r="D852">
            <v>39534</v>
          </cell>
        </row>
        <row r="853">
          <cell r="D853">
            <v>39535</v>
          </cell>
        </row>
        <row r="854">
          <cell r="D854">
            <v>39538</v>
          </cell>
        </row>
        <row r="855">
          <cell r="D855">
            <v>39539</v>
          </cell>
        </row>
        <row r="856">
          <cell r="D856">
            <v>39540</v>
          </cell>
        </row>
        <row r="857">
          <cell r="D857">
            <v>39541</v>
          </cell>
        </row>
        <row r="858">
          <cell r="D858">
            <v>39542</v>
          </cell>
        </row>
        <row r="859">
          <cell r="D859">
            <v>39545</v>
          </cell>
        </row>
        <row r="860">
          <cell r="D860">
            <v>39546</v>
          </cell>
        </row>
        <row r="861">
          <cell r="D861">
            <v>39547</v>
          </cell>
        </row>
        <row r="862">
          <cell r="D862">
            <v>39548</v>
          </cell>
        </row>
        <row r="863">
          <cell r="D863">
            <v>39549</v>
          </cell>
        </row>
        <row r="864">
          <cell r="D864">
            <v>39552</v>
          </cell>
        </row>
        <row r="865">
          <cell r="D865">
            <v>39553</v>
          </cell>
        </row>
        <row r="866">
          <cell r="D866">
            <v>39554</v>
          </cell>
        </row>
        <row r="867">
          <cell r="D867">
            <v>39555</v>
          </cell>
        </row>
        <row r="868">
          <cell r="D868">
            <v>39556</v>
          </cell>
        </row>
        <row r="869">
          <cell r="D869">
            <v>39559</v>
          </cell>
        </row>
        <row r="870">
          <cell r="D870">
            <v>39560</v>
          </cell>
        </row>
        <row r="871">
          <cell r="D871">
            <v>39561</v>
          </cell>
        </row>
        <row r="872">
          <cell r="D872">
            <v>39562</v>
          </cell>
        </row>
        <row r="873">
          <cell r="D873">
            <v>39563</v>
          </cell>
        </row>
        <row r="874">
          <cell r="D874">
            <v>39566</v>
          </cell>
        </row>
        <row r="875">
          <cell r="D875">
            <v>39567</v>
          </cell>
        </row>
        <row r="876">
          <cell r="D876">
            <v>39568</v>
          </cell>
        </row>
        <row r="877">
          <cell r="D877">
            <v>39569</v>
          </cell>
        </row>
        <row r="878">
          <cell r="D878">
            <v>39570</v>
          </cell>
        </row>
        <row r="879">
          <cell r="D879">
            <v>39573</v>
          </cell>
        </row>
        <row r="880">
          <cell r="D880">
            <v>39574</v>
          </cell>
        </row>
        <row r="881">
          <cell r="D881">
            <v>39575</v>
          </cell>
        </row>
        <row r="882">
          <cell r="D882">
            <v>39576</v>
          </cell>
        </row>
        <row r="883">
          <cell r="D883">
            <v>39577</v>
          </cell>
        </row>
        <row r="884">
          <cell r="D884">
            <v>39580</v>
          </cell>
        </row>
        <row r="885">
          <cell r="D885">
            <v>39581</v>
          </cell>
        </row>
        <row r="886">
          <cell r="D886">
            <v>39582</v>
          </cell>
        </row>
        <row r="887">
          <cell r="D887">
            <v>39583</v>
          </cell>
        </row>
        <row r="888">
          <cell r="D888">
            <v>39584</v>
          </cell>
        </row>
        <row r="889">
          <cell r="D889">
            <v>39587</v>
          </cell>
        </row>
        <row r="890">
          <cell r="D890">
            <v>39588</v>
          </cell>
        </row>
        <row r="891">
          <cell r="D891">
            <v>39589</v>
          </cell>
        </row>
        <row r="892">
          <cell r="D892">
            <v>39590</v>
          </cell>
        </row>
        <row r="893">
          <cell r="D893">
            <v>39591</v>
          </cell>
        </row>
        <row r="894">
          <cell r="D894">
            <v>39594</v>
          </cell>
        </row>
        <row r="895">
          <cell r="D895">
            <v>39595</v>
          </cell>
        </row>
        <row r="896">
          <cell r="D896">
            <v>39596</v>
          </cell>
        </row>
        <row r="897">
          <cell r="D897">
            <v>39597</v>
          </cell>
        </row>
        <row r="898">
          <cell r="D898">
            <v>39598</v>
          </cell>
        </row>
        <row r="899">
          <cell r="D899">
            <v>39601</v>
          </cell>
        </row>
        <row r="900">
          <cell r="D900">
            <v>39602</v>
          </cell>
        </row>
        <row r="901">
          <cell r="D901">
            <v>39603</v>
          </cell>
        </row>
        <row r="902">
          <cell r="D902">
            <v>39604</v>
          </cell>
        </row>
        <row r="903">
          <cell r="D903">
            <v>39605</v>
          </cell>
        </row>
        <row r="904">
          <cell r="D904">
            <v>39608</v>
          </cell>
        </row>
        <row r="905">
          <cell r="D905">
            <v>39609</v>
          </cell>
        </row>
        <row r="906">
          <cell r="D906">
            <v>39610</v>
          </cell>
        </row>
        <row r="907">
          <cell r="D907">
            <v>39611</v>
          </cell>
        </row>
        <row r="908">
          <cell r="D908">
            <v>39612</v>
          </cell>
        </row>
        <row r="909">
          <cell r="D909">
            <v>39615</v>
          </cell>
        </row>
        <row r="910">
          <cell r="D910">
            <v>39616</v>
          </cell>
        </row>
        <row r="911">
          <cell r="D911">
            <v>39617</v>
          </cell>
        </row>
        <row r="912">
          <cell r="D912">
            <v>39618</v>
          </cell>
        </row>
        <row r="913">
          <cell r="D913">
            <v>39619</v>
          </cell>
        </row>
        <row r="914">
          <cell r="D914">
            <v>39622</v>
          </cell>
        </row>
        <row r="915">
          <cell r="D915">
            <v>39623</v>
          </cell>
        </row>
        <row r="916">
          <cell r="D916">
            <v>39624</v>
          </cell>
        </row>
        <row r="917">
          <cell r="D917">
            <v>39625</v>
          </cell>
        </row>
        <row r="918">
          <cell r="D918">
            <v>39626</v>
          </cell>
        </row>
        <row r="919">
          <cell r="D919">
            <v>39629</v>
          </cell>
        </row>
        <row r="920">
          <cell r="D920">
            <v>39630</v>
          </cell>
        </row>
        <row r="921">
          <cell r="D921">
            <v>39631</v>
          </cell>
        </row>
        <row r="922">
          <cell r="D922">
            <v>39632</v>
          </cell>
        </row>
        <row r="923">
          <cell r="D923">
            <v>39633</v>
          </cell>
        </row>
        <row r="924">
          <cell r="D924">
            <v>39636</v>
          </cell>
        </row>
        <row r="925">
          <cell r="D925">
            <v>39637</v>
          </cell>
        </row>
        <row r="926">
          <cell r="D926">
            <v>39638</v>
          </cell>
        </row>
        <row r="927">
          <cell r="D927">
            <v>39639</v>
          </cell>
        </row>
        <row r="928">
          <cell r="D928">
            <v>39640</v>
          </cell>
        </row>
        <row r="929">
          <cell r="D929">
            <v>39643</v>
          </cell>
        </row>
        <row r="930">
          <cell r="D930">
            <v>39644</v>
          </cell>
        </row>
        <row r="931">
          <cell r="D931">
            <v>39645</v>
          </cell>
        </row>
        <row r="932">
          <cell r="D932">
            <v>39646</v>
          </cell>
        </row>
        <row r="933">
          <cell r="D933">
            <v>39647</v>
          </cell>
        </row>
        <row r="934">
          <cell r="D934">
            <v>39650</v>
          </cell>
        </row>
        <row r="935">
          <cell r="D935">
            <v>39651</v>
          </cell>
        </row>
        <row r="936">
          <cell r="D936">
            <v>39652</v>
          </cell>
        </row>
        <row r="937">
          <cell r="D937">
            <v>39653</v>
          </cell>
        </row>
        <row r="938">
          <cell r="D938">
            <v>39654</v>
          </cell>
        </row>
        <row r="939">
          <cell r="D939">
            <v>39657</v>
          </cell>
        </row>
        <row r="940">
          <cell r="D940">
            <v>39658</v>
          </cell>
        </row>
        <row r="941">
          <cell r="D941">
            <v>39659</v>
          </cell>
        </row>
        <row r="942">
          <cell r="D942">
            <v>39660</v>
          </cell>
        </row>
        <row r="943">
          <cell r="D943">
            <v>39661</v>
          </cell>
        </row>
        <row r="944">
          <cell r="D944">
            <v>39664</v>
          </cell>
        </row>
        <row r="945">
          <cell r="D945">
            <v>39665</v>
          </cell>
        </row>
        <row r="946">
          <cell r="D946">
            <v>39666</v>
          </cell>
        </row>
        <row r="947">
          <cell r="D947">
            <v>39667</v>
          </cell>
        </row>
        <row r="948">
          <cell r="D948">
            <v>39668</v>
          </cell>
        </row>
        <row r="949">
          <cell r="D949">
            <v>39671</v>
          </cell>
        </row>
        <row r="950">
          <cell r="D950">
            <v>39672</v>
          </cell>
        </row>
        <row r="951">
          <cell r="D951">
            <v>39673</v>
          </cell>
        </row>
        <row r="952">
          <cell r="D952">
            <v>39674</v>
          </cell>
        </row>
        <row r="953">
          <cell r="D953">
            <v>39675</v>
          </cell>
        </row>
        <row r="954">
          <cell r="D954">
            <v>39678</v>
          </cell>
        </row>
        <row r="955">
          <cell r="D955">
            <v>39679</v>
          </cell>
        </row>
        <row r="956">
          <cell r="D956">
            <v>39680</v>
          </cell>
        </row>
        <row r="957">
          <cell r="D957">
            <v>39681</v>
          </cell>
        </row>
        <row r="958">
          <cell r="D958">
            <v>39682</v>
          </cell>
        </row>
        <row r="959">
          <cell r="D959">
            <v>39685</v>
          </cell>
        </row>
        <row r="960">
          <cell r="D960">
            <v>39686</v>
          </cell>
        </row>
        <row r="961">
          <cell r="D961">
            <v>39687</v>
          </cell>
        </row>
        <row r="962">
          <cell r="D962">
            <v>39688</v>
          </cell>
        </row>
        <row r="963">
          <cell r="D963">
            <v>39689</v>
          </cell>
        </row>
        <row r="964">
          <cell r="D964">
            <v>39692</v>
          </cell>
        </row>
        <row r="965">
          <cell r="D965">
            <v>39693</v>
          </cell>
        </row>
        <row r="966">
          <cell r="D966">
            <v>39694</v>
          </cell>
        </row>
        <row r="967">
          <cell r="D967">
            <v>39695</v>
          </cell>
        </row>
        <row r="968">
          <cell r="D968">
            <v>39696</v>
          </cell>
        </row>
        <row r="969">
          <cell r="D969">
            <v>39699</v>
          </cell>
        </row>
        <row r="970">
          <cell r="D970">
            <v>39700</v>
          </cell>
        </row>
        <row r="971">
          <cell r="D971">
            <v>39701</v>
          </cell>
        </row>
        <row r="972">
          <cell r="D972">
            <v>39702</v>
          </cell>
        </row>
        <row r="973">
          <cell r="D973">
            <v>39703</v>
          </cell>
        </row>
        <row r="974">
          <cell r="D974">
            <v>39706</v>
          </cell>
        </row>
        <row r="975">
          <cell r="D975">
            <v>39707</v>
          </cell>
        </row>
        <row r="976">
          <cell r="D976">
            <v>39708</v>
          </cell>
        </row>
        <row r="977">
          <cell r="D977">
            <v>39709</v>
          </cell>
        </row>
        <row r="978">
          <cell r="D978">
            <v>39710</v>
          </cell>
        </row>
        <row r="979">
          <cell r="D979">
            <v>39713</v>
          </cell>
        </row>
        <row r="980">
          <cell r="D980">
            <v>39714</v>
          </cell>
        </row>
        <row r="981">
          <cell r="D981">
            <v>39715</v>
          </cell>
        </row>
        <row r="982">
          <cell r="D982">
            <v>39716</v>
          </cell>
        </row>
        <row r="983">
          <cell r="D983">
            <v>39717</v>
          </cell>
        </row>
        <row r="984">
          <cell r="D984">
            <v>39720</v>
          </cell>
        </row>
        <row r="985">
          <cell r="D985">
            <v>39721</v>
          </cell>
        </row>
        <row r="986">
          <cell r="D986">
            <v>39722</v>
          </cell>
        </row>
        <row r="987">
          <cell r="D987">
            <v>39723</v>
          </cell>
        </row>
        <row r="988">
          <cell r="D988">
            <v>39724</v>
          </cell>
        </row>
        <row r="989">
          <cell r="D989">
            <v>39727</v>
          </cell>
        </row>
        <row r="990">
          <cell r="D990">
            <v>39728</v>
          </cell>
        </row>
        <row r="991">
          <cell r="D991">
            <v>39729</v>
          </cell>
        </row>
        <row r="992">
          <cell r="D992">
            <v>39730</v>
          </cell>
        </row>
        <row r="993">
          <cell r="D993">
            <v>39731</v>
          </cell>
        </row>
        <row r="994">
          <cell r="D994">
            <v>39734</v>
          </cell>
        </row>
        <row r="995">
          <cell r="D995">
            <v>39735</v>
          </cell>
        </row>
        <row r="996">
          <cell r="D996">
            <v>39736</v>
          </cell>
        </row>
        <row r="997">
          <cell r="D997">
            <v>39737</v>
          </cell>
        </row>
        <row r="998">
          <cell r="D998">
            <v>39738</v>
          </cell>
        </row>
        <row r="999">
          <cell r="D999">
            <v>39741</v>
          </cell>
        </row>
        <row r="1000">
          <cell r="D1000">
            <v>39742</v>
          </cell>
        </row>
        <row r="1001">
          <cell r="D1001">
            <v>39743</v>
          </cell>
        </row>
        <row r="1002">
          <cell r="D1002">
            <v>39744</v>
          </cell>
        </row>
        <row r="1003">
          <cell r="D1003">
            <v>39745</v>
          </cell>
        </row>
        <row r="1004">
          <cell r="D1004">
            <v>39748</v>
          </cell>
        </row>
        <row r="1005">
          <cell r="D1005">
            <v>39749</v>
          </cell>
        </row>
        <row r="1006">
          <cell r="D1006">
            <v>39750</v>
          </cell>
        </row>
        <row r="1007">
          <cell r="D1007">
            <v>39751</v>
          </cell>
        </row>
        <row r="1008">
          <cell r="D1008">
            <v>39752</v>
          </cell>
        </row>
        <row r="1009">
          <cell r="D1009">
            <v>39755</v>
          </cell>
        </row>
        <row r="1010">
          <cell r="D1010">
            <v>39756</v>
          </cell>
        </row>
        <row r="1011">
          <cell r="D1011">
            <v>39757</v>
          </cell>
        </row>
        <row r="1012">
          <cell r="D1012">
            <v>39758</v>
          </cell>
        </row>
        <row r="1013">
          <cell r="D1013">
            <v>39759</v>
          </cell>
        </row>
        <row r="1014">
          <cell r="D1014">
            <v>39762</v>
          </cell>
        </row>
        <row r="1015">
          <cell r="D1015">
            <v>39763</v>
          </cell>
        </row>
        <row r="1016">
          <cell r="D1016">
            <v>39764</v>
          </cell>
        </row>
        <row r="1017">
          <cell r="D1017">
            <v>39765</v>
          </cell>
        </row>
        <row r="1018">
          <cell r="D1018">
            <v>39766</v>
          </cell>
        </row>
        <row r="1019">
          <cell r="D1019">
            <v>39769</v>
          </cell>
        </row>
        <row r="1020">
          <cell r="D1020">
            <v>39770</v>
          </cell>
        </row>
        <row r="1021">
          <cell r="D1021">
            <v>39771</v>
          </cell>
        </row>
        <row r="1022">
          <cell r="D1022">
            <v>39772</v>
          </cell>
        </row>
        <row r="1023">
          <cell r="D1023">
            <v>39773</v>
          </cell>
        </row>
        <row r="1024">
          <cell r="D1024">
            <v>39776</v>
          </cell>
        </row>
        <row r="1025">
          <cell r="D1025">
            <v>39777</v>
          </cell>
        </row>
        <row r="1026">
          <cell r="D1026">
            <v>39778</v>
          </cell>
        </row>
        <row r="1027">
          <cell r="D1027">
            <v>39779</v>
          </cell>
        </row>
        <row r="1028">
          <cell r="D1028">
            <v>39780</v>
          </cell>
        </row>
        <row r="1029">
          <cell r="D1029">
            <v>39783</v>
          </cell>
        </row>
        <row r="1030">
          <cell r="D1030">
            <v>39784</v>
          </cell>
        </row>
        <row r="1031">
          <cell r="D1031">
            <v>39785</v>
          </cell>
        </row>
        <row r="1032">
          <cell r="D1032">
            <v>39786</v>
          </cell>
        </row>
        <row r="1033">
          <cell r="D1033">
            <v>39787</v>
          </cell>
        </row>
        <row r="1034">
          <cell r="D1034">
            <v>39790</v>
          </cell>
        </row>
        <row r="1035">
          <cell r="D1035">
            <v>39791</v>
          </cell>
        </row>
        <row r="1036">
          <cell r="D1036">
            <v>39792</v>
          </cell>
        </row>
        <row r="1037">
          <cell r="D1037">
            <v>39793</v>
          </cell>
        </row>
        <row r="1038">
          <cell r="D1038">
            <v>39794</v>
          </cell>
        </row>
        <row r="1039">
          <cell r="D1039">
            <v>39797</v>
          </cell>
        </row>
        <row r="1040">
          <cell r="D1040">
            <v>39798</v>
          </cell>
        </row>
        <row r="1041">
          <cell r="D1041">
            <v>39799</v>
          </cell>
        </row>
        <row r="1042">
          <cell r="D1042">
            <v>39800</v>
          </cell>
        </row>
        <row r="1043">
          <cell r="D1043">
            <v>39801</v>
          </cell>
        </row>
        <row r="1044">
          <cell r="D1044">
            <v>39804</v>
          </cell>
        </row>
        <row r="1045">
          <cell r="D1045">
            <v>39805</v>
          </cell>
        </row>
        <row r="1046">
          <cell r="D1046">
            <v>39806</v>
          </cell>
        </row>
        <row r="1047">
          <cell r="D1047">
            <v>39807</v>
          </cell>
        </row>
        <row r="1048">
          <cell r="D1048">
            <v>39808</v>
          </cell>
        </row>
        <row r="1049">
          <cell r="D1049">
            <v>39811</v>
          </cell>
        </row>
        <row r="1050">
          <cell r="D1050">
            <v>39812</v>
          </cell>
        </row>
        <row r="1051">
          <cell r="D1051">
            <v>39813</v>
          </cell>
        </row>
        <row r="1052">
          <cell r="D1052">
            <v>39814</v>
          </cell>
        </row>
        <row r="1053">
          <cell r="D1053">
            <v>39815</v>
          </cell>
        </row>
        <row r="1054">
          <cell r="D1054">
            <v>39818</v>
          </cell>
        </row>
        <row r="1055">
          <cell r="D1055">
            <v>39819</v>
          </cell>
        </row>
        <row r="1056">
          <cell r="D1056">
            <v>39820</v>
          </cell>
        </row>
        <row r="1057">
          <cell r="D1057">
            <v>39821</v>
          </cell>
        </row>
        <row r="1058">
          <cell r="D1058">
            <v>39822</v>
          </cell>
        </row>
        <row r="1059">
          <cell r="D1059">
            <v>39825</v>
          </cell>
        </row>
        <row r="1060">
          <cell r="D1060">
            <v>39826</v>
          </cell>
        </row>
        <row r="1061">
          <cell r="D1061">
            <v>39827</v>
          </cell>
        </row>
        <row r="1062">
          <cell r="D1062">
            <v>39828</v>
          </cell>
        </row>
        <row r="1063">
          <cell r="D1063">
            <v>39829</v>
          </cell>
        </row>
        <row r="1064">
          <cell r="D1064">
            <v>39832</v>
          </cell>
        </row>
        <row r="1065">
          <cell r="D1065">
            <v>39833</v>
          </cell>
        </row>
        <row r="1066">
          <cell r="D1066">
            <v>39834</v>
          </cell>
        </row>
        <row r="1067">
          <cell r="D1067">
            <v>39835</v>
          </cell>
        </row>
        <row r="1068">
          <cell r="D1068">
            <v>39836</v>
          </cell>
        </row>
        <row r="1069">
          <cell r="D1069">
            <v>39839</v>
          </cell>
        </row>
        <row r="1070">
          <cell r="D1070">
            <v>39840</v>
          </cell>
        </row>
        <row r="1071">
          <cell r="D1071">
            <v>39841</v>
          </cell>
        </row>
        <row r="1072">
          <cell r="D1072">
            <v>39842</v>
          </cell>
        </row>
        <row r="1073">
          <cell r="D1073">
            <v>39843</v>
          </cell>
        </row>
        <row r="1074">
          <cell r="D1074">
            <v>39846</v>
          </cell>
        </row>
        <row r="1075">
          <cell r="D1075">
            <v>39847</v>
          </cell>
        </row>
        <row r="1076">
          <cell r="D1076">
            <v>39848</v>
          </cell>
        </row>
        <row r="1077">
          <cell r="D1077">
            <v>39849</v>
          </cell>
        </row>
        <row r="1078">
          <cell r="D1078">
            <v>39850</v>
          </cell>
        </row>
        <row r="1079">
          <cell r="D1079">
            <v>39853</v>
          </cell>
        </row>
        <row r="1080">
          <cell r="D1080">
            <v>39854</v>
          </cell>
        </row>
        <row r="1081">
          <cell r="D1081">
            <v>39855</v>
          </cell>
        </row>
        <row r="1082">
          <cell r="D1082">
            <v>39856</v>
          </cell>
        </row>
        <row r="1083">
          <cell r="D1083">
            <v>39857</v>
          </cell>
        </row>
        <row r="1084">
          <cell r="D1084">
            <v>39860</v>
          </cell>
        </row>
        <row r="1085">
          <cell r="D1085">
            <v>39861</v>
          </cell>
        </row>
        <row r="1086">
          <cell r="D1086">
            <v>39862</v>
          </cell>
        </row>
        <row r="1087">
          <cell r="D1087">
            <v>39863</v>
          </cell>
        </row>
        <row r="1088">
          <cell r="D1088">
            <v>39864</v>
          </cell>
        </row>
        <row r="1089">
          <cell r="D1089">
            <v>39867</v>
          </cell>
        </row>
        <row r="1090">
          <cell r="D1090">
            <v>39868</v>
          </cell>
        </row>
        <row r="1091">
          <cell r="D1091">
            <v>39869</v>
          </cell>
        </row>
        <row r="1092">
          <cell r="D1092">
            <v>39870</v>
          </cell>
        </row>
        <row r="1093">
          <cell r="D1093">
            <v>39871</v>
          </cell>
        </row>
        <row r="1094">
          <cell r="D1094">
            <v>39874</v>
          </cell>
        </row>
        <row r="1095">
          <cell r="D1095">
            <v>39875</v>
          </cell>
        </row>
        <row r="1096">
          <cell r="D1096">
            <v>39876</v>
          </cell>
        </row>
        <row r="1097">
          <cell r="D1097">
            <v>39877</v>
          </cell>
        </row>
        <row r="1098">
          <cell r="D1098">
            <v>39878</v>
          </cell>
        </row>
        <row r="1099">
          <cell r="D1099">
            <v>39881</v>
          </cell>
        </row>
        <row r="1100">
          <cell r="D1100">
            <v>39882</v>
          </cell>
        </row>
        <row r="1101">
          <cell r="D1101">
            <v>39883</v>
          </cell>
        </row>
        <row r="1102">
          <cell r="D1102">
            <v>39884</v>
          </cell>
        </row>
        <row r="1103">
          <cell r="D1103">
            <v>39885</v>
          </cell>
        </row>
        <row r="1104">
          <cell r="D1104">
            <v>39888</v>
          </cell>
        </row>
        <row r="1105">
          <cell r="D1105">
            <v>39889</v>
          </cell>
        </row>
        <row r="1106">
          <cell r="D1106">
            <v>39890</v>
          </cell>
        </row>
        <row r="1107">
          <cell r="D1107">
            <v>39891</v>
          </cell>
        </row>
        <row r="1108">
          <cell r="D1108">
            <v>39892</v>
          </cell>
        </row>
        <row r="1109">
          <cell r="D1109">
            <v>39895</v>
          </cell>
        </row>
        <row r="1110">
          <cell r="D1110">
            <v>39896</v>
          </cell>
        </row>
        <row r="1111">
          <cell r="D1111">
            <v>39897</v>
          </cell>
        </row>
        <row r="1112">
          <cell r="D1112">
            <v>39898</v>
          </cell>
        </row>
        <row r="1113">
          <cell r="D1113">
            <v>39899</v>
          </cell>
        </row>
        <row r="1114">
          <cell r="D1114">
            <v>39902</v>
          </cell>
        </row>
        <row r="1115">
          <cell r="D1115">
            <v>39903</v>
          </cell>
        </row>
        <row r="1116">
          <cell r="D1116">
            <v>39904</v>
          </cell>
        </row>
        <row r="1117">
          <cell r="D1117">
            <v>39905</v>
          </cell>
        </row>
        <row r="1118">
          <cell r="D1118">
            <v>39906</v>
          </cell>
        </row>
        <row r="1119">
          <cell r="D1119">
            <v>39909</v>
          </cell>
        </row>
        <row r="1120">
          <cell r="D1120">
            <v>39910</v>
          </cell>
        </row>
        <row r="1121">
          <cell r="D1121">
            <v>39911</v>
          </cell>
        </row>
        <row r="1122">
          <cell r="D1122">
            <v>39912</v>
          </cell>
        </row>
        <row r="1123">
          <cell r="D1123">
            <v>39913</v>
          </cell>
        </row>
        <row r="1124">
          <cell r="D1124">
            <v>39916</v>
          </cell>
        </row>
        <row r="1125">
          <cell r="D1125">
            <v>39917</v>
          </cell>
        </row>
        <row r="1126">
          <cell r="D1126">
            <v>39918</v>
          </cell>
        </row>
        <row r="1127">
          <cell r="D1127">
            <v>39919</v>
          </cell>
        </row>
        <row r="1128">
          <cell r="D1128">
            <v>39920</v>
          </cell>
        </row>
        <row r="1129">
          <cell r="D1129">
            <v>39923</v>
          </cell>
        </row>
        <row r="1130">
          <cell r="D1130">
            <v>39924</v>
          </cell>
        </row>
        <row r="1131">
          <cell r="D1131">
            <v>39925</v>
          </cell>
        </row>
        <row r="1132">
          <cell r="D1132">
            <v>39926</v>
          </cell>
        </row>
        <row r="1133">
          <cell r="D1133">
            <v>39927</v>
          </cell>
        </row>
        <row r="1134">
          <cell r="D1134">
            <v>39930</v>
          </cell>
        </row>
        <row r="1135">
          <cell r="D1135">
            <v>39931</v>
          </cell>
        </row>
        <row r="1136">
          <cell r="D1136">
            <v>39932</v>
          </cell>
        </row>
        <row r="1137">
          <cell r="D1137">
            <v>39933</v>
          </cell>
        </row>
        <row r="1138">
          <cell r="D1138">
            <v>39934</v>
          </cell>
        </row>
        <row r="1139">
          <cell r="D1139">
            <v>39937</v>
          </cell>
        </row>
        <row r="1140">
          <cell r="D1140">
            <v>39938</v>
          </cell>
        </row>
        <row r="1141">
          <cell r="D1141">
            <v>39939</v>
          </cell>
        </row>
        <row r="1142">
          <cell r="D1142">
            <v>39940</v>
          </cell>
        </row>
        <row r="1143">
          <cell r="D1143">
            <v>39941</v>
          </cell>
        </row>
        <row r="1144">
          <cell r="D1144">
            <v>39944</v>
          </cell>
        </row>
        <row r="1145">
          <cell r="D1145">
            <v>39945</v>
          </cell>
        </row>
        <row r="1146">
          <cell r="D1146">
            <v>39946</v>
          </cell>
        </row>
        <row r="1147">
          <cell r="D1147">
            <v>39947</v>
          </cell>
        </row>
        <row r="1148">
          <cell r="D1148">
            <v>39948</v>
          </cell>
        </row>
        <row r="1149">
          <cell r="D1149">
            <v>39951</v>
          </cell>
        </row>
        <row r="1150">
          <cell r="D1150">
            <v>39952</v>
          </cell>
        </row>
        <row r="1151">
          <cell r="D1151">
            <v>39953</v>
          </cell>
        </row>
        <row r="1152">
          <cell r="D1152">
            <v>39954</v>
          </cell>
        </row>
        <row r="1153">
          <cell r="D1153">
            <v>39955</v>
          </cell>
        </row>
        <row r="1154">
          <cell r="D1154">
            <v>39958</v>
          </cell>
        </row>
        <row r="1155">
          <cell r="D1155">
            <v>39959</v>
          </cell>
        </row>
        <row r="1156">
          <cell r="D1156">
            <v>39960</v>
          </cell>
        </row>
        <row r="1157">
          <cell r="D1157">
            <v>39961</v>
          </cell>
        </row>
        <row r="1158">
          <cell r="D1158">
            <v>39962</v>
          </cell>
        </row>
        <row r="1159">
          <cell r="D1159">
            <v>39965</v>
          </cell>
        </row>
        <row r="1160">
          <cell r="D1160">
            <v>39966</v>
          </cell>
        </row>
        <row r="1161">
          <cell r="D1161">
            <v>39967</v>
          </cell>
        </row>
        <row r="1162">
          <cell r="D1162">
            <v>39968</v>
          </cell>
        </row>
        <row r="1163">
          <cell r="D1163">
            <v>39969</v>
          </cell>
        </row>
        <row r="1164">
          <cell r="D1164">
            <v>39972</v>
          </cell>
        </row>
        <row r="1165">
          <cell r="D1165">
            <v>39973</v>
          </cell>
        </row>
        <row r="1166">
          <cell r="D1166">
            <v>39974</v>
          </cell>
        </row>
        <row r="1167">
          <cell r="D1167">
            <v>39975</v>
          </cell>
        </row>
        <row r="1168">
          <cell r="D1168">
            <v>39976</v>
          </cell>
        </row>
        <row r="1169">
          <cell r="D1169">
            <v>39979</v>
          </cell>
        </row>
        <row r="1170">
          <cell r="D1170">
            <v>39980</v>
          </cell>
        </row>
        <row r="1171">
          <cell r="D1171">
            <v>39981</v>
          </cell>
        </row>
        <row r="1172">
          <cell r="D1172">
            <v>39982</v>
          </cell>
        </row>
        <row r="1173">
          <cell r="D1173">
            <v>39983</v>
          </cell>
        </row>
        <row r="1174">
          <cell r="D1174">
            <v>39986</v>
          </cell>
        </row>
        <row r="1175">
          <cell r="D1175">
            <v>39987</v>
          </cell>
        </row>
        <row r="1176">
          <cell r="D1176">
            <v>39988</v>
          </cell>
        </row>
        <row r="1177">
          <cell r="D1177">
            <v>39989</v>
          </cell>
        </row>
        <row r="1178">
          <cell r="D1178">
            <v>39990</v>
          </cell>
        </row>
        <row r="1179">
          <cell r="D1179">
            <v>39993</v>
          </cell>
        </row>
        <row r="1180">
          <cell r="D1180">
            <v>39994</v>
          </cell>
        </row>
        <row r="1181">
          <cell r="D1181">
            <v>39995</v>
          </cell>
        </row>
        <row r="1182">
          <cell r="D1182">
            <v>39996</v>
          </cell>
        </row>
        <row r="1183">
          <cell r="D1183">
            <v>39997</v>
          </cell>
        </row>
        <row r="1184">
          <cell r="D1184">
            <v>40000</v>
          </cell>
        </row>
        <row r="1185">
          <cell r="D1185">
            <v>40001</v>
          </cell>
        </row>
        <row r="1186">
          <cell r="D1186">
            <v>40002</v>
          </cell>
        </row>
        <row r="1187">
          <cell r="D1187">
            <v>40003</v>
          </cell>
        </row>
        <row r="1188">
          <cell r="D1188">
            <v>40004</v>
          </cell>
        </row>
        <row r="1189">
          <cell r="D1189">
            <v>40007</v>
          </cell>
        </row>
        <row r="1190">
          <cell r="D1190">
            <v>40008</v>
          </cell>
        </row>
        <row r="1191">
          <cell r="D1191">
            <v>40009</v>
          </cell>
        </row>
        <row r="1192">
          <cell r="D1192">
            <v>40010</v>
          </cell>
        </row>
        <row r="1193">
          <cell r="D1193">
            <v>40011</v>
          </cell>
        </row>
        <row r="1194">
          <cell r="D1194">
            <v>40014</v>
          </cell>
        </row>
        <row r="1195">
          <cell r="D1195">
            <v>40015</v>
          </cell>
        </row>
        <row r="1196">
          <cell r="D1196">
            <v>40016</v>
          </cell>
        </row>
        <row r="1197">
          <cell r="D1197">
            <v>40017</v>
          </cell>
        </row>
        <row r="1198">
          <cell r="D1198">
            <v>40018</v>
          </cell>
        </row>
        <row r="1199">
          <cell r="D1199">
            <v>40021</v>
          </cell>
        </row>
        <row r="1200">
          <cell r="D1200">
            <v>40022</v>
          </cell>
        </row>
        <row r="1201">
          <cell r="D1201">
            <v>40023</v>
          </cell>
        </row>
        <row r="1202">
          <cell r="D1202">
            <v>40024</v>
          </cell>
        </row>
        <row r="1203">
          <cell r="D1203">
            <v>40025</v>
          </cell>
        </row>
        <row r="1204">
          <cell r="D1204">
            <v>40028</v>
          </cell>
        </row>
        <row r="1205">
          <cell r="D1205">
            <v>40029</v>
          </cell>
        </row>
        <row r="1206">
          <cell r="D1206">
            <v>40030</v>
          </cell>
        </row>
        <row r="1207">
          <cell r="D1207">
            <v>40031</v>
          </cell>
        </row>
        <row r="1208">
          <cell r="D1208">
            <v>40032</v>
          </cell>
        </row>
        <row r="1209">
          <cell r="D1209">
            <v>40035</v>
          </cell>
        </row>
        <row r="1210">
          <cell r="D1210">
            <v>40036</v>
          </cell>
        </row>
        <row r="1211">
          <cell r="D1211">
            <v>40037</v>
          </cell>
        </row>
        <row r="1212">
          <cell r="D1212">
            <v>40038</v>
          </cell>
        </row>
        <row r="1213">
          <cell r="D1213">
            <v>40039</v>
          </cell>
        </row>
        <row r="1214">
          <cell r="D1214">
            <v>40042</v>
          </cell>
        </row>
        <row r="1215">
          <cell r="D1215">
            <v>40043</v>
          </cell>
        </row>
        <row r="1216">
          <cell r="D1216">
            <v>40044</v>
          </cell>
        </row>
        <row r="1217">
          <cell r="D1217">
            <v>40045</v>
          </cell>
        </row>
        <row r="1218">
          <cell r="D1218">
            <v>40046</v>
          </cell>
        </row>
        <row r="1219">
          <cell r="D1219">
            <v>40049</v>
          </cell>
        </row>
        <row r="1220">
          <cell r="D1220">
            <v>40050</v>
          </cell>
        </row>
        <row r="1221">
          <cell r="D1221">
            <v>40051</v>
          </cell>
        </row>
        <row r="1222">
          <cell r="D1222">
            <v>40052</v>
          </cell>
        </row>
        <row r="1223">
          <cell r="D1223">
            <v>40053</v>
          </cell>
        </row>
        <row r="1224">
          <cell r="D1224">
            <v>40056</v>
          </cell>
        </row>
        <row r="1225">
          <cell r="D1225">
            <v>40057</v>
          </cell>
        </row>
        <row r="1226">
          <cell r="D1226">
            <v>40058</v>
          </cell>
        </row>
        <row r="1227">
          <cell r="D1227">
            <v>40059</v>
          </cell>
        </row>
        <row r="1228">
          <cell r="D1228">
            <v>40060</v>
          </cell>
        </row>
        <row r="1229">
          <cell r="D1229">
            <v>40063</v>
          </cell>
        </row>
        <row r="1230">
          <cell r="D1230">
            <v>40064</v>
          </cell>
        </row>
        <row r="1231">
          <cell r="D1231">
            <v>40065</v>
          </cell>
        </row>
        <row r="1232">
          <cell r="D1232">
            <v>40066</v>
          </cell>
        </row>
        <row r="1233">
          <cell r="D1233">
            <v>40067</v>
          </cell>
        </row>
        <row r="1234">
          <cell r="D1234">
            <v>40070</v>
          </cell>
        </row>
        <row r="1235">
          <cell r="D1235">
            <v>40071</v>
          </cell>
        </row>
        <row r="1236">
          <cell r="D1236">
            <v>40072</v>
          </cell>
        </row>
        <row r="1237">
          <cell r="D1237">
            <v>40073</v>
          </cell>
        </row>
        <row r="1238">
          <cell r="D1238">
            <v>40074</v>
          </cell>
        </row>
        <row r="1239">
          <cell r="D1239">
            <v>40077</v>
          </cell>
        </row>
        <row r="1240">
          <cell r="D1240">
            <v>40078</v>
          </cell>
        </row>
        <row r="1241">
          <cell r="D1241">
            <v>40079</v>
          </cell>
        </row>
        <row r="1242">
          <cell r="D1242">
            <v>40080</v>
          </cell>
        </row>
        <row r="1243">
          <cell r="D1243">
            <v>40081</v>
          </cell>
        </row>
        <row r="1244">
          <cell r="D1244">
            <v>40084</v>
          </cell>
        </row>
        <row r="1245">
          <cell r="D1245">
            <v>40085</v>
          </cell>
        </row>
        <row r="1246">
          <cell r="D1246">
            <v>40086</v>
          </cell>
        </row>
        <row r="1247">
          <cell r="D1247">
            <v>40087</v>
          </cell>
        </row>
        <row r="1248">
          <cell r="D1248">
            <v>40088</v>
          </cell>
        </row>
        <row r="1249">
          <cell r="D1249">
            <v>40091</v>
          </cell>
        </row>
        <row r="1250">
          <cell r="D1250">
            <v>40092</v>
          </cell>
        </row>
        <row r="1251">
          <cell r="D1251">
            <v>40093</v>
          </cell>
        </row>
        <row r="1252">
          <cell r="D1252">
            <v>40094</v>
          </cell>
        </row>
        <row r="1253">
          <cell r="D1253">
            <v>40095</v>
          </cell>
        </row>
        <row r="1254">
          <cell r="D1254">
            <v>40098</v>
          </cell>
        </row>
        <row r="1255">
          <cell r="D1255">
            <v>40099</v>
          </cell>
        </row>
        <row r="1256">
          <cell r="D1256">
            <v>40100</v>
          </cell>
        </row>
        <row r="1257">
          <cell r="D1257">
            <v>40101</v>
          </cell>
        </row>
        <row r="1258">
          <cell r="D1258">
            <v>40102</v>
          </cell>
        </row>
        <row r="1259">
          <cell r="D1259">
            <v>40105</v>
          </cell>
        </row>
        <row r="1260">
          <cell r="D1260">
            <v>40106</v>
          </cell>
        </row>
        <row r="1261">
          <cell r="D1261">
            <v>40107</v>
          </cell>
        </row>
        <row r="1262">
          <cell r="D1262">
            <v>40108</v>
          </cell>
        </row>
        <row r="1263">
          <cell r="D1263">
            <v>40109</v>
          </cell>
        </row>
        <row r="1264">
          <cell r="D1264">
            <v>40112</v>
          </cell>
        </row>
        <row r="1265">
          <cell r="D1265">
            <v>40113</v>
          </cell>
        </row>
        <row r="1266">
          <cell r="D1266">
            <v>40114</v>
          </cell>
        </row>
        <row r="1267">
          <cell r="D1267">
            <v>40115</v>
          </cell>
        </row>
        <row r="1268">
          <cell r="D1268">
            <v>40116</v>
          </cell>
        </row>
        <row r="1269">
          <cell r="D1269">
            <v>40119</v>
          </cell>
        </row>
        <row r="1270">
          <cell r="D1270">
            <v>40120</v>
          </cell>
        </row>
        <row r="1271">
          <cell r="D1271">
            <v>40121</v>
          </cell>
        </row>
        <row r="1272">
          <cell r="D1272">
            <v>40122</v>
          </cell>
        </row>
        <row r="1273">
          <cell r="D1273">
            <v>40123</v>
          </cell>
        </row>
        <row r="1274">
          <cell r="D1274">
            <v>40126</v>
          </cell>
        </row>
        <row r="1275">
          <cell r="D1275">
            <v>40127</v>
          </cell>
        </row>
        <row r="1276">
          <cell r="D1276">
            <v>40128</v>
          </cell>
        </row>
        <row r="1277">
          <cell r="D1277">
            <v>40129</v>
          </cell>
        </row>
        <row r="1278">
          <cell r="D1278">
            <v>40130</v>
          </cell>
        </row>
        <row r="1279">
          <cell r="D1279">
            <v>40133</v>
          </cell>
        </row>
        <row r="1280">
          <cell r="D1280">
            <v>40134</v>
          </cell>
        </row>
        <row r="1281">
          <cell r="D1281">
            <v>40135</v>
          </cell>
        </row>
        <row r="1282">
          <cell r="D1282">
            <v>40136</v>
          </cell>
        </row>
        <row r="1283">
          <cell r="D1283">
            <v>40137</v>
          </cell>
        </row>
        <row r="1284">
          <cell r="D1284">
            <v>40140</v>
          </cell>
        </row>
        <row r="1285">
          <cell r="D1285">
            <v>40141</v>
          </cell>
        </row>
        <row r="1286">
          <cell r="D1286">
            <v>40142</v>
          </cell>
        </row>
        <row r="1287">
          <cell r="D1287">
            <v>40143</v>
          </cell>
        </row>
        <row r="1288">
          <cell r="D1288">
            <v>40144</v>
          </cell>
        </row>
        <row r="1289">
          <cell r="D1289">
            <v>40147</v>
          </cell>
        </row>
        <row r="1290">
          <cell r="D1290">
            <v>40148</v>
          </cell>
        </row>
        <row r="1291">
          <cell r="D1291">
            <v>40149</v>
          </cell>
        </row>
        <row r="1292">
          <cell r="D1292">
            <v>40150</v>
          </cell>
        </row>
        <row r="1293">
          <cell r="D1293">
            <v>40151</v>
          </cell>
        </row>
        <row r="1294">
          <cell r="D1294">
            <v>40154</v>
          </cell>
        </row>
        <row r="1295">
          <cell r="D1295">
            <v>40155</v>
          </cell>
        </row>
        <row r="1296">
          <cell r="D1296">
            <v>40156</v>
          </cell>
        </row>
        <row r="1297">
          <cell r="D1297">
            <v>40157</v>
          </cell>
        </row>
        <row r="1298">
          <cell r="D1298">
            <v>40158</v>
          </cell>
        </row>
        <row r="1299">
          <cell r="D1299">
            <v>40161</v>
          </cell>
        </row>
        <row r="1300">
          <cell r="D1300">
            <v>40162</v>
          </cell>
        </row>
        <row r="1301">
          <cell r="D1301">
            <v>40163</v>
          </cell>
        </row>
        <row r="1302">
          <cell r="D1302">
            <v>40164</v>
          </cell>
        </row>
        <row r="1303">
          <cell r="D1303">
            <v>40165</v>
          </cell>
        </row>
        <row r="1304">
          <cell r="D1304">
            <v>40168</v>
          </cell>
        </row>
        <row r="1305">
          <cell r="D1305">
            <v>40169</v>
          </cell>
        </row>
        <row r="1306">
          <cell r="D1306">
            <v>40170</v>
          </cell>
        </row>
        <row r="1307">
          <cell r="D1307">
            <v>40171</v>
          </cell>
        </row>
        <row r="1308">
          <cell r="D1308">
            <v>40172</v>
          </cell>
        </row>
        <row r="1309">
          <cell r="D1309">
            <v>40175</v>
          </cell>
        </row>
        <row r="1310">
          <cell r="D1310">
            <v>40176</v>
          </cell>
        </row>
        <row r="1311">
          <cell r="D1311">
            <v>40177</v>
          </cell>
        </row>
        <row r="1312">
          <cell r="D1312">
            <v>40178</v>
          </cell>
        </row>
        <row r="1313">
          <cell r="D1313">
            <v>40179</v>
          </cell>
        </row>
        <row r="1314">
          <cell r="D1314">
            <v>40182</v>
          </cell>
        </row>
        <row r="1315">
          <cell r="D1315">
            <v>40183</v>
          </cell>
        </row>
        <row r="1316">
          <cell r="D1316">
            <v>40184</v>
          </cell>
        </row>
        <row r="1317">
          <cell r="D1317">
            <v>40185</v>
          </cell>
        </row>
        <row r="1318">
          <cell r="D1318">
            <v>40186</v>
          </cell>
        </row>
        <row r="1319">
          <cell r="D1319">
            <v>40189</v>
          </cell>
        </row>
        <row r="1320">
          <cell r="D1320">
            <v>40190</v>
          </cell>
        </row>
        <row r="1321">
          <cell r="D1321">
            <v>40191</v>
          </cell>
        </row>
        <row r="1322">
          <cell r="D1322">
            <v>40192</v>
          </cell>
        </row>
        <row r="1323">
          <cell r="D1323">
            <v>40193</v>
          </cell>
        </row>
        <row r="1324">
          <cell r="D1324">
            <v>40196</v>
          </cell>
        </row>
        <row r="1325">
          <cell r="D1325">
            <v>40197</v>
          </cell>
        </row>
        <row r="1326">
          <cell r="D1326">
            <v>40198</v>
          </cell>
        </row>
        <row r="1327">
          <cell r="D1327">
            <v>40199</v>
          </cell>
        </row>
        <row r="1328">
          <cell r="D1328">
            <v>40200</v>
          </cell>
        </row>
        <row r="1329">
          <cell r="D1329">
            <v>40203</v>
          </cell>
        </row>
        <row r="1330">
          <cell r="D1330">
            <v>40204</v>
          </cell>
        </row>
        <row r="1331">
          <cell r="D1331">
            <v>40205</v>
          </cell>
        </row>
        <row r="1332">
          <cell r="D1332">
            <v>40206</v>
          </cell>
        </row>
        <row r="1333">
          <cell r="D1333">
            <v>40207</v>
          </cell>
        </row>
        <row r="1334">
          <cell r="D1334">
            <v>40210</v>
          </cell>
        </row>
        <row r="1335">
          <cell r="D1335">
            <v>40211</v>
          </cell>
        </row>
        <row r="1336">
          <cell r="D1336">
            <v>40212</v>
          </cell>
        </row>
        <row r="1337">
          <cell r="D1337">
            <v>40213</v>
          </cell>
        </row>
        <row r="1338">
          <cell r="D1338">
            <v>40214</v>
          </cell>
        </row>
        <row r="1339">
          <cell r="D1339">
            <v>40217</v>
          </cell>
        </row>
        <row r="1340">
          <cell r="D1340">
            <v>40218</v>
          </cell>
        </row>
        <row r="1341">
          <cell r="D1341">
            <v>40219</v>
          </cell>
        </row>
        <row r="1342">
          <cell r="D1342">
            <v>40220</v>
          </cell>
        </row>
        <row r="1343">
          <cell r="D1343">
            <v>40221</v>
          </cell>
        </row>
        <row r="1344">
          <cell r="D1344">
            <v>40224</v>
          </cell>
        </row>
        <row r="1345">
          <cell r="D1345">
            <v>40225</v>
          </cell>
        </row>
        <row r="1346">
          <cell r="D1346">
            <v>40226</v>
          </cell>
        </row>
        <row r="1347">
          <cell r="D1347">
            <v>40227</v>
          </cell>
        </row>
        <row r="1348">
          <cell r="D1348">
            <v>40228</v>
          </cell>
        </row>
        <row r="1349">
          <cell r="D1349">
            <v>40231</v>
          </cell>
        </row>
        <row r="1350">
          <cell r="D1350">
            <v>40232</v>
          </cell>
        </row>
        <row r="1351">
          <cell r="D1351">
            <v>40233</v>
          </cell>
        </row>
        <row r="1352">
          <cell r="D1352">
            <v>40234</v>
          </cell>
        </row>
        <row r="1353">
          <cell r="D1353">
            <v>40235</v>
          </cell>
        </row>
        <row r="1354">
          <cell r="D1354">
            <v>40238</v>
          </cell>
        </row>
        <row r="1355">
          <cell r="D1355">
            <v>40239</v>
          </cell>
        </row>
        <row r="1356">
          <cell r="D1356">
            <v>40240</v>
          </cell>
        </row>
        <row r="1357">
          <cell r="D1357">
            <v>40241</v>
          </cell>
        </row>
        <row r="1358">
          <cell r="D1358">
            <v>40242</v>
          </cell>
        </row>
        <row r="1359">
          <cell r="D1359">
            <v>40245</v>
          </cell>
        </row>
        <row r="1360">
          <cell r="D1360">
            <v>40246</v>
          </cell>
        </row>
        <row r="1361">
          <cell r="D1361">
            <v>40247</v>
          </cell>
        </row>
        <row r="1362">
          <cell r="D1362">
            <v>40248</v>
          </cell>
        </row>
        <row r="1363">
          <cell r="D1363">
            <v>40249</v>
          </cell>
        </row>
        <row r="1364">
          <cell r="D1364">
            <v>40252</v>
          </cell>
        </row>
        <row r="1365">
          <cell r="D1365">
            <v>40253</v>
          </cell>
        </row>
        <row r="1366">
          <cell r="D1366">
            <v>40254</v>
          </cell>
        </row>
        <row r="1367">
          <cell r="D1367">
            <v>40255</v>
          </cell>
        </row>
        <row r="1368">
          <cell r="D1368">
            <v>40256</v>
          </cell>
        </row>
        <row r="1369">
          <cell r="D1369">
            <v>40259</v>
          </cell>
        </row>
        <row r="1370">
          <cell r="D1370">
            <v>40260</v>
          </cell>
        </row>
        <row r="1371">
          <cell r="D1371">
            <v>40261</v>
          </cell>
        </row>
        <row r="1372">
          <cell r="D1372">
            <v>40262</v>
          </cell>
        </row>
        <row r="1373">
          <cell r="D1373">
            <v>40263</v>
          </cell>
        </row>
        <row r="1374">
          <cell r="D1374">
            <v>40266</v>
          </cell>
        </row>
        <row r="1375">
          <cell r="D1375">
            <v>40267</v>
          </cell>
        </row>
        <row r="1376">
          <cell r="D1376">
            <v>40268</v>
          </cell>
        </row>
        <row r="1377">
          <cell r="D1377">
            <v>40269</v>
          </cell>
        </row>
        <row r="1378">
          <cell r="D1378">
            <v>40270</v>
          </cell>
        </row>
        <row r="1379">
          <cell r="D1379">
            <v>40273</v>
          </cell>
        </row>
        <row r="1380">
          <cell r="D1380">
            <v>40274</v>
          </cell>
        </row>
        <row r="1381">
          <cell r="D1381">
            <v>40275</v>
          </cell>
        </row>
        <row r="1382">
          <cell r="D1382">
            <v>40276</v>
          </cell>
        </row>
        <row r="1383">
          <cell r="D1383">
            <v>40277</v>
          </cell>
        </row>
        <row r="1384">
          <cell r="D1384">
            <v>40280</v>
          </cell>
        </row>
        <row r="1385">
          <cell r="D1385">
            <v>40281</v>
          </cell>
        </row>
        <row r="1386">
          <cell r="D1386">
            <v>40282</v>
          </cell>
        </row>
        <row r="1387">
          <cell r="D1387">
            <v>40283</v>
          </cell>
        </row>
        <row r="1388">
          <cell r="D1388">
            <v>40284</v>
          </cell>
        </row>
        <row r="1389">
          <cell r="D1389">
            <v>40287</v>
          </cell>
        </row>
        <row r="1390">
          <cell r="D1390">
            <v>40288</v>
          </cell>
        </row>
        <row r="1391">
          <cell r="D1391">
            <v>40289</v>
          </cell>
        </row>
        <row r="1392">
          <cell r="D1392">
            <v>40290</v>
          </cell>
        </row>
        <row r="1393">
          <cell r="D1393">
            <v>40291</v>
          </cell>
        </row>
        <row r="1394">
          <cell r="D1394">
            <v>40294</v>
          </cell>
        </row>
        <row r="1395">
          <cell r="D1395">
            <v>40295</v>
          </cell>
        </row>
        <row r="1396">
          <cell r="D1396">
            <v>40296</v>
          </cell>
        </row>
        <row r="1397">
          <cell r="D1397">
            <v>40297</v>
          </cell>
        </row>
        <row r="1398">
          <cell r="D1398">
            <v>40298</v>
          </cell>
        </row>
        <row r="1399">
          <cell r="D1399">
            <v>40301</v>
          </cell>
        </row>
        <row r="1400">
          <cell r="D1400">
            <v>40302</v>
          </cell>
        </row>
        <row r="1401">
          <cell r="D1401">
            <v>40303</v>
          </cell>
        </row>
        <row r="1402">
          <cell r="D1402">
            <v>40304</v>
          </cell>
        </row>
        <row r="1403">
          <cell r="D1403">
            <v>40305</v>
          </cell>
        </row>
        <row r="1404">
          <cell r="D1404">
            <v>40308</v>
          </cell>
        </row>
        <row r="1405">
          <cell r="D1405">
            <v>40309</v>
          </cell>
        </row>
        <row r="1406">
          <cell r="D1406">
            <v>40310</v>
          </cell>
        </row>
        <row r="1407">
          <cell r="D1407">
            <v>40311</v>
          </cell>
        </row>
        <row r="1408">
          <cell r="D1408">
            <v>40312</v>
          </cell>
        </row>
        <row r="1409">
          <cell r="D1409">
            <v>40315</v>
          </cell>
        </row>
        <row r="1410">
          <cell r="D1410">
            <v>40316</v>
          </cell>
        </row>
        <row r="1411">
          <cell r="D1411">
            <v>40317</v>
          </cell>
        </row>
        <row r="1412">
          <cell r="D1412">
            <v>40318</v>
          </cell>
        </row>
        <row r="1413">
          <cell r="D1413">
            <v>40319</v>
          </cell>
        </row>
        <row r="1414">
          <cell r="D1414">
            <v>40322</v>
          </cell>
        </row>
        <row r="1415">
          <cell r="D1415">
            <v>40323</v>
          </cell>
        </row>
        <row r="1416">
          <cell r="D1416">
            <v>40324</v>
          </cell>
        </row>
        <row r="1417">
          <cell r="D1417">
            <v>40325</v>
          </cell>
        </row>
        <row r="1418">
          <cell r="D1418">
            <v>40326</v>
          </cell>
        </row>
        <row r="1419">
          <cell r="D1419">
            <v>40329</v>
          </cell>
        </row>
        <row r="1420">
          <cell r="D1420">
            <v>40330</v>
          </cell>
        </row>
        <row r="1421">
          <cell r="D1421">
            <v>40331</v>
          </cell>
        </row>
        <row r="1422">
          <cell r="D1422">
            <v>40332</v>
          </cell>
        </row>
        <row r="1423">
          <cell r="D1423">
            <v>40333</v>
          </cell>
        </row>
        <row r="1424">
          <cell r="D1424">
            <v>40336</v>
          </cell>
        </row>
        <row r="1425">
          <cell r="D1425">
            <v>40337</v>
          </cell>
        </row>
        <row r="1426">
          <cell r="D1426">
            <v>40338</v>
          </cell>
        </row>
        <row r="1427">
          <cell r="D1427">
            <v>40339</v>
          </cell>
        </row>
        <row r="1428">
          <cell r="D1428">
            <v>40340</v>
          </cell>
        </row>
        <row r="1429">
          <cell r="D1429">
            <v>40343</v>
          </cell>
        </row>
        <row r="1430">
          <cell r="D1430">
            <v>40344</v>
          </cell>
        </row>
        <row r="1431">
          <cell r="D1431">
            <v>40345</v>
          </cell>
        </row>
        <row r="1432">
          <cell r="D1432">
            <v>40346</v>
          </cell>
        </row>
        <row r="1433">
          <cell r="D1433">
            <v>40347</v>
          </cell>
        </row>
        <row r="1434">
          <cell r="D1434">
            <v>40350</v>
          </cell>
        </row>
        <row r="1435">
          <cell r="D1435">
            <v>40351</v>
          </cell>
        </row>
        <row r="1436">
          <cell r="D1436">
            <v>40352</v>
          </cell>
        </row>
        <row r="1437">
          <cell r="D1437">
            <v>40353</v>
          </cell>
        </row>
        <row r="1438">
          <cell r="D1438">
            <v>40354</v>
          </cell>
        </row>
        <row r="1439">
          <cell r="D1439">
            <v>40357</v>
          </cell>
        </row>
        <row r="1440">
          <cell r="D1440">
            <v>40358</v>
          </cell>
        </row>
        <row r="1441">
          <cell r="D1441">
            <v>40359</v>
          </cell>
        </row>
        <row r="1442">
          <cell r="D1442">
            <v>40362</v>
          </cell>
        </row>
        <row r="1443">
          <cell r="D1443">
            <v>40363</v>
          </cell>
        </row>
        <row r="1444">
          <cell r="D1444">
            <v>40364</v>
          </cell>
        </row>
        <row r="1445">
          <cell r="D1445">
            <v>40365</v>
          </cell>
        </row>
        <row r="1446">
          <cell r="D1446">
            <v>40366</v>
          </cell>
        </row>
        <row r="1447">
          <cell r="D1447">
            <v>40367</v>
          </cell>
        </row>
        <row r="1448">
          <cell r="D1448">
            <v>40368</v>
          </cell>
        </row>
        <row r="1449">
          <cell r="D1449">
            <v>40371</v>
          </cell>
        </row>
        <row r="1450">
          <cell r="D1450">
            <v>40372</v>
          </cell>
        </row>
        <row r="1451">
          <cell r="D1451">
            <v>40373</v>
          </cell>
        </row>
        <row r="1452">
          <cell r="D1452">
            <v>40374</v>
          </cell>
        </row>
        <row r="1453">
          <cell r="D1453">
            <v>40375</v>
          </cell>
        </row>
        <row r="1454">
          <cell r="D1454">
            <v>40378</v>
          </cell>
        </row>
        <row r="1455">
          <cell r="D1455">
            <v>40379</v>
          </cell>
        </row>
        <row r="1456">
          <cell r="D1456">
            <v>40380</v>
          </cell>
        </row>
        <row r="1457">
          <cell r="D1457">
            <v>40381</v>
          </cell>
        </row>
        <row r="1458">
          <cell r="D1458">
            <v>40382</v>
          </cell>
        </row>
        <row r="1459">
          <cell r="D1459">
            <v>40385</v>
          </cell>
        </row>
        <row r="1460">
          <cell r="D1460">
            <v>40386</v>
          </cell>
        </row>
        <row r="1461">
          <cell r="D1461">
            <v>40387</v>
          </cell>
        </row>
        <row r="1462">
          <cell r="D1462">
            <v>40388</v>
          </cell>
        </row>
        <row r="1463">
          <cell r="D1463">
            <v>40389</v>
          </cell>
        </row>
        <row r="1464">
          <cell r="D1464">
            <v>40392</v>
          </cell>
        </row>
        <row r="1465">
          <cell r="D1465">
            <v>40393</v>
          </cell>
        </row>
        <row r="1466">
          <cell r="D1466">
            <v>40394</v>
          </cell>
        </row>
        <row r="1467">
          <cell r="D1467">
            <v>40395</v>
          </cell>
        </row>
        <row r="1468">
          <cell r="D1468">
            <v>40396</v>
          </cell>
        </row>
        <row r="1469">
          <cell r="D1469">
            <v>40399</v>
          </cell>
        </row>
        <row r="1470">
          <cell r="D1470">
            <v>40400</v>
          </cell>
        </row>
        <row r="1471">
          <cell r="D1471">
            <v>40401</v>
          </cell>
        </row>
        <row r="1472">
          <cell r="D1472">
            <v>40402</v>
          </cell>
        </row>
        <row r="1473">
          <cell r="D1473">
            <v>40403</v>
          </cell>
        </row>
        <row r="1474">
          <cell r="D1474">
            <v>40406</v>
          </cell>
        </row>
        <row r="1475">
          <cell r="D1475">
            <v>40407</v>
          </cell>
        </row>
        <row r="1476">
          <cell r="D1476">
            <v>40408</v>
          </cell>
        </row>
        <row r="1477">
          <cell r="D1477">
            <v>40409</v>
          </cell>
        </row>
        <row r="1478">
          <cell r="D1478">
            <v>40410</v>
          </cell>
        </row>
        <row r="1479">
          <cell r="D1479">
            <v>40413</v>
          </cell>
        </row>
        <row r="1480">
          <cell r="D1480">
            <v>40414</v>
          </cell>
        </row>
        <row r="1481">
          <cell r="D1481">
            <v>40415</v>
          </cell>
        </row>
        <row r="1482">
          <cell r="D1482">
            <v>40416</v>
          </cell>
        </row>
        <row r="1483">
          <cell r="D1483">
            <v>40417</v>
          </cell>
        </row>
        <row r="1484">
          <cell r="D1484">
            <v>40420</v>
          </cell>
        </row>
        <row r="1485">
          <cell r="D1485">
            <v>40421</v>
          </cell>
        </row>
        <row r="1486">
          <cell r="D1486">
            <v>40422</v>
          </cell>
        </row>
        <row r="1487">
          <cell r="D1487">
            <v>40423</v>
          </cell>
        </row>
        <row r="1488">
          <cell r="D1488">
            <v>40424</v>
          </cell>
        </row>
        <row r="1489">
          <cell r="D1489">
            <v>40427</v>
          </cell>
        </row>
        <row r="1490">
          <cell r="D1490">
            <v>40428</v>
          </cell>
        </row>
        <row r="1491">
          <cell r="D1491">
            <v>40429</v>
          </cell>
        </row>
        <row r="1492">
          <cell r="D1492">
            <v>40430</v>
          </cell>
        </row>
        <row r="1493">
          <cell r="D1493">
            <v>40431</v>
          </cell>
        </row>
        <row r="1494">
          <cell r="D1494">
            <v>40434</v>
          </cell>
        </row>
        <row r="1495">
          <cell r="D1495">
            <v>40435</v>
          </cell>
        </row>
        <row r="1496">
          <cell r="D1496">
            <v>40436</v>
          </cell>
        </row>
        <row r="1497">
          <cell r="D1497">
            <v>40437</v>
          </cell>
        </row>
        <row r="1498">
          <cell r="D1498">
            <v>40438</v>
          </cell>
        </row>
        <row r="1499">
          <cell r="D1499">
            <v>40441</v>
          </cell>
        </row>
        <row r="1500">
          <cell r="D1500">
            <v>40442</v>
          </cell>
        </row>
        <row r="1501">
          <cell r="D1501">
            <v>40443</v>
          </cell>
        </row>
        <row r="1502">
          <cell r="D1502">
            <v>40444</v>
          </cell>
        </row>
        <row r="1503">
          <cell r="D1503">
            <v>40445</v>
          </cell>
        </row>
        <row r="1504">
          <cell r="D1504">
            <v>40448</v>
          </cell>
        </row>
        <row r="1505">
          <cell r="D1505">
            <v>40449</v>
          </cell>
        </row>
        <row r="1506">
          <cell r="D1506">
            <v>40450</v>
          </cell>
        </row>
        <row r="1507">
          <cell r="D1507">
            <v>40451</v>
          </cell>
        </row>
        <row r="1508">
          <cell r="D1508">
            <v>40452</v>
          </cell>
        </row>
        <row r="1509">
          <cell r="D1509">
            <v>40455</v>
          </cell>
        </row>
        <row r="1510">
          <cell r="D1510">
            <v>40456</v>
          </cell>
        </row>
        <row r="1511">
          <cell r="D1511">
            <v>40457</v>
          </cell>
        </row>
        <row r="1512">
          <cell r="D1512">
            <v>40458</v>
          </cell>
        </row>
        <row r="1513">
          <cell r="D1513">
            <v>40459</v>
          </cell>
        </row>
        <row r="1514">
          <cell r="D1514">
            <v>40462</v>
          </cell>
        </row>
        <row r="1515">
          <cell r="D1515">
            <v>40463</v>
          </cell>
        </row>
        <row r="1516">
          <cell r="D1516">
            <v>40464</v>
          </cell>
        </row>
        <row r="1517">
          <cell r="D1517">
            <v>40465</v>
          </cell>
        </row>
        <row r="1518">
          <cell r="D1518">
            <v>40466</v>
          </cell>
        </row>
        <row r="1519">
          <cell r="D1519">
            <v>40469</v>
          </cell>
        </row>
        <row r="1520">
          <cell r="D1520">
            <v>40470</v>
          </cell>
        </row>
        <row r="1521">
          <cell r="D1521">
            <v>40471</v>
          </cell>
        </row>
        <row r="1522">
          <cell r="D1522">
            <v>40472</v>
          </cell>
        </row>
        <row r="1523">
          <cell r="D1523">
            <v>40473</v>
          </cell>
        </row>
        <row r="1524">
          <cell r="D1524">
            <v>40476</v>
          </cell>
        </row>
        <row r="1525">
          <cell r="D1525">
            <v>40477</v>
          </cell>
        </row>
        <row r="1526">
          <cell r="D1526">
            <v>40478</v>
          </cell>
        </row>
        <row r="1527">
          <cell r="D1527">
            <v>40479</v>
          </cell>
        </row>
        <row r="1528">
          <cell r="D1528">
            <v>40480</v>
          </cell>
        </row>
        <row r="1529">
          <cell r="D1529">
            <v>40483</v>
          </cell>
        </row>
        <row r="1530">
          <cell r="D1530">
            <v>40484</v>
          </cell>
        </row>
        <row r="1531">
          <cell r="D1531">
            <v>40485</v>
          </cell>
        </row>
        <row r="1532">
          <cell r="D1532">
            <v>40486</v>
          </cell>
        </row>
        <row r="1533">
          <cell r="D1533">
            <v>40487</v>
          </cell>
        </row>
        <row r="1534">
          <cell r="D1534">
            <v>40490</v>
          </cell>
        </row>
        <row r="1535">
          <cell r="D1535">
            <v>40491</v>
          </cell>
        </row>
        <row r="1536">
          <cell r="D1536">
            <v>40492</v>
          </cell>
        </row>
        <row r="1537">
          <cell r="D1537">
            <v>40493</v>
          </cell>
        </row>
        <row r="1538">
          <cell r="D1538">
            <v>40494</v>
          </cell>
        </row>
        <row r="1539">
          <cell r="D1539">
            <v>40497</v>
          </cell>
        </row>
        <row r="1540">
          <cell r="D1540">
            <v>40498</v>
          </cell>
        </row>
        <row r="1541">
          <cell r="D1541">
            <v>40499</v>
          </cell>
        </row>
        <row r="1542">
          <cell r="D1542">
            <v>40500</v>
          </cell>
        </row>
        <row r="1543">
          <cell r="D1543">
            <v>40501</v>
          </cell>
        </row>
        <row r="1544">
          <cell r="D1544">
            <v>40504</v>
          </cell>
        </row>
        <row r="1545">
          <cell r="D1545">
            <v>40505</v>
          </cell>
        </row>
        <row r="1546">
          <cell r="D1546">
            <v>40506</v>
          </cell>
        </row>
        <row r="1547">
          <cell r="D1547">
            <v>40507</v>
          </cell>
        </row>
        <row r="1548">
          <cell r="D1548">
            <v>40508</v>
          </cell>
        </row>
        <row r="1549">
          <cell r="D1549">
            <v>40511</v>
          </cell>
        </row>
        <row r="1550">
          <cell r="D1550">
            <v>40512</v>
          </cell>
        </row>
        <row r="1551">
          <cell r="D1551">
            <v>40513</v>
          </cell>
        </row>
        <row r="1552">
          <cell r="D1552">
            <v>40514</v>
          </cell>
        </row>
        <row r="1553">
          <cell r="D1553">
            <v>40515</v>
          </cell>
        </row>
        <row r="1554">
          <cell r="D1554">
            <v>40518</v>
          </cell>
        </row>
        <row r="1555">
          <cell r="D1555">
            <v>40519</v>
          </cell>
        </row>
        <row r="1556">
          <cell r="D1556">
            <v>40520</v>
          </cell>
        </row>
        <row r="1557">
          <cell r="D1557">
            <v>40521</v>
          </cell>
        </row>
        <row r="1558">
          <cell r="D1558">
            <v>40522</v>
          </cell>
        </row>
        <row r="1559">
          <cell r="D1559">
            <v>40525</v>
          </cell>
        </row>
        <row r="1560">
          <cell r="D1560">
            <v>40526</v>
          </cell>
        </row>
        <row r="1561">
          <cell r="D1561">
            <v>40527</v>
          </cell>
        </row>
        <row r="1562">
          <cell r="D1562">
            <v>40528</v>
          </cell>
        </row>
        <row r="1563">
          <cell r="D1563">
            <v>40529</v>
          </cell>
        </row>
        <row r="1564">
          <cell r="D1564">
            <v>40532</v>
          </cell>
        </row>
        <row r="1565">
          <cell r="D1565">
            <v>40533</v>
          </cell>
        </row>
        <row r="1566">
          <cell r="D1566">
            <v>40534</v>
          </cell>
        </row>
        <row r="1567">
          <cell r="D1567">
            <v>40535</v>
          </cell>
        </row>
        <row r="1568">
          <cell r="D1568">
            <v>40536</v>
          </cell>
        </row>
        <row r="1569">
          <cell r="D1569">
            <v>40539</v>
          </cell>
        </row>
        <row r="1570">
          <cell r="D1570">
            <v>40540</v>
          </cell>
        </row>
        <row r="1571">
          <cell r="D1571">
            <v>40541</v>
          </cell>
        </row>
        <row r="1572">
          <cell r="D1572">
            <v>40542</v>
          </cell>
        </row>
        <row r="1573">
          <cell r="D1573">
            <v>40543</v>
          </cell>
        </row>
        <row r="1574">
          <cell r="D1574">
            <v>40546</v>
          </cell>
        </row>
        <row r="1575">
          <cell r="D1575">
            <v>40547</v>
          </cell>
        </row>
        <row r="1576">
          <cell r="D1576">
            <v>40548</v>
          </cell>
        </row>
        <row r="1577">
          <cell r="D1577">
            <v>40549</v>
          </cell>
        </row>
        <row r="1578">
          <cell r="D1578">
            <v>40550</v>
          </cell>
        </row>
        <row r="1579">
          <cell r="D1579">
            <v>40553</v>
          </cell>
        </row>
        <row r="1580">
          <cell r="D1580">
            <v>40554</v>
          </cell>
        </row>
        <row r="1581">
          <cell r="D1581">
            <v>40555</v>
          </cell>
        </row>
        <row r="1582">
          <cell r="D1582">
            <v>40556</v>
          </cell>
        </row>
        <row r="1583">
          <cell r="D1583">
            <v>40557</v>
          </cell>
        </row>
        <row r="1584">
          <cell r="D1584">
            <v>40560</v>
          </cell>
        </row>
        <row r="1585">
          <cell r="D1585">
            <v>40561</v>
          </cell>
        </row>
        <row r="1586">
          <cell r="D1586">
            <v>40562</v>
          </cell>
        </row>
        <row r="1587">
          <cell r="D1587">
            <v>40563</v>
          </cell>
        </row>
        <row r="1588">
          <cell r="D1588">
            <v>40564</v>
          </cell>
        </row>
        <row r="1589">
          <cell r="D1589">
            <v>40567</v>
          </cell>
        </row>
        <row r="1590">
          <cell r="D1590">
            <v>40568</v>
          </cell>
        </row>
        <row r="1591">
          <cell r="D1591">
            <v>40569</v>
          </cell>
        </row>
        <row r="1592">
          <cell r="D1592">
            <v>40570</v>
          </cell>
        </row>
        <row r="1593">
          <cell r="D1593">
            <v>40571</v>
          </cell>
        </row>
        <row r="1594">
          <cell r="D1594">
            <v>40574</v>
          </cell>
        </row>
        <row r="1595">
          <cell r="D1595">
            <v>40575</v>
          </cell>
        </row>
        <row r="1596">
          <cell r="D1596">
            <v>40576</v>
          </cell>
        </row>
        <row r="1597">
          <cell r="D1597">
            <v>40577</v>
          </cell>
        </row>
        <row r="1598">
          <cell r="D1598">
            <v>40578</v>
          </cell>
        </row>
        <row r="1599">
          <cell r="D1599">
            <v>40581</v>
          </cell>
        </row>
        <row r="1600">
          <cell r="D1600">
            <v>40582</v>
          </cell>
        </row>
        <row r="1601">
          <cell r="D1601">
            <v>40583</v>
          </cell>
        </row>
        <row r="1602">
          <cell r="D1602">
            <v>40584</v>
          </cell>
        </row>
        <row r="1603">
          <cell r="D1603">
            <v>40585</v>
          </cell>
        </row>
        <row r="1604">
          <cell r="D1604">
            <v>40588</v>
          </cell>
        </row>
        <row r="1605">
          <cell r="D1605">
            <v>40589</v>
          </cell>
        </row>
        <row r="1606">
          <cell r="D1606">
            <v>40590</v>
          </cell>
        </row>
        <row r="1607">
          <cell r="D1607">
            <v>40591</v>
          </cell>
        </row>
        <row r="1608">
          <cell r="D1608">
            <v>40592</v>
          </cell>
        </row>
        <row r="1609">
          <cell r="D1609">
            <v>40595</v>
          </cell>
        </row>
        <row r="1610">
          <cell r="D1610">
            <v>40596</v>
          </cell>
        </row>
        <row r="1611">
          <cell r="D1611">
            <v>40597</v>
          </cell>
        </row>
        <row r="1612">
          <cell r="D1612">
            <v>40598</v>
          </cell>
        </row>
        <row r="1613">
          <cell r="D1613">
            <v>40599</v>
          </cell>
        </row>
        <row r="1614">
          <cell r="D1614">
            <v>40602</v>
          </cell>
        </row>
        <row r="1615">
          <cell r="D1615">
            <v>40603</v>
          </cell>
        </row>
        <row r="1616">
          <cell r="D1616">
            <v>40604</v>
          </cell>
        </row>
        <row r="1617">
          <cell r="D1617">
            <v>40605</v>
          </cell>
        </row>
        <row r="1618">
          <cell r="D1618">
            <v>40606</v>
          </cell>
        </row>
        <row r="1619">
          <cell r="D1619">
            <v>40609</v>
          </cell>
        </row>
        <row r="1620">
          <cell r="D1620">
            <v>40610</v>
          </cell>
        </row>
        <row r="1621">
          <cell r="D1621">
            <v>40611</v>
          </cell>
        </row>
        <row r="1622">
          <cell r="D1622">
            <v>40612</v>
          </cell>
        </row>
        <row r="1623">
          <cell r="D1623">
            <v>40613</v>
          </cell>
        </row>
        <row r="1624">
          <cell r="D1624">
            <v>40616</v>
          </cell>
        </row>
        <row r="1625">
          <cell r="D1625">
            <v>40617</v>
          </cell>
        </row>
        <row r="1626">
          <cell r="D1626">
            <v>40618</v>
          </cell>
        </row>
        <row r="1627">
          <cell r="D1627">
            <v>40619</v>
          </cell>
        </row>
        <row r="1628">
          <cell r="D1628">
            <v>40620</v>
          </cell>
        </row>
        <row r="1629">
          <cell r="D1629">
            <v>40623</v>
          </cell>
        </row>
        <row r="1630">
          <cell r="D1630">
            <v>40624</v>
          </cell>
        </row>
        <row r="1631">
          <cell r="D1631">
            <v>40625</v>
          </cell>
        </row>
        <row r="1632">
          <cell r="D1632">
            <v>40626</v>
          </cell>
        </row>
        <row r="1633">
          <cell r="D1633">
            <v>40627</v>
          </cell>
        </row>
        <row r="1634">
          <cell r="D1634">
            <v>40630</v>
          </cell>
        </row>
        <row r="1635">
          <cell r="D1635">
            <v>40631</v>
          </cell>
        </row>
        <row r="1636">
          <cell r="D1636">
            <v>40632</v>
          </cell>
        </row>
        <row r="1637">
          <cell r="D1637">
            <v>40633</v>
          </cell>
        </row>
        <row r="1638">
          <cell r="D1638">
            <v>40634</v>
          </cell>
        </row>
        <row r="1639">
          <cell r="D1639">
            <v>40637</v>
          </cell>
        </row>
        <row r="1640">
          <cell r="D1640">
            <v>40638</v>
          </cell>
        </row>
        <row r="1641">
          <cell r="D1641">
            <v>40639</v>
          </cell>
        </row>
        <row r="1642">
          <cell r="D1642">
            <v>40640</v>
          </cell>
        </row>
        <row r="1643">
          <cell r="D1643">
            <v>40641</v>
          </cell>
        </row>
        <row r="1644">
          <cell r="D1644">
            <v>40644</v>
          </cell>
        </row>
        <row r="1645">
          <cell r="D1645">
            <v>40645</v>
          </cell>
        </row>
        <row r="1646">
          <cell r="D1646">
            <v>40646</v>
          </cell>
        </row>
        <row r="1647">
          <cell r="D1647">
            <v>40647</v>
          </cell>
        </row>
        <row r="1648">
          <cell r="D1648">
            <v>40648</v>
          </cell>
        </row>
        <row r="1649">
          <cell r="D1649">
            <v>40651</v>
          </cell>
        </row>
        <row r="1650">
          <cell r="D1650">
            <v>40652</v>
          </cell>
        </row>
        <row r="1651">
          <cell r="D1651">
            <v>40653</v>
          </cell>
        </row>
        <row r="1652">
          <cell r="D1652">
            <v>40654</v>
          </cell>
        </row>
        <row r="1653">
          <cell r="D1653">
            <v>40655</v>
          </cell>
        </row>
        <row r="1654">
          <cell r="D1654">
            <v>40658</v>
          </cell>
        </row>
        <row r="1655">
          <cell r="D1655">
            <v>40659</v>
          </cell>
        </row>
        <row r="1656">
          <cell r="D1656">
            <v>40660</v>
          </cell>
        </row>
        <row r="1657">
          <cell r="D1657">
            <v>40661</v>
          </cell>
        </row>
        <row r="1658">
          <cell r="D1658">
            <v>40662</v>
          </cell>
        </row>
        <row r="1659">
          <cell r="D1659">
            <v>40665</v>
          </cell>
        </row>
        <row r="1660">
          <cell r="D1660">
            <v>40666</v>
          </cell>
        </row>
        <row r="1661">
          <cell r="D1661">
            <v>40667</v>
          </cell>
        </row>
        <row r="1662">
          <cell r="D1662">
            <v>40668</v>
          </cell>
        </row>
        <row r="1663">
          <cell r="D1663">
            <v>40669</v>
          </cell>
        </row>
        <row r="1664">
          <cell r="D1664">
            <v>40672</v>
          </cell>
        </row>
        <row r="1665">
          <cell r="D1665">
            <v>40673</v>
          </cell>
        </row>
        <row r="1666">
          <cell r="D1666">
            <v>40674</v>
          </cell>
        </row>
        <row r="1667">
          <cell r="D1667">
            <v>40675</v>
          </cell>
        </row>
        <row r="1668">
          <cell r="D1668">
            <v>40676</v>
          </cell>
        </row>
        <row r="1669">
          <cell r="D1669">
            <v>40679</v>
          </cell>
        </row>
        <row r="1670">
          <cell r="D1670">
            <v>40680</v>
          </cell>
        </row>
        <row r="1671">
          <cell r="D1671">
            <v>40681</v>
          </cell>
        </row>
        <row r="1672">
          <cell r="D1672">
            <v>40682</v>
          </cell>
        </row>
        <row r="1673">
          <cell r="D1673">
            <v>40683</v>
          </cell>
        </row>
        <row r="1674">
          <cell r="D1674">
            <v>40686</v>
          </cell>
        </row>
        <row r="1675">
          <cell r="D1675">
            <v>40687</v>
          </cell>
        </row>
        <row r="1676">
          <cell r="D1676">
            <v>40688</v>
          </cell>
        </row>
        <row r="1677">
          <cell r="D1677">
            <v>40689</v>
          </cell>
        </row>
        <row r="1678">
          <cell r="D1678">
            <v>40690</v>
          </cell>
        </row>
        <row r="1679">
          <cell r="D1679">
            <v>40693</v>
          </cell>
        </row>
        <row r="1680">
          <cell r="D1680">
            <v>40694</v>
          </cell>
        </row>
        <row r="1681">
          <cell r="D1681">
            <v>40695</v>
          </cell>
        </row>
        <row r="1682">
          <cell r="D1682">
            <v>40696</v>
          </cell>
        </row>
        <row r="1683">
          <cell r="D1683">
            <v>40697</v>
          </cell>
        </row>
        <row r="1684">
          <cell r="D1684">
            <v>40700</v>
          </cell>
        </row>
        <row r="1685">
          <cell r="D1685">
            <v>40701</v>
          </cell>
        </row>
        <row r="1686">
          <cell r="D1686">
            <v>40702</v>
          </cell>
        </row>
        <row r="1687">
          <cell r="D1687">
            <v>40703</v>
          </cell>
        </row>
        <row r="1688">
          <cell r="D1688">
            <v>40704</v>
          </cell>
        </row>
        <row r="1689">
          <cell r="D1689">
            <v>40707</v>
          </cell>
        </row>
        <row r="1690">
          <cell r="D1690">
            <v>40708</v>
          </cell>
        </row>
        <row r="1691">
          <cell r="D1691">
            <v>40709</v>
          </cell>
        </row>
        <row r="1692">
          <cell r="D1692">
            <v>40710</v>
          </cell>
        </row>
        <row r="1693">
          <cell r="D1693">
            <v>40711</v>
          </cell>
        </row>
        <row r="1694">
          <cell r="D1694">
            <v>40714</v>
          </cell>
        </row>
        <row r="1695">
          <cell r="D1695">
            <v>40715</v>
          </cell>
        </row>
        <row r="1696">
          <cell r="D1696">
            <v>40716</v>
          </cell>
        </row>
        <row r="1697">
          <cell r="D1697">
            <v>40717</v>
          </cell>
        </row>
        <row r="1698">
          <cell r="D1698">
            <v>40718</v>
          </cell>
        </row>
        <row r="1699">
          <cell r="D1699">
            <v>40721</v>
          </cell>
        </row>
        <row r="1700">
          <cell r="D1700">
            <v>40722</v>
          </cell>
        </row>
        <row r="1701">
          <cell r="D1701">
            <v>40723</v>
          </cell>
        </row>
        <row r="1702">
          <cell r="D1702">
            <v>40724</v>
          </cell>
        </row>
        <row r="1703">
          <cell r="D1703">
            <v>40725</v>
          </cell>
        </row>
        <row r="1704">
          <cell r="D1704">
            <v>40728</v>
          </cell>
        </row>
        <row r="1705">
          <cell r="D1705">
            <v>40729</v>
          </cell>
        </row>
        <row r="1706">
          <cell r="D1706">
            <v>40730</v>
          </cell>
        </row>
        <row r="1707">
          <cell r="D1707">
            <v>40731</v>
          </cell>
        </row>
        <row r="1708">
          <cell r="D1708">
            <v>40732</v>
          </cell>
        </row>
        <row r="1709">
          <cell r="D1709">
            <v>40735</v>
          </cell>
        </row>
        <row r="1710">
          <cell r="D1710">
            <v>40736</v>
          </cell>
        </row>
        <row r="1711">
          <cell r="D1711">
            <v>40737</v>
          </cell>
        </row>
        <row r="1712">
          <cell r="D1712">
            <v>40738</v>
          </cell>
        </row>
        <row r="1713">
          <cell r="D1713">
            <v>40739</v>
          </cell>
        </row>
        <row r="1714">
          <cell r="D1714">
            <v>40742</v>
          </cell>
        </row>
        <row r="1715">
          <cell r="D1715">
            <v>40743</v>
          </cell>
        </row>
        <row r="1716">
          <cell r="D1716">
            <v>40744</v>
          </cell>
        </row>
        <row r="1717">
          <cell r="D1717">
            <v>40745</v>
          </cell>
        </row>
        <row r="1718">
          <cell r="D1718">
            <v>40746</v>
          </cell>
        </row>
        <row r="1719">
          <cell r="D1719">
            <v>40749</v>
          </cell>
        </row>
        <row r="1720">
          <cell r="D1720">
            <v>40750</v>
          </cell>
        </row>
        <row r="1721">
          <cell r="D1721">
            <v>40751</v>
          </cell>
        </row>
        <row r="1722">
          <cell r="D1722">
            <v>40752</v>
          </cell>
        </row>
        <row r="1723">
          <cell r="D1723">
            <v>40753</v>
          </cell>
        </row>
        <row r="1724">
          <cell r="D1724">
            <v>40756</v>
          </cell>
        </row>
        <row r="1725">
          <cell r="D1725">
            <v>40757</v>
          </cell>
        </row>
        <row r="1726">
          <cell r="D1726">
            <v>40758</v>
          </cell>
        </row>
        <row r="1727">
          <cell r="D1727">
            <v>40759</v>
          </cell>
        </row>
        <row r="1728">
          <cell r="D1728">
            <v>40760</v>
          </cell>
        </row>
        <row r="1729">
          <cell r="D1729">
            <v>40763</v>
          </cell>
        </row>
        <row r="1730">
          <cell r="D1730">
            <v>40764</v>
          </cell>
        </row>
        <row r="1731">
          <cell r="D1731">
            <v>40765</v>
          </cell>
        </row>
        <row r="1732">
          <cell r="D1732">
            <v>40766</v>
          </cell>
        </row>
        <row r="1733">
          <cell r="D1733">
            <v>40767</v>
          </cell>
        </row>
        <row r="1734">
          <cell r="D1734">
            <v>40770</v>
          </cell>
        </row>
        <row r="1735">
          <cell r="D1735">
            <v>40771</v>
          </cell>
        </row>
        <row r="1736">
          <cell r="D1736">
            <v>40772</v>
          </cell>
        </row>
        <row r="1737">
          <cell r="D1737">
            <v>40773</v>
          </cell>
        </row>
        <row r="1738">
          <cell r="D1738">
            <v>40774</v>
          </cell>
        </row>
        <row r="1739">
          <cell r="D1739">
            <v>40777</v>
          </cell>
        </row>
        <row r="1740">
          <cell r="D1740">
            <v>40778</v>
          </cell>
        </row>
        <row r="1741">
          <cell r="D1741">
            <v>40779</v>
          </cell>
        </row>
        <row r="1742">
          <cell r="D1742">
            <v>40780</v>
          </cell>
        </row>
        <row r="1743">
          <cell r="D1743">
            <v>40781</v>
          </cell>
        </row>
        <row r="1744">
          <cell r="D1744">
            <v>40784</v>
          </cell>
        </row>
        <row r="1745">
          <cell r="D1745">
            <v>40785</v>
          </cell>
        </row>
        <row r="1746">
          <cell r="D1746">
            <v>40786</v>
          </cell>
        </row>
        <row r="1747">
          <cell r="D1747">
            <v>40787</v>
          </cell>
        </row>
        <row r="1748">
          <cell r="D1748">
            <v>40788</v>
          </cell>
        </row>
        <row r="1749">
          <cell r="D1749">
            <v>40791</v>
          </cell>
        </row>
        <row r="1750">
          <cell r="D1750">
            <v>40792</v>
          </cell>
        </row>
        <row r="1751">
          <cell r="D1751">
            <v>40793</v>
          </cell>
        </row>
        <row r="1752">
          <cell r="D1752">
            <v>40794</v>
          </cell>
        </row>
        <row r="1753">
          <cell r="D1753">
            <v>40795</v>
          </cell>
        </row>
        <row r="1754">
          <cell r="D1754">
            <v>40798</v>
          </cell>
        </row>
        <row r="1755">
          <cell r="D1755">
            <v>40799</v>
          </cell>
        </row>
        <row r="1756">
          <cell r="D1756">
            <v>40800</v>
          </cell>
        </row>
        <row r="1757">
          <cell r="D1757">
            <v>40801</v>
          </cell>
        </row>
        <row r="1758">
          <cell r="D1758">
            <v>40802</v>
          </cell>
        </row>
        <row r="1759">
          <cell r="D1759">
            <v>40805</v>
          </cell>
        </row>
        <row r="1760">
          <cell r="D1760">
            <v>40806</v>
          </cell>
        </row>
        <row r="1761">
          <cell r="D1761">
            <v>40807</v>
          </cell>
        </row>
        <row r="1762">
          <cell r="D1762">
            <v>40808</v>
          </cell>
        </row>
        <row r="1763">
          <cell r="D1763">
            <v>40809</v>
          </cell>
        </row>
        <row r="1764">
          <cell r="D1764">
            <v>40812</v>
          </cell>
        </row>
        <row r="1765">
          <cell r="D1765">
            <v>40813</v>
          </cell>
        </row>
        <row r="1766">
          <cell r="D1766">
            <v>40814</v>
          </cell>
        </row>
        <row r="1767">
          <cell r="D1767">
            <v>40815</v>
          </cell>
        </row>
        <row r="1768">
          <cell r="D1768">
            <v>40816</v>
          </cell>
        </row>
        <row r="1769">
          <cell r="D1769">
            <v>40819</v>
          </cell>
        </row>
        <row r="1770">
          <cell r="D1770">
            <v>40820</v>
          </cell>
        </row>
        <row r="1771">
          <cell r="D1771">
            <v>40821</v>
          </cell>
        </row>
        <row r="1772">
          <cell r="D1772">
            <v>40822</v>
          </cell>
        </row>
        <row r="1773">
          <cell r="D1773">
            <v>40823</v>
          </cell>
        </row>
        <row r="1774">
          <cell r="D1774">
            <v>40826</v>
          </cell>
        </row>
        <row r="1775">
          <cell r="D1775">
            <v>40827</v>
          </cell>
        </row>
        <row r="1776">
          <cell r="D1776">
            <v>40828</v>
          </cell>
        </row>
        <row r="1777">
          <cell r="D1777">
            <v>40829</v>
          </cell>
        </row>
        <row r="1778">
          <cell r="D1778">
            <v>40830</v>
          </cell>
        </row>
        <row r="1779">
          <cell r="D1779">
            <v>40833</v>
          </cell>
        </row>
        <row r="1780">
          <cell r="D1780">
            <v>40834</v>
          </cell>
        </row>
        <row r="1781">
          <cell r="D1781">
            <v>40835</v>
          </cell>
        </row>
        <row r="1782">
          <cell r="D1782">
            <v>40836</v>
          </cell>
        </row>
        <row r="1783">
          <cell r="D1783">
            <v>40837</v>
          </cell>
        </row>
        <row r="1784">
          <cell r="D1784">
            <v>40840</v>
          </cell>
        </row>
        <row r="1785">
          <cell r="D1785">
            <v>40841</v>
          </cell>
        </row>
        <row r="1786">
          <cell r="D1786">
            <v>40842</v>
          </cell>
        </row>
        <row r="1787">
          <cell r="D1787">
            <v>40843</v>
          </cell>
        </row>
        <row r="1788">
          <cell r="D1788">
            <v>40844</v>
          </cell>
        </row>
        <row r="1789">
          <cell r="D1789">
            <v>40847</v>
          </cell>
        </row>
        <row r="1790">
          <cell r="D1790">
            <v>40848</v>
          </cell>
        </row>
        <row r="1791">
          <cell r="D1791">
            <v>40849</v>
          </cell>
        </row>
        <row r="1792">
          <cell r="D1792">
            <v>40850</v>
          </cell>
        </row>
        <row r="1793">
          <cell r="D1793">
            <v>40851</v>
          </cell>
        </row>
        <row r="1794">
          <cell r="D1794">
            <v>40854</v>
          </cell>
        </row>
        <row r="1795">
          <cell r="D1795">
            <v>40855</v>
          </cell>
        </row>
        <row r="1796">
          <cell r="D1796">
            <v>40856</v>
          </cell>
        </row>
        <row r="1797">
          <cell r="D1797">
            <v>40857</v>
          </cell>
        </row>
        <row r="1798">
          <cell r="D1798">
            <v>40858</v>
          </cell>
        </row>
        <row r="1799">
          <cell r="D1799">
            <v>40861</v>
          </cell>
        </row>
        <row r="1800">
          <cell r="D1800">
            <v>40862</v>
          </cell>
        </row>
        <row r="1801">
          <cell r="D1801">
            <v>40863</v>
          </cell>
        </row>
        <row r="1802">
          <cell r="D1802">
            <v>40864</v>
          </cell>
        </row>
        <row r="1803">
          <cell r="D1803">
            <v>40865</v>
          </cell>
        </row>
        <row r="1804">
          <cell r="D1804">
            <v>40868</v>
          </cell>
        </row>
        <row r="1805">
          <cell r="D1805">
            <v>40869</v>
          </cell>
        </row>
        <row r="1806">
          <cell r="D1806">
            <v>40870</v>
          </cell>
        </row>
        <row r="1807">
          <cell r="D1807">
            <v>40871</v>
          </cell>
        </row>
        <row r="1808">
          <cell r="D1808">
            <v>40872</v>
          </cell>
        </row>
        <row r="1809">
          <cell r="D1809">
            <v>40875</v>
          </cell>
        </row>
        <row r="1810">
          <cell r="D1810">
            <v>40876</v>
          </cell>
        </row>
        <row r="1811">
          <cell r="D1811">
            <v>40877</v>
          </cell>
        </row>
        <row r="1812">
          <cell r="D1812">
            <v>40878</v>
          </cell>
        </row>
        <row r="1813">
          <cell r="D1813">
            <v>40879</v>
          </cell>
        </row>
        <row r="1814">
          <cell r="D1814">
            <v>40882</v>
          </cell>
        </row>
        <row r="1815">
          <cell r="D1815">
            <v>40883</v>
          </cell>
        </row>
        <row r="1816">
          <cell r="D1816">
            <v>40884</v>
          </cell>
        </row>
        <row r="1817">
          <cell r="D1817">
            <v>40885</v>
          </cell>
        </row>
        <row r="1818">
          <cell r="D1818">
            <v>40886</v>
          </cell>
        </row>
        <row r="1819">
          <cell r="D1819">
            <v>40889</v>
          </cell>
        </row>
        <row r="1820">
          <cell r="D1820">
            <v>40890</v>
          </cell>
        </row>
        <row r="1821">
          <cell r="D1821">
            <v>40891</v>
          </cell>
        </row>
        <row r="1822">
          <cell r="D1822">
            <v>40892</v>
          </cell>
        </row>
        <row r="1823">
          <cell r="D1823">
            <v>40893</v>
          </cell>
        </row>
        <row r="1824">
          <cell r="D1824">
            <v>40896</v>
          </cell>
        </row>
        <row r="1825">
          <cell r="D1825">
            <v>40897</v>
          </cell>
        </row>
        <row r="1826">
          <cell r="D1826">
            <v>40898</v>
          </cell>
        </row>
        <row r="1827">
          <cell r="D1827">
            <v>40899</v>
          </cell>
        </row>
        <row r="1828">
          <cell r="D1828">
            <v>40900</v>
          </cell>
        </row>
        <row r="1829">
          <cell r="D1829">
            <v>40903</v>
          </cell>
        </row>
        <row r="1830">
          <cell r="D1830">
            <v>40904</v>
          </cell>
        </row>
        <row r="1831">
          <cell r="D1831">
            <v>40905</v>
          </cell>
        </row>
        <row r="1832">
          <cell r="D1832">
            <v>40906</v>
          </cell>
        </row>
        <row r="1833">
          <cell r="D1833">
            <v>40907</v>
          </cell>
        </row>
        <row r="1834">
          <cell r="D1834">
            <v>40910</v>
          </cell>
        </row>
        <row r="1835">
          <cell r="D1835">
            <v>40911</v>
          </cell>
        </row>
        <row r="1836">
          <cell r="D1836">
            <v>40912</v>
          </cell>
        </row>
        <row r="1837">
          <cell r="D1837">
            <v>40913</v>
          </cell>
        </row>
        <row r="1838">
          <cell r="D1838">
            <v>40914</v>
          </cell>
        </row>
        <row r="1839">
          <cell r="D1839">
            <v>40917</v>
          </cell>
        </row>
        <row r="1840">
          <cell r="D1840">
            <v>40918</v>
          </cell>
        </row>
        <row r="1841">
          <cell r="D1841">
            <v>40919</v>
          </cell>
        </row>
        <row r="1842">
          <cell r="D1842">
            <v>40920</v>
          </cell>
        </row>
        <row r="1843">
          <cell r="D1843">
            <v>40921</v>
          </cell>
        </row>
        <row r="1844">
          <cell r="D1844">
            <v>40924</v>
          </cell>
        </row>
        <row r="1845">
          <cell r="D1845">
            <v>40925</v>
          </cell>
        </row>
        <row r="1846">
          <cell r="D1846">
            <v>40926</v>
          </cell>
        </row>
        <row r="1847">
          <cell r="D1847">
            <v>40927</v>
          </cell>
        </row>
        <row r="1848">
          <cell r="D1848">
            <v>40928</v>
          </cell>
        </row>
        <row r="1849">
          <cell r="D1849">
            <v>40931</v>
          </cell>
        </row>
        <row r="1850">
          <cell r="D1850">
            <v>40932</v>
          </cell>
        </row>
        <row r="1851">
          <cell r="D1851">
            <v>40933</v>
          </cell>
        </row>
        <row r="1852">
          <cell r="D1852">
            <v>40934</v>
          </cell>
        </row>
        <row r="1853">
          <cell r="D1853">
            <v>40935</v>
          </cell>
        </row>
        <row r="1854">
          <cell r="D1854">
            <v>40938</v>
          </cell>
        </row>
        <row r="1855">
          <cell r="D1855">
            <v>40939</v>
          </cell>
        </row>
        <row r="1856">
          <cell r="D1856">
            <v>40940</v>
          </cell>
        </row>
        <row r="1857">
          <cell r="D1857">
            <v>40941</v>
          </cell>
        </row>
        <row r="1858">
          <cell r="D1858">
            <v>40942</v>
          </cell>
        </row>
        <row r="1859">
          <cell r="D1859">
            <v>40945</v>
          </cell>
        </row>
        <row r="1860">
          <cell r="D1860">
            <v>40946</v>
          </cell>
        </row>
        <row r="1861">
          <cell r="D1861">
            <v>40947</v>
          </cell>
        </row>
        <row r="1862">
          <cell r="D1862">
            <v>40948</v>
          </cell>
        </row>
        <row r="1863">
          <cell r="D1863">
            <v>40949</v>
          </cell>
        </row>
        <row r="1864">
          <cell r="D1864">
            <v>40952</v>
          </cell>
        </row>
        <row r="1865">
          <cell r="D1865">
            <v>40953</v>
          </cell>
        </row>
        <row r="1866">
          <cell r="D1866">
            <v>40954</v>
          </cell>
        </row>
        <row r="1867">
          <cell r="D1867">
            <v>40955</v>
          </cell>
        </row>
        <row r="1868">
          <cell r="D1868">
            <v>40956</v>
          </cell>
        </row>
        <row r="1869">
          <cell r="D1869">
            <v>40959</v>
          </cell>
        </row>
        <row r="1870">
          <cell r="D1870">
            <v>40960</v>
          </cell>
        </row>
        <row r="1871">
          <cell r="D1871">
            <v>40961</v>
          </cell>
        </row>
        <row r="1872">
          <cell r="D1872">
            <v>40962</v>
          </cell>
        </row>
        <row r="1873">
          <cell r="D1873">
            <v>40963</v>
          </cell>
        </row>
        <row r="1874">
          <cell r="D1874">
            <v>40966</v>
          </cell>
        </row>
        <row r="1875">
          <cell r="D1875">
            <v>40967</v>
          </cell>
        </row>
        <row r="1876">
          <cell r="D1876">
            <v>40968</v>
          </cell>
        </row>
        <row r="1877">
          <cell r="D1877">
            <v>40969</v>
          </cell>
        </row>
        <row r="1878">
          <cell r="D1878">
            <v>40970</v>
          </cell>
        </row>
        <row r="1879">
          <cell r="D1879">
            <v>40973</v>
          </cell>
        </row>
        <row r="1880">
          <cell r="D1880">
            <v>40974</v>
          </cell>
        </row>
        <row r="1881">
          <cell r="D1881">
            <v>40975</v>
          </cell>
        </row>
        <row r="1882">
          <cell r="D1882">
            <v>40976</v>
          </cell>
        </row>
        <row r="1883">
          <cell r="D1883">
            <v>40977</v>
          </cell>
        </row>
        <row r="1884">
          <cell r="D1884">
            <v>40980</v>
          </cell>
        </row>
        <row r="1885">
          <cell r="D1885">
            <v>40981</v>
          </cell>
        </row>
        <row r="1886">
          <cell r="D1886">
            <v>40982</v>
          </cell>
        </row>
        <row r="1887">
          <cell r="D1887">
            <v>40983</v>
          </cell>
        </row>
        <row r="1888">
          <cell r="D1888">
            <v>40984</v>
          </cell>
        </row>
        <row r="1889">
          <cell r="D1889">
            <v>40987</v>
          </cell>
        </row>
        <row r="1890">
          <cell r="D1890">
            <v>40988</v>
          </cell>
        </row>
        <row r="1891">
          <cell r="D1891">
            <v>40989</v>
          </cell>
        </row>
        <row r="1892">
          <cell r="D1892">
            <v>40990</v>
          </cell>
        </row>
        <row r="1893">
          <cell r="D1893">
            <v>40991</v>
          </cell>
        </row>
        <row r="1894">
          <cell r="D1894">
            <v>40994</v>
          </cell>
        </row>
        <row r="1895">
          <cell r="D1895">
            <v>40995</v>
          </cell>
        </row>
        <row r="1896">
          <cell r="D1896">
            <v>40996</v>
          </cell>
        </row>
        <row r="1897">
          <cell r="D1897">
            <v>40997</v>
          </cell>
        </row>
        <row r="1898">
          <cell r="D1898">
            <v>40998</v>
          </cell>
        </row>
        <row r="1899">
          <cell r="D1899">
            <v>41001</v>
          </cell>
        </row>
        <row r="1900">
          <cell r="D1900">
            <v>41002</v>
          </cell>
        </row>
        <row r="1901">
          <cell r="D1901">
            <v>41003</v>
          </cell>
        </row>
        <row r="1902">
          <cell r="D1902">
            <v>41004</v>
          </cell>
        </row>
        <row r="1903">
          <cell r="D1903">
            <v>41005</v>
          </cell>
        </row>
        <row r="1904">
          <cell r="D1904">
            <v>41008</v>
          </cell>
        </row>
        <row r="1905">
          <cell r="D1905">
            <v>41009</v>
          </cell>
        </row>
        <row r="1906">
          <cell r="D1906">
            <v>41010</v>
          </cell>
        </row>
        <row r="1907">
          <cell r="D1907">
            <v>41011</v>
          </cell>
        </row>
        <row r="1908">
          <cell r="D1908">
            <v>41012</v>
          </cell>
        </row>
        <row r="1909">
          <cell r="D1909">
            <v>41015</v>
          </cell>
        </row>
        <row r="1910">
          <cell r="D1910">
            <v>41016</v>
          </cell>
        </row>
        <row r="1911">
          <cell r="D1911">
            <v>41017</v>
          </cell>
        </row>
        <row r="1912">
          <cell r="D1912">
            <v>41018</v>
          </cell>
        </row>
        <row r="1913">
          <cell r="D1913">
            <v>41019</v>
          </cell>
        </row>
        <row r="1914">
          <cell r="D1914">
            <v>41022</v>
          </cell>
        </row>
        <row r="1915">
          <cell r="D1915">
            <v>41023</v>
          </cell>
        </row>
        <row r="1916">
          <cell r="D1916">
            <v>41024</v>
          </cell>
        </row>
        <row r="1917">
          <cell r="D1917">
            <v>41025</v>
          </cell>
        </row>
        <row r="1918">
          <cell r="D1918">
            <v>41026</v>
          </cell>
        </row>
        <row r="1919">
          <cell r="D1919">
            <v>41029</v>
          </cell>
        </row>
        <row r="1920">
          <cell r="D1920">
            <v>41030</v>
          </cell>
        </row>
        <row r="1921">
          <cell r="D1921">
            <v>41031</v>
          </cell>
        </row>
        <row r="1922">
          <cell r="D1922">
            <v>41032</v>
          </cell>
        </row>
        <row r="1923">
          <cell r="D1923">
            <v>41033</v>
          </cell>
        </row>
        <row r="1924">
          <cell r="D1924">
            <v>41036</v>
          </cell>
        </row>
        <row r="1925">
          <cell r="D1925">
            <v>41037</v>
          </cell>
        </row>
        <row r="1926">
          <cell r="D1926">
            <v>41038</v>
          </cell>
        </row>
        <row r="1927">
          <cell r="D1927">
            <v>41039</v>
          </cell>
        </row>
        <row r="1928">
          <cell r="D1928">
            <v>41040</v>
          </cell>
        </row>
        <row r="1929">
          <cell r="D1929">
            <v>41043</v>
          </cell>
        </row>
        <row r="1930">
          <cell r="D1930">
            <v>41044</v>
          </cell>
        </row>
        <row r="1931">
          <cell r="D1931">
            <v>41045</v>
          </cell>
        </row>
        <row r="1932">
          <cell r="D1932">
            <v>41046</v>
          </cell>
        </row>
        <row r="1933">
          <cell r="D1933">
            <v>41047</v>
          </cell>
        </row>
        <row r="1934">
          <cell r="D1934">
            <v>41050</v>
          </cell>
        </row>
        <row r="1935">
          <cell r="D1935">
            <v>41051</v>
          </cell>
        </row>
        <row r="1936">
          <cell r="D1936">
            <v>41052</v>
          </cell>
        </row>
        <row r="1937">
          <cell r="D1937">
            <v>41053</v>
          </cell>
        </row>
        <row r="1938">
          <cell r="D1938">
            <v>41054</v>
          </cell>
        </row>
        <row r="1939">
          <cell r="D1939">
            <v>41057</v>
          </cell>
        </row>
        <row r="1940">
          <cell r="D1940">
            <v>41058</v>
          </cell>
        </row>
        <row r="1941">
          <cell r="D1941">
            <v>41059</v>
          </cell>
        </row>
        <row r="1942">
          <cell r="D1942">
            <v>41060</v>
          </cell>
        </row>
        <row r="1943">
          <cell r="D1943">
            <v>41061</v>
          </cell>
        </row>
        <row r="1944">
          <cell r="D1944">
            <v>41064</v>
          </cell>
        </row>
        <row r="1945">
          <cell r="D1945">
            <v>41065</v>
          </cell>
        </row>
        <row r="1946">
          <cell r="D1946">
            <v>41066</v>
          </cell>
        </row>
        <row r="1947">
          <cell r="D1947">
            <v>41067</v>
          </cell>
        </row>
        <row r="1948">
          <cell r="D1948">
            <v>41068</v>
          </cell>
        </row>
        <row r="1949">
          <cell r="D1949">
            <v>41071</v>
          </cell>
        </row>
        <row r="1950">
          <cell r="D1950">
            <v>41072</v>
          </cell>
        </row>
        <row r="1951">
          <cell r="D1951">
            <v>41073</v>
          </cell>
        </row>
        <row r="1952">
          <cell r="D1952">
            <v>41074</v>
          </cell>
        </row>
        <row r="1953">
          <cell r="D1953">
            <v>41075</v>
          </cell>
        </row>
        <row r="1954">
          <cell r="D1954">
            <v>41078</v>
          </cell>
        </row>
        <row r="1955">
          <cell r="D1955">
            <v>41079</v>
          </cell>
        </row>
        <row r="1956">
          <cell r="D1956">
            <v>41080</v>
          </cell>
        </row>
        <row r="1957">
          <cell r="D1957">
            <v>41081</v>
          </cell>
        </row>
        <row r="1958">
          <cell r="D1958">
            <v>41082</v>
          </cell>
        </row>
        <row r="1959">
          <cell r="D1959">
            <v>41085</v>
          </cell>
        </row>
        <row r="1960">
          <cell r="D1960">
            <v>41086</v>
          </cell>
        </row>
        <row r="1961">
          <cell r="D1961">
            <v>41087</v>
          </cell>
        </row>
        <row r="1962">
          <cell r="D1962">
            <v>41088</v>
          </cell>
        </row>
        <row r="1963">
          <cell r="D1963">
            <v>41089</v>
          </cell>
        </row>
        <row r="1964">
          <cell r="D1964">
            <v>41092</v>
          </cell>
        </row>
        <row r="1965">
          <cell r="D1965">
            <v>41093</v>
          </cell>
        </row>
        <row r="1966">
          <cell r="D1966">
            <v>41094</v>
          </cell>
        </row>
        <row r="1967">
          <cell r="D1967">
            <v>41095</v>
          </cell>
        </row>
        <row r="1968">
          <cell r="D1968">
            <v>41096</v>
          </cell>
        </row>
        <row r="1969">
          <cell r="D1969">
            <v>41099</v>
          </cell>
        </row>
        <row r="1970">
          <cell r="D1970">
            <v>41100</v>
          </cell>
        </row>
        <row r="1971">
          <cell r="D1971">
            <v>41101</v>
          </cell>
        </row>
        <row r="1972">
          <cell r="D1972">
            <v>41102</v>
          </cell>
        </row>
        <row r="1973">
          <cell r="D1973">
            <v>41103</v>
          </cell>
        </row>
        <row r="1974">
          <cell r="D1974">
            <v>41106</v>
          </cell>
        </row>
        <row r="1975">
          <cell r="D1975">
            <v>41107</v>
          </cell>
        </row>
        <row r="1976">
          <cell r="D1976">
            <v>41108</v>
          </cell>
        </row>
        <row r="1977">
          <cell r="D1977">
            <v>41109</v>
          </cell>
        </row>
        <row r="1978">
          <cell r="D1978">
            <v>41110</v>
          </cell>
        </row>
        <row r="1979">
          <cell r="D1979">
            <v>41113</v>
          </cell>
        </row>
        <row r="1980">
          <cell r="D1980">
            <v>41114</v>
          </cell>
        </row>
        <row r="1981">
          <cell r="D1981">
            <v>41115</v>
          </cell>
        </row>
        <row r="1982">
          <cell r="D1982">
            <v>41116</v>
          </cell>
        </row>
        <row r="1983">
          <cell r="D1983">
            <v>41117</v>
          </cell>
        </row>
        <row r="1984">
          <cell r="D1984">
            <v>41120</v>
          </cell>
        </row>
        <row r="1985">
          <cell r="D1985">
            <v>41121</v>
          </cell>
        </row>
        <row r="1986">
          <cell r="D1986">
            <v>41122</v>
          </cell>
        </row>
        <row r="1987">
          <cell r="D1987">
            <v>41123</v>
          </cell>
        </row>
        <row r="1988">
          <cell r="D1988">
            <v>41124</v>
          </cell>
        </row>
        <row r="1989">
          <cell r="D1989">
            <v>41127</v>
          </cell>
        </row>
        <row r="1990">
          <cell r="D1990">
            <v>41128</v>
          </cell>
        </row>
        <row r="1991">
          <cell r="D1991">
            <v>41129</v>
          </cell>
        </row>
        <row r="1992">
          <cell r="D1992">
            <v>41130</v>
          </cell>
        </row>
        <row r="1993">
          <cell r="D1993">
            <v>41131</v>
          </cell>
        </row>
        <row r="1994">
          <cell r="D1994">
            <v>41134</v>
          </cell>
        </row>
        <row r="1995">
          <cell r="D1995">
            <v>41135</v>
          </cell>
        </row>
        <row r="1996">
          <cell r="D1996">
            <v>41136</v>
          </cell>
        </row>
        <row r="1997">
          <cell r="D1997">
            <v>41137</v>
          </cell>
        </row>
        <row r="1998">
          <cell r="D1998">
            <v>41138</v>
          </cell>
        </row>
        <row r="1999">
          <cell r="D1999">
            <v>41141</v>
          </cell>
        </row>
        <row r="2000">
          <cell r="D2000">
            <v>41142</v>
          </cell>
        </row>
        <row r="2001">
          <cell r="D2001">
            <v>41143</v>
          </cell>
        </row>
        <row r="2002">
          <cell r="D2002">
            <v>41144</v>
          </cell>
        </row>
        <row r="2003">
          <cell r="D2003">
            <v>41145</v>
          </cell>
        </row>
        <row r="2004">
          <cell r="D2004">
            <v>41148</v>
          </cell>
        </row>
        <row r="2005">
          <cell r="D2005">
            <v>41149</v>
          </cell>
        </row>
        <row r="2006">
          <cell r="D2006">
            <v>41150</v>
          </cell>
        </row>
        <row r="2007">
          <cell r="D2007">
            <v>41151</v>
          </cell>
        </row>
        <row r="2008">
          <cell r="D2008">
            <v>41152</v>
          </cell>
        </row>
        <row r="2009">
          <cell r="D2009">
            <v>41155</v>
          </cell>
        </row>
        <row r="2010">
          <cell r="D2010">
            <v>41156</v>
          </cell>
        </row>
        <row r="2011">
          <cell r="D2011">
            <v>41157</v>
          </cell>
        </row>
        <row r="2012">
          <cell r="D2012">
            <v>41158</v>
          </cell>
        </row>
        <row r="2013">
          <cell r="D2013">
            <v>41159</v>
          </cell>
        </row>
        <row r="2014">
          <cell r="D2014">
            <v>41162</v>
          </cell>
        </row>
        <row r="2015">
          <cell r="D2015">
            <v>41163</v>
          </cell>
        </row>
        <row r="2016">
          <cell r="D2016">
            <v>41164</v>
          </cell>
        </row>
        <row r="2017">
          <cell r="D2017">
            <v>41165</v>
          </cell>
        </row>
        <row r="2018">
          <cell r="D2018">
            <v>41166</v>
          </cell>
        </row>
        <row r="2019">
          <cell r="D2019">
            <v>41169</v>
          </cell>
        </row>
        <row r="2020">
          <cell r="D2020">
            <v>41170</v>
          </cell>
        </row>
        <row r="2021">
          <cell r="D2021">
            <v>41171</v>
          </cell>
        </row>
        <row r="2022">
          <cell r="D2022">
            <v>41172</v>
          </cell>
        </row>
        <row r="2023">
          <cell r="D2023">
            <v>41173</v>
          </cell>
        </row>
        <row r="2024">
          <cell r="D2024">
            <v>41176</v>
          </cell>
        </row>
        <row r="2025">
          <cell r="D2025">
            <v>41177</v>
          </cell>
        </row>
        <row r="2026">
          <cell r="D2026">
            <v>41178</v>
          </cell>
        </row>
        <row r="2027">
          <cell r="D2027">
            <v>41179</v>
          </cell>
        </row>
        <row r="2028">
          <cell r="D2028">
            <v>41180</v>
          </cell>
        </row>
        <row r="2029">
          <cell r="D2029">
            <v>41183</v>
          </cell>
        </row>
        <row r="2030">
          <cell r="D2030">
            <v>41184</v>
          </cell>
        </row>
        <row r="2031">
          <cell r="D2031">
            <v>41185</v>
          </cell>
        </row>
        <row r="2032">
          <cell r="D2032">
            <v>41186</v>
          </cell>
        </row>
        <row r="2033">
          <cell r="D2033">
            <v>41187</v>
          </cell>
        </row>
        <row r="2034">
          <cell r="D2034">
            <v>41190</v>
          </cell>
        </row>
        <row r="2035">
          <cell r="D2035">
            <v>41191</v>
          </cell>
        </row>
        <row r="2036">
          <cell r="D2036">
            <v>41192</v>
          </cell>
        </row>
        <row r="2037">
          <cell r="D2037">
            <v>41193</v>
          </cell>
        </row>
        <row r="2038">
          <cell r="D2038">
            <v>41194</v>
          </cell>
        </row>
        <row r="2039">
          <cell r="D2039">
            <v>41197</v>
          </cell>
        </row>
        <row r="2040">
          <cell r="D2040">
            <v>41198</v>
          </cell>
        </row>
        <row r="2041">
          <cell r="D2041">
            <v>41199</v>
          </cell>
        </row>
        <row r="2042">
          <cell r="D2042">
            <v>41200</v>
          </cell>
        </row>
        <row r="2043">
          <cell r="D2043">
            <v>41201</v>
          </cell>
        </row>
        <row r="2044">
          <cell r="D2044">
            <v>41204</v>
          </cell>
        </row>
        <row r="2045">
          <cell r="D2045">
            <v>41205</v>
          </cell>
        </row>
        <row r="2046">
          <cell r="D2046">
            <v>41206</v>
          </cell>
        </row>
        <row r="2047">
          <cell r="D2047">
            <v>41207</v>
          </cell>
        </row>
        <row r="2048">
          <cell r="D2048">
            <v>41208</v>
          </cell>
        </row>
        <row r="2049">
          <cell r="D2049">
            <v>41211</v>
          </cell>
        </row>
        <row r="2050">
          <cell r="D2050">
            <v>41212</v>
          </cell>
        </row>
        <row r="2051">
          <cell r="D2051">
            <v>41213</v>
          </cell>
        </row>
        <row r="2052">
          <cell r="D2052">
            <v>41214</v>
          </cell>
        </row>
        <row r="2053">
          <cell r="D2053">
            <v>41215</v>
          </cell>
        </row>
        <row r="2054">
          <cell r="D2054">
            <v>41218</v>
          </cell>
        </row>
        <row r="2055">
          <cell r="D2055">
            <v>41219</v>
          </cell>
        </row>
        <row r="2056">
          <cell r="D2056">
            <v>41220</v>
          </cell>
        </row>
        <row r="2057">
          <cell r="D2057">
            <v>41221</v>
          </cell>
        </row>
        <row r="2058">
          <cell r="D2058">
            <v>41222</v>
          </cell>
        </row>
        <row r="2059">
          <cell r="D2059">
            <v>41225</v>
          </cell>
        </row>
        <row r="2060">
          <cell r="D2060">
            <v>41226</v>
          </cell>
        </row>
        <row r="2061">
          <cell r="D2061">
            <v>41227</v>
          </cell>
        </row>
        <row r="2062">
          <cell r="D2062">
            <v>41228</v>
          </cell>
        </row>
        <row r="2063">
          <cell r="D2063">
            <v>41229</v>
          </cell>
        </row>
        <row r="2064">
          <cell r="D2064">
            <v>41232</v>
          </cell>
        </row>
        <row r="2065">
          <cell r="D2065">
            <v>41233</v>
          </cell>
        </row>
        <row r="2066">
          <cell r="D2066">
            <v>41234</v>
          </cell>
        </row>
        <row r="2067">
          <cell r="D2067">
            <v>41235</v>
          </cell>
        </row>
        <row r="2068">
          <cell r="D2068">
            <v>41236</v>
          </cell>
        </row>
        <row r="2069">
          <cell r="D2069">
            <v>41239</v>
          </cell>
        </row>
        <row r="2070">
          <cell r="D2070">
            <v>41240</v>
          </cell>
        </row>
        <row r="2071">
          <cell r="D2071">
            <v>41241</v>
          </cell>
        </row>
        <row r="2072">
          <cell r="D2072">
            <v>41242</v>
          </cell>
        </row>
        <row r="2073">
          <cell r="D2073">
            <v>41243</v>
          </cell>
        </row>
        <row r="2074">
          <cell r="D2074">
            <v>41246</v>
          </cell>
        </row>
        <row r="2075">
          <cell r="D2075">
            <v>41247</v>
          </cell>
        </row>
        <row r="2076">
          <cell r="D2076">
            <v>41248</v>
          </cell>
        </row>
        <row r="2077">
          <cell r="D2077">
            <v>41249</v>
          </cell>
        </row>
        <row r="2078">
          <cell r="D2078">
            <v>41250</v>
          </cell>
        </row>
        <row r="2079">
          <cell r="D2079">
            <v>41253</v>
          </cell>
        </row>
        <row r="2080">
          <cell r="D2080">
            <v>41254</v>
          </cell>
        </row>
        <row r="2081">
          <cell r="D2081">
            <v>41255</v>
          </cell>
        </row>
        <row r="2082">
          <cell r="D2082">
            <v>41256</v>
          </cell>
        </row>
        <row r="2083">
          <cell r="D2083">
            <v>41257</v>
          </cell>
        </row>
        <row r="2084">
          <cell r="D2084">
            <v>41260</v>
          </cell>
        </row>
        <row r="2085">
          <cell r="D2085">
            <v>41261</v>
          </cell>
        </row>
        <row r="2086">
          <cell r="D2086">
            <v>41262</v>
          </cell>
        </row>
        <row r="2087">
          <cell r="D2087">
            <v>41263</v>
          </cell>
        </row>
        <row r="2088">
          <cell r="D2088">
            <v>41264</v>
          </cell>
        </row>
        <row r="2089">
          <cell r="D2089">
            <v>41267</v>
          </cell>
        </row>
        <row r="2090">
          <cell r="D2090">
            <v>41268</v>
          </cell>
        </row>
        <row r="2091">
          <cell r="D2091">
            <v>41269</v>
          </cell>
        </row>
        <row r="2092">
          <cell r="D2092">
            <v>41270</v>
          </cell>
        </row>
        <row r="2093">
          <cell r="D2093">
            <v>41271</v>
          </cell>
        </row>
        <row r="2094">
          <cell r="D2094">
            <v>41274</v>
          </cell>
        </row>
        <row r="2095">
          <cell r="D2095">
            <v>41275</v>
          </cell>
        </row>
        <row r="2096">
          <cell r="D2096">
            <v>41276</v>
          </cell>
        </row>
        <row r="2097">
          <cell r="D2097">
            <v>41277</v>
          </cell>
        </row>
        <row r="2098">
          <cell r="D2098">
            <v>41278</v>
          </cell>
        </row>
        <row r="2099">
          <cell r="D2099">
            <v>41281</v>
          </cell>
        </row>
        <row r="2100">
          <cell r="D2100">
            <v>41282</v>
          </cell>
        </row>
        <row r="2101">
          <cell r="D2101">
            <v>41283</v>
          </cell>
        </row>
        <row r="2102">
          <cell r="D2102">
            <v>41284</v>
          </cell>
        </row>
        <row r="2103">
          <cell r="D2103">
            <v>41285</v>
          </cell>
        </row>
        <row r="2104">
          <cell r="D2104">
            <v>41288</v>
          </cell>
        </row>
        <row r="2105">
          <cell r="D2105">
            <v>41289</v>
          </cell>
        </row>
        <row r="2106">
          <cell r="D2106">
            <v>41290</v>
          </cell>
        </row>
        <row r="2107">
          <cell r="D2107">
            <v>41291</v>
          </cell>
        </row>
        <row r="2108">
          <cell r="D2108">
            <v>41292</v>
          </cell>
        </row>
        <row r="2109">
          <cell r="D2109">
            <v>41295</v>
          </cell>
        </row>
        <row r="2110">
          <cell r="D2110">
            <v>41296</v>
          </cell>
        </row>
        <row r="2111">
          <cell r="D2111">
            <v>41297</v>
          </cell>
        </row>
        <row r="2112">
          <cell r="D2112">
            <v>41298</v>
          </cell>
        </row>
        <row r="2113">
          <cell r="D2113">
            <v>41299</v>
          </cell>
        </row>
        <row r="2114">
          <cell r="D2114">
            <v>41302</v>
          </cell>
        </row>
        <row r="2115">
          <cell r="D2115">
            <v>41303</v>
          </cell>
        </row>
        <row r="2116">
          <cell r="D2116">
            <v>41304</v>
          </cell>
        </row>
        <row r="2117">
          <cell r="D2117">
            <v>41305</v>
          </cell>
        </row>
        <row r="2118">
          <cell r="D2118">
            <v>41306</v>
          </cell>
        </row>
        <row r="2119">
          <cell r="D2119">
            <v>41309</v>
          </cell>
        </row>
        <row r="2120">
          <cell r="D2120">
            <v>41310</v>
          </cell>
        </row>
        <row r="2121">
          <cell r="D2121">
            <v>41311</v>
          </cell>
        </row>
        <row r="2122">
          <cell r="D2122">
            <v>41312</v>
          </cell>
        </row>
        <row r="2123">
          <cell r="D2123">
            <v>41313</v>
          </cell>
        </row>
        <row r="2124">
          <cell r="D2124">
            <v>41316</v>
          </cell>
        </row>
        <row r="2125">
          <cell r="D2125">
            <v>41317</v>
          </cell>
        </row>
        <row r="2126">
          <cell r="D2126">
            <v>41318</v>
          </cell>
        </row>
        <row r="2127">
          <cell r="D2127">
            <v>41319</v>
          </cell>
        </row>
        <row r="2128">
          <cell r="D2128">
            <v>41320</v>
          </cell>
        </row>
        <row r="2129">
          <cell r="D2129">
            <v>41323</v>
          </cell>
        </row>
        <row r="2130">
          <cell r="D2130">
            <v>41324</v>
          </cell>
        </row>
        <row r="2131">
          <cell r="D2131">
            <v>41325</v>
          </cell>
        </row>
        <row r="2132">
          <cell r="D2132">
            <v>41326</v>
          </cell>
        </row>
        <row r="2133">
          <cell r="D2133">
            <v>41327</v>
          </cell>
        </row>
        <row r="2134">
          <cell r="D2134">
            <v>41330</v>
          </cell>
        </row>
        <row r="2135">
          <cell r="D2135">
            <v>41331</v>
          </cell>
        </row>
        <row r="2136">
          <cell r="D2136">
            <v>41332</v>
          </cell>
        </row>
        <row r="2137">
          <cell r="D2137">
            <v>41333</v>
          </cell>
        </row>
        <row r="2138">
          <cell r="D2138">
            <v>41334</v>
          </cell>
        </row>
        <row r="2139">
          <cell r="D2139">
            <v>41337</v>
          </cell>
        </row>
        <row r="2140">
          <cell r="D2140">
            <v>41338</v>
          </cell>
        </row>
        <row r="2141">
          <cell r="D2141">
            <v>41339</v>
          </cell>
        </row>
        <row r="2142">
          <cell r="D2142">
            <v>41340</v>
          </cell>
        </row>
        <row r="2143">
          <cell r="D2143">
            <v>41341</v>
          </cell>
        </row>
        <row r="2144">
          <cell r="D2144">
            <v>41344</v>
          </cell>
        </row>
        <row r="2145">
          <cell r="D2145">
            <v>41345</v>
          </cell>
        </row>
        <row r="2146">
          <cell r="D2146">
            <v>41346</v>
          </cell>
        </row>
        <row r="2147">
          <cell r="D2147">
            <v>41347</v>
          </cell>
        </row>
        <row r="2148">
          <cell r="D2148">
            <v>41348</v>
          </cell>
        </row>
        <row r="2149">
          <cell r="D2149">
            <v>41351</v>
          </cell>
        </row>
        <row r="2150">
          <cell r="D2150">
            <v>41352</v>
          </cell>
        </row>
        <row r="2151">
          <cell r="D2151">
            <v>41353</v>
          </cell>
        </row>
        <row r="2152">
          <cell r="D2152">
            <v>41354</v>
          </cell>
        </row>
        <row r="2153">
          <cell r="D2153">
            <v>41355</v>
          </cell>
        </row>
        <row r="2154">
          <cell r="D2154">
            <v>41358</v>
          </cell>
        </row>
        <row r="2155">
          <cell r="D2155">
            <v>41359</v>
          </cell>
        </row>
        <row r="2156">
          <cell r="D2156">
            <v>41360</v>
          </cell>
        </row>
        <row r="2157">
          <cell r="D2157">
            <v>41361</v>
          </cell>
        </row>
        <row r="2158">
          <cell r="D2158">
            <v>41362</v>
          </cell>
        </row>
        <row r="2159">
          <cell r="D2159">
            <v>41365</v>
          </cell>
        </row>
        <row r="2160">
          <cell r="D2160">
            <v>41366</v>
          </cell>
        </row>
        <row r="2161">
          <cell r="D2161">
            <v>41367</v>
          </cell>
        </row>
        <row r="2162">
          <cell r="D2162">
            <v>41368</v>
          </cell>
        </row>
        <row r="2163">
          <cell r="D2163">
            <v>41369</v>
          </cell>
        </row>
        <row r="2164">
          <cell r="D2164">
            <v>41372</v>
          </cell>
        </row>
        <row r="2165">
          <cell r="D2165">
            <v>41373</v>
          </cell>
        </row>
        <row r="2166">
          <cell r="D2166">
            <v>41374</v>
          </cell>
        </row>
        <row r="2167">
          <cell r="D2167">
            <v>41375</v>
          </cell>
        </row>
        <row r="2168">
          <cell r="D2168">
            <v>41376</v>
          </cell>
        </row>
        <row r="2169">
          <cell r="D2169">
            <v>41379</v>
          </cell>
        </row>
        <row r="2170">
          <cell r="D2170">
            <v>41380</v>
          </cell>
        </row>
        <row r="2171">
          <cell r="D2171">
            <v>41381</v>
          </cell>
        </row>
        <row r="2172">
          <cell r="D2172">
            <v>41382</v>
          </cell>
        </row>
        <row r="2173">
          <cell r="D2173">
            <v>41383</v>
          </cell>
        </row>
        <row r="2174">
          <cell r="D2174">
            <v>41386</v>
          </cell>
        </row>
        <row r="2175">
          <cell r="D2175">
            <v>41387</v>
          </cell>
        </row>
        <row r="2176">
          <cell r="D2176">
            <v>41388</v>
          </cell>
        </row>
      </sheetData>
      <sheetData sheetId="4">
        <row r="9">
          <cell r="E9" t="str">
            <v>5 év múlvai 5 éves hozamfelár</v>
          </cell>
          <cell r="F9" t="str">
            <v>5 éves CDS felár</v>
          </cell>
        </row>
        <row r="10">
          <cell r="D10">
            <v>38719</v>
          </cell>
        </row>
        <row r="11">
          <cell r="D11">
            <v>38720</v>
          </cell>
        </row>
        <row r="12">
          <cell r="D12">
            <v>38721</v>
          </cell>
        </row>
        <row r="13">
          <cell r="D13">
            <v>38722</v>
          </cell>
        </row>
        <row r="14">
          <cell r="D14">
            <v>38723</v>
          </cell>
        </row>
        <row r="15">
          <cell r="D15">
            <v>38726</v>
          </cell>
        </row>
        <row r="16">
          <cell r="D16">
            <v>38727</v>
          </cell>
        </row>
        <row r="17">
          <cell r="D17">
            <v>38728</v>
          </cell>
        </row>
        <row r="18">
          <cell r="D18">
            <v>38729</v>
          </cell>
        </row>
        <row r="19">
          <cell r="D19">
            <v>38730</v>
          </cell>
        </row>
        <row r="20">
          <cell r="D20">
            <v>38733</v>
          </cell>
        </row>
        <row r="21">
          <cell r="D21">
            <v>38734</v>
          </cell>
        </row>
        <row r="22">
          <cell r="D22">
            <v>38735</v>
          </cell>
        </row>
        <row r="23">
          <cell r="D23">
            <v>38736</v>
          </cell>
        </row>
        <row r="24">
          <cell r="D24">
            <v>38737</v>
          </cell>
        </row>
        <row r="25">
          <cell r="D25">
            <v>38740</v>
          </cell>
        </row>
        <row r="26">
          <cell r="D26">
            <v>38741</v>
          </cell>
        </row>
        <row r="27">
          <cell r="D27">
            <v>38742</v>
          </cell>
        </row>
        <row r="28">
          <cell r="D28">
            <v>38743</v>
          </cell>
        </row>
        <row r="29">
          <cell r="D29">
            <v>38744</v>
          </cell>
        </row>
        <row r="30">
          <cell r="D30">
            <v>38747</v>
          </cell>
        </row>
        <row r="31">
          <cell r="D31">
            <v>38748</v>
          </cell>
        </row>
        <row r="32">
          <cell r="D32">
            <v>38749</v>
          </cell>
        </row>
        <row r="33">
          <cell r="D33">
            <v>38750</v>
          </cell>
        </row>
        <row r="34">
          <cell r="D34">
            <v>38751</v>
          </cell>
        </row>
        <row r="35">
          <cell r="D35">
            <v>38754</v>
          </cell>
        </row>
        <row r="36">
          <cell r="D36">
            <v>38755</v>
          </cell>
        </row>
        <row r="37">
          <cell r="D37">
            <v>38756</v>
          </cell>
        </row>
        <row r="38">
          <cell r="D38">
            <v>38757</v>
          </cell>
        </row>
        <row r="39">
          <cell r="D39">
            <v>38758</v>
          </cell>
        </row>
        <row r="40">
          <cell r="D40">
            <v>38761</v>
          </cell>
        </row>
        <row r="41">
          <cell r="D41">
            <v>38762</v>
          </cell>
        </row>
        <row r="42">
          <cell r="D42">
            <v>38763</v>
          </cell>
        </row>
        <row r="43">
          <cell r="D43">
            <v>38764</v>
          </cell>
        </row>
        <row r="44">
          <cell r="D44">
            <v>38765</v>
          </cell>
        </row>
        <row r="45">
          <cell r="D45">
            <v>38768</v>
          </cell>
        </row>
        <row r="46">
          <cell r="D46">
            <v>38769</v>
          </cell>
        </row>
        <row r="47">
          <cell r="D47">
            <v>38770</v>
          </cell>
        </row>
        <row r="48">
          <cell r="D48">
            <v>38771</v>
          </cell>
        </row>
        <row r="49">
          <cell r="D49">
            <v>38772</v>
          </cell>
        </row>
        <row r="50">
          <cell r="D50">
            <v>38775</v>
          </cell>
        </row>
        <row r="51">
          <cell r="D51">
            <v>38776</v>
          </cell>
        </row>
        <row r="52">
          <cell r="D52">
            <v>38777</v>
          </cell>
        </row>
        <row r="53">
          <cell r="D53">
            <v>38778</v>
          </cell>
        </row>
        <row r="54">
          <cell r="D54">
            <v>38779</v>
          </cell>
        </row>
        <row r="55">
          <cell r="D55">
            <v>38782</v>
          </cell>
        </row>
        <row r="56">
          <cell r="D56">
            <v>38783</v>
          </cell>
        </row>
        <row r="57">
          <cell r="D57">
            <v>38784</v>
          </cell>
        </row>
        <row r="58">
          <cell r="D58">
            <v>38785</v>
          </cell>
        </row>
        <row r="59">
          <cell r="D59">
            <v>38786</v>
          </cell>
        </row>
        <row r="60">
          <cell r="D60">
            <v>38789</v>
          </cell>
        </row>
        <row r="61">
          <cell r="D61">
            <v>38790</v>
          </cell>
        </row>
        <row r="62">
          <cell r="D62">
            <v>38791</v>
          </cell>
        </row>
        <row r="63">
          <cell r="D63">
            <v>38792</v>
          </cell>
        </row>
        <row r="64">
          <cell r="D64">
            <v>38793</v>
          </cell>
        </row>
        <row r="65">
          <cell r="D65">
            <v>38796</v>
          </cell>
        </row>
        <row r="66">
          <cell r="D66">
            <v>38797</v>
          </cell>
        </row>
        <row r="67">
          <cell r="D67">
            <v>38798</v>
          </cell>
        </row>
        <row r="68">
          <cell r="D68">
            <v>38799</v>
          </cell>
        </row>
        <row r="69">
          <cell r="D69">
            <v>38800</v>
          </cell>
        </row>
        <row r="70">
          <cell r="D70">
            <v>38803</v>
          </cell>
        </row>
        <row r="71">
          <cell r="D71">
            <v>38804</v>
          </cell>
        </row>
        <row r="72">
          <cell r="D72">
            <v>38805</v>
          </cell>
        </row>
        <row r="73">
          <cell r="D73">
            <v>38806</v>
          </cell>
        </row>
        <row r="74">
          <cell r="D74">
            <v>38807</v>
          </cell>
        </row>
        <row r="75">
          <cell r="D75">
            <v>38810</v>
          </cell>
        </row>
        <row r="76">
          <cell r="D76">
            <v>38811</v>
          </cell>
        </row>
        <row r="77">
          <cell r="D77">
            <v>38812</v>
          </cell>
        </row>
        <row r="78">
          <cell r="D78">
            <v>38813</v>
          </cell>
        </row>
        <row r="79">
          <cell r="D79">
            <v>38814</v>
          </cell>
        </row>
        <row r="80">
          <cell r="D80">
            <v>38817</v>
          </cell>
        </row>
        <row r="81">
          <cell r="D81">
            <v>38818</v>
          </cell>
        </row>
        <row r="82">
          <cell r="D82">
            <v>38819</v>
          </cell>
        </row>
        <row r="83">
          <cell r="D83">
            <v>38820</v>
          </cell>
        </row>
        <row r="84">
          <cell r="D84">
            <v>38821</v>
          </cell>
        </row>
        <row r="85">
          <cell r="D85">
            <v>38825</v>
          </cell>
        </row>
        <row r="86">
          <cell r="D86">
            <v>38826</v>
          </cell>
        </row>
        <row r="87">
          <cell r="D87">
            <v>38827</v>
          </cell>
        </row>
        <row r="88">
          <cell r="D88">
            <v>38828</v>
          </cell>
        </row>
        <row r="89">
          <cell r="D89">
            <v>38831</v>
          </cell>
        </row>
        <row r="90">
          <cell r="D90">
            <v>38832</v>
          </cell>
        </row>
        <row r="91">
          <cell r="D91">
            <v>38833</v>
          </cell>
        </row>
        <row r="92">
          <cell r="D92">
            <v>38834</v>
          </cell>
        </row>
        <row r="93">
          <cell r="D93">
            <v>38835</v>
          </cell>
        </row>
        <row r="94">
          <cell r="D94">
            <v>38839</v>
          </cell>
        </row>
        <row r="95">
          <cell r="D95">
            <v>38840</v>
          </cell>
        </row>
        <row r="96">
          <cell r="D96">
            <v>38841</v>
          </cell>
        </row>
        <row r="97">
          <cell r="D97">
            <v>38842</v>
          </cell>
        </row>
        <row r="98">
          <cell r="D98">
            <v>38845</v>
          </cell>
        </row>
        <row r="99">
          <cell r="D99">
            <v>38846</v>
          </cell>
        </row>
        <row r="100">
          <cell r="D100">
            <v>38847</v>
          </cell>
        </row>
        <row r="101">
          <cell r="D101">
            <v>38848</v>
          </cell>
        </row>
        <row r="102">
          <cell r="D102">
            <v>38849</v>
          </cell>
        </row>
        <row r="103">
          <cell r="D103">
            <v>38852</v>
          </cell>
        </row>
        <row r="104">
          <cell r="D104">
            <v>38853</v>
          </cell>
        </row>
        <row r="105">
          <cell r="D105">
            <v>38854</v>
          </cell>
        </row>
        <row r="106">
          <cell r="D106">
            <v>38855</v>
          </cell>
        </row>
        <row r="107">
          <cell r="D107">
            <v>38856</v>
          </cell>
        </row>
        <row r="108">
          <cell r="D108">
            <v>38859</v>
          </cell>
        </row>
        <row r="109">
          <cell r="D109">
            <v>38860</v>
          </cell>
        </row>
        <row r="110">
          <cell r="D110">
            <v>38861</v>
          </cell>
        </row>
        <row r="111">
          <cell r="D111">
            <v>38862</v>
          </cell>
        </row>
        <row r="112">
          <cell r="D112">
            <v>38863</v>
          </cell>
        </row>
        <row r="113">
          <cell r="D113">
            <v>38867</v>
          </cell>
        </row>
        <row r="114">
          <cell r="D114">
            <v>38868</v>
          </cell>
        </row>
        <row r="115">
          <cell r="D115">
            <v>38869</v>
          </cell>
        </row>
        <row r="116">
          <cell r="D116">
            <v>38870</v>
          </cell>
        </row>
        <row r="117">
          <cell r="D117">
            <v>38874</v>
          </cell>
        </row>
        <row r="118">
          <cell r="D118">
            <v>38875</v>
          </cell>
        </row>
        <row r="119">
          <cell r="D119">
            <v>38876</v>
          </cell>
        </row>
        <row r="120">
          <cell r="D120">
            <v>38877</v>
          </cell>
        </row>
        <row r="121">
          <cell r="D121">
            <v>38880</v>
          </cell>
        </row>
        <row r="122">
          <cell r="D122">
            <v>38881</v>
          </cell>
        </row>
        <row r="123">
          <cell r="D123">
            <v>38882</v>
          </cell>
        </row>
        <row r="124">
          <cell r="D124">
            <v>38883</v>
          </cell>
        </row>
        <row r="125">
          <cell r="D125">
            <v>38884</v>
          </cell>
        </row>
        <row r="126">
          <cell r="D126">
            <v>38887</v>
          </cell>
        </row>
        <row r="127">
          <cell r="D127">
            <v>38888</v>
          </cell>
        </row>
        <row r="128">
          <cell r="D128">
            <v>38889</v>
          </cell>
        </row>
        <row r="129">
          <cell r="D129">
            <v>38890</v>
          </cell>
        </row>
        <row r="130">
          <cell r="D130">
            <v>38891</v>
          </cell>
        </row>
        <row r="131">
          <cell r="D131">
            <v>38894</v>
          </cell>
        </row>
        <row r="132">
          <cell r="D132">
            <v>38895</v>
          </cell>
        </row>
        <row r="133">
          <cell r="D133">
            <v>38896</v>
          </cell>
        </row>
        <row r="134">
          <cell r="D134">
            <v>38897</v>
          </cell>
        </row>
        <row r="135">
          <cell r="D135">
            <v>38898</v>
          </cell>
        </row>
        <row r="136">
          <cell r="D136">
            <v>38901</v>
          </cell>
        </row>
        <row r="137">
          <cell r="D137">
            <v>38902</v>
          </cell>
        </row>
        <row r="138">
          <cell r="D138">
            <v>38903</v>
          </cell>
        </row>
        <row r="139">
          <cell r="D139">
            <v>38904</v>
          </cell>
        </row>
        <row r="140">
          <cell r="D140">
            <v>38905</v>
          </cell>
        </row>
        <row r="141">
          <cell r="D141">
            <v>38908</v>
          </cell>
        </row>
        <row r="142">
          <cell r="D142">
            <v>38909</v>
          </cell>
        </row>
        <row r="143">
          <cell r="D143">
            <v>38910</v>
          </cell>
        </row>
        <row r="144">
          <cell r="D144">
            <v>38911</v>
          </cell>
        </row>
        <row r="145">
          <cell r="D145">
            <v>38912</v>
          </cell>
        </row>
        <row r="146">
          <cell r="D146">
            <v>38915</v>
          </cell>
        </row>
        <row r="147">
          <cell r="D147">
            <v>38916</v>
          </cell>
        </row>
        <row r="148">
          <cell r="D148">
            <v>38917</v>
          </cell>
        </row>
        <row r="149">
          <cell r="D149">
            <v>38919</v>
          </cell>
        </row>
        <row r="150">
          <cell r="D150">
            <v>38922</v>
          </cell>
        </row>
        <row r="151">
          <cell r="D151">
            <v>38923</v>
          </cell>
        </row>
        <row r="152">
          <cell r="D152">
            <v>38924</v>
          </cell>
        </row>
        <row r="153">
          <cell r="D153">
            <v>38925</v>
          </cell>
        </row>
        <row r="154">
          <cell r="D154">
            <v>38926</v>
          </cell>
        </row>
        <row r="155">
          <cell r="D155">
            <v>38929</v>
          </cell>
        </row>
        <row r="156">
          <cell r="D156">
            <v>38930</v>
          </cell>
        </row>
        <row r="157">
          <cell r="D157">
            <v>38931</v>
          </cell>
        </row>
        <row r="158">
          <cell r="D158">
            <v>38932</v>
          </cell>
        </row>
        <row r="159">
          <cell r="D159">
            <v>38933</v>
          </cell>
        </row>
        <row r="160">
          <cell r="D160">
            <v>38936</v>
          </cell>
        </row>
        <row r="161">
          <cell r="D161">
            <v>38937</v>
          </cell>
        </row>
        <row r="162">
          <cell r="D162">
            <v>38938</v>
          </cell>
        </row>
        <row r="163">
          <cell r="D163">
            <v>38939</v>
          </cell>
        </row>
        <row r="164">
          <cell r="D164">
            <v>38943</v>
          </cell>
        </row>
        <row r="165">
          <cell r="D165">
            <v>38944</v>
          </cell>
        </row>
        <row r="166">
          <cell r="D166">
            <v>38945</v>
          </cell>
        </row>
        <row r="167">
          <cell r="D167">
            <v>38946</v>
          </cell>
        </row>
        <row r="168">
          <cell r="D168">
            <v>38947</v>
          </cell>
        </row>
        <row r="169">
          <cell r="D169">
            <v>38950</v>
          </cell>
        </row>
        <row r="170">
          <cell r="D170">
            <v>38951</v>
          </cell>
        </row>
        <row r="171">
          <cell r="D171">
            <v>38952</v>
          </cell>
        </row>
        <row r="172">
          <cell r="D172">
            <v>38953</v>
          </cell>
        </row>
        <row r="173">
          <cell r="D173">
            <v>38954</v>
          </cell>
        </row>
        <row r="174">
          <cell r="D174">
            <v>38957</v>
          </cell>
        </row>
        <row r="175">
          <cell r="D175">
            <v>38958</v>
          </cell>
        </row>
        <row r="176">
          <cell r="D176">
            <v>38959</v>
          </cell>
        </row>
        <row r="177">
          <cell r="D177">
            <v>38960</v>
          </cell>
        </row>
        <row r="178">
          <cell r="D178">
            <v>38961</v>
          </cell>
        </row>
        <row r="179">
          <cell r="D179">
            <v>38965</v>
          </cell>
        </row>
        <row r="180">
          <cell r="D180">
            <v>38966</v>
          </cell>
        </row>
        <row r="181">
          <cell r="D181">
            <v>38967</v>
          </cell>
        </row>
        <row r="182">
          <cell r="D182">
            <v>38968</v>
          </cell>
        </row>
        <row r="183">
          <cell r="D183">
            <v>38971</v>
          </cell>
        </row>
        <row r="184">
          <cell r="D184">
            <v>38972</v>
          </cell>
        </row>
        <row r="185">
          <cell r="D185">
            <v>38973</v>
          </cell>
        </row>
        <row r="186">
          <cell r="D186">
            <v>38974</v>
          </cell>
        </row>
        <row r="187">
          <cell r="D187">
            <v>38975</v>
          </cell>
        </row>
        <row r="188">
          <cell r="D188">
            <v>38978</v>
          </cell>
        </row>
        <row r="189">
          <cell r="D189">
            <v>38979</v>
          </cell>
        </row>
        <row r="190">
          <cell r="D190">
            <v>38980</v>
          </cell>
        </row>
        <row r="191">
          <cell r="D191">
            <v>38981</v>
          </cell>
        </row>
        <row r="192">
          <cell r="D192">
            <v>38982</v>
          </cell>
        </row>
        <row r="193">
          <cell r="D193">
            <v>38986</v>
          </cell>
        </row>
        <row r="194">
          <cell r="D194">
            <v>38987</v>
          </cell>
        </row>
        <row r="195">
          <cell r="D195">
            <v>38988</v>
          </cell>
        </row>
        <row r="196">
          <cell r="D196">
            <v>38989</v>
          </cell>
        </row>
        <row r="197">
          <cell r="D197">
            <v>38992</v>
          </cell>
        </row>
        <row r="198">
          <cell r="D198">
            <v>38993</v>
          </cell>
        </row>
        <row r="199">
          <cell r="D199">
            <v>38994</v>
          </cell>
        </row>
        <row r="200">
          <cell r="D200">
            <v>38995</v>
          </cell>
        </row>
        <row r="201">
          <cell r="D201">
            <v>38996</v>
          </cell>
        </row>
        <row r="202">
          <cell r="D202">
            <v>38999</v>
          </cell>
        </row>
        <row r="203">
          <cell r="D203">
            <v>39000</v>
          </cell>
        </row>
        <row r="204">
          <cell r="D204">
            <v>39001</v>
          </cell>
        </row>
        <row r="205">
          <cell r="D205">
            <v>39002</v>
          </cell>
        </row>
        <row r="206">
          <cell r="D206">
            <v>39003</v>
          </cell>
        </row>
        <row r="207">
          <cell r="D207">
            <v>39006</v>
          </cell>
        </row>
        <row r="208">
          <cell r="D208">
            <v>39007</v>
          </cell>
        </row>
        <row r="209">
          <cell r="D209">
            <v>39008</v>
          </cell>
        </row>
        <row r="210">
          <cell r="D210">
            <v>39009</v>
          </cell>
        </row>
        <row r="211">
          <cell r="D211">
            <v>39010</v>
          </cell>
        </row>
        <row r="212">
          <cell r="D212">
            <v>39014</v>
          </cell>
        </row>
        <row r="213">
          <cell r="D213">
            <v>39015</v>
          </cell>
        </row>
        <row r="214">
          <cell r="D214">
            <v>39016</v>
          </cell>
        </row>
        <row r="215">
          <cell r="D215">
            <v>39017</v>
          </cell>
        </row>
        <row r="216">
          <cell r="D216">
            <v>39020</v>
          </cell>
        </row>
        <row r="217">
          <cell r="D217">
            <v>39021</v>
          </cell>
        </row>
        <row r="218">
          <cell r="D218">
            <v>39022</v>
          </cell>
        </row>
        <row r="219">
          <cell r="D219">
            <v>39023</v>
          </cell>
        </row>
        <row r="220">
          <cell r="D220">
            <v>39024</v>
          </cell>
        </row>
        <row r="221">
          <cell r="D221">
            <v>39027</v>
          </cell>
        </row>
        <row r="222">
          <cell r="D222">
            <v>39028</v>
          </cell>
        </row>
        <row r="223">
          <cell r="D223">
            <v>39029</v>
          </cell>
        </row>
        <row r="224">
          <cell r="D224">
            <v>39030</v>
          </cell>
        </row>
        <row r="225">
          <cell r="D225">
            <v>39031</v>
          </cell>
        </row>
        <row r="226">
          <cell r="D226">
            <v>39034</v>
          </cell>
        </row>
        <row r="227">
          <cell r="D227">
            <v>39035</v>
          </cell>
        </row>
        <row r="228">
          <cell r="D228">
            <v>39036</v>
          </cell>
        </row>
        <row r="229">
          <cell r="D229">
            <v>39037</v>
          </cell>
        </row>
        <row r="230">
          <cell r="D230">
            <v>39038</v>
          </cell>
        </row>
        <row r="231">
          <cell r="D231">
            <v>39041</v>
          </cell>
        </row>
        <row r="232">
          <cell r="D232">
            <v>39042</v>
          </cell>
        </row>
        <row r="233">
          <cell r="D233">
            <v>39043</v>
          </cell>
        </row>
        <row r="234">
          <cell r="D234">
            <v>39044</v>
          </cell>
        </row>
        <row r="235">
          <cell r="D235">
            <v>39045</v>
          </cell>
        </row>
        <row r="236">
          <cell r="D236">
            <v>39049</v>
          </cell>
        </row>
        <row r="237">
          <cell r="D237">
            <v>39050</v>
          </cell>
        </row>
        <row r="238">
          <cell r="D238">
            <v>39051</v>
          </cell>
        </row>
        <row r="239">
          <cell r="D239">
            <v>39052</v>
          </cell>
        </row>
        <row r="240">
          <cell r="D240">
            <v>39055</v>
          </cell>
        </row>
        <row r="241">
          <cell r="D241">
            <v>39056</v>
          </cell>
        </row>
        <row r="242">
          <cell r="D242">
            <v>39057</v>
          </cell>
        </row>
        <row r="243">
          <cell r="D243">
            <v>39058</v>
          </cell>
        </row>
        <row r="244">
          <cell r="D244">
            <v>39059</v>
          </cell>
        </row>
        <row r="245">
          <cell r="D245">
            <v>39062</v>
          </cell>
        </row>
        <row r="246">
          <cell r="D246">
            <v>39063</v>
          </cell>
        </row>
        <row r="247">
          <cell r="D247">
            <v>39064</v>
          </cell>
        </row>
        <row r="248">
          <cell r="D248">
            <v>39065</v>
          </cell>
        </row>
        <row r="249">
          <cell r="D249">
            <v>39066</v>
          </cell>
        </row>
        <row r="250">
          <cell r="D250">
            <v>39069</v>
          </cell>
        </row>
        <row r="251">
          <cell r="D251">
            <v>39070</v>
          </cell>
        </row>
        <row r="252">
          <cell r="D252">
            <v>39071</v>
          </cell>
        </row>
        <row r="253">
          <cell r="D253">
            <v>39072</v>
          </cell>
        </row>
        <row r="254">
          <cell r="D254">
            <v>39073</v>
          </cell>
        </row>
        <row r="255">
          <cell r="D255">
            <v>39079</v>
          </cell>
        </row>
        <row r="256">
          <cell r="D256">
            <v>39080</v>
          </cell>
        </row>
        <row r="257">
          <cell r="D257">
            <v>39084</v>
          </cell>
        </row>
        <row r="258">
          <cell r="D258">
            <v>39085</v>
          </cell>
        </row>
        <row r="259">
          <cell r="D259">
            <v>39086</v>
          </cell>
        </row>
        <row r="260">
          <cell r="D260">
            <v>39087</v>
          </cell>
        </row>
        <row r="261">
          <cell r="D261">
            <v>39090</v>
          </cell>
        </row>
        <row r="262">
          <cell r="D262">
            <v>39091</v>
          </cell>
        </row>
        <row r="263">
          <cell r="D263">
            <v>39092</v>
          </cell>
        </row>
        <row r="264">
          <cell r="D264">
            <v>39093</v>
          </cell>
        </row>
        <row r="265">
          <cell r="D265">
            <v>39094</v>
          </cell>
        </row>
        <row r="266">
          <cell r="D266">
            <v>39097</v>
          </cell>
        </row>
        <row r="267">
          <cell r="D267">
            <v>39098</v>
          </cell>
        </row>
        <row r="268">
          <cell r="D268">
            <v>39099</v>
          </cell>
        </row>
        <row r="269">
          <cell r="D269">
            <v>39100</v>
          </cell>
        </row>
        <row r="270">
          <cell r="D270">
            <v>39101</v>
          </cell>
        </row>
        <row r="271">
          <cell r="D271">
            <v>39105</v>
          </cell>
        </row>
        <row r="272">
          <cell r="D272">
            <v>39106</v>
          </cell>
        </row>
        <row r="273">
          <cell r="D273">
            <v>39107</v>
          </cell>
        </row>
        <row r="274">
          <cell r="D274">
            <v>39108</v>
          </cell>
        </row>
        <row r="275">
          <cell r="D275">
            <v>39111</v>
          </cell>
        </row>
        <row r="276">
          <cell r="D276">
            <v>39112</v>
          </cell>
        </row>
        <row r="277">
          <cell r="D277">
            <v>39113</v>
          </cell>
        </row>
        <row r="278">
          <cell r="D278">
            <v>39114</v>
          </cell>
        </row>
        <row r="279">
          <cell r="D279">
            <v>39115</v>
          </cell>
        </row>
        <row r="280">
          <cell r="D280">
            <v>39118</v>
          </cell>
        </row>
        <row r="281">
          <cell r="D281">
            <v>39119</v>
          </cell>
        </row>
        <row r="282">
          <cell r="D282">
            <v>39120</v>
          </cell>
        </row>
        <row r="283">
          <cell r="D283">
            <v>39121</v>
          </cell>
        </row>
        <row r="284">
          <cell r="D284">
            <v>39122</v>
          </cell>
        </row>
        <row r="285">
          <cell r="D285">
            <v>39125</v>
          </cell>
        </row>
        <row r="286">
          <cell r="D286">
            <v>39126</v>
          </cell>
        </row>
        <row r="287">
          <cell r="D287">
            <v>39127</v>
          </cell>
        </row>
        <row r="288">
          <cell r="D288">
            <v>39128</v>
          </cell>
        </row>
        <row r="289">
          <cell r="D289">
            <v>39129</v>
          </cell>
        </row>
        <row r="290">
          <cell r="D290">
            <v>39132</v>
          </cell>
        </row>
        <row r="291">
          <cell r="D291">
            <v>39133</v>
          </cell>
        </row>
        <row r="292">
          <cell r="D292">
            <v>39134</v>
          </cell>
        </row>
        <row r="293">
          <cell r="D293">
            <v>39135</v>
          </cell>
        </row>
        <row r="294">
          <cell r="D294">
            <v>39136</v>
          </cell>
        </row>
        <row r="295">
          <cell r="D295">
            <v>39139</v>
          </cell>
        </row>
        <row r="296">
          <cell r="D296">
            <v>39140</v>
          </cell>
        </row>
        <row r="297">
          <cell r="D297">
            <v>39141</v>
          </cell>
        </row>
        <row r="298">
          <cell r="D298">
            <v>39142</v>
          </cell>
        </row>
        <row r="299">
          <cell r="D299">
            <v>39143</v>
          </cell>
        </row>
        <row r="300">
          <cell r="D300">
            <v>39146</v>
          </cell>
        </row>
        <row r="301">
          <cell r="D301">
            <v>39147</v>
          </cell>
        </row>
        <row r="302">
          <cell r="D302">
            <v>39148</v>
          </cell>
        </row>
        <row r="303">
          <cell r="D303">
            <v>39149</v>
          </cell>
        </row>
        <row r="304">
          <cell r="D304">
            <v>39150</v>
          </cell>
        </row>
        <row r="305">
          <cell r="D305">
            <v>39153</v>
          </cell>
        </row>
        <row r="306">
          <cell r="D306">
            <v>39154</v>
          </cell>
        </row>
        <row r="307">
          <cell r="D307">
            <v>39161</v>
          </cell>
        </row>
        <row r="308">
          <cell r="D308">
            <v>39162</v>
          </cell>
        </row>
        <row r="309">
          <cell r="D309">
            <v>39163</v>
          </cell>
        </row>
        <row r="310">
          <cell r="D310">
            <v>39167</v>
          </cell>
        </row>
        <row r="311">
          <cell r="D311">
            <v>39168</v>
          </cell>
        </row>
        <row r="312">
          <cell r="D312">
            <v>39169</v>
          </cell>
        </row>
        <row r="313">
          <cell r="D313">
            <v>39170</v>
          </cell>
        </row>
        <row r="314">
          <cell r="D314">
            <v>39171</v>
          </cell>
        </row>
        <row r="315">
          <cell r="D315">
            <v>39174</v>
          </cell>
        </row>
        <row r="316">
          <cell r="D316">
            <v>39175</v>
          </cell>
        </row>
        <row r="317">
          <cell r="D317">
            <v>39176</v>
          </cell>
        </row>
        <row r="318">
          <cell r="D318">
            <v>39177</v>
          </cell>
        </row>
        <row r="319">
          <cell r="D319">
            <v>39178</v>
          </cell>
        </row>
        <row r="320">
          <cell r="D320">
            <v>39182</v>
          </cell>
        </row>
        <row r="321">
          <cell r="D321">
            <v>39183</v>
          </cell>
        </row>
        <row r="322">
          <cell r="D322">
            <v>39184</v>
          </cell>
        </row>
        <row r="323">
          <cell r="D323">
            <v>39185</v>
          </cell>
        </row>
        <row r="324">
          <cell r="D324">
            <v>39188</v>
          </cell>
        </row>
        <row r="325">
          <cell r="D325">
            <v>39189</v>
          </cell>
        </row>
        <row r="326">
          <cell r="D326">
            <v>39190</v>
          </cell>
        </row>
        <row r="327">
          <cell r="D327">
            <v>39191</v>
          </cell>
        </row>
        <row r="328">
          <cell r="D328">
            <v>39192</v>
          </cell>
        </row>
        <row r="329">
          <cell r="D329">
            <v>39195</v>
          </cell>
        </row>
        <row r="330">
          <cell r="D330">
            <v>39196</v>
          </cell>
        </row>
        <row r="331">
          <cell r="D331">
            <v>39197</v>
          </cell>
        </row>
        <row r="332">
          <cell r="D332">
            <v>39198</v>
          </cell>
        </row>
        <row r="333">
          <cell r="D333">
            <v>39199</v>
          </cell>
        </row>
        <row r="334">
          <cell r="D334">
            <v>39204</v>
          </cell>
        </row>
        <row r="335">
          <cell r="D335">
            <v>39205</v>
          </cell>
        </row>
        <row r="336">
          <cell r="D336">
            <v>39206</v>
          </cell>
        </row>
        <row r="337">
          <cell r="D337">
            <v>39210</v>
          </cell>
        </row>
        <row r="338">
          <cell r="D338">
            <v>39211</v>
          </cell>
        </row>
        <row r="339">
          <cell r="D339">
            <v>39212</v>
          </cell>
        </row>
        <row r="340">
          <cell r="D340">
            <v>39213</v>
          </cell>
        </row>
        <row r="341">
          <cell r="D341">
            <v>39216</v>
          </cell>
        </row>
        <row r="342">
          <cell r="D342">
            <v>39217</v>
          </cell>
        </row>
        <row r="343">
          <cell r="D343">
            <v>39218</v>
          </cell>
        </row>
        <row r="344">
          <cell r="D344">
            <v>39219</v>
          </cell>
        </row>
        <row r="345">
          <cell r="D345">
            <v>39220</v>
          </cell>
        </row>
        <row r="346">
          <cell r="D346">
            <v>39224</v>
          </cell>
        </row>
        <row r="347">
          <cell r="D347">
            <v>39225</v>
          </cell>
        </row>
        <row r="348">
          <cell r="D348">
            <v>39227</v>
          </cell>
        </row>
        <row r="349">
          <cell r="D349">
            <v>39231</v>
          </cell>
        </row>
        <row r="350">
          <cell r="D350">
            <v>39232</v>
          </cell>
        </row>
        <row r="351">
          <cell r="D351">
            <v>39233</v>
          </cell>
        </row>
        <row r="352">
          <cell r="D352">
            <v>39234</v>
          </cell>
        </row>
        <row r="353">
          <cell r="D353">
            <v>39237</v>
          </cell>
        </row>
        <row r="354">
          <cell r="D354">
            <v>39238</v>
          </cell>
        </row>
        <row r="355">
          <cell r="D355">
            <v>39239</v>
          </cell>
        </row>
        <row r="356">
          <cell r="D356">
            <v>39240</v>
          </cell>
        </row>
        <row r="357">
          <cell r="D357">
            <v>39241</v>
          </cell>
        </row>
        <row r="358">
          <cell r="D358">
            <v>39244</v>
          </cell>
        </row>
        <row r="359">
          <cell r="D359">
            <v>39245</v>
          </cell>
        </row>
        <row r="360">
          <cell r="D360">
            <v>39246</v>
          </cell>
        </row>
        <row r="361">
          <cell r="D361">
            <v>39247</v>
          </cell>
        </row>
        <row r="362">
          <cell r="D362">
            <v>39248</v>
          </cell>
        </row>
        <row r="363">
          <cell r="D363">
            <v>39251</v>
          </cell>
        </row>
        <row r="364">
          <cell r="D364">
            <v>39252</v>
          </cell>
        </row>
        <row r="365">
          <cell r="D365">
            <v>39253</v>
          </cell>
        </row>
        <row r="366">
          <cell r="D366">
            <v>39254</v>
          </cell>
        </row>
        <row r="367">
          <cell r="D367">
            <v>39255</v>
          </cell>
        </row>
        <row r="368">
          <cell r="D368">
            <v>39258</v>
          </cell>
        </row>
        <row r="369">
          <cell r="D369">
            <v>39259</v>
          </cell>
        </row>
        <row r="370">
          <cell r="D370">
            <v>39260</v>
          </cell>
        </row>
        <row r="371">
          <cell r="D371">
            <v>39261</v>
          </cell>
        </row>
        <row r="372">
          <cell r="D372">
            <v>39262</v>
          </cell>
        </row>
        <row r="373">
          <cell r="D373">
            <v>39265</v>
          </cell>
        </row>
        <row r="374">
          <cell r="D374">
            <v>39266</v>
          </cell>
        </row>
        <row r="375">
          <cell r="D375">
            <v>39267</v>
          </cell>
        </row>
        <row r="376">
          <cell r="D376">
            <v>39268</v>
          </cell>
        </row>
        <row r="377">
          <cell r="D377">
            <v>39269</v>
          </cell>
        </row>
        <row r="378">
          <cell r="D378">
            <v>39273</v>
          </cell>
        </row>
        <row r="379">
          <cell r="D379">
            <v>39274</v>
          </cell>
        </row>
        <row r="380">
          <cell r="D380">
            <v>39275</v>
          </cell>
        </row>
        <row r="381">
          <cell r="D381">
            <v>39276</v>
          </cell>
        </row>
        <row r="382">
          <cell r="D382">
            <v>39280</v>
          </cell>
        </row>
        <row r="383">
          <cell r="D383">
            <v>39281</v>
          </cell>
        </row>
        <row r="384">
          <cell r="D384">
            <v>39282</v>
          </cell>
        </row>
        <row r="385">
          <cell r="D385">
            <v>39283</v>
          </cell>
        </row>
        <row r="386">
          <cell r="D386">
            <v>39286</v>
          </cell>
        </row>
        <row r="387">
          <cell r="D387">
            <v>39287</v>
          </cell>
        </row>
        <row r="388">
          <cell r="D388">
            <v>39288</v>
          </cell>
        </row>
        <row r="389">
          <cell r="D389">
            <v>39289</v>
          </cell>
        </row>
        <row r="390">
          <cell r="D390">
            <v>39290</v>
          </cell>
        </row>
        <row r="391">
          <cell r="D391">
            <v>39293</v>
          </cell>
        </row>
        <row r="392">
          <cell r="D392">
            <v>39294</v>
          </cell>
        </row>
        <row r="393">
          <cell r="D393">
            <v>39295</v>
          </cell>
        </row>
        <row r="394">
          <cell r="D394">
            <v>39296</v>
          </cell>
        </row>
        <row r="395">
          <cell r="D395">
            <v>39297</v>
          </cell>
        </row>
        <row r="396">
          <cell r="D396">
            <v>39300</v>
          </cell>
        </row>
        <row r="397">
          <cell r="D397">
            <v>39301</v>
          </cell>
        </row>
        <row r="398">
          <cell r="D398">
            <v>39302</v>
          </cell>
        </row>
        <row r="399">
          <cell r="D399">
            <v>39303</v>
          </cell>
        </row>
        <row r="400">
          <cell r="D400">
            <v>39304</v>
          </cell>
        </row>
        <row r="401">
          <cell r="D401">
            <v>39307</v>
          </cell>
        </row>
        <row r="402">
          <cell r="D402">
            <v>39308</v>
          </cell>
        </row>
        <row r="403">
          <cell r="D403">
            <v>39309</v>
          </cell>
        </row>
        <row r="404">
          <cell r="D404">
            <v>39310</v>
          </cell>
        </row>
        <row r="405">
          <cell r="D405">
            <v>39311</v>
          </cell>
        </row>
        <row r="406">
          <cell r="D406">
            <v>39314</v>
          </cell>
        </row>
        <row r="407">
          <cell r="D407">
            <v>39315</v>
          </cell>
        </row>
        <row r="408">
          <cell r="D408">
            <v>39316</v>
          </cell>
        </row>
        <row r="409">
          <cell r="D409">
            <v>39317</v>
          </cell>
        </row>
        <row r="410">
          <cell r="D410">
            <v>39318</v>
          </cell>
        </row>
        <row r="411">
          <cell r="D411">
            <v>39321</v>
          </cell>
        </row>
        <row r="412">
          <cell r="D412">
            <v>39322</v>
          </cell>
        </row>
        <row r="413">
          <cell r="D413">
            <v>39323</v>
          </cell>
        </row>
        <row r="414">
          <cell r="D414">
            <v>39324</v>
          </cell>
        </row>
        <row r="415">
          <cell r="D415">
            <v>39325</v>
          </cell>
        </row>
        <row r="416">
          <cell r="D416">
            <v>39331</v>
          </cell>
        </row>
        <row r="417">
          <cell r="D417">
            <v>39332</v>
          </cell>
        </row>
        <row r="418">
          <cell r="D418">
            <v>39335</v>
          </cell>
        </row>
        <row r="419">
          <cell r="D419">
            <v>39336</v>
          </cell>
        </row>
        <row r="420">
          <cell r="D420">
            <v>39337</v>
          </cell>
        </row>
        <row r="421">
          <cell r="D421">
            <v>39338</v>
          </cell>
        </row>
        <row r="422">
          <cell r="D422">
            <v>39339</v>
          </cell>
        </row>
        <row r="423">
          <cell r="D423">
            <v>39342</v>
          </cell>
        </row>
        <row r="424">
          <cell r="D424">
            <v>39343</v>
          </cell>
        </row>
        <row r="425">
          <cell r="D425">
            <v>39344</v>
          </cell>
        </row>
        <row r="426">
          <cell r="D426">
            <v>39345</v>
          </cell>
        </row>
        <row r="427">
          <cell r="D427">
            <v>39346</v>
          </cell>
        </row>
        <row r="428">
          <cell r="D428">
            <v>39349</v>
          </cell>
        </row>
        <row r="429">
          <cell r="D429">
            <v>39350</v>
          </cell>
        </row>
        <row r="430">
          <cell r="D430">
            <v>39351</v>
          </cell>
        </row>
        <row r="431">
          <cell r="D431">
            <v>39352</v>
          </cell>
        </row>
        <row r="432">
          <cell r="D432">
            <v>39353</v>
          </cell>
        </row>
        <row r="433">
          <cell r="D433">
            <v>39356</v>
          </cell>
        </row>
        <row r="434">
          <cell r="D434">
            <v>39357</v>
          </cell>
        </row>
        <row r="435">
          <cell r="D435">
            <v>39358</v>
          </cell>
        </row>
        <row r="436">
          <cell r="D436">
            <v>39359</v>
          </cell>
        </row>
        <row r="437">
          <cell r="D437">
            <v>39360</v>
          </cell>
        </row>
        <row r="438">
          <cell r="D438">
            <v>39363</v>
          </cell>
        </row>
        <row r="439">
          <cell r="D439">
            <v>39364</v>
          </cell>
        </row>
        <row r="440">
          <cell r="D440">
            <v>39365</v>
          </cell>
        </row>
        <row r="441">
          <cell r="D441">
            <v>39366</v>
          </cell>
        </row>
        <row r="442">
          <cell r="D442">
            <v>39367</v>
          </cell>
        </row>
        <row r="443">
          <cell r="D443">
            <v>39370</v>
          </cell>
        </row>
        <row r="444">
          <cell r="D444">
            <v>39371</v>
          </cell>
        </row>
        <row r="445">
          <cell r="D445">
            <v>39372</v>
          </cell>
        </row>
        <row r="446">
          <cell r="D446">
            <v>39373</v>
          </cell>
        </row>
        <row r="447">
          <cell r="D447">
            <v>39374</v>
          </cell>
        </row>
        <row r="448">
          <cell r="D448">
            <v>39377</v>
          </cell>
        </row>
        <row r="449">
          <cell r="D449">
            <v>39378</v>
          </cell>
        </row>
        <row r="450">
          <cell r="D450">
            <v>39379</v>
          </cell>
        </row>
        <row r="451">
          <cell r="D451">
            <v>39380</v>
          </cell>
        </row>
        <row r="452">
          <cell r="D452">
            <v>39381</v>
          </cell>
        </row>
        <row r="453">
          <cell r="D453">
            <v>39384</v>
          </cell>
        </row>
        <row r="454">
          <cell r="D454">
            <v>39385</v>
          </cell>
        </row>
        <row r="455">
          <cell r="D455">
            <v>39386</v>
          </cell>
        </row>
        <row r="456">
          <cell r="D456">
            <v>39387</v>
          </cell>
        </row>
        <row r="457">
          <cell r="D457">
            <v>39388</v>
          </cell>
        </row>
        <row r="458">
          <cell r="D458">
            <v>39391</v>
          </cell>
        </row>
        <row r="459">
          <cell r="D459">
            <v>39392</v>
          </cell>
        </row>
        <row r="460">
          <cell r="D460">
            <v>39393</v>
          </cell>
        </row>
        <row r="461">
          <cell r="D461">
            <v>39394</v>
          </cell>
        </row>
        <row r="462">
          <cell r="D462">
            <v>39395</v>
          </cell>
        </row>
        <row r="463">
          <cell r="D463">
            <v>39398</v>
          </cell>
        </row>
        <row r="464">
          <cell r="D464">
            <v>39399</v>
          </cell>
        </row>
        <row r="465">
          <cell r="D465">
            <v>39400</v>
          </cell>
        </row>
        <row r="466">
          <cell r="D466">
            <v>39401</v>
          </cell>
        </row>
        <row r="467">
          <cell r="D467">
            <v>39402</v>
          </cell>
        </row>
        <row r="468">
          <cell r="D468">
            <v>39405</v>
          </cell>
        </row>
        <row r="469">
          <cell r="D469">
            <v>39406</v>
          </cell>
        </row>
        <row r="470">
          <cell r="D470">
            <v>39407</v>
          </cell>
        </row>
        <row r="471">
          <cell r="D471">
            <v>39408</v>
          </cell>
        </row>
        <row r="472">
          <cell r="D472">
            <v>39409</v>
          </cell>
        </row>
        <row r="473">
          <cell r="D473">
            <v>39412</v>
          </cell>
        </row>
        <row r="474">
          <cell r="D474">
            <v>39413</v>
          </cell>
        </row>
        <row r="475">
          <cell r="D475">
            <v>39414</v>
          </cell>
        </row>
        <row r="476">
          <cell r="D476">
            <v>39415</v>
          </cell>
        </row>
        <row r="477">
          <cell r="D477">
            <v>39416</v>
          </cell>
        </row>
        <row r="478">
          <cell r="D478">
            <v>39420</v>
          </cell>
        </row>
        <row r="479">
          <cell r="D479">
            <v>39421</v>
          </cell>
        </row>
        <row r="480">
          <cell r="D480">
            <v>39422</v>
          </cell>
        </row>
        <row r="481">
          <cell r="D481">
            <v>39423</v>
          </cell>
        </row>
        <row r="482">
          <cell r="D482">
            <v>39426</v>
          </cell>
        </row>
        <row r="483">
          <cell r="D483">
            <v>39427</v>
          </cell>
        </row>
        <row r="484">
          <cell r="D484">
            <v>39428</v>
          </cell>
        </row>
        <row r="485">
          <cell r="D485">
            <v>39429</v>
          </cell>
        </row>
        <row r="486">
          <cell r="D486">
            <v>39430</v>
          </cell>
        </row>
        <row r="487">
          <cell r="D487">
            <v>39433</v>
          </cell>
        </row>
        <row r="488">
          <cell r="D488">
            <v>39434</v>
          </cell>
        </row>
        <row r="489">
          <cell r="D489">
            <v>39435</v>
          </cell>
        </row>
        <row r="490">
          <cell r="D490">
            <v>39436</v>
          </cell>
        </row>
        <row r="491">
          <cell r="D491">
            <v>39437</v>
          </cell>
        </row>
        <row r="492">
          <cell r="D492">
            <v>39443</v>
          </cell>
        </row>
        <row r="493">
          <cell r="D493">
            <v>39444</v>
          </cell>
        </row>
        <row r="494">
          <cell r="D494">
            <v>39449</v>
          </cell>
        </row>
        <row r="495">
          <cell r="D495">
            <v>39450</v>
          </cell>
        </row>
        <row r="496">
          <cell r="D496">
            <v>39451</v>
          </cell>
        </row>
        <row r="497">
          <cell r="D497">
            <v>39454</v>
          </cell>
        </row>
        <row r="498">
          <cell r="D498">
            <v>39455</v>
          </cell>
        </row>
        <row r="499">
          <cell r="D499">
            <v>39456</v>
          </cell>
        </row>
        <row r="500">
          <cell r="D500">
            <v>39457</v>
          </cell>
        </row>
        <row r="501">
          <cell r="D501">
            <v>39458</v>
          </cell>
        </row>
        <row r="502">
          <cell r="D502">
            <v>39462</v>
          </cell>
        </row>
        <row r="503">
          <cell r="D503">
            <v>39463</v>
          </cell>
        </row>
        <row r="504">
          <cell r="D504">
            <v>39464</v>
          </cell>
        </row>
        <row r="505">
          <cell r="D505">
            <v>39465</v>
          </cell>
        </row>
        <row r="506">
          <cell r="D506">
            <v>39468</v>
          </cell>
        </row>
        <row r="507">
          <cell r="D507">
            <v>39469</v>
          </cell>
        </row>
        <row r="508">
          <cell r="D508">
            <v>39470</v>
          </cell>
        </row>
        <row r="509">
          <cell r="D509">
            <v>39471</v>
          </cell>
        </row>
        <row r="510">
          <cell r="D510">
            <v>39472</v>
          </cell>
        </row>
        <row r="511">
          <cell r="D511">
            <v>39475</v>
          </cell>
        </row>
        <row r="512">
          <cell r="D512">
            <v>39476</v>
          </cell>
        </row>
        <row r="513">
          <cell r="D513">
            <v>39478</v>
          </cell>
        </row>
        <row r="514">
          <cell r="D514">
            <v>39479</v>
          </cell>
        </row>
        <row r="515">
          <cell r="D515">
            <v>39482</v>
          </cell>
        </row>
        <row r="516">
          <cell r="D516">
            <v>39483</v>
          </cell>
        </row>
        <row r="517">
          <cell r="D517">
            <v>39484</v>
          </cell>
        </row>
        <row r="518">
          <cell r="D518">
            <v>39485</v>
          </cell>
        </row>
        <row r="519">
          <cell r="D519">
            <v>39486</v>
          </cell>
        </row>
        <row r="520">
          <cell r="D520">
            <v>39489</v>
          </cell>
        </row>
        <row r="521">
          <cell r="D521">
            <v>39490</v>
          </cell>
        </row>
        <row r="522">
          <cell r="D522">
            <v>39491</v>
          </cell>
        </row>
        <row r="523">
          <cell r="D523">
            <v>39492</v>
          </cell>
        </row>
        <row r="524">
          <cell r="D524">
            <v>39493</v>
          </cell>
        </row>
        <row r="525">
          <cell r="D525">
            <v>39496</v>
          </cell>
        </row>
        <row r="526">
          <cell r="D526">
            <v>39497</v>
          </cell>
        </row>
        <row r="527">
          <cell r="D527">
            <v>39498</v>
          </cell>
        </row>
        <row r="528">
          <cell r="D528">
            <v>39499</v>
          </cell>
        </row>
        <row r="529">
          <cell r="D529">
            <v>39500</v>
          </cell>
        </row>
        <row r="530">
          <cell r="D530">
            <v>39503</v>
          </cell>
        </row>
        <row r="531">
          <cell r="D531">
            <v>39504</v>
          </cell>
        </row>
        <row r="532">
          <cell r="D532">
            <v>39505</v>
          </cell>
        </row>
        <row r="533">
          <cell r="D533">
            <v>39506</v>
          </cell>
        </row>
        <row r="534">
          <cell r="D534">
            <v>39507</v>
          </cell>
        </row>
        <row r="535">
          <cell r="D535">
            <v>39510</v>
          </cell>
        </row>
        <row r="536">
          <cell r="D536">
            <v>39511</v>
          </cell>
        </row>
        <row r="537">
          <cell r="D537">
            <v>39512</v>
          </cell>
        </row>
        <row r="538">
          <cell r="D538">
            <v>39513</v>
          </cell>
        </row>
        <row r="539">
          <cell r="D539">
            <v>39514</v>
          </cell>
        </row>
        <row r="540">
          <cell r="D540">
            <v>39517</v>
          </cell>
        </row>
        <row r="541">
          <cell r="D541">
            <v>39518</v>
          </cell>
        </row>
        <row r="542">
          <cell r="D542">
            <v>39519</v>
          </cell>
        </row>
        <row r="543">
          <cell r="D543">
            <v>39520</v>
          </cell>
        </row>
        <row r="544">
          <cell r="D544">
            <v>39521</v>
          </cell>
        </row>
        <row r="545">
          <cell r="D545">
            <v>39524</v>
          </cell>
        </row>
        <row r="546">
          <cell r="D546">
            <v>39525</v>
          </cell>
        </row>
        <row r="547">
          <cell r="D547">
            <v>39526</v>
          </cell>
        </row>
        <row r="548">
          <cell r="D548">
            <v>39527</v>
          </cell>
        </row>
        <row r="549">
          <cell r="D549">
            <v>39528</v>
          </cell>
        </row>
        <row r="550">
          <cell r="D550">
            <v>39531</v>
          </cell>
        </row>
        <row r="551">
          <cell r="D551">
            <v>39532</v>
          </cell>
        </row>
        <row r="552">
          <cell r="D552">
            <v>39533</v>
          </cell>
        </row>
        <row r="553">
          <cell r="D553">
            <v>39534</v>
          </cell>
        </row>
        <row r="554">
          <cell r="D554">
            <v>39535</v>
          </cell>
        </row>
        <row r="555">
          <cell r="D555">
            <v>39538</v>
          </cell>
        </row>
        <row r="556">
          <cell r="D556">
            <v>39539</v>
          </cell>
        </row>
        <row r="557">
          <cell r="D557">
            <v>39540</v>
          </cell>
        </row>
        <row r="558">
          <cell r="D558">
            <v>39541</v>
          </cell>
        </row>
        <row r="559">
          <cell r="D559">
            <v>39542</v>
          </cell>
        </row>
        <row r="560">
          <cell r="D560">
            <v>39545</v>
          </cell>
        </row>
        <row r="561">
          <cell r="D561">
            <v>39546</v>
          </cell>
        </row>
        <row r="562">
          <cell r="D562">
            <v>39547</v>
          </cell>
        </row>
        <row r="563">
          <cell r="D563">
            <v>39548</v>
          </cell>
        </row>
        <row r="564">
          <cell r="D564">
            <v>39549</v>
          </cell>
        </row>
        <row r="565">
          <cell r="D565">
            <v>39552</v>
          </cell>
        </row>
        <row r="566">
          <cell r="D566">
            <v>39553</v>
          </cell>
        </row>
        <row r="567">
          <cell r="D567">
            <v>39554</v>
          </cell>
        </row>
        <row r="568">
          <cell r="D568">
            <v>39555</v>
          </cell>
        </row>
        <row r="569">
          <cell r="D569">
            <v>39556</v>
          </cell>
        </row>
        <row r="570">
          <cell r="D570">
            <v>39559</v>
          </cell>
        </row>
        <row r="571">
          <cell r="D571">
            <v>39560</v>
          </cell>
        </row>
        <row r="572">
          <cell r="D572">
            <v>39561</v>
          </cell>
        </row>
        <row r="573">
          <cell r="D573">
            <v>39562</v>
          </cell>
        </row>
        <row r="574">
          <cell r="D574">
            <v>39563</v>
          </cell>
        </row>
        <row r="575">
          <cell r="D575">
            <v>39566</v>
          </cell>
        </row>
        <row r="576">
          <cell r="D576">
            <v>39567</v>
          </cell>
        </row>
        <row r="577">
          <cell r="D577">
            <v>39568</v>
          </cell>
        </row>
        <row r="578">
          <cell r="D578">
            <v>39569</v>
          </cell>
        </row>
        <row r="579">
          <cell r="D579">
            <v>39570</v>
          </cell>
        </row>
        <row r="580">
          <cell r="D580">
            <v>39573</v>
          </cell>
        </row>
        <row r="581">
          <cell r="D581">
            <v>39574</v>
          </cell>
        </row>
        <row r="582">
          <cell r="D582">
            <v>39575</v>
          </cell>
        </row>
        <row r="583">
          <cell r="D583">
            <v>39576</v>
          </cell>
        </row>
        <row r="584">
          <cell r="D584">
            <v>39577</v>
          </cell>
        </row>
        <row r="585">
          <cell r="D585">
            <v>39581</v>
          </cell>
        </row>
        <row r="586">
          <cell r="D586">
            <v>39582</v>
          </cell>
        </row>
        <row r="587">
          <cell r="D587">
            <v>39583</v>
          </cell>
        </row>
        <row r="588">
          <cell r="D588">
            <v>39584</v>
          </cell>
        </row>
        <row r="589">
          <cell r="D589">
            <v>39587</v>
          </cell>
        </row>
        <row r="590">
          <cell r="D590">
            <v>39588</v>
          </cell>
        </row>
        <row r="591">
          <cell r="D591">
            <v>39589</v>
          </cell>
        </row>
        <row r="592">
          <cell r="D592">
            <v>39590</v>
          </cell>
        </row>
        <row r="593">
          <cell r="D593">
            <v>39591</v>
          </cell>
        </row>
        <row r="594">
          <cell r="D594">
            <v>39594</v>
          </cell>
        </row>
        <row r="595">
          <cell r="D595">
            <v>39597</v>
          </cell>
        </row>
        <row r="596">
          <cell r="D596">
            <v>39598</v>
          </cell>
        </row>
        <row r="597">
          <cell r="D597">
            <v>39601</v>
          </cell>
        </row>
        <row r="598">
          <cell r="D598">
            <v>39602</v>
          </cell>
        </row>
        <row r="599">
          <cell r="D599">
            <v>39603</v>
          </cell>
        </row>
        <row r="600">
          <cell r="D600">
            <v>39604</v>
          </cell>
        </row>
        <row r="601">
          <cell r="D601">
            <v>39605</v>
          </cell>
        </row>
        <row r="602">
          <cell r="D602">
            <v>39608</v>
          </cell>
        </row>
        <row r="603">
          <cell r="D603">
            <v>39609</v>
          </cell>
        </row>
        <row r="604">
          <cell r="D604">
            <v>39611</v>
          </cell>
        </row>
        <row r="605">
          <cell r="D605">
            <v>39612</v>
          </cell>
        </row>
        <row r="606">
          <cell r="D606">
            <v>39615</v>
          </cell>
        </row>
        <row r="607">
          <cell r="D607">
            <v>39616</v>
          </cell>
        </row>
        <row r="608">
          <cell r="D608">
            <v>39617</v>
          </cell>
        </row>
        <row r="609">
          <cell r="D609">
            <v>39618</v>
          </cell>
        </row>
        <row r="610">
          <cell r="D610">
            <v>39619</v>
          </cell>
        </row>
        <row r="611">
          <cell r="D611">
            <v>39622</v>
          </cell>
        </row>
        <row r="612">
          <cell r="D612">
            <v>39623</v>
          </cell>
        </row>
        <row r="613">
          <cell r="D613">
            <v>39624</v>
          </cell>
        </row>
        <row r="614">
          <cell r="D614">
            <v>39625</v>
          </cell>
        </row>
        <row r="615">
          <cell r="D615">
            <v>39626</v>
          </cell>
        </row>
        <row r="616">
          <cell r="D616">
            <v>39629</v>
          </cell>
        </row>
        <row r="617">
          <cell r="D617">
            <v>39630</v>
          </cell>
        </row>
        <row r="618">
          <cell r="D618">
            <v>39632</v>
          </cell>
        </row>
        <row r="619">
          <cell r="D619">
            <v>39633</v>
          </cell>
        </row>
        <row r="620">
          <cell r="D620">
            <v>39636</v>
          </cell>
        </row>
        <row r="621">
          <cell r="D621">
            <v>39638</v>
          </cell>
        </row>
        <row r="622">
          <cell r="D622">
            <v>39639</v>
          </cell>
        </row>
        <row r="623">
          <cell r="D623">
            <v>39640</v>
          </cell>
        </row>
        <row r="624">
          <cell r="D624">
            <v>39644</v>
          </cell>
        </row>
        <row r="625">
          <cell r="D625">
            <v>39645</v>
          </cell>
        </row>
        <row r="626">
          <cell r="D626">
            <v>39646</v>
          </cell>
        </row>
        <row r="627">
          <cell r="D627">
            <v>39647</v>
          </cell>
        </row>
        <row r="628">
          <cell r="D628">
            <v>39650</v>
          </cell>
        </row>
        <row r="629">
          <cell r="D629">
            <v>39651</v>
          </cell>
        </row>
        <row r="630">
          <cell r="D630">
            <v>39652</v>
          </cell>
        </row>
        <row r="631">
          <cell r="D631">
            <v>39653</v>
          </cell>
        </row>
        <row r="632">
          <cell r="D632">
            <v>39654</v>
          </cell>
        </row>
        <row r="633">
          <cell r="D633">
            <v>39657</v>
          </cell>
        </row>
        <row r="634">
          <cell r="D634">
            <v>39658</v>
          </cell>
        </row>
        <row r="635">
          <cell r="D635">
            <v>39661</v>
          </cell>
        </row>
        <row r="636">
          <cell r="D636">
            <v>39664</v>
          </cell>
        </row>
        <row r="637">
          <cell r="D637">
            <v>39665</v>
          </cell>
        </row>
        <row r="638">
          <cell r="D638">
            <v>39666</v>
          </cell>
        </row>
        <row r="639">
          <cell r="D639">
            <v>39667</v>
          </cell>
        </row>
        <row r="640">
          <cell r="D640">
            <v>39668</v>
          </cell>
        </row>
        <row r="641">
          <cell r="D641">
            <v>39671</v>
          </cell>
        </row>
        <row r="642">
          <cell r="D642">
            <v>39672</v>
          </cell>
        </row>
        <row r="643">
          <cell r="D643">
            <v>39673</v>
          </cell>
        </row>
        <row r="644">
          <cell r="D644">
            <v>39674</v>
          </cell>
        </row>
        <row r="645">
          <cell r="D645">
            <v>39675</v>
          </cell>
        </row>
        <row r="646">
          <cell r="D646">
            <v>39678</v>
          </cell>
        </row>
        <row r="647">
          <cell r="D647">
            <v>39679</v>
          </cell>
        </row>
        <row r="648">
          <cell r="D648">
            <v>39680</v>
          </cell>
        </row>
        <row r="649">
          <cell r="D649">
            <v>39681</v>
          </cell>
        </row>
        <row r="650">
          <cell r="D650">
            <v>39682</v>
          </cell>
        </row>
        <row r="651">
          <cell r="D651">
            <v>39685</v>
          </cell>
        </row>
        <row r="652">
          <cell r="D652">
            <v>39686</v>
          </cell>
        </row>
        <row r="653">
          <cell r="D653">
            <v>39687</v>
          </cell>
        </row>
        <row r="654">
          <cell r="D654">
            <v>39688</v>
          </cell>
        </row>
        <row r="655">
          <cell r="D655">
            <v>39689</v>
          </cell>
        </row>
        <row r="656">
          <cell r="D656">
            <v>39692</v>
          </cell>
        </row>
        <row r="657">
          <cell r="D657">
            <v>39693</v>
          </cell>
        </row>
        <row r="658">
          <cell r="D658">
            <v>39694</v>
          </cell>
        </row>
        <row r="659">
          <cell r="D659">
            <v>39695</v>
          </cell>
        </row>
        <row r="660">
          <cell r="D660">
            <v>39696</v>
          </cell>
        </row>
        <row r="661">
          <cell r="D661">
            <v>39699</v>
          </cell>
        </row>
        <row r="662">
          <cell r="D662">
            <v>39700</v>
          </cell>
        </row>
        <row r="663">
          <cell r="D663">
            <v>39701</v>
          </cell>
        </row>
        <row r="664">
          <cell r="D664">
            <v>39702</v>
          </cell>
        </row>
        <row r="665">
          <cell r="D665">
            <v>39703</v>
          </cell>
        </row>
        <row r="666">
          <cell r="D666">
            <v>39706</v>
          </cell>
        </row>
        <row r="667">
          <cell r="D667">
            <v>39707</v>
          </cell>
        </row>
        <row r="668">
          <cell r="D668">
            <v>39708</v>
          </cell>
        </row>
        <row r="669">
          <cell r="D669">
            <v>39709</v>
          </cell>
        </row>
        <row r="670">
          <cell r="D670">
            <v>39710</v>
          </cell>
        </row>
        <row r="671">
          <cell r="D671">
            <v>39713</v>
          </cell>
        </row>
        <row r="672">
          <cell r="D672">
            <v>39714</v>
          </cell>
        </row>
        <row r="673">
          <cell r="D673">
            <v>39715</v>
          </cell>
        </row>
        <row r="674">
          <cell r="D674">
            <v>39716</v>
          </cell>
        </row>
        <row r="675">
          <cell r="D675">
            <v>39717</v>
          </cell>
        </row>
        <row r="676">
          <cell r="D676">
            <v>39720</v>
          </cell>
        </row>
        <row r="677">
          <cell r="D677">
            <v>39721</v>
          </cell>
        </row>
        <row r="678">
          <cell r="D678">
            <v>39722</v>
          </cell>
        </row>
        <row r="679">
          <cell r="D679">
            <v>39723</v>
          </cell>
        </row>
        <row r="680">
          <cell r="D680">
            <v>39724</v>
          </cell>
        </row>
        <row r="681">
          <cell r="D681">
            <v>39727</v>
          </cell>
        </row>
        <row r="682">
          <cell r="D682">
            <v>39728</v>
          </cell>
        </row>
        <row r="683">
          <cell r="D683">
            <v>39729</v>
          </cell>
        </row>
        <row r="684">
          <cell r="D684">
            <v>39730</v>
          </cell>
        </row>
        <row r="685">
          <cell r="D685">
            <v>39731</v>
          </cell>
        </row>
        <row r="686">
          <cell r="D686">
            <v>39734</v>
          </cell>
        </row>
        <row r="687">
          <cell r="D687">
            <v>39735</v>
          </cell>
        </row>
        <row r="688">
          <cell r="D688">
            <v>39736</v>
          </cell>
        </row>
        <row r="689">
          <cell r="D689">
            <v>39737</v>
          </cell>
        </row>
        <row r="690">
          <cell r="D690">
            <v>39738</v>
          </cell>
        </row>
        <row r="691">
          <cell r="D691">
            <v>39741</v>
          </cell>
        </row>
        <row r="692">
          <cell r="D692">
            <v>39742</v>
          </cell>
        </row>
        <row r="693">
          <cell r="D693">
            <v>39743</v>
          </cell>
        </row>
        <row r="694">
          <cell r="D694">
            <v>39744</v>
          </cell>
        </row>
        <row r="695">
          <cell r="D695">
            <v>39745</v>
          </cell>
        </row>
        <row r="696">
          <cell r="D696">
            <v>39748</v>
          </cell>
        </row>
        <row r="697">
          <cell r="D697">
            <v>39749</v>
          </cell>
        </row>
        <row r="698">
          <cell r="D698">
            <v>39750</v>
          </cell>
        </row>
        <row r="699">
          <cell r="D699">
            <v>39751</v>
          </cell>
        </row>
        <row r="700">
          <cell r="D700">
            <v>39752</v>
          </cell>
        </row>
        <row r="701">
          <cell r="D701">
            <v>39755</v>
          </cell>
        </row>
        <row r="702">
          <cell r="D702">
            <v>39756</v>
          </cell>
        </row>
        <row r="703">
          <cell r="D703">
            <v>39757</v>
          </cell>
        </row>
        <row r="704">
          <cell r="D704">
            <v>39758</v>
          </cell>
        </row>
        <row r="705">
          <cell r="D705">
            <v>39759</v>
          </cell>
        </row>
        <row r="706">
          <cell r="D706">
            <v>39762</v>
          </cell>
        </row>
        <row r="707">
          <cell r="D707">
            <v>39763</v>
          </cell>
        </row>
        <row r="708">
          <cell r="D708">
            <v>39764</v>
          </cell>
        </row>
        <row r="709">
          <cell r="D709">
            <v>39765</v>
          </cell>
        </row>
        <row r="710">
          <cell r="D710">
            <v>39766</v>
          </cell>
        </row>
        <row r="711">
          <cell r="D711">
            <v>39769</v>
          </cell>
        </row>
        <row r="712">
          <cell r="D712">
            <v>39770</v>
          </cell>
        </row>
        <row r="713">
          <cell r="D713">
            <v>39771</v>
          </cell>
        </row>
        <row r="714">
          <cell r="D714">
            <v>39772</v>
          </cell>
        </row>
        <row r="715">
          <cell r="D715">
            <v>39773</v>
          </cell>
        </row>
        <row r="716">
          <cell r="D716">
            <v>39776</v>
          </cell>
        </row>
        <row r="717">
          <cell r="D717">
            <v>39777</v>
          </cell>
        </row>
        <row r="718">
          <cell r="D718">
            <v>39778</v>
          </cell>
        </row>
        <row r="719">
          <cell r="D719">
            <v>39778</v>
          </cell>
        </row>
        <row r="720">
          <cell r="D720">
            <v>39779</v>
          </cell>
        </row>
        <row r="721">
          <cell r="D721">
            <v>39780</v>
          </cell>
        </row>
        <row r="722">
          <cell r="D722">
            <v>39783</v>
          </cell>
        </row>
        <row r="723">
          <cell r="D723">
            <v>39784</v>
          </cell>
        </row>
        <row r="724">
          <cell r="D724">
            <v>39785</v>
          </cell>
        </row>
        <row r="725">
          <cell r="D725">
            <v>39786</v>
          </cell>
        </row>
        <row r="726">
          <cell r="D726">
            <v>39787</v>
          </cell>
        </row>
        <row r="727">
          <cell r="D727">
            <v>39790</v>
          </cell>
        </row>
        <row r="728">
          <cell r="D728">
            <v>39791</v>
          </cell>
        </row>
        <row r="729">
          <cell r="D729">
            <v>39792</v>
          </cell>
        </row>
        <row r="730">
          <cell r="D730">
            <v>39793</v>
          </cell>
        </row>
        <row r="731">
          <cell r="D731">
            <v>39794</v>
          </cell>
        </row>
        <row r="732">
          <cell r="D732">
            <v>39797</v>
          </cell>
        </row>
        <row r="733">
          <cell r="D733">
            <v>39798</v>
          </cell>
        </row>
        <row r="734">
          <cell r="D734">
            <v>39799</v>
          </cell>
        </row>
        <row r="735">
          <cell r="D735">
            <v>39800</v>
          </cell>
        </row>
        <row r="736">
          <cell r="D736">
            <v>39801</v>
          </cell>
        </row>
        <row r="737">
          <cell r="D737">
            <v>39804</v>
          </cell>
        </row>
        <row r="738">
          <cell r="D738">
            <v>39805</v>
          </cell>
        </row>
        <row r="739">
          <cell r="D739">
            <v>39806</v>
          </cell>
        </row>
        <row r="740">
          <cell r="D740">
            <v>39807</v>
          </cell>
        </row>
        <row r="741">
          <cell r="D741">
            <v>39808</v>
          </cell>
        </row>
        <row r="742">
          <cell r="D742">
            <v>39811</v>
          </cell>
        </row>
        <row r="743">
          <cell r="D743">
            <v>39812</v>
          </cell>
        </row>
        <row r="744">
          <cell r="D744">
            <v>39813</v>
          </cell>
        </row>
        <row r="745">
          <cell r="D745">
            <v>39814</v>
          </cell>
        </row>
        <row r="746">
          <cell r="D746">
            <v>39815</v>
          </cell>
        </row>
        <row r="747">
          <cell r="D747">
            <v>39818</v>
          </cell>
        </row>
        <row r="748">
          <cell r="D748">
            <v>39819</v>
          </cell>
        </row>
        <row r="749">
          <cell r="D749">
            <v>39820</v>
          </cell>
        </row>
        <row r="750">
          <cell r="D750">
            <v>39821</v>
          </cell>
        </row>
        <row r="751">
          <cell r="D751">
            <v>39822</v>
          </cell>
        </row>
        <row r="752">
          <cell r="D752">
            <v>39825</v>
          </cell>
        </row>
        <row r="753">
          <cell r="D753">
            <v>39826</v>
          </cell>
        </row>
        <row r="754">
          <cell r="D754">
            <v>39827</v>
          </cell>
        </row>
        <row r="755">
          <cell r="D755">
            <v>39828</v>
          </cell>
        </row>
        <row r="756">
          <cell r="D756">
            <v>39829</v>
          </cell>
        </row>
        <row r="757">
          <cell r="D757">
            <v>39832</v>
          </cell>
        </row>
        <row r="758">
          <cell r="D758">
            <v>39833</v>
          </cell>
        </row>
        <row r="759">
          <cell r="D759">
            <v>39834</v>
          </cell>
        </row>
        <row r="760">
          <cell r="D760">
            <v>39835</v>
          </cell>
        </row>
        <row r="761">
          <cell r="D761">
            <v>39836</v>
          </cell>
        </row>
        <row r="762">
          <cell r="D762">
            <v>39839</v>
          </cell>
        </row>
        <row r="763">
          <cell r="D763">
            <v>39840</v>
          </cell>
        </row>
        <row r="764">
          <cell r="D764">
            <v>39841</v>
          </cell>
        </row>
        <row r="765">
          <cell r="D765">
            <v>39842</v>
          </cell>
        </row>
        <row r="766">
          <cell r="D766">
            <v>39843</v>
          </cell>
        </row>
        <row r="767">
          <cell r="D767">
            <v>39846</v>
          </cell>
        </row>
        <row r="768">
          <cell r="D768">
            <v>39847</v>
          </cell>
        </row>
        <row r="769">
          <cell r="D769">
            <v>39848</v>
          </cell>
        </row>
        <row r="770">
          <cell r="D770">
            <v>39849</v>
          </cell>
        </row>
        <row r="771">
          <cell r="D771">
            <v>39850</v>
          </cell>
        </row>
        <row r="772">
          <cell r="D772">
            <v>39853</v>
          </cell>
        </row>
        <row r="773">
          <cell r="D773">
            <v>39854</v>
          </cell>
        </row>
        <row r="774">
          <cell r="D774">
            <v>39855</v>
          </cell>
        </row>
        <row r="775">
          <cell r="D775">
            <v>39856</v>
          </cell>
        </row>
        <row r="776">
          <cell r="D776">
            <v>39857</v>
          </cell>
        </row>
        <row r="777">
          <cell r="D777">
            <v>39860</v>
          </cell>
        </row>
        <row r="778">
          <cell r="D778">
            <v>39861</v>
          </cell>
        </row>
        <row r="779">
          <cell r="D779">
            <v>39862</v>
          </cell>
        </row>
        <row r="780">
          <cell r="D780">
            <v>39863</v>
          </cell>
        </row>
        <row r="781">
          <cell r="D781">
            <v>39864</v>
          </cell>
        </row>
        <row r="782">
          <cell r="D782">
            <v>39867</v>
          </cell>
        </row>
        <row r="783">
          <cell r="D783">
            <v>39868</v>
          </cell>
        </row>
        <row r="784">
          <cell r="D784">
            <v>39869</v>
          </cell>
        </row>
        <row r="785">
          <cell r="D785">
            <v>39870</v>
          </cell>
        </row>
        <row r="786">
          <cell r="D786">
            <v>39871</v>
          </cell>
        </row>
        <row r="787">
          <cell r="D787">
            <v>39874</v>
          </cell>
        </row>
        <row r="788">
          <cell r="D788">
            <v>39875</v>
          </cell>
        </row>
        <row r="789">
          <cell r="D789">
            <v>39876</v>
          </cell>
        </row>
        <row r="790">
          <cell r="D790">
            <v>39877</v>
          </cell>
        </row>
        <row r="791">
          <cell r="D791">
            <v>39878</v>
          </cell>
        </row>
        <row r="792">
          <cell r="D792">
            <v>39881</v>
          </cell>
        </row>
        <row r="793">
          <cell r="D793">
            <v>39882</v>
          </cell>
        </row>
        <row r="794">
          <cell r="D794">
            <v>39883</v>
          </cell>
        </row>
        <row r="795">
          <cell r="D795">
            <v>39884</v>
          </cell>
        </row>
        <row r="796">
          <cell r="D796">
            <v>39885</v>
          </cell>
        </row>
        <row r="797">
          <cell r="D797">
            <v>39888</v>
          </cell>
        </row>
        <row r="798">
          <cell r="D798">
            <v>39889</v>
          </cell>
        </row>
        <row r="799">
          <cell r="D799">
            <v>39890</v>
          </cell>
        </row>
        <row r="800">
          <cell r="D800">
            <v>39891</v>
          </cell>
        </row>
        <row r="801">
          <cell r="D801">
            <v>39892</v>
          </cell>
        </row>
        <row r="802">
          <cell r="D802">
            <v>39895</v>
          </cell>
        </row>
        <row r="803">
          <cell r="D803">
            <v>39896</v>
          </cell>
        </row>
        <row r="804">
          <cell r="D804">
            <v>39897</v>
          </cell>
        </row>
        <row r="805">
          <cell r="D805">
            <v>39898</v>
          </cell>
        </row>
        <row r="806">
          <cell r="D806">
            <v>39899</v>
          </cell>
        </row>
        <row r="807">
          <cell r="D807">
            <v>39902</v>
          </cell>
        </row>
        <row r="808">
          <cell r="D808">
            <v>39903</v>
          </cell>
        </row>
        <row r="809">
          <cell r="D809">
            <v>39904</v>
          </cell>
        </row>
        <row r="810">
          <cell r="D810">
            <v>39905</v>
          </cell>
        </row>
        <row r="811">
          <cell r="D811">
            <v>39906</v>
          </cell>
        </row>
        <row r="812">
          <cell r="D812">
            <v>39909</v>
          </cell>
        </row>
        <row r="813">
          <cell r="D813">
            <v>39910</v>
          </cell>
        </row>
        <row r="814">
          <cell r="D814">
            <v>39911</v>
          </cell>
        </row>
        <row r="815">
          <cell r="D815">
            <v>39912</v>
          </cell>
        </row>
        <row r="816">
          <cell r="D816">
            <v>39913</v>
          </cell>
        </row>
        <row r="817">
          <cell r="D817">
            <v>39916</v>
          </cell>
        </row>
        <row r="818">
          <cell r="D818">
            <v>39917</v>
          </cell>
        </row>
        <row r="819">
          <cell r="D819">
            <v>39918</v>
          </cell>
        </row>
        <row r="820">
          <cell r="D820">
            <v>39919</v>
          </cell>
        </row>
        <row r="821">
          <cell r="D821">
            <v>39920</v>
          </cell>
        </row>
        <row r="822">
          <cell r="D822">
            <v>39923</v>
          </cell>
        </row>
        <row r="823">
          <cell r="D823">
            <v>39924</v>
          </cell>
        </row>
        <row r="824">
          <cell r="D824">
            <v>39925</v>
          </cell>
        </row>
        <row r="825">
          <cell r="D825">
            <v>39926</v>
          </cell>
        </row>
        <row r="826">
          <cell r="D826">
            <v>39927</v>
          </cell>
        </row>
        <row r="827">
          <cell r="D827">
            <v>39930</v>
          </cell>
        </row>
        <row r="828">
          <cell r="D828">
            <v>39931</v>
          </cell>
        </row>
        <row r="829">
          <cell r="D829">
            <v>39932</v>
          </cell>
        </row>
        <row r="830">
          <cell r="D830">
            <v>39933</v>
          </cell>
        </row>
        <row r="831">
          <cell r="D831">
            <v>39934</v>
          </cell>
        </row>
        <row r="832">
          <cell r="D832">
            <v>39937</v>
          </cell>
        </row>
        <row r="833">
          <cell r="D833">
            <v>39938</v>
          </cell>
        </row>
        <row r="834">
          <cell r="D834">
            <v>39939</v>
          </cell>
        </row>
        <row r="835">
          <cell r="D835">
            <v>39940</v>
          </cell>
        </row>
        <row r="836">
          <cell r="D836">
            <v>39941</v>
          </cell>
        </row>
        <row r="837">
          <cell r="D837">
            <v>39944</v>
          </cell>
        </row>
        <row r="838">
          <cell r="D838">
            <v>39945</v>
          </cell>
        </row>
        <row r="839">
          <cell r="D839">
            <v>39946</v>
          </cell>
        </row>
        <row r="840">
          <cell r="D840">
            <v>39947</v>
          </cell>
        </row>
        <row r="841">
          <cell r="D841">
            <v>39948</v>
          </cell>
        </row>
        <row r="842">
          <cell r="D842">
            <v>39951</v>
          </cell>
        </row>
        <row r="843">
          <cell r="D843">
            <v>39952</v>
          </cell>
        </row>
        <row r="844">
          <cell r="D844">
            <v>39953</v>
          </cell>
        </row>
        <row r="845">
          <cell r="D845">
            <v>39954</v>
          </cell>
        </row>
        <row r="846">
          <cell r="D846">
            <v>39955</v>
          </cell>
        </row>
        <row r="847">
          <cell r="D847">
            <v>39958</v>
          </cell>
        </row>
        <row r="848">
          <cell r="D848">
            <v>39959</v>
          </cell>
        </row>
        <row r="849">
          <cell r="D849">
            <v>39960</v>
          </cell>
        </row>
        <row r="850">
          <cell r="D850">
            <v>39961</v>
          </cell>
        </row>
        <row r="851">
          <cell r="D851">
            <v>39962</v>
          </cell>
        </row>
        <row r="852">
          <cell r="D852">
            <v>39965</v>
          </cell>
        </row>
        <row r="853">
          <cell r="D853">
            <v>39966</v>
          </cell>
        </row>
        <row r="854">
          <cell r="D854">
            <v>39967</v>
          </cell>
        </row>
        <row r="855">
          <cell r="D855">
            <v>39968</v>
          </cell>
        </row>
        <row r="856">
          <cell r="D856">
            <v>39969</v>
          </cell>
        </row>
        <row r="857">
          <cell r="D857">
            <v>39972</v>
          </cell>
        </row>
        <row r="858">
          <cell r="D858">
            <v>39973</v>
          </cell>
        </row>
        <row r="859">
          <cell r="D859">
            <v>39974</v>
          </cell>
        </row>
        <row r="860">
          <cell r="D860">
            <v>39975</v>
          </cell>
        </row>
        <row r="861">
          <cell r="D861">
            <v>39976</v>
          </cell>
        </row>
        <row r="862">
          <cell r="D862">
            <v>39979</v>
          </cell>
        </row>
        <row r="863">
          <cell r="D863">
            <v>39980</v>
          </cell>
        </row>
        <row r="864">
          <cell r="D864">
            <v>39981</v>
          </cell>
        </row>
        <row r="865">
          <cell r="D865">
            <v>39982</v>
          </cell>
        </row>
        <row r="866">
          <cell r="D866">
            <v>39983</v>
          </cell>
        </row>
        <row r="867">
          <cell r="D867">
            <v>39986</v>
          </cell>
        </row>
        <row r="868">
          <cell r="D868">
            <v>39987</v>
          </cell>
        </row>
        <row r="869">
          <cell r="D869">
            <v>39988</v>
          </cell>
        </row>
        <row r="870">
          <cell r="D870">
            <v>39989</v>
          </cell>
        </row>
        <row r="871">
          <cell r="D871">
            <v>39990</v>
          </cell>
        </row>
        <row r="872">
          <cell r="D872">
            <v>39993</v>
          </cell>
        </row>
        <row r="873">
          <cell r="D873">
            <v>39994</v>
          </cell>
        </row>
        <row r="874">
          <cell r="D874">
            <v>39995</v>
          </cell>
        </row>
        <row r="875">
          <cell r="D875">
            <v>39996</v>
          </cell>
        </row>
        <row r="876">
          <cell r="D876">
            <v>39997</v>
          </cell>
        </row>
        <row r="877">
          <cell r="D877">
            <v>40000</v>
          </cell>
        </row>
        <row r="878">
          <cell r="D878">
            <v>40001</v>
          </cell>
        </row>
        <row r="879">
          <cell r="D879">
            <v>40002</v>
          </cell>
        </row>
        <row r="880">
          <cell r="D880">
            <v>40003</v>
          </cell>
        </row>
        <row r="881">
          <cell r="D881">
            <v>40004</v>
          </cell>
        </row>
        <row r="882">
          <cell r="D882">
            <v>40007</v>
          </cell>
        </row>
        <row r="883">
          <cell r="D883">
            <v>40008</v>
          </cell>
        </row>
        <row r="884">
          <cell r="D884">
            <v>40009</v>
          </cell>
        </row>
        <row r="885">
          <cell r="D885">
            <v>40010</v>
          </cell>
        </row>
        <row r="886">
          <cell r="D886">
            <v>40011</v>
          </cell>
        </row>
        <row r="887">
          <cell r="D887">
            <v>40014</v>
          </cell>
        </row>
        <row r="888">
          <cell r="D888">
            <v>40015</v>
          </cell>
        </row>
        <row r="889">
          <cell r="D889">
            <v>40016</v>
          </cell>
        </row>
        <row r="890">
          <cell r="D890">
            <v>40017</v>
          </cell>
        </row>
        <row r="891">
          <cell r="D891">
            <v>40018</v>
          </cell>
        </row>
        <row r="892">
          <cell r="D892">
            <v>40021</v>
          </cell>
        </row>
        <row r="893">
          <cell r="D893">
            <v>40022</v>
          </cell>
        </row>
        <row r="894">
          <cell r="D894">
            <v>40023</v>
          </cell>
        </row>
        <row r="895">
          <cell r="D895">
            <v>40024</v>
          </cell>
        </row>
        <row r="896">
          <cell r="D896">
            <v>40025</v>
          </cell>
        </row>
        <row r="897">
          <cell r="D897">
            <v>40028</v>
          </cell>
        </row>
        <row r="898">
          <cell r="D898">
            <v>40029</v>
          </cell>
        </row>
        <row r="899">
          <cell r="D899">
            <v>40030</v>
          </cell>
        </row>
        <row r="900">
          <cell r="D900">
            <v>40031</v>
          </cell>
        </row>
        <row r="901">
          <cell r="D901">
            <v>40032</v>
          </cell>
        </row>
        <row r="902">
          <cell r="D902">
            <v>40035</v>
          </cell>
        </row>
        <row r="903">
          <cell r="D903">
            <v>40036</v>
          </cell>
        </row>
        <row r="904">
          <cell r="D904">
            <v>40037</v>
          </cell>
        </row>
        <row r="905">
          <cell r="D905">
            <v>40038</v>
          </cell>
        </row>
        <row r="906">
          <cell r="D906">
            <v>40039</v>
          </cell>
        </row>
        <row r="907">
          <cell r="D907">
            <v>40042</v>
          </cell>
        </row>
        <row r="908">
          <cell r="D908">
            <v>40043</v>
          </cell>
        </row>
        <row r="909">
          <cell r="D909">
            <v>40044</v>
          </cell>
        </row>
        <row r="910">
          <cell r="D910">
            <v>40045</v>
          </cell>
        </row>
        <row r="911">
          <cell r="D911">
            <v>40046</v>
          </cell>
        </row>
        <row r="912">
          <cell r="D912">
            <v>40049</v>
          </cell>
        </row>
        <row r="913">
          <cell r="D913">
            <v>40050</v>
          </cell>
        </row>
        <row r="914">
          <cell r="D914">
            <v>40051</v>
          </cell>
        </row>
        <row r="915">
          <cell r="D915">
            <v>40052</v>
          </cell>
        </row>
        <row r="916">
          <cell r="D916">
            <v>40053</v>
          </cell>
        </row>
        <row r="917">
          <cell r="D917">
            <v>40056</v>
          </cell>
        </row>
        <row r="918">
          <cell r="D918">
            <v>40057</v>
          </cell>
        </row>
        <row r="919">
          <cell r="D919">
            <v>40058</v>
          </cell>
        </row>
        <row r="920">
          <cell r="D920">
            <v>40059</v>
          </cell>
        </row>
        <row r="921">
          <cell r="D921">
            <v>40060</v>
          </cell>
        </row>
        <row r="922">
          <cell r="D922">
            <v>40063</v>
          </cell>
        </row>
        <row r="923">
          <cell r="D923">
            <v>40064</v>
          </cell>
        </row>
        <row r="924">
          <cell r="D924">
            <v>40065</v>
          </cell>
        </row>
        <row r="925">
          <cell r="D925">
            <v>40066</v>
          </cell>
        </row>
        <row r="926">
          <cell r="D926">
            <v>40067</v>
          </cell>
        </row>
        <row r="927">
          <cell r="D927">
            <v>40070</v>
          </cell>
        </row>
        <row r="928">
          <cell r="D928">
            <v>40071</v>
          </cell>
        </row>
        <row r="929">
          <cell r="D929">
            <v>40072</v>
          </cell>
        </row>
        <row r="930">
          <cell r="D930">
            <v>40073</v>
          </cell>
        </row>
        <row r="931">
          <cell r="D931">
            <v>40074</v>
          </cell>
        </row>
        <row r="932">
          <cell r="D932">
            <v>40077</v>
          </cell>
        </row>
        <row r="933">
          <cell r="D933">
            <v>40078</v>
          </cell>
        </row>
        <row r="934">
          <cell r="D934">
            <v>40079</v>
          </cell>
        </row>
        <row r="935">
          <cell r="D935">
            <v>40080</v>
          </cell>
        </row>
        <row r="936">
          <cell r="D936">
            <v>40081</v>
          </cell>
        </row>
        <row r="937">
          <cell r="D937">
            <v>40084</v>
          </cell>
        </row>
        <row r="938">
          <cell r="D938">
            <v>40085</v>
          </cell>
        </row>
        <row r="939">
          <cell r="D939">
            <v>40086</v>
          </cell>
        </row>
        <row r="940">
          <cell r="D940">
            <v>40087</v>
          </cell>
        </row>
        <row r="941">
          <cell r="D941">
            <v>40088</v>
          </cell>
        </row>
        <row r="942">
          <cell r="D942">
            <v>40091</v>
          </cell>
        </row>
        <row r="943">
          <cell r="D943">
            <v>40092</v>
          </cell>
        </row>
        <row r="944">
          <cell r="D944">
            <v>40093</v>
          </cell>
        </row>
        <row r="945">
          <cell r="D945">
            <v>40094</v>
          </cell>
        </row>
        <row r="946">
          <cell r="D946">
            <v>40095</v>
          </cell>
        </row>
        <row r="947">
          <cell r="D947">
            <v>40098</v>
          </cell>
        </row>
        <row r="948">
          <cell r="D948">
            <v>40099</v>
          </cell>
        </row>
        <row r="949">
          <cell r="D949">
            <v>40100</v>
          </cell>
        </row>
        <row r="950">
          <cell r="D950">
            <v>40101</v>
          </cell>
        </row>
        <row r="951">
          <cell r="D951">
            <v>40102</v>
          </cell>
        </row>
        <row r="952">
          <cell r="D952">
            <v>40105</v>
          </cell>
        </row>
        <row r="953">
          <cell r="D953">
            <v>40106</v>
          </cell>
        </row>
        <row r="954">
          <cell r="D954">
            <v>40107</v>
          </cell>
        </row>
        <row r="955">
          <cell r="D955">
            <v>40108</v>
          </cell>
        </row>
        <row r="956">
          <cell r="D956">
            <v>40109</v>
          </cell>
        </row>
        <row r="957">
          <cell r="D957">
            <v>40112</v>
          </cell>
        </row>
        <row r="958">
          <cell r="D958">
            <v>40113</v>
          </cell>
        </row>
        <row r="959">
          <cell r="D959">
            <v>40114</v>
          </cell>
        </row>
        <row r="960">
          <cell r="D960">
            <v>40115</v>
          </cell>
        </row>
        <row r="961">
          <cell r="D961">
            <v>40116</v>
          </cell>
        </row>
        <row r="962">
          <cell r="D962">
            <v>40119</v>
          </cell>
        </row>
        <row r="963">
          <cell r="D963">
            <v>40120</v>
          </cell>
        </row>
        <row r="964">
          <cell r="D964">
            <v>40121</v>
          </cell>
        </row>
        <row r="965">
          <cell r="D965">
            <v>40122</v>
          </cell>
        </row>
        <row r="966">
          <cell r="D966">
            <v>40123</v>
          </cell>
        </row>
        <row r="967">
          <cell r="D967">
            <v>40126</v>
          </cell>
        </row>
        <row r="968">
          <cell r="D968">
            <v>40127</v>
          </cell>
        </row>
        <row r="969">
          <cell r="D969">
            <v>40128</v>
          </cell>
        </row>
        <row r="970">
          <cell r="D970">
            <v>40129</v>
          </cell>
        </row>
        <row r="971">
          <cell r="D971">
            <v>40130</v>
          </cell>
        </row>
        <row r="972">
          <cell r="D972">
            <v>40133</v>
          </cell>
        </row>
        <row r="973">
          <cell r="D973">
            <v>40134</v>
          </cell>
        </row>
        <row r="974">
          <cell r="D974">
            <v>40135</v>
          </cell>
        </row>
        <row r="975">
          <cell r="D975">
            <v>40136</v>
          </cell>
        </row>
        <row r="976">
          <cell r="D976">
            <v>40137</v>
          </cell>
        </row>
        <row r="977">
          <cell r="D977">
            <v>40140</v>
          </cell>
        </row>
        <row r="978">
          <cell r="D978">
            <v>40141</v>
          </cell>
        </row>
        <row r="979">
          <cell r="D979">
            <v>40142</v>
          </cell>
        </row>
        <row r="980">
          <cell r="D980">
            <v>40143</v>
          </cell>
        </row>
        <row r="981">
          <cell r="D981">
            <v>40144</v>
          </cell>
        </row>
        <row r="982">
          <cell r="D982">
            <v>40147</v>
          </cell>
        </row>
        <row r="983">
          <cell r="D983">
            <v>40148</v>
          </cell>
        </row>
        <row r="984">
          <cell r="D984">
            <v>40149</v>
          </cell>
        </row>
        <row r="985">
          <cell r="D985">
            <v>40150</v>
          </cell>
        </row>
        <row r="986">
          <cell r="D986">
            <v>40151</v>
          </cell>
        </row>
        <row r="987">
          <cell r="D987">
            <v>40154</v>
          </cell>
        </row>
        <row r="988">
          <cell r="D988">
            <v>40155</v>
          </cell>
        </row>
        <row r="989">
          <cell r="D989">
            <v>40156</v>
          </cell>
        </row>
        <row r="990">
          <cell r="D990">
            <v>40157</v>
          </cell>
        </row>
        <row r="991">
          <cell r="D991">
            <v>40158</v>
          </cell>
        </row>
        <row r="992">
          <cell r="D992">
            <v>40161</v>
          </cell>
        </row>
        <row r="993">
          <cell r="D993">
            <v>40162</v>
          </cell>
        </row>
        <row r="994">
          <cell r="D994">
            <v>40163</v>
          </cell>
        </row>
        <row r="995">
          <cell r="D995">
            <v>40164</v>
          </cell>
        </row>
        <row r="996">
          <cell r="D996">
            <v>40165</v>
          </cell>
        </row>
        <row r="997">
          <cell r="D997">
            <v>40168</v>
          </cell>
        </row>
        <row r="998">
          <cell r="D998">
            <v>40169</v>
          </cell>
        </row>
        <row r="999">
          <cell r="D999">
            <v>40170</v>
          </cell>
        </row>
        <row r="1000">
          <cell r="D1000">
            <v>40171</v>
          </cell>
        </row>
        <row r="1001">
          <cell r="D1001">
            <v>40172</v>
          </cell>
        </row>
        <row r="1002">
          <cell r="D1002">
            <v>40175</v>
          </cell>
        </row>
        <row r="1003">
          <cell r="D1003">
            <v>40176</v>
          </cell>
        </row>
        <row r="1004">
          <cell r="D1004">
            <v>40177</v>
          </cell>
        </row>
        <row r="1005">
          <cell r="D1005">
            <v>40178</v>
          </cell>
        </row>
        <row r="1006">
          <cell r="D1006">
            <v>40179</v>
          </cell>
        </row>
        <row r="1007">
          <cell r="D1007">
            <v>40182</v>
          </cell>
        </row>
        <row r="1008">
          <cell r="D1008">
            <v>40183</v>
          </cell>
        </row>
        <row r="1009">
          <cell r="D1009">
            <v>40184</v>
          </cell>
        </row>
        <row r="1010">
          <cell r="D1010">
            <v>40185</v>
          </cell>
        </row>
        <row r="1011">
          <cell r="D1011">
            <v>40186</v>
          </cell>
        </row>
        <row r="1012">
          <cell r="D1012">
            <v>40189</v>
          </cell>
        </row>
        <row r="1013">
          <cell r="D1013">
            <v>40190</v>
          </cell>
        </row>
        <row r="1014">
          <cell r="D1014">
            <v>40191</v>
          </cell>
        </row>
        <row r="1015">
          <cell r="D1015">
            <v>40192</v>
          </cell>
        </row>
        <row r="1016">
          <cell r="D1016">
            <v>40193</v>
          </cell>
        </row>
        <row r="1017">
          <cell r="D1017">
            <v>40196</v>
          </cell>
        </row>
        <row r="1018">
          <cell r="D1018">
            <v>40197</v>
          </cell>
        </row>
        <row r="1019">
          <cell r="D1019">
            <v>40198</v>
          </cell>
        </row>
        <row r="1020">
          <cell r="D1020">
            <v>40199</v>
          </cell>
        </row>
        <row r="1021">
          <cell r="D1021">
            <v>40200</v>
          </cell>
        </row>
        <row r="1022">
          <cell r="D1022">
            <v>40203</v>
          </cell>
        </row>
        <row r="1023">
          <cell r="D1023">
            <v>40204</v>
          </cell>
        </row>
        <row r="1024">
          <cell r="D1024">
            <v>40205</v>
          </cell>
        </row>
        <row r="1025">
          <cell r="D1025">
            <v>40206</v>
          </cell>
        </row>
        <row r="1026">
          <cell r="D1026">
            <v>40207</v>
          </cell>
        </row>
        <row r="1027">
          <cell r="D1027">
            <v>40210</v>
          </cell>
        </row>
        <row r="1028">
          <cell r="D1028">
            <v>40211</v>
          </cell>
        </row>
        <row r="1029">
          <cell r="D1029">
            <v>40212</v>
          </cell>
        </row>
        <row r="1030">
          <cell r="D1030">
            <v>40213</v>
          </cell>
        </row>
        <row r="1031">
          <cell r="D1031">
            <v>40214</v>
          </cell>
        </row>
        <row r="1032">
          <cell r="D1032">
            <v>40217</v>
          </cell>
        </row>
        <row r="1033">
          <cell r="D1033">
            <v>40218</v>
          </cell>
        </row>
        <row r="1034">
          <cell r="D1034">
            <v>40219</v>
          </cell>
        </row>
        <row r="1035">
          <cell r="D1035">
            <v>40220</v>
          </cell>
        </row>
        <row r="1036">
          <cell r="D1036">
            <v>40221</v>
          </cell>
        </row>
        <row r="1037">
          <cell r="D1037">
            <v>40224</v>
          </cell>
        </row>
        <row r="1038">
          <cell r="D1038">
            <v>40225</v>
          </cell>
        </row>
        <row r="1039">
          <cell r="D1039">
            <v>40226</v>
          </cell>
        </row>
        <row r="1040">
          <cell r="D1040">
            <v>40227</v>
          </cell>
        </row>
        <row r="1041">
          <cell r="D1041">
            <v>40228</v>
          </cell>
        </row>
        <row r="1042">
          <cell r="D1042">
            <v>40231</v>
          </cell>
        </row>
        <row r="1043">
          <cell r="D1043">
            <v>40232</v>
          </cell>
        </row>
        <row r="1044">
          <cell r="D1044">
            <v>40233</v>
          </cell>
        </row>
        <row r="1045">
          <cell r="D1045">
            <v>40234</v>
          </cell>
        </row>
        <row r="1046">
          <cell r="D1046">
            <v>40235</v>
          </cell>
        </row>
        <row r="1047">
          <cell r="D1047">
            <v>40238</v>
          </cell>
        </row>
        <row r="1048">
          <cell r="D1048">
            <v>40239</v>
          </cell>
        </row>
        <row r="1049">
          <cell r="D1049">
            <v>40240</v>
          </cell>
        </row>
        <row r="1050">
          <cell r="D1050">
            <v>40241</v>
          </cell>
        </row>
        <row r="1051">
          <cell r="D1051">
            <v>40242</v>
          </cell>
        </row>
        <row r="1052">
          <cell r="D1052">
            <v>40245</v>
          </cell>
        </row>
        <row r="1053">
          <cell r="D1053">
            <v>40246</v>
          </cell>
        </row>
        <row r="1054">
          <cell r="D1054">
            <v>40247</v>
          </cell>
        </row>
        <row r="1055">
          <cell r="D1055">
            <v>40248</v>
          </cell>
        </row>
        <row r="1056">
          <cell r="D1056">
            <v>40249</v>
          </cell>
        </row>
        <row r="1057">
          <cell r="D1057">
            <v>40252</v>
          </cell>
        </row>
        <row r="1058">
          <cell r="D1058">
            <v>40253</v>
          </cell>
        </row>
        <row r="1059">
          <cell r="D1059">
            <v>40254</v>
          </cell>
        </row>
        <row r="1060">
          <cell r="D1060">
            <v>40255</v>
          </cell>
        </row>
        <row r="1061">
          <cell r="D1061">
            <v>40256</v>
          </cell>
        </row>
        <row r="1062">
          <cell r="D1062">
            <v>40259</v>
          </cell>
        </row>
        <row r="1063">
          <cell r="D1063">
            <v>40260</v>
          </cell>
        </row>
        <row r="1064">
          <cell r="D1064">
            <v>40261</v>
          </cell>
        </row>
        <row r="1065">
          <cell r="D1065">
            <v>40262</v>
          </cell>
        </row>
        <row r="1066">
          <cell r="D1066">
            <v>40263</v>
          </cell>
        </row>
        <row r="1067">
          <cell r="D1067">
            <v>40266</v>
          </cell>
        </row>
        <row r="1068">
          <cell r="D1068">
            <v>40267</v>
          </cell>
        </row>
        <row r="1069">
          <cell r="D1069">
            <v>40268</v>
          </cell>
        </row>
        <row r="1070">
          <cell r="D1070">
            <v>40269</v>
          </cell>
        </row>
        <row r="1071">
          <cell r="D1071">
            <v>40270</v>
          </cell>
        </row>
        <row r="1072">
          <cell r="D1072">
            <v>40273</v>
          </cell>
        </row>
        <row r="1073">
          <cell r="D1073">
            <v>40274</v>
          </cell>
        </row>
        <row r="1074">
          <cell r="D1074">
            <v>40275</v>
          </cell>
        </row>
        <row r="1075">
          <cell r="D1075">
            <v>40276</v>
          </cell>
        </row>
        <row r="1076">
          <cell r="D1076">
            <v>40277</v>
          </cell>
        </row>
        <row r="1077">
          <cell r="D1077">
            <v>40280</v>
          </cell>
        </row>
        <row r="1078">
          <cell r="D1078">
            <v>40281</v>
          </cell>
        </row>
        <row r="1079">
          <cell r="D1079">
            <v>40282</v>
          </cell>
        </row>
        <row r="1080">
          <cell r="D1080">
            <v>40283</v>
          </cell>
        </row>
        <row r="1081">
          <cell r="D1081">
            <v>40284</v>
          </cell>
        </row>
        <row r="1082">
          <cell r="D1082">
            <v>40287</v>
          </cell>
        </row>
        <row r="1083">
          <cell r="D1083">
            <v>40288</v>
          </cell>
        </row>
        <row r="1084">
          <cell r="D1084">
            <v>40289</v>
          </cell>
        </row>
        <row r="1085">
          <cell r="D1085">
            <v>40290</v>
          </cell>
        </row>
        <row r="1086">
          <cell r="D1086">
            <v>40291</v>
          </cell>
        </row>
        <row r="1087">
          <cell r="D1087">
            <v>40294</v>
          </cell>
        </row>
        <row r="1088">
          <cell r="D1088">
            <v>40295</v>
          </cell>
        </row>
        <row r="1089">
          <cell r="D1089">
            <v>40296</v>
          </cell>
        </row>
        <row r="1090">
          <cell r="D1090">
            <v>40297</v>
          </cell>
        </row>
        <row r="1091">
          <cell r="D1091">
            <v>40298</v>
          </cell>
        </row>
        <row r="1092">
          <cell r="D1092">
            <v>40301</v>
          </cell>
        </row>
        <row r="1093">
          <cell r="D1093">
            <v>40302</v>
          </cell>
        </row>
        <row r="1094">
          <cell r="D1094">
            <v>40303</v>
          </cell>
        </row>
        <row r="1095">
          <cell r="D1095">
            <v>40304</v>
          </cell>
        </row>
        <row r="1096">
          <cell r="D1096">
            <v>40305</v>
          </cell>
        </row>
        <row r="1097">
          <cell r="D1097">
            <v>40308</v>
          </cell>
        </row>
        <row r="1098">
          <cell r="D1098">
            <v>40309</v>
          </cell>
        </row>
        <row r="1099">
          <cell r="D1099">
            <v>40310</v>
          </cell>
        </row>
        <row r="1100">
          <cell r="D1100">
            <v>40311</v>
          </cell>
        </row>
        <row r="1101">
          <cell r="D1101">
            <v>40312</v>
          </cell>
        </row>
        <row r="1102">
          <cell r="D1102">
            <v>40315</v>
          </cell>
        </row>
        <row r="1103">
          <cell r="D1103">
            <v>40316</v>
          </cell>
        </row>
        <row r="1104">
          <cell r="D1104">
            <v>40317</v>
          </cell>
        </row>
        <row r="1105">
          <cell r="D1105">
            <v>40318</v>
          </cell>
        </row>
        <row r="1106">
          <cell r="D1106">
            <v>40319</v>
          </cell>
        </row>
        <row r="1107">
          <cell r="D1107">
            <v>40322</v>
          </cell>
        </row>
        <row r="1108">
          <cell r="D1108">
            <v>40323</v>
          </cell>
        </row>
        <row r="1109">
          <cell r="D1109">
            <v>40324</v>
          </cell>
        </row>
        <row r="1110">
          <cell r="D1110">
            <v>40325</v>
          </cell>
        </row>
        <row r="1111">
          <cell r="D1111">
            <v>40326</v>
          </cell>
        </row>
        <row r="1112">
          <cell r="D1112">
            <v>40329</v>
          </cell>
        </row>
        <row r="1113">
          <cell r="D1113">
            <v>40330</v>
          </cell>
        </row>
        <row r="1114">
          <cell r="D1114">
            <v>40331</v>
          </cell>
        </row>
        <row r="1115">
          <cell r="D1115">
            <v>40332</v>
          </cell>
        </row>
        <row r="1116">
          <cell r="D1116">
            <v>40333</v>
          </cell>
        </row>
        <row r="1117">
          <cell r="D1117">
            <v>40336</v>
          </cell>
        </row>
        <row r="1118">
          <cell r="D1118">
            <v>40337</v>
          </cell>
        </row>
        <row r="1119">
          <cell r="D1119">
            <v>40338</v>
          </cell>
        </row>
        <row r="1120">
          <cell r="D1120">
            <v>40339</v>
          </cell>
        </row>
        <row r="1121">
          <cell r="D1121">
            <v>40340</v>
          </cell>
        </row>
        <row r="1122">
          <cell r="D1122">
            <v>40343</v>
          </cell>
        </row>
        <row r="1123">
          <cell r="D1123">
            <v>40344</v>
          </cell>
        </row>
        <row r="1124">
          <cell r="D1124">
            <v>40345</v>
          </cell>
        </row>
        <row r="1125">
          <cell r="D1125">
            <v>40346</v>
          </cell>
        </row>
        <row r="1126">
          <cell r="D1126">
            <v>40347</v>
          </cell>
        </row>
        <row r="1127">
          <cell r="D1127">
            <v>40350</v>
          </cell>
        </row>
        <row r="1128">
          <cell r="D1128">
            <v>40351</v>
          </cell>
        </row>
        <row r="1129">
          <cell r="D1129">
            <v>40352</v>
          </cell>
        </row>
        <row r="1130">
          <cell r="D1130">
            <v>40353</v>
          </cell>
        </row>
        <row r="1131">
          <cell r="D1131">
            <v>40354</v>
          </cell>
        </row>
        <row r="1132">
          <cell r="D1132">
            <v>40357</v>
          </cell>
        </row>
        <row r="1133">
          <cell r="D1133">
            <v>40358</v>
          </cell>
        </row>
        <row r="1134">
          <cell r="D1134">
            <v>40359</v>
          </cell>
        </row>
        <row r="1135">
          <cell r="D1135">
            <v>40360</v>
          </cell>
        </row>
        <row r="1136">
          <cell r="D1136">
            <v>40361</v>
          </cell>
        </row>
        <row r="1137">
          <cell r="D1137">
            <v>40364</v>
          </cell>
        </row>
        <row r="1138">
          <cell r="D1138">
            <v>40365</v>
          </cell>
        </row>
        <row r="1139">
          <cell r="D1139">
            <v>40366</v>
          </cell>
        </row>
        <row r="1140">
          <cell r="D1140">
            <v>40367</v>
          </cell>
        </row>
        <row r="1141">
          <cell r="D1141">
            <v>40368</v>
          </cell>
        </row>
        <row r="1142">
          <cell r="D1142">
            <v>40371</v>
          </cell>
        </row>
        <row r="1143">
          <cell r="D1143">
            <v>40372</v>
          </cell>
        </row>
        <row r="1144">
          <cell r="D1144">
            <v>40373</v>
          </cell>
        </row>
        <row r="1145">
          <cell r="D1145">
            <v>40374</v>
          </cell>
        </row>
        <row r="1146">
          <cell r="D1146">
            <v>40375</v>
          </cell>
        </row>
        <row r="1147">
          <cell r="D1147">
            <v>40378</v>
          </cell>
        </row>
        <row r="1148">
          <cell r="D1148">
            <v>40379</v>
          </cell>
        </row>
        <row r="1149">
          <cell r="D1149">
            <v>40380</v>
          </cell>
        </row>
        <row r="1150">
          <cell r="D1150">
            <v>40381</v>
          </cell>
        </row>
        <row r="1151">
          <cell r="D1151">
            <v>40382</v>
          </cell>
        </row>
        <row r="1152">
          <cell r="D1152">
            <v>40385</v>
          </cell>
        </row>
        <row r="1153">
          <cell r="D1153">
            <v>40386</v>
          </cell>
        </row>
        <row r="1154">
          <cell r="D1154">
            <v>40387</v>
          </cell>
        </row>
        <row r="1155">
          <cell r="D1155">
            <v>40388</v>
          </cell>
        </row>
        <row r="1156">
          <cell r="D1156">
            <v>40389</v>
          </cell>
        </row>
        <row r="1157">
          <cell r="D1157">
            <v>40392</v>
          </cell>
        </row>
        <row r="1158">
          <cell r="D1158">
            <v>40393</v>
          </cell>
        </row>
        <row r="1159">
          <cell r="D1159">
            <v>40394</v>
          </cell>
        </row>
        <row r="1160">
          <cell r="D1160">
            <v>40395</v>
          </cell>
        </row>
        <row r="1161">
          <cell r="D1161">
            <v>40396</v>
          </cell>
        </row>
        <row r="1162">
          <cell r="D1162">
            <v>40399</v>
          </cell>
        </row>
        <row r="1163">
          <cell r="D1163">
            <v>40400</v>
          </cell>
        </row>
        <row r="1164">
          <cell r="D1164">
            <v>40401</v>
          </cell>
        </row>
        <row r="1165">
          <cell r="D1165">
            <v>40402</v>
          </cell>
        </row>
        <row r="1166">
          <cell r="D1166">
            <v>40403</v>
          </cell>
        </row>
        <row r="1167">
          <cell r="D1167">
            <v>40406</v>
          </cell>
        </row>
        <row r="1168">
          <cell r="D1168">
            <v>40407</v>
          </cell>
        </row>
        <row r="1169">
          <cell r="D1169">
            <v>40408</v>
          </cell>
        </row>
        <row r="1170">
          <cell r="D1170">
            <v>40409</v>
          </cell>
        </row>
        <row r="1171">
          <cell r="D1171">
            <v>40410</v>
          </cell>
        </row>
        <row r="1172">
          <cell r="D1172">
            <v>40413</v>
          </cell>
        </row>
        <row r="1173">
          <cell r="D1173">
            <v>40414</v>
          </cell>
        </row>
        <row r="1174">
          <cell r="D1174">
            <v>40415</v>
          </cell>
        </row>
        <row r="1175">
          <cell r="D1175">
            <v>40416</v>
          </cell>
        </row>
        <row r="1176">
          <cell r="D1176">
            <v>40417</v>
          </cell>
        </row>
        <row r="1177">
          <cell r="D1177">
            <v>40420</v>
          </cell>
        </row>
        <row r="1178">
          <cell r="D1178">
            <v>40421</v>
          </cell>
        </row>
        <row r="1179">
          <cell r="D1179">
            <v>40422</v>
          </cell>
        </row>
        <row r="1180">
          <cell r="D1180">
            <v>40423</v>
          </cell>
        </row>
        <row r="1181">
          <cell r="D1181">
            <v>40424</v>
          </cell>
        </row>
        <row r="1182">
          <cell r="D1182">
            <v>40427</v>
          </cell>
        </row>
        <row r="1183">
          <cell r="D1183">
            <v>40428</v>
          </cell>
        </row>
        <row r="1184">
          <cell r="D1184">
            <v>40429</v>
          </cell>
        </row>
        <row r="1185">
          <cell r="D1185">
            <v>40430</v>
          </cell>
        </row>
        <row r="1186">
          <cell r="D1186">
            <v>40431</v>
          </cell>
        </row>
        <row r="1187">
          <cell r="D1187">
            <v>40434</v>
          </cell>
        </row>
        <row r="1188">
          <cell r="D1188">
            <v>40435</v>
          </cell>
        </row>
        <row r="1189">
          <cell r="D1189">
            <v>40436</v>
          </cell>
        </row>
        <row r="1190">
          <cell r="D1190">
            <v>40437</v>
          </cell>
        </row>
        <row r="1191">
          <cell r="D1191">
            <v>40438</v>
          </cell>
        </row>
        <row r="1192">
          <cell r="D1192">
            <v>40441</v>
          </cell>
        </row>
        <row r="1193">
          <cell r="D1193">
            <v>40442</v>
          </cell>
        </row>
        <row r="1194">
          <cell r="D1194">
            <v>40443</v>
          </cell>
        </row>
        <row r="1195">
          <cell r="D1195">
            <v>40444</v>
          </cell>
        </row>
        <row r="1196">
          <cell r="D1196">
            <v>40445</v>
          </cell>
        </row>
        <row r="1197">
          <cell r="D1197">
            <v>40448</v>
          </cell>
        </row>
        <row r="1198">
          <cell r="D1198">
            <v>40449</v>
          </cell>
        </row>
        <row r="1199">
          <cell r="D1199">
            <v>40450</v>
          </cell>
        </row>
        <row r="1200">
          <cell r="D1200">
            <v>40451</v>
          </cell>
        </row>
        <row r="1201">
          <cell r="D1201">
            <v>40452</v>
          </cell>
        </row>
        <row r="1202">
          <cell r="D1202">
            <v>40455</v>
          </cell>
        </row>
        <row r="1203">
          <cell r="D1203">
            <v>40456</v>
          </cell>
        </row>
        <row r="1204">
          <cell r="D1204">
            <v>40457</v>
          </cell>
        </row>
        <row r="1205">
          <cell r="D1205">
            <v>40458</v>
          </cell>
        </row>
        <row r="1206">
          <cell r="D1206">
            <v>40459</v>
          </cell>
        </row>
        <row r="1207">
          <cell r="D1207">
            <v>40462</v>
          </cell>
        </row>
        <row r="1208">
          <cell r="D1208">
            <v>40463</v>
          </cell>
        </row>
        <row r="1209">
          <cell r="D1209">
            <v>40464</v>
          </cell>
        </row>
        <row r="1210">
          <cell r="D1210">
            <v>40465</v>
          </cell>
        </row>
        <row r="1211">
          <cell r="D1211">
            <v>40466</v>
          </cell>
        </row>
        <row r="1212">
          <cell r="D1212">
            <v>40469</v>
          </cell>
        </row>
        <row r="1213">
          <cell r="D1213">
            <v>40470</v>
          </cell>
        </row>
        <row r="1214">
          <cell r="D1214">
            <v>40471</v>
          </cell>
        </row>
        <row r="1215">
          <cell r="D1215">
            <v>40472</v>
          </cell>
        </row>
        <row r="1216">
          <cell r="D1216">
            <v>40473</v>
          </cell>
        </row>
        <row r="1217">
          <cell r="D1217">
            <v>40476</v>
          </cell>
        </row>
        <row r="1218">
          <cell r="D1218">
            <v>40477</v>
          </cell>
        </row>
        <row r="1219">
          <cell r="D1219">
            <v>40478</v>
          </cell>
        </row>
        <row r="1220">
          <cell r="D1220">
            <v>40479</v>
          </cell>
        </row>
        <row r="1221">
          <cell r="D1221">
            <v>40480</v>
          </cell>
        </row>
        <row r="1222">
          <cell r="D1222">
            <v>40483</v>
          </cell>
        </row>
        <row r="1223">
          <cell r="D1223">
            <v>40484</v>
          </cell>
        </row>
        <row r="1224">
          <cell r="D1224">
            <v>40485</v>
          </cell>
        </row>
        <row r="1225">
          <cell r="D1225">
            <v>40486</v>
          </cell>
        </row>
        <row r="1226">
          <cell r="D1226">
            <v>40487</v>
          </cell>
        </row>
        <row r="1227">
          <cell r="D1227">
            <v>40490</v>
          </cell>
        </row>
        <row r="1228">
          <cell r="D1228">
            <v>40491</v>
          </cell>
        </row>
        <row r="1229">
          <cell r="D1229">
            <v>40492</v>
          </cell>
        </row>
        <row r="1230">
          <cell r="D1230">
            <v>40493</v>
          </cell>
        </row>
        <row r="1231">
          <cell r="D1231">
            <v>40494</v>
          </cell>
        </row>
        <row r="1232">
          <cell r="D1232">
            <v>40497</v>
          </cell>
        </row>
        <row r="1233">
          <cell r="D1233">
            <v>40498</v>
          </cell>
        </row>
        <row r="1234">
          <cell r="D1234">
            <v>40499</v>
          </cell>
        </row>
        <row r="1235">
          <cell r="D1235">
            <v>40500</v>
          </cell>
        </row>
        <row r="1236">
          <cell r="D1236">
            <v>40501</v>
          </cell>
        </row>
        <row r="1237">
          <cell r="D1237">
            <v>40504</v>
          </cell>
        </row>
        <row r="1238">
          <cell r="D1238">
            <v>40505</v>
          </cell>
        </row>
        <row r="1239">
          <cell r="D1239">
            <v>40506</v>
          </cell>
        </row>
        <row r="1240">
          <cell r="D1240">
            <v>40507</v>
          </cell>
        </row>
        <row r="1241">
          <cell r="D1241">
            <v>40508</v>
          </cell>
        </row>
        <row r="1242">
          <cell r="D1242">
            <v>40511</v>
          </cell>
        </row>
        <row r="1243">
          <cell r="D1243">
            <v>40512</v>
          </cell>
        </row>
        <row r="1244">
          <cell r="D1244">
            <v>40513</v>
          </cell>
        </row>
        <row r="1245">
          <cell r="D1245">
            <v>40514</v>
          </cell>
        </row>
        <row r="1246">
          <cell r="D1246">
            <v>40515</v>
          </cell>
        </row>
        <row r="1247">
          <cell r="D1247">
            <v>40518</v>
          </cell>
        </row>
        <row r="1248">
          <cell r="D1248">
            <v>40519</v>
          </cell>
        </row>
        <row r="1249">
          <cell r="D1249">
            <v>40520</v>
          </cell>
        </row>
        <row r="1250">
          <cell r="D1250">
            <v>40521</v>
          </cell>
        </row>
        <row r="1251">
          <cell r="D1251">
            <v>40522</v>
          </cell>
        </row>
        <row r="1252">
          <cell r="D1252">
            <v>40525</v>
          </cell>
        </row>
        <row r="1253">
          <cell r="D1253">
            <v>40526</v>
          </cell>
        </row>
        <row r="1254">
          <cell r="D1254">
            <v>40527</v>
          </cell>
        </row>
        <row r="1255">
          <cell r="D1255">
            <v>40528</v>
          </cell>
        </row>
        <row r="1256">
          <cell r="D1256">
            <v>40529</v>
          </cell>
        </row>
        <row r="1257">
          <cell r="D1257">
            <v>40532</v>
          </cell>
        </row>
        <row r="1258">
          <cell r="D1258">
            <v>40533</v>
          </cell>
        </row>
        <row r="1259">
          <cell r="D1259">
            <v>40534</v>
          </cell>
        </row>
        <row r="1260">
          <cell r="D1260">
            <v>40535</v>
          </cell>
        </row>
        <row r="1261">
          <cell r="D1261">
            <v>40536</v>
          </cell>
        </row>
        <row r="1262">
          <cell r="D1262">
            <v>40539</v>
          </cell>
        </row>
        <row r="1263">
          <cell r="D1263">
            <v>40540</v>
          </cell>
        </row>
        <row r="1264">
          <cell r="D1264">
            <v>40541</v>
          </cell>
        </row>
        <row r="1265">
          <cell r="D1265">
            <v>40542</v>
          </cell>
        </row>
        <row r="1266">
          <cell r="D1266">
            <v>40543</v>
          </cell>
        </row>
        <row r="1267">
          <cell r="D1267">
            <v>40546</v>
          </cell>
        </row>
        <row r="1268">
          <cell r="D1268">
            <v>40547</v>
          </cell>
        </row>
        <row r="1269">
          <cell r="D1269">
            <v>40548</v>
          </cell>
        </row>
        <row r="1270">
          <cell r="D1270">
            <v>40549</v>
          </cell>
        </row>
        <row r="1271">
          <cell r="D1271">
            <v>40550</v>
          </cell>
        </row>
        <row r="1272">
          <cell r="D1272">
            <v>40553</v>
          </cell>
        </row>
        <row r="1273">
          <cell r="D1273">
            <v>40554</v>
          </cell>
        </row>
        <row r="1274">
          <cell r="D1274">
            <v>40555</v>
          </cell>
        </row>
        <row r="1275">
          <cell r="D1275">
            <v>40556</v>
          </cell>
        </row>
        <row r="1276">
          <cell r="D1276">
            <v>40557</v>
          </cell>
        </row>
        <row r="1277">
          <cell r="D1277">
            <v>40560</v>
          </cell>
        </row>
        <row r="1278">
          <cell r="D1278">
            <v>40561</v>
          </cell>
        </row>
        <row r="1279">
          <cell r="D1279">
            <v>40562</v>
          </cell>
        </row>
        <row r="1280">
          <cell r="D1280">
            <v>40563</v>
          </cell>
        </row>
        <row r="1281">
          <cell r="D1281">
            <v>40564</v>
          </cell>
        </row>
        <row r="1282">
          <cell r="D1282">
            <v>40567</v>
          </cell>
        </row>
        <row r="1283">
          <cell r="D1283">
            <v>40568</v>
          </cell>
        </row>
        <row r="1284">
          <cell r="D1284">
            <v>40569</v>
          </cell>
        </row>
        <row r="1285">
          <cell r="D1285">
            <v>40570</v>
          </cell>
        </row>
        <row r="1286">
          <cell r="D1286">
            <v>40571</v>
          </cell>
        </row>
        <row r="1287">
          <cell r="D1287">
            <v>40574</v>
          </cell>
        </row>
        <row r="1288">
          <cell r="D1288">
            <v>40575</v>
          </cell>
        </row>
        <row r="1289">
          <cell r="D1289">
            <v>40576</v>
          </cell>
        </row>
        <row r="1290">
          <cell r="D1290">
            <v>40577</v>
          </cell>
        </row>
        <row r="1291">
          <cell r="D1291">
            <v>40578</v>
          </cell>
        </row>
        <row r="1292">
          <cell r="D1292">
            <v>40581</v>
          </cell>
        </row>
        <row r="1293">
          <cell r="D1293">
            <v>40582</v>
          </cell>
        </row>
        <row r="1294">
          <cell r="D1294">
            <v>40583</v>
          </cell>
        </row>
        <row r="1295">
          <cell r="D1295">
            <v>40584</v>
          </cell>
        </row>
        <row r="1296">
          <cell r="D1296">
            <v>40585</v>
          </cell>
        </row>
        <row r="1297">
          <cell r="D1297">
            <v>40588</v>
          </cell>
        </row>
        <row r="1298">
          <cell r="D1298">
            <v>40589</v>
          </cell>
        </row>
        <row r="1299">
          <cell r="D1299">
            <v>40590</v>
          </cell>
        </row>
        <row r="1300">
          <cell r="D1300">
            <v>40591</v>
          </cell>
        </row>
        <row r="1301">
          <cell r="D1301">
            <v>40592</v>
          </cell>
        </row>
        <row r="1302">
          <cell r="D1302">
            <v>40595</v>
          </cell>
        </row>
        <row r="1303">
          <cell r="D1303">
            <v>40596</v>
          </cell>
        </row>
        <row r="1304">
          <cell r="D1304">
            <v>40597</v>
          </cell>
        </row>
        <row r="1305">
          <cell r="D1305">
            <v>40598</v>
          </cell>
        </row>
        <row r="1306">
          <cell r="D1306">
            <v>40599</v>
          </cell>
        </row>
        <row r="1307">
          <cell r="D1307">
            <v>40602</v>
          </cell>
        </row>
        <row r="1308">
          <cell r="D1308">
            <v>40603</v>
          </cell>
        </row>
        <row r="1309">
          <cell r="D1309">
            <v>40604</v>
          </cell>
        </row>
        <row r="1310">
          <cell r="D1310">
            <v>40605</v>
          </cell>
        </row>
        <row r="1311">
          <cell r="D1311">
            <v>40606</v>
          </cell>
        </row>
        <row r="1312">
          <cell r="D1312">
            <v>40609</v>
          </cell>
        </row>
        <row r="1313">
          <cell r="D1313">
            <v>40610</v>
          </cell>
        </row>
        <row r="1314">
          <cell r="D1314">
            <v>40611</v>
          </cell>
        </row>
        <row r="1315">
          <cell r="D1315">
            <v>40612</v>
          </cell>
        </row>
        <row r="1316">
          <cell r="D1316">
            <v>40613</v>
          </cell>
        </row>
        <row r="1317">
          <cell r="D1317">
            <v>40618</v>
          </cell>
        </row>
        <row r="1318">
          <cell r="D1318">
            <v>40619</v>
          </cell>
        </row>
        <row r="1319">
          <cell r="D1319">
            <v>40620</v>
          </cell>
        </row>
        <row r="1320">
          <cell r="D1320">
            <v>40623</v>
          </cell>
        </row>
        <row r="1321">
          <cell r="D1321">
            <v>40624</v>
          </cell>
        </row>
        <row r="1322">
          <cell r="D1322">
            <v>40625</v>
          </cell>
        </row>
        <row r="1323">
          <cell r="D1323">
            <v>40626</v>
          </cell>
        </row>
        <row r="1324">
          <cell r="D1324">
            <v>40627</v>
          </cell>
        </row>
        <row r="1325">
          <cell r="D1325">
            <v>40630</v>
          </cell>
        </row>
        <row r="1326">
          <cell r="D1326">
            <v>40631</v>
          </cell>
        </row>
        <row r="1327">
          <cell r="D1327">
            <v>40632</v>
          </cell>
        </row>
        <row r="1328">
          <cell r="D1328">
            <v>40633</v>
          </cell>
        </row>
        <row r="1329">
          <cell r="D1329">
            <v>40634</v>
          </cell>
        </row>
        <row r="1330">
          <cell r="D1330">
            <v>40637</v>
          </cell>
        </row>
        <row r="1331">
          <cell r="D1331">
            <v>40638</v>
          </cell>
        </row>
        <row r="1332">
          <cell r="D1332">
            <v>40639</v>
          </cell>
        </row>
        <row r="1333">
          <cell r="D1333">
            <v>40640</v>
          </cell>
        </row>
        <row r="1334">
          <cell r="D1334">
            <v>40641</v>
          </cell>
        </row>
        <row r="1335">
          <cell r="D1335">
            <v>40644</v>
          </cell>
        </row>
        <row r="1336">
          <cell r="D1336">
            <v>40645</v>
          </cell>
        </row>
        <row r="1337">
          <cell r="D1337">
            <v>40646</v>
          </cell>
        </row>
        <row r="1338">
          <cell r="D1338">
            <v>40647</v>
          </cell>
        </row>
        <row r="1339">
          <cell r="D1339">
            <v>40648</v>
          </cell>
        </row>
        <row r="1340">
          <cell r="D1340">
            <v>40651</v>
          </cell>
        </row>
        <row r="1341">
          <cell r="D1341">
            <v>40652</v>
          </cell>
        </row>
        <row r="1342">
          <cell r="D1342">
            <v>40653</v>
          </cell>
        </row>
        <row r="1343">
          <cell r="D1343">
            <v>40654</v>
          </cell>
        </row>
        <row r="1344">
          <cell r="D1344">
            <v>40655</v>
          </cell>
        </row>
        <row r="1345">
          <cell r="D1345">
            <v>40658</v>
          </cell>
        </row>
        <row r="1346">
          <cell r="D1346">
            <v>40659</v>
          </cell>
        </row>
        <row r="1347">
          <cell r="D1347">
            <v>40660</v>
          </cell>
        </row>
        <row r="1348">
          <cell r="D1348">
            <v>40661</v>
          </cell>
        </row>
        <row r="1349">
          <cell r="D1349">
            <v>40662</v>
          </cell>
        </row>
        <row r="1350">
          <cell r="D1350">
            <v>40665</v>
          </cell>
        </row>
        <row r="1351">
          <cell r="D1351">
            <v>40666</v>
          </cell>
        </row>
        <row r="1352">
          <cell r="D1352">
            <v>40667</v>
          </cell>
        </row>
        <row r="1353">
          <cell r="D1353">
            <v>40668</v>
          </cell>
        </row>
        <row r="1354">
          <cell r="D1354">
            <v>40669</v>
          </cell>
        </row>
        <row r="1355">
          <cell r="D1355">
            <v>40672</v>
          </cell>
        </row>
        <row r="1356">
          <cell r="D1356">
            <v>40673</v>
          </cell>
        </row>
        <row r="1357">
          <cell r="D1357">
            <v>40674</v>
          </cell>
        </row>
        <row r="1358">
          <cell r="D1358">
            <v>40675</v>
          </cell>
        </row>
        <row r="1359">
          <cell r="D1359">
            <v>40676</v>
          </cell>
        </row>
        <row r="1360">
          <cell r="D1360">
            <v>40679</v>
          </cell>
        </row>
        <row r="1361">
          <cell r="D1361">
            <v>40680</v>
          </cell>
        </row>
        <row r="1362">
          <cell r="D1362">
            <v>40681</v>
          </cell>
        </row>
        <row r="1363">
          <cell r="D1363">
            <v>40682</v>
          </cell>
        </row>
        <row r="1364">
          <cell r="D1364">
            <v>40683</v>
          </cell>
        </row>
        <row r="1365">
          <cell r="D1365">
            <v>40686</v>
          </cell>
        </row>
        <row r="1366">
          <cell r="D1366">
            <v>40687</v>
          </cell>
        </row>
        <row r="1367">
          <cell r="D1367">
            <v>40688</v>
          </cell>
        </row>
        <row r="1368">
          <cell r="D1368">
            <v>40689</v>
          </cell>
        </row>
        <row r="1369">
          <cell r="D1369">
            <v>40690</v>
          </cell>
        </row>
        <row r="1370">
          <cell r="D1370">
            <v>40693</v>
          </cell>
        </row>
        <row r="1371">
          <cell r="D1371">
            <v>40694</v>
          </cell>
        </row>
        <row r="1372">
          <cell r="D1372">
            <v>40695</v>
          </cell>
        </row>
        <row r="1373">
          <cell r="D1373">
            <v>40696</v>
          </cell>
        </row>
        <row r="1374">
          <cell r="D1374">
            <v>40697</v>
          </cell>
        </row>
        <row r="1375">
          <cell r="D1375">
            <v>40700</v>
          </cell>
        </row>
        <row r="1376">
          <cell r="D1376">
            <v>40701</v>
          </cell>
        </row>
        <row r="1377">
          <cell r="D1377">
            <v>40702</v>
          </cell>
        </row>
        <row r="1378">
          <cell r="D1378">
            <v>40703</v>
          </cell>
        </row>
        <row r="1379">
          <cell r="D1379">
            <v>40704</v>
          </cell>
        </row>
        <row r="1380">
          <cell r="D1380">
            <v>40707</v>
          </cell>
        </row>
        <row r="1381">
          <cell r="D1381">
            <v>40708</v>
          </cell>
        </row>
        <row r="1382">
          <cell r="D1382">
            <v>40709</v>
          </cell>
        </row>
        <row r="1383">
          <cell r="D1383">
            <v>40710</v>
          </cell>
        </row>
        <row r="1384">
          <cell r="D1384">
            <v>40711</v>
          </cell>
        </row>
        <row r="1385">
          <cell r="D1385">
            <v>40714</v>
          </cell>
        </row>
        <row r="1386">
          <cell r="D1386">
            <v>40715</v>
          </cell>
        </row>
        <row r="1387">
          <cell r="D1387">
            <v>40716</v>
          </cell>
        </row>
        <row r="1388">
          <cell r="D1388">
            <v>40717</v>
          </cell>
        </row>
        <row r="1389">
          <cell r="D1389">
            <v>40718</v>
          </cell>
        </row>
        <row r="1390">
          <cell r="D1390">
            <v>40721</v>
          </cell>
        </row>
        <row r="1391">
          <cell r="D1391">
            <v>40722</v>
          </cell>
        </row>
        <row r="1392">
          <cell r="D1392">
            <v>40723</v>
          </cell>
        </row>
        <row r="1393">
          <cell r="D1393">
            <v>40724</v>
          </cell>
        </row>
        <row r="1394">
          <cell r="D1394">
            <v>40725</v>
          </cell>
        </row>
        <row r="1395">
          <cell r="D1395">
            <v>40728</v>
          </cell>
        </row>
        <row r="1396">
          <cell r="D1396">
            <v>40729</v>
          </cell>
        </row>
        <row r="1397">
          <cell r="D1397">
            <v>40730</v>
          </cell>
        </row>
        <row r="1398">
          <cell r="D1398">
            <v>40731</v>
          </cell>
        </row>
        <row r="1399">
          <cell r="D1399">
            <v>40732</v>
          </cell>
        </row>
        <row r="1400">
          <cell r="D1400">
            <v>40735</v>
          </cell>
        </row>
        <row r="1401">
          <cell r="D1401">
            <v>40736</v>
          </cell>
        </row>
        <row r="1402">
          <cell r="D1402">
            <v>40737</v>
          </cell>
        </row>
        <row r="1403">
          <cell r="D1403">
            <v>40738</v>
          </cell>
        </row>
        <row r="1404">
          <cell r="D1404">
            <v>40739</v>
          </cell>
        </row>
        <row r="1405">
          <cell r="D1405">
            <v>40742</v>
          </cell>
        </row>
        <row r="1406">
          <cell r="D1406">
            <v>40743</v>
          </cell>
        </row>
        <row r="1407">
          <cell r="D1407">
            <v>40744</v>
          </cell>
        </row>
        <row r="1408">
          <cell r="D1408">
            <v>40745</v>
          </cell>
        </row>
        <row r="1409">
          <cell r="D1409">
            <v>40746</v>
          </cell>
        </row>
        <row r="1410">
          <cell r="D1410">
            <v>40749</v>
          </cell>
        </row>
        <row r="1411">
          <cell r="D1411">
            <v>40750</v>
          </cell>
        </row>
        <row r="1412">
          <cell r="D1412">
            <v>40751</v>
          </cell>
        </row>
        <row r="1413">
          <cell r="D1413">
            <v>40752</v>
          </cell>
        </row>
        <row r="1414">
          <cell r="D1414">
            <v>40753</v>
          </cell>
        </row>
        <row r="1415">
          <cell r="D1415">
            <v>40756</v>
          </cell>
        </row>
        <row r="1416">
          <cell r="D1416">
            <v>40757</v>
          </cell>
        </row>
        <row r="1417">
          <cell r="D1417">
            <v>40758</v>
          </cell>
        </row>
        <row r="1418">
          <cell r="D1418">
            <v>40759</v>
          </cell>
        </row>
        <row r="1419">
          <cell r="D1419">
            <v>40760</v>
          </cell>
        </row>
        <row r="1420">
          <cell r="D1420">
            <v>40763</v>
          </cell>
        </row>
        <row r="1421">
          <cell r="D1421">
            <v>40764</v>
          </cell>
        </row>
        <row r="1422">
          <cell r="D1422">
            <v>40765</v>
          </cell>
        </row>
        <row r="1423">
          <cell r="D1423">
            <v>40766</v>
          </cell>
        </row>
        <row r="1424">
          <cell r="D1424">
            <v>40767</v>
          </cell>
        </row>
        <row r="1425">
          <cell r="D1425">
            <v>40770</v>
          </cell>
        </row>
        <row r="1426">
          <cell r="D1426">
            <v>40771</v>
          </cell>
        </row>
        <row r="1427">
          <cell r="D1427">
            <v>40772</v>
          </cell>
        </row>
        <row r="1428">
          <cell r="D1428">
            <v>40773</v>
          </cell>
        </row>
        <row r="1429">
          <cell r="D1429">
            <v>40774</v>
          </cell>
        </row>
        <row r="1430">
          <cell r="D1430">
            <v>40777</v>
          </cell>
        </row>
        <row r="1431">
          <cell r="D1431">
            <v>40778</v>
          </cell>
        </row>
        <row r="1432">
          <cell r="D1432">
            <v>40779</v>
          </cell>
        </row>
        <row r="1433">
          <cell r="D1433">
            <v>40780</v>
          </cell>
        </row>
        <row r="1434">
          <cell r="D1434">
            <v>40781</v>
          </cell>
        </row>
        <row r="1435">
          <cell r="D1435">
            <v>40784</v>
          </cell>
        </row>
        <row r="1436">
          <cell r="D1436">
            <v>40785</v>
          </cell>
        </row>
        <row r="1437">
          <cell r="D1437">
            <v>40786</v>
          </cell>
        </row>
        <row r="1438">
          <cell r="D1438">
            <v>40787</v>
          </cell>
        </row>
        <row r="1439">
          <cell r="D1439">
            <v>40788</v>
          </cell>
        </row>
        <row r="1440">
          <cell r="D1440">
            <v>40791</v>
          </cell>
        </row>
        <row r="1441">
          <cell r="D1441">
            <v>40792</v>
          </cell>
        </row>
        <row r="1442">
          <cell r="D1442">
            <v>40793</v>
          </cell>
        </row>
        <row r="1443">
          <cell r="D1443">
            <v>40794</v>
          </cell>
        </row>
        <row r="1444">
          <cell r="D1444">
            <v>40795</v>
          </cell>
        </row>
        <row r="1445">
          <cell r="D1445">
            <v>40798</v>
          </cell>
        </row>
        <row r="1446">
          <cell r="D1446">
            <v>40799</v>
          </cell>
        </row>
        <row r="1447">
          <cell r="D1447">
            <v>40800</v>
          </cell>
        </row>
        <row r="1448">
          <cell r="D1448">
            <v>40801</v>
          </cell>
        </row>
        <row r="1449">
          <cell r="D1449">
            <v>40802</v>
          </cell>
        </row>
        <row r="1450">
          <cell r="D1450">
            <v>40805</v>
          </cell>
        </row>
        <row r="1451">
          <cell r="D1451">
            <v>40806</v>
          </cell>
        </row>
        <row r="1452">
          <cell r="D1452">
            <v>40807</v>
          </cell>
        </row>
        <row r="1453">
          <cell r="D1453">
            <v>40808</v>
          </cell>
        </row>
        <row r="1454">
          <cell r="D1454">
            <v>40809</v>
          </cell>
        </row>
        <row r="1455">
          <cell r="D1455">
            <v>40812</v>
          </cell>
        </row>
        <row r="1456">
          <cell r="D1456">
            <v>40813</v>
          </cell>
        </row>
        <row r="1457">
          <cell r="D1457">
            <v>40814</v>
          </cell>
        </row>
        <row r="1458">
          <cell r="D1458">
            <v>40815</v>
          </cell>
        </row>
        <row r="1459">
          <cell r="D1459">
            <v>40816</v>
          </cell>
        </row>
        <row r="1460">
          <cell r="D1460">
            <v>40819</v>
          </cell>
        </row>
        <row r="1461">
          <cell r="D1461">
            <v>40820</v>
          </cell>
        </row>
        <row r="1462">
          <cell r="D1462">
            <v>40821</v>
          </cell>
        </row>
        <row r="1463">
          <cell r="D1463">
            <v>40822</v>
          </cell>
        </row>
        <row r="1464">
          <cell r="D1464">
            <v>40823</v>
          </cell>
        </row>
        <row r="1465">
          <cell r="D1465">
            <v>40826</v>
          </cell>
        </row>
        <row r="1466">
          <cell r="D1466">
            <v>40827</v>
          </cell>
        </row>
        <row r="1467">
          <cell r="D1467">
            <v>40828</v>
          </cell>
        </row>
        <row r="1468">
          <cell r="D1468">
            <v>40829</v>
          </cell>
        </row>
        <row r="1469">
          <cell r="D1469">
            <v>40830</v>
          </cell>
        </row>
        <row r="1470">
          <cell r="D1470">
            <v>40833</v>
          </cell>
        </row>
        <row r="1471">
          <cell r="D1471">
            <v>40834</v>
          </cell>
        </row>
        <row r="1472">
          <cell r="D1472">
            <v>40835</v>
          </cell>
        </row>
        <row r="1473">
          <cell r="D1473">
            <v>40836</v>
          </cell>
        </row>
        <row r="1474">
          <cell r="D1474">
            <v>40837</v>
          </cell>
        </row>
        <row r="1475">
          <cell r="D1475">
            <v>40840</v>
          </cell>
        </row>
        <row r="1476">
          <cell r="D1476">
            <v>40841</v>
          </cell>
        </row>
        <row r="1477">
          <cell r="D1477">
            <v>40842</v>
          </cell>
        </row>
        <row r="1478">
          <cell r="D1478">
            <v>40843</v>
          </cell>
        </row>
        <row r="1479">
          <cell r="D1479">
            <v>40844</v>
          </cell>
        </row>
        <row r="1480">
          <cell r="D1480">
            <v>40847</v>
          </cell>
        </row>
        <row r="1481">
          <cell r="D1481">
            <v>40849</v>
          </cell>
        </row>
        <row r="1482">
          <cell r="D1482">
            <v>40850</v>
          </cell>
        </row>
        <row r="1483">
          <cell r="D1483">
            <v>40851</v>
          </cell>
        </row>
        <row r="1484">
          <cell r="D1484">
            <v>40854</v>
          </cell>
        </row>
        <row r="1485">
          <cell r="D1485">
            <v>40855</v>
          </cell>
        </row>
        <row r="1486">
          <cell r="D1486">
            <v>40856</v>
          </cell>
        </row>
        <row r="1487">
          <cell r="D1487">
            <v>40857</v>
          </cell>
        </row>
        <row r="1488">
          <cell r="D1488">
            <v>40858</v>
          </cell>
        </row>
        <row r="1489">
          <cell r="D1489">
            <v>40861</v>
          </cell>
        </row>
        <row r="1490">
          <cell r="D1490">
            <v>40862</v>
          </cell>
        </row>
        <row r="1491">
          <cell r="D1491">
            <v>40863</v>
          </cell>
        </row>
        <row r="1492">
          <cell r="D1492">
            <v>40864</v>
          </cell>
        </row>
        <row r="1493">
          <cell r="D1493">
            <v>40865</v>
          </cell>
        </row>
        <row r="1494">
          <cell r="D1494">
            <v>40868</v>
          </cell>
        </row>
        <row r="1495">
          <cell r="D1495">
            <v>40869</v>
          </cell>
        </row>
        <row r="1496">
          <cell r="D1496">
            <v>40870</v>
          </cell>
        </row>
        <row r="1497">
          <cell r="D1497">
            <v>40871</v>
          </cell>
        </row>
        <row r="1498">
          <cell r="D1498">
            <v>40872</v>
          </cell>
        </row>
        <row r="1499">
          <cell r="D1499">
            <v>40875</v>
          </cell>
        </row>
        <row r="1500">
          <cell r="D1500">
            <v>40876</v>
          </cell>
        </row>
        <row r="1501">
          <cell r="D1501">
            <v>40877</v>
          </cell>
        </row>
        <row r="1502">
          <cell r="D1502">
            <v>40878</v>
          </cell>
        </row>
        <row r="1503">
          <cell r="D1503">
            <v>40879</v>
          </cell>
        </row>
        <row r="1504">
          <cell r="D1504">
            <v>40882</v>
          </cell>
        </row>
        <row r="1505">
          <cell r="D1505">
            <v>40883</v>
          </cell>
        </row>
        <row r="1506">
          <cell r="D1506">
            <v>40884</v>
          </cell>
        </row>
        <row r="1507">
          <cell r="D1507">
            <v>40885</v>
          </cell>
        </row>
        <row r="1508">
          <cell r="D1508">
            <v>40886</v>
          </cell>
        </row>
        <row r="1509">
          <cell r="D1509">
            <v>40889</v>
          </cell>
        </row>
        <row r="1510">
          <cell r="D1510">
            <v>40890</v>
          </cell>
        </row>
        <row r="1511">
          <cell r="D1511">
            <v>40891</v>
          </cell>
        </row>
        <row r="1512">
          <cell r="D1512">
            <v>40892</v>
          </cell>
        </row>
        <row r="1513">
          <cell r="D1513">
            <v>40893</v>
          </cell>
        </row>
        <row r="1514">
          <cell r="D1514">
            <v>40896</v>
          </cell>
        </row>
        <row r="1515">
          <cell r="D1515">
            <v>40897</v>
          </cell>
        </row>
        <row r="1516">
          <cell r="D1516">
            <v>40898</v>
          </cell>
        </row>
        <row r="1517">
          <cell r="D1517">
            <v>40899</v>
          </cell>
        </row>
        <row r="1518">
          <cell r="D1518">
            <v>40900</v>
          </cell>
        </row>
        <row r="1519">
          <cell r="D1519">
            <v>40904</v>
          </cell>
        </row>
        <row r="1520">
          <cell r="D1520">
            <v>40905</v>
          </cell>
        </row>
        <row r="1521">
          <cell r="D1521">
            <v>40906</v>
          </cell>
        </row>
        <row r="1522">
          <cell r="D1522">
            <v>40907</v>
          </cell>
        </row>
        <row r="1523">
          <cell r="D1523">
            <v>40910</v>
          </cell>
        </row>
        <row r="1524">
          <cell r="D1524">
            <v>40911</v>
          </cell>
        </row>
        <row r="1525">
          <cell r="D1525">
            <v>40912</v>
          </cell>
        </row>
        <row r="1526">
          <cell r="D1526">
            <v>40913</v>
          </cell>
        </row>
        <row r="1527">
          <cell r="D1527">
            <v>40914</v>
          </cell>
        </row>
        <row r="1528">
          <cell r="D1528">
            <v>40917</v>
          </cell>
        </row>
        <row r="1529">
          <cell r="D1529">
            <v>40918</v>
          </cell>
        </row>
        <row r="1530">
          <cell r="D1530">
            <v>40919</v>
          </cell>
        </row>
        <row r="1531">
          <cell r="D1531">
            <v>40920</v>
          </cell>
        </row>
        <row r="1532">
          <cell r="D1532">
            <v>40921</v>
          </cell>
        </row>
        <row r="1533">
          <cell r="D1533">
            <v>40924</v>
          </cell>
        </row>
        <row r="1534">
          <cell r="D1534">
            <v>40925</v>
          </cell>
        </row>
        <row r="1535">
          <cell r="D1535">
            <v>40926</v>
          </cell>
        </row>
        <row r="1536">
          <cell r="D1536">
            <v>40927</v>
          </cell>
        </row>
        <row r="1537">
          <cell r="D1537">
            <v>40928</v>
          </cell>
        </row>
        <row r="1538">
          <cell r="D1538">
            <v>40931</v>
          </cell>
        </row>
        <row r="1539">
          <cell r="D1539">
            <v>40932</v>
          </cell>
        </row>
        <row r="1540">
          <cell r="D1540">
            <v>40933</v>
          </cell>
        </row>
        <row r="1541">
          <cell r="D1541">
            <v>40934</v>
          </cell>
        </row>
        <row r="1542">
          <cell r="D1542">
            <v>40935</v>
          </cell>
        </row>
        <row r="1543">
          <cell r="D1543">
            <v>40938</v>
          </cell>
        </row>
        <row r="1544">
          <cell r="D1544">
            <v>40939</v>
          </cell>
        </row>
        <row r="1545">
          <cell r="D1545">
            <v>40940</v>
          </cell>
        </row>
        <row r="1546">
          <cell r="D1546">
            <v>40941</v>
          </cell>
        </row>
        <row r="1547">
          <cell r="D1547">
            <v>40942</v>
          </cell>
        </row>
        <row r="1548">
          <cell r="D1548">
            <v>40945</v>
          </cell>
        </row>
        <row r="1549">
          <cell r="D1549">
            <v>40946</v>
          </cell>
        </row>
        <row r="1550">
          <cell r="D1550">
            <v>40947</v>
          </cell>
        </row>
        <row r="1551">
          <cell r="D1551">
            <v>40948</v>
          </cell>
        </row>
        <row r="1552">
          <cell r="D1552">
            <v>40949</v>
          </cell>
        </row>
        <row r="1553">
          <cell r="D1553">
            <v>40952</v>
          </cell>
        </row>
        <row r="1554">
          <cell r="D1554">
            <v>40953</v>
          </cell>
        </row>
        <row r="1555">
          <cell r="D1555">
            <v>40954</v>
          </cell>
        </row>
        <row r="1556">
          <cell r="D1556">
            <v>40955</v>
          </cell>
        </row>
        <row r="1557">
          <cell r="D1557">
            <v>40956</v>
          </cell>
        </row>
        <row r="1558">
          <cell r="D1558">
            <v>40959</v>
          </cell>
        </row>
        <row r="1559">
          <cell r="D1559">
            <v>40960</v>
          </cell>
        </row>
        <row r="1560">
          <cell r="D1560">
            <v>40961</v>
          </cell>
        </row>
        <row r="1561">
          <cell r="D1561">
            <v>40962</v>
          </cell>
        </row>
        <row r="1562">
          <cell r="D1562">
            <v>40963</v>
          </cell>
        </row>
        <row r="1563">
          <cell r="D1563">
            <v>40966</v>
          </cell>
        </row>
        <row r="1564">
          <cell r="D1564">
            <v>40967</v>
          </cell>
        </row>
        <row r="1565">
          <cell r="D1565">
            <v>40968</v>
          </cell>
        </row>
        <row r="1566">
          <cell r="D1566">
            <v>40969</v>
          </cell>
        </row>
        <row r="1567">
          <cell r="D1567">
            <v>40970</v>
          </cell>
        </row>
        <row r="1568">
          <cell r="D1568">
            <v>40973</v>
          </cell>
        </row>
        <row r="1569">
          <cell r="D1569">
            <v>40974</v>
          </cell>
        </row>
        <row r="1570">
          <cell r="D1570">
            <v>40975</v>
          </cell>
        </row>
        <row r="1571">
          <cell r="D1571">
            <v>40976</v>
          </cell>
        </row>
        <row r="1572">
          <cell r="D1572">
            <v>40977</v>
          </cell>
        </row>
        <row r="1573">
          <cell r="D1573">
            <v>40980</v>
          </cell>
        </row>
        <row r="1574">
          <cell r="D1574">
            <v>40981</v>
          </cell>
        </row>
        <row r="1575">
          <cell r="D1575">
            <v>40982</v>
          </cell>
        </row>
        <row r="1576">
          <cell r="D1576">
            <v>40984</v>
          </cell>
        </row>
        <row r="1577">
          <cell r="D1577">
            <v>40987</v>
          </cell>
        </row>
        <row r="1578">
          <cell r="D1578">
            <v>40988</v>
          </cell>
        </row>
        <row r="1579">
          <cell r="D1579">
            <v>40989</v>
          </cell>
        </row>
        <row r="1580">
          <cell r="D1580">
            <v>40990</v>
          </cell>
        </row>
        <row r="1581">
          <cell r="D1581">
            <v>40991</v>
          </cell>
        </row>
        <row r="1582">
          <cell r="D1582">
            <v>40994</v>
          </cell>
        </row>
        <row r="1583">
          <cell r="D1583">
            <v>40995</v>
          </cell>
        </row>
        <row r="1584">
          <cell r="D1584">
            <v>40996</v>
          </cell>
        </row>
        <row r="1585">
          <cell r="D1585">
            <v>40997</v>
          </cell>
        </row>
        <row r="1586">
          <cell r="D1586">
            <v>40998</v>
          </cell>
        </row>
        <row r="1587">
          <cell r="D1587">
            <v>41001</v>
          </cell>
        </row>
        <row r="1588">
          <cell r="D1588">
            <v>41002</v>
          </cell>
        </row>
        <row r="1589">
          <cell r="D1589">
            <v>41003</v>
          </cell>
        </row>
        <row r="1590">
          <cell r="D1590">
            <v>41004</v>
          </cell>
        </row>
        <row r="1591">
          <cell r="D1591">
            <v>41005</v>
          </cell>
        </row>
        <row r="1592">
          <cell r="D1592">
            <v>41009</v>
          </cell>
        </row>
        <row r="1593">
          <cell r="D1593">
            <v>41010</v>
          </cell>
        </row>
        <row r="1594">
          <cell r="D1594">
            <v>41011</v>
          </cell>
        </row>
        <row r="1595">
          <cell r="D1595">
            <v>41012</v>
          </cell>
        </row>
        <row r="1596">
          <cell r="D1596">
            <v>41015</v>
          </cell>
        </row>
        <row r="1597">
          <cell r="D1597">
            <v>41016</v>
          </cell>
        </row>
        <row r="1598">
          <cell r="D1598">
            <v>41017</v>
          </cell>
        </row>
        <row r="1599">
          <cell r="D1599">
            <v>41018</v>
          </cell>
        </row>
        <row r="1600">
          <cell r="D1600">
            <v>41019</v>
          </cell>
        </row>
        <row r="1601">
          <cell r="D1601">
            <v>41022</v>
          </cell>
        </row>
        <row r="1602">
          <cell r="D1602">
            <v>41023</v>
          </cell>
        </row>
        <row r="1603">
          <cell r="D1603">
            <v>41024</v>
          </cell>
        </row>
        <row r="1604">
          <cell r="D1604">
            <v>41025</v>
          </cell>
        </row>
        <row r="1605">
          <cell r="D1605">
            <v>41026</v>
          </cell>
        </row>
        <row r="1606">
          <cell r="D1606">
            <v>41029</v>
          </cell>
        </row>
        <row r="1607">
          <cell r="D1607">
            <v>41030</v>
          </cell>
        </row>
        <row r="1608">
          <cell r="D1608">
            <v>41031</v>
          </cell>
        </row>
        <row r="1609">
          <cell r="D1609">
            <v>41032</v>
          </cell>
        </row>
        <row r="1610">
          <cell r="D1610">
            <v>41033</v>
          </cell>
        </row>
        <row r="1611">
          <cell r="D1611">
            <v>41036</v>
          </cell>
        </row>
        <row r="1612">
          <cell r="D1612">
            <v>41037</v>
          </cell>
        </row>
        <row r="1613">
          <cell r="D1613">
            <v>41038</v>
          </cell>
        </row>
        <row r="1614">
          <cell r="D1614">
            <v>41039</v>
          </cell>
        </row>
        <row r="1615">
          <cell r="D1615">
            <v>41040</v>
          </cell>
        </row>
        <row r="1616">
          <cell r="D1616">
            <v>41043</v>
          </cell>
        </row>
        <row r="1617">
          <cell r="D1617">
            <v>41044</v>
          </cell>
        </row>
        <row r="1618">
          <cell r="D1618">
            <v>41045</v>
          </cell>
        </row>
        <row r="1619">
          <cell r="D1619">
            <v>41046</v>
          </cell>
        </row>
        <row r="1620">
          <cell r="D1620">
            <v>41047</v>
          </cell>
        </row>
        <row r="1621">
          <cell r="D1621">
            <v>41050</v>
          </cell>
        </row>
        <row r="1622">
          <cell r="D1622">
            <v>41051</v>
          </cell>
        </row>
        <row r="1623">
          <cell r="D1623">
            <v>41052</v>
          </cell>
        </row>
        <row r="1624">
          <cell r="D1624">
            <v>41053</v>
          </cell>
        </row>
        <row r="1625">
          <cell r="D1625">
            <v>41054</v>
          </cell>
        </row>
        <row r="1626">
          <cell r="D1626">
            <v>41057</v>
          </cell>
        </row>
        <row r="1627">
          <cell r="D1627">
            <v>41058</v>
          </cell>
        </row>
        <row r="1628">
          <cell r="D1628">
            <v>41059</v>
          </cell>
        </row>
        <row r="1629">
          <cell r="D1629">
            <v>41060</v>
          </cell>
        </row>
        <row r="1630">
          <cell r="D1630">
            <v>41061</v>
          </cell>
        </row>
        <row r="1631">
          <cell r="D1631">
            <v>41064</v>
          </cell>
        </row>
        <row r="1632">
          <cell r="D1632">
            <v>41065</v>
          </cell>
        </row>
        <row r="1633">
          <cell r="D1633">
            <v>41066</v>
          </cell>
        </row>
        <row r="1634">
          <cell r="D1634">
            <v>41067</v>
          </cell>
        </row>
        <row r="1635">
          <cell r="D1635">
            <v>41068</v>
          </cell>
        </row>
        <row r="1636">
          <cell r="D1636">
            <v>41071</v>
          </cell>
        </row>
        <row r="1637">
          <cell r="D1637">
            <v>41072</v>
          </cell>
        </row>
        <row r="1638">
          <cell r="D1638">
            <v>41073</v>
          </cell>
        </row>
        <row r="1639">
          <cell r="D1639">
            <v>41074</v>
          </cell>
        </row>
        <row r="1640">
          <cell r="D1640">
            <v>41075</v>
          </cell>
        </row>
        <row r="1641">
          <cell r="D1641">
            <v>41078</v>
          </cell>
        </row>
        <row r="1642">
          <cell r="D1642">
            <v>41079</v>
          </cell>
        </row>
        <row r="1643">
          <cell r="D1643">
            <v>41080</v>
          </cell>
        </row>
        <row r="1644">
          <cell r="D1644">
            <v>41081</v>
          </cell>
        </row>
        <row r="1645">
          <cell r="D1645">
            <v>41082</v>
          </cell>
        </row>
        <row r="1646">
          <cell r="D1646">
            <v>41085</v>
          </cell>
        </row>
        <row r="1647">
          <cell r="D1647">
            <v>41086</v>
          </cell>
        </row>
        <row r="1648">
          <cell r="D1648">
            <v>41087</v>
          </cell>
        </row>
        <row r="1649">
          <cell r="D1649">
            <v>41088</v>
          </cell>
        </row>
        <row r="1650">
          <cell r="D1650">
            <v>41089</v>
          </cell>
        </row>
        <row r="1651">
          <cell r="D1651">
            <v>41092</v>
          </cell>
        </row>
        <row r="1652">
          <cell r="D1652">
            <v>41093</v>
          </cell>
        </row>
        <row r="1653">
          <cell r="D1653">
            <v>41094</v>
          </cell>
        </row>
        <row r="1654">
          <cell r="D1654">
            <v>41095</v>
          </cell>
        </row>
        <row r="1655">
          <cell r="D1655">
            <v>41096</v>
          </cell>
        </row>
        <row r="1656">
          <cell r="D1656">
            <v>41099</v>
          </cell>
        </row>
        <row r="1657">
          <cell r="D1657">
            <v>41100</v>
          </cell>
        </row>
        <row r="1658">
          <cell r="D1658">
            <v>41101</v>
          </cell>
        </row>
        <row r="1659">
          <cell r="D1659">
            <v>41102</v>
          </cell>
        </row>
        <row r="1660">
          <cell r="D1660">
            <v>41103</v>
          </cell>
        </row>
        <row r="1661">
          <cell r="D1661">
            <v>41106</v>
          </cell>
        </row>
        <row r="1662">
          <cell r="D1662">
            <v>41107</v>
          </cell>
        </row>
        <row r="1663">
          <cell r="D1663">
            <v>41108</v>
          </cell>
        </row>
        <row r="1664">
          <cell r="D1664">
            <v>41109</v>
          </cell>
        </row>
        <row r="1665">
          <cell r="D1665">
            <v>41110</v>
          </cell>
        </row>
        <row r="1666">
          <cell r="D1666">
            <v>41113</v>
          </cell>
        </row>
        <row r="1667">
          <cell r="D1667">
            <v>41114</v>
          </cell>
        </row>
        <row r="1668">
          <cell r="D1668">
            <v>41115</v>
          </cell>
        </row>
        <row r="1669">
          <cell r="D1669">
            <v>41116</v>
          </cell>
        </row>
        <row r="1670">
          <cell r="D1670">
            <v>41117</v>
          </cell>
        </row>
        <row r="1671">
          <cell r="D1671">
            <v>41120</v>
          </cell>
        </row>
        <row r="1672">
          <cell r="D1672">
            <v>41121</v>
          </cell>
        </row>
        <row r="1673">
          <cell r="D1673">
            <v>41122</v>
          </cell>
        </row>
        <row r="1674">
          <cell r="D1674">
            <v>41123</v>
          </cell>
        </row>
        <row r="1675">
          <cell r="D1675">
            <v>41124</v>
          </cell>
        </row>
        <row r="1676">
          <cell r="D1676">
            <v>41127</v>
          </cell>
        </row>
        <row r="1677">
          <cell r="D1677">
            <v>41128</v>
          </cell>
        </row>
        <row r="1678">
          <cell r="D1678">
            <v>41129</v>
          </cell>
        </row>
        <row r="1679">
          <cell r="D1679">
            <v>41130</v>
          </cell>
        </row>
        <row r="1680">
          <cell r="D1680">
            <v>41131</v>
          </cell>
        </row>
        <row r="1681">
          <cell r="D1681">
            <v>41134</v>
          </cell>
        </row>
        <row r="1682">
          <cell r="D1682">
            <v>41135</v>
          </cell>
        </row>
        <row r="1683">
          <cell r="D1683">
            <v>41136</v>
          </cell>
        </row>
        <row r="1684">
          <cell r="D1684">
            <v>41137</v>
          </cell>
        </row>
        <row r="1685">
          <cell r="D1685">
            <v>41138</v>
          </cell>
        </row>
        <row r="1686">
          <cell r="D1686">
            <v>41141</v>
          </cell>
        </row>
        <row r="1687">
          <cell r="D1687">
            <v>41142</v>
          </cell>
        </row>
        <row r="1688">
          <cell r="D1688">
            <v>41143</v>
          </cell>
        </row>
        <row r="1689">
          <cell r="D1689">
            <v>41144</v>
          </cell>
        </row>
        <row r="1690">
          <cell r="D1690">
            <v>41145</v>
          </cell>
        </row>
        <row r="1691">
          <cell r="D1691">
            <v>41148</v>
          </cell>
        </row>
        <row r="1692">
          <cell r="D1692">
            <v>41149</v>
          </cell>
        </row>
        <row r="1693">
          <cell r="D1693">
            <v>41150</v>
          </cell>
        </row>
        <row r="1694">
          <cell r="D1694">
            <v>41151</v>
          </cell>
        </row>
        <row r="1695">
          <cell r="D1695">
            <v>41152</v>
          </cell>
        </row>
        <row r="1696">
          <cell r="D1696">
            <v>41155</v>
          </cell>
        </row>
        <row r="1697">
          <cell r="D1697">
            <v>41156</v>
          </cell>
        </row>
        <row r="1698">
          <cell r="D1698">
            <v>41157</v>
          </cell>
        </row>
        <row r="1699">
          <cell r="D1699">
            <v>41158</v>
          </cell>
        </row>
        <row r="1700">
          <cell r="D1700">
            <v>41159</v>
          </cell>
        </row>
        <row r="1701">
          <cell r="D1701">
            <v>41162</v>
          </cell>
        </row>
        <row r="1702">
          <cell r="D1702">
            <v>41163</v>
          </cell>
        </row>
        <row r="1703">
          <cell r="D1703">
            <v>41164</v>
          </cell>
        </row>
        <row r="1704">
          <cell r="D1704">
            <v>41165</v>
          </cell>
        </row>
        <row r="1705">
          <cell r="D1705">
            <v>41166</v>
          </cell>
        </row>
        <row r="1706">
          <cell r="D1706">
            <v>41169</v>
          </cell>
        </row>
        <row r="1707">
          <cell r="D1707">
            <v>41170</v>
          </cell>
        </row>
        <row r="1708">
          <cell r="D1708">
            <v>41171</v>
          </cell>
        </row>
        <row r="1709">
          <cell r="D1709">
            <v>41172</v>
          </cell>
        </row>
        <row r="1710">
          <cell r="D1710">
            <v>41173</v>
          </cell>
        </row>
        <row r="1711">
          <cell r="D1711">
            <v>41176</v>
          </cell>
        </row>
        <row r="1712">
          <cell r="D1712">
            <v>41177</v>
          </cell>
        </row>
        <row r="1713">
          <cell r="D1713">
            <v>41178</v>
          </cell>
        </row>
        <row r="1714">
          <cell r="D1714">
            <v>41179</v>
          </cell>
        </row>
        <row r="1715">
          <cell r="D1715">
            <v>41180</v>
          </cell>
        </row>
        <row r="1716">
          <cell r="D1716">
            <v>41183</v>
          </cell>
        </row>
        <row r="1717">
          <cell r="D1717">
            <v>41184</v>
          </cell>
        </row>
        <row r="1718">
          <cell r="D1718">
            <v>41185</v>
          </cell>
        </row>
        <row r="1719">
          <cell r="D1719">
            <v>41186</v>
          </cell>
        </row>
        <row r="1720">
          <cell r="D1720">
            <v>41187</v>
          </cell>
        </row>
        <row r="1721">
          <cell r="D1721">
            <v>41190</v>
          </cell>
        </row>
        <row r="1722">
          <cell r="D1722">
            <v>41191</v>
          </cell>
        </row>
        <row r="1723">
          <cell r="D1723">
            <v>41192</v>
          </cell>
        </row>
        <row r="1724">
          <cell r="D1724">
            <v>41193</v>
          </cell>
        </row>
        <row r="1725">
          <cell r="D1725">
            <v>41194</v>
          </cell>
        </row>
        <row r="1726">
          <cell r="D1726">
            <v>41197</v>
          </cell>
        </row>
        <row r="1727">
          <cell r="D1727">
            <v>41198</v>
          </cell>
        </row>
        <row r="1728">
          <cell r="D1728">
            <v>41199</v>
          </cell>
        </row>
        <row r="1729">
          <cell r="D1729">
            <v>41200</v>
          </cell>
        </row>
        <row r="1730">
          <cell r="D1730">
            <v>41201</v>
          </cell>
        </row>
        <row r="1731">
          <cell r="D1731">
            <v>41204</v>
          </cell>
        </row>
        <row r="1732">
          <cell r="D1732">
            <v>41205</v>
          </cell>
        </row>
        <row r="1733">
          <cell r="D1733">
            <v>41206</v>
          </cell>
        </row>
        <row r="1734">
          <cell r="D1734">
            <v>41207</v>
          </cell>
        </row>
        <row r="1735">
          <cell r="D1735">
            <v>41208</v>
          </cell>
        </row>
        <row r="1736">
          <cell r="D1736">
            <v>41211</v>
          </cell>
        </row>
        <row r="1737">
          <cell r="D1737">
            <v>41212</v>
          </cell>
        </row>
        <row r="1738">
          <cell r="D1738">
            <v>41213</v>
          </cell>
        </row>
        <row r="1739">
          <cell r="D1739">
            <v>41214</v>
          </cell>
        </row>
        <row r="1740">
          <cell r="D1740">
            <v>41215</v>
          </cell>
        </row>
        <row r="1741">
          <cell r="D1741">
            <v>41218</v>
          </cell>
        </row>
        <row r="1742">
          <cell r="D1742">
            <v>41219</v>
          </cell>
        </row>
        <row r="1743">
          <cell r="D1743">
            <v>41220</v>
          </cell>
        </row>
        <row r="1744">
          <cell r="D1744">
            <v>41221</v>
          </cell>
        </row>
        <row r="1745">
          <cell r="D1745">
            <v>41222</v>
          </cell>
        </row>
        <row r="1746">
          <cell r="D1746">
            <v>41225</v>
          </cell>
        </row>
        <row r="1747">
          <cell r="D1747">
            <v>41226</v>
          </cell>
        </row>
        <row r="1748">
          <cell r="D1748">
            <v>41227</v>
          </cell>
        </row>
        <row r="1749">
          <cell r="D1749">
            <v>41228</v>
          </cell>
        </row>
        <row r="1750">
          <cell r="D1750">
            <v>41229</v>
          </cell>
        </row>
        <row r="1751">
          <cell r="D1751">
            <v>41232</v>
          </cell>
        </row>
        <row r="1752">
          <cell r="D1752">
            <v>41233</v>
          </cell>
        </row>
        <row r="1753">
          <cell r="D1753">
            <v>41234</v>
          </cell>
        </row>
        <row r="1754">
          <cell r="D1754">
            <v>41235</v>
          </cell>
        </row>
        <row r="1755">
          <cell r="D1755">
            <v>41236</v>
          </cell>
        </row>
        <row r="1756">
          <cell r="D1756">
            <v>41239</v>
          </cell>
        </row>
        <row r="1757">
          <cell r="D1757">
            <v>41240</v>
          </cell>
        </row>
        <row r="1758">
          <cell r="D1758">
            <v>41241</v>
          </cell>
        </row>
        <row r="1759">
          <cell r="D1759">
            <v>41242</v>
          </cell>
        </row>
        <row r="1760">
          <cell r="D1760">
            <v>41243</v>
          </cell>
        </row>
        <row r="1761">
          <cell r="D1761">
            <v>41246</v>
          </cell>
        </row>
        <row r="1762">
          <cell r="D1762">
            <v>41247</v>
          </cell>
        </row>
        <row r="1763">
          <cell r="D1763">
            <v>41248</v>
          </cell>
        </row>
        <row r="1764">
          <cell r="D1764">
            <v>41249</v>
          </cell>
        </row>
        <row r="1765">
          <cell r="D1765">
            <v>41250</v>
          </cell>
        </row>
        <row r="1766">
          <cell r="D1766">
            <v>41253</v>
          </cell>
        </row>
        <row r="1767">
          <cell r="D1767">
            <v>41254</v>
          </cell>
        </row>
        <row r="1768">
          <cell r="D1768">
            <v>41255</v>
          </cell>
        </row>
        <row r="1769">
          <cell r="D1769">
            <v>41256</v>
          </cell>
        </row>
        <row r="1770">
          <cell r="D1770">
            <v>41257</v>
          </cell>
        </row>
        <row r="1771">
          <cell r="D1771">
            <v>41260</v>
          </cell>
        </row>
        <row r="1772">
          <cell r="D1772">
            <v>41261</v>
          </cell>
        </row>
        <row r="1773">
          <cell r="D1773">
            <v>41262</v>
          </cell>
        </row>
        <row r="1774">
          <cell r="D1774">
            <v>41263</v>
          </cell>
        </row>
        <row r="1775">
          <cell r="D1775">
            <v>41264</v>
          </cell>
        </row>
        <row r="1776">
          <cell r="D1776">
            <v>41267</v>
          </cell>
        </row>
        <row r="1777">
          <cell r="D1777">
            <v>41268</v>
          </cell>
        </row>
        <row r="1778">
          <cell r="D1778">
            <v>41269</v>
          </cell>
        </row>
        <row r="1779">
          <cell r="D1779">
            <v>41270</v>
          </cell>
        </row>
        <row r="1780">
          <cell r="D1780">
            <v>41271</v>
          </cell>
        </row>
        <row r="1781">
          <cell r="D1781">
            <v>41274</v>
          </cell>
        </row>
        <row r="1782">
          <cell r="D1782">
            <v>41275</v>
          </cell>
        </row>
        <row r="1783">
          <cell r="D1783">
            <v>41276</v>
          </cell>
        </row>
        <row r="1784">
          <cell r="D1784">
            <v>41277</v>
          </cell>
        </row>
        <row r="1785">
          <cell r="D1785">
            <v>41278</v>
          </cell>
        </row>
        <row r="1786">
          <cell r="D1786">
            <v>41281</v>
          </cell>
        </row>
        <row r="1787">
          <cell r="D1787">
            <v>41282</v>
          </cell>
        </row>
        <row r="1788">
          <cell r="D1788">
            <v>41283</v>
          </cell>
        </row>
        <row r="1789">
          <cell r="D1789">
            <v>41284</v>
          </cell>
        </row>
        <row r="1790">
          <cell r="D1790">
            <v>41285</v>
          </cell>
        </row>
        <row r="1791">
          <cell r="D1791">
            <v>41288</v>
          </cell>
        </row>
        <row r="1792">
          <cell r="D1792">
            <v>41289</v>
          </cell>
        </row>
        <row r="1793">
          <cell r="D1793">
            <v>41290</v>
          </cell>
        </row>
        <row r="1794">
          <cell r="D1794">
            <v>41291</v>
          </cell>
        </row>
        <row r="1795">
          <cell r="D1795">
            <v>41292</v>
          </cell>
        </row>
        <row r="1796">
          <cell r="D1796">
            <v>41295</v>
          </cell>
        </row>
        <row r="1797">
          <cell r="D1797">
            <v>41296</v>
          </cell>
        </row>
        <row r="1798">
          <cell r="D1798">
            <v>41297</v>
          </cell>
        </row>
        <row r="1799">
          <cell r="D1799">
            <v>41298</v>
          </cell>
        </row>
        <row r="1800">
          <cell r="D1800">
            <v>41299</v>
          </cell>
        </row>
        <row r="1801">
          <cell r="D1801">
            <v>41302</v>
          </cell>
        </row>
        <row r="1802">
          <cell r="D1802">
            <v>41303</v>
          </cell>
        </row>
        <row r="1803">
          <cell r="D1803">
            <v>41304</v>
          </cell>
        </row>
        <row r="1804">
          <cell r="D1804">
            <v>41305</v>
          </cell>
        </row>
        <row r="1805">
          <cell r="D1805">
            <v>41306</v>
          </cell>
        </row>
        <row r="1806">
          <cell r="D1806">
            <v>41309</v>
          </cell>
        </row>
        <row r="1807">
          <cell r="D1807">
            <v>41310</v>
          </cell>
        </row>
        <row r="1808">
          <cell r="D1808">
            <v>41311</v>
          </cell>
        </row>
        <row r="1809">
          <cell r="D1809">
            <v>41312</v>
          </cell>
        </row>
        <row r="1810">
          <cell r="D1810">
            <v>41313</v>
          </cell>
        </row>
        <row r="1811">
          <cell r="D1811">
            <v>41316</v>
          </cell>
        </row>
        <row r="1812">
          <cell r="D1812">
            <v>41317</v>
          </cell>
        </row>
        <row r="1813">
          <cell r="D1813">
            <v>41318</v>
          </cell>
        </row>
        <row r="1814">
          <cell r="D1814">
            <v>41319</v>
          </cell>
        </row>
        <row r="1815">
          <cell r="D1815">
            <v>41320</v>
          </cell>
        </row>
        <row r="1816">
          <cell r="D1816">
            <v>41323</v>
          </cell>
        </row>
        <row r="1817">
          <cell r="D1817">
            <v>41324</v>
          </cell>
        </row>
        <row r="1818">
          <cell r="D1818">
            <v>41325</v>
          </cell>
        </row>
        <row r="1819">
          <cell r="D1819">
            <v>41326</v>
          </cell>
        </row>
        <row r="1820">
          <cell r="D1820">
            <v>41327</v>
          </cell>
        </row>
        <row r="1821">
          <cell r="D1821">
            <v>41330</v>
          </cell>
        </row>
        <row r="1822">
          <cell r="D1822">
            <v>41331</v>
          </cell>
        </row>
        <row r="1823">
          <cell r="D1823">
            <v>41332</v>
          </cell>
        </row>
        <row r="1824">
          <cell r="D1824">
            <v>41333</v>
          </cell>
        </row>
        <row r="1825">
          <cell r="D1825">
            <v>41334</v>
          </cell>
        </row>
        <row r="1826">
          <cell r="D1826">
            <v>41337</v>
          </cell>
        </row>
        <row r="1827">
          <cell r="D1827">
            <v>41338</v>
          </cell>
        </row>
        <row r="1828">
          <cell r="D1828">
            <v>41339</v>
          </cell>
        </row>
        <row r="1829">
          <cell r="D1829">
            <v>41340</v>
          </cell>
        </row>
        <row r="1830">
          <cell r="D1830">
            <v>41341</v>
          </cell>
        </row>
        <row r="1831">
          <cell r="D1831">
            <v>41344</v>
          </cell>
        </row>
        <row r="1832">
          <cell r="D1832">
            <v>41345</v>
          </cell>
        </row>
        <row r="1833">
          <cell r="D1833">
            <v>41346</v>
          </cell>
        </row>
        <row r="1834">
          <cell r="D1834">
            <v>41347</v>
          </cell>
        </row>
        <row r="1835">
          <cell r="D1835">
            <v>41348</v>
          </cell>
        </row>
        <row r="1836">
          <cell r="D1836">
            <v>41351</v>
          </cell>
        </row>
        <row r="1837">
          <cell r="D1837">
            <v>41352</v>
          </cell>
        </row>
        <row r="1838">
          <cell r="D1838">
            <v>41353</v>
          </cell>
        </row>
        <row r="1839">
          <cell r="D1839">
            <v>41354</v>
          </cell>
        </row>
        <row r="1840">
          <cell r="D1840">
            <v>41355</v>
          </cell>
        </row>
        <row r="1841">
          <cell r="D1841">
            <v>41358</v>
          </cell>
        </row>
        <row r="1842">
          <cell r="D1842">
            <v>41359</v>
          </cell>
        </row>
        <row r="1843">
          <cell r="D1843">
            <v>41360</v>
          </cell>
        </row>
        <row r="1844">
          <cell r="D1844">
            <v>41361</v>
          </cell>
        </row>
        <row r="1845">
          <cell r="D1845">
            <v>41362</v>
          </cell>
        </row>
        <row r="1846">
          <cell r="D1846">
            <v>41365</v>
          </cell>
        </row>
        <row r="1847">
          <cell r="D1847">
            <v>41366</v>
          </cell>
        </row>
        <row r="1848">
          <cell r="D1848">
            <v>41367</v>
          </cell>
        </row>
        <row r="1849">
          <cell r="D1849">
            <v>41368</v>
          </cell>
        </row>
        <row r="1850">
          <cell r="D1850">
            <v>41369</v>
          </cell>
        </row>
        <row r="1851">
          <cell r="D1851">
            <v>41372</v>
          </cell>
        </row>
        <row r="1852">
          <cell r="D1852">
            <v>41373</v>
          </cell>
        </row>
        <row r="1853">
          <cell r="D1853">
            <v>41374</v>
          </cell>
        </row>
        <row r="1854">
          <cell r="D1854">
            <v>41375</v>
          </cell>
        </row>
        <row r="1855">
          <cell r="D1855">
            <v>41376</v>
          </cell>
        </row>
        <row r="1856">
          <cell r="D1856">
            <v>41379</v>
          </cell>
        </row>
        <row r="1857">
          <cell r="D1857">
            <v>41380</v>
          </cell>
        </row>
        <row r="1858">
          <cell r="D1858">
            <v>41381</v>
          </cell>
        </row>
        <row r="1859">
          <cell r="D1859">
            <v>41382</v>
          </cell>
        </row>
        <row r="1860">
          <cell r="D1860">
            <v>41383</v>
          </cell>
        </row>
        <row r="1861">
          <cell r="D1861">
            <v>41386</v>
          </cell>
        </row>
        <row r="1862">
          <cell r="D1862">
            <v>41387</v>
          </cell>
        </row>
        <row r="1863">
          <cell r="D1863">
            <v>41388</v>
          </cell>
        </row>
        <row r="1864">
          <cell r="D1864">
            <v>41389</v>
          </cell>
        </row>
        <row r="1865">
          <cell r="D1865">
            <v>41390</v>
          </cell>
        </row>
      </sheetData>
      <sheetData sheetId="5">
        <row r="9">
          <cell r="E9" t="str">
            <v xml:space="preserve">Euro </v>
          </cell>
          <cell r="F9" t="str">
            <v xml:space="preserve">Dollár </v>
          </cell>
          <cell r="G9" t="str">
            <v>Svájci frank</v>
          </cell>
          <cell r="H9" t="str">
            <v>Forint</v>
          </cell>
        </row>
        <row r="10">
          <cell r="D10">
            <v>38355</v>
          </cell>
        </row>
        <row r="11">
          <cell r="D11">
            <v>38356</v>
          </cell>
        </row>
        <row r="12">
          <cell r="D12">
            <v>38357</v>
          </cell>
        </row>
        <row r="13">
          <cell r="D13">
            <v>38358</v>
          </cell>
        </row>
        <row r="14">
          <cell r="D14">
            <v>38359</v>
          </cell>
        </row>
        <row r="15">
          <cell r="D15">
            <v>38362</v>
          </cell>
        </row>
        <row r="16">
          <cell r="D16">
            <v>38363</v>
          </cell>
        </row>
        <row r="17">
          <cell r="D17">
            <v>38364</v>
          </cell>
        </row>
        <row r="18">
          <cell r="D18">
            <v>38365</v>
          </cell>
        </row>
        <row r="19">
          <cell r="D19">
            <v>38366</v>
          </cell>
        </row>
        <row r="20">
          <cell r="D20">
            <v>38370</v>
          </cell>
        </row>
        <row r="21">
          <cell r="D21">
            <v>38371</v>
          </cell>
        </row>
        <row r="22">
          <cell r="D22">
            <v>38372</v>
          </cell>
        </row>
        <row r="23">
          <cell r="D23">
            <v>38373</v>
          </cell>
        </row>
        <row r="24">
          <cell r="D24">
            <v>38376</v>
          </cell>
        </row>
        <row r="25">
          <cell r="D25">
            <v>38377</v>
          </cell>
        </row>
        <row r="26">
          <cell r="D26">
            <v>38378</v>
          </cell>
        </row>
        <row r="27">
          <cell r="D27">
            <v>38380</v>
          </cell>
        </row>
        <row r="28">
          <cell r="D28">
            <v>38383</v>
          </cell>
        </row>
        <row r="29">
          <cell r="D29">
            <v>38384</v>
          </cell>
        </row>
        <row r="30">
          <cell r="D30">
            <v>38385</v>
          </cell>
        </row>
        <row r="31">
          <cell r="D31">
            <v>38386</v>
          </cell>
        </row>
        <row r="32">
          <cell r="D32">
            <v>38387</v>
          </cell>
        </row>
        <row r="33">
          <cell r="D33">
            <v>38390</v>
          </cell>
        </row>
        <row r="34">
          <cell r="D34">
            <v>38391</v>
          </cell>
        </row>
        <row r="35">
          <cell r="D35">
            <v>38392</v>
          </cell>
        </row>
        <row r="36">
          <cell r="D36">
            <v>38393</v>
          </cell>
        </row>
        <row r="37">
          <cell r="D37">
            <v>38394</v>
          </cell>
        </row>
        <row r="38">
          <cell r="D38">
            <v>38397</v>
          </cell>
        </row>
        <row r="39">
          <cell r="D39">
            <v>38401</v>
          </cell>
        </row>
        <row r="40">
          <cell r="D40">
            <v>38405</v>
          </cell>
        </row>
        <row r="41">
          <cell r="D41">
            <v>38406</v>
          </cell>
        </row>
        <row r="42">
          <cell r="D42">
            <v>38407</v>
          </cell>
        </row>
        <row r="43">
          <cell r="D43">
            <v>38408</v>
          </cell>
        </row>
        <row r="44">
          <cell r="D44">
            <v>38411</v>
          </cell>
        </row>
        <row r="45">
          <cell r="D45">
            <v>38412</v>
          </cell>
        </row>
        <row r="46">
          <cell r="D46">
            <v>38413</v>
          </cell>
        </row>
        <row r="47">
          <cell r="D47">
            <v>38414</v>
          </cell>
        </row>
        <row r="48">
          <cell r="D48">
            <v>38415</v>
          </cell>
        </row>
        <row r="49">
          <cell r="D49">
            <v>38418</v>
          </cell>
        </row>
        <row r="50">
          <cell r="D50">
            <v>38419</v>
          </cell>
        </row>
        <row r="51">
          <cell r="D51">
            <v>38420</v>
          </cell>
        </row>
        <row r="52">
          <cell r="D52">
            <v>38421</v>
          </cell>
        </row>
        <row r="53">
          <cell r="D53">
            <v>38422</v>
          </cell>
        </row>
        <row r="54">
          <cell r="D54">
            <v>38427</v>
          </cell>
        </row>
        <row r="55">
          <cell r="D55">
            <v>38428</v>
          </cell>
        </row>
        <row r="56">
          <cell r="D56">
            <v>38429</v>
          </cell>
        </row>
        <row r="57">
          <cell r="D57">
            <v>38432</v>
          </cell>
        </row>
        <row r="58">
          <cell r="D58">
            <v>38433</v>
          </cell>
        </row>
        <row r="59">
          <cell r="D59">
            <v>38434</v>
          </cell>
        </row>
        <row r="60">
          <cell r="D60">
            <v>38435</v>
          </cell>
        </row>
        <row r="61">
          <cell r="D61">
            <v>38440</v>
          </cell>
        </row>
        <row r="62">
          <cell r="D62">
            <v>38441</v>
          </cell>
        </row>
        <row r="63">
          <cell r="D63">
            <v>38442</v>
          </cell>
        </row>
        <row r="64">
          <cell r="D64">
            <v>38443</v>
          </cell>
        </row>
        <row r="65">
          <cell r="D65">
            <v>38446</v>
          </cell>
        </row>
        <row r="66">
          <cell r="D66">
            <v>38447</v>
          </cell>
        </row>
        <row r="67">
          <cell r="D67">
            <v>38448</v>
          </cell>
        </row>
        <row r="68">
          <cell r="D68">
            <v>38449</v>
          </cell>
        </row>
        <row r="69">
          <cell r="D69">
            <v>38450</v>
          </cell>
        </row>
        <row r="70">
          <cell r="D70">
            <v>38453</v>
          </cell>
        </row>
        <row r="71">
          <cell r="D71">
            <v>38454</v>
          </cell>
        </row>
        <row r="72">
          <cell r="D72">
            <v>38455</v>
          </cell>
        </row>
        <row r="73">
          <cell r="D73">
            <v>38456</v>
          </cell>
        </row>
        <row r="74">
          <cell r="D74">
            <v>38457</v>
          </cell>
        </row>
        <row r="75">
          <cell r="D75">
            <v>38460</v>
          </cell>
        </row>
        <row r="76">
          <cell r="D76">
            <v>38461</v>
          </cell>
        </row>
        <row r="77">
          <cell r="D77">
            <v>38462</v>
          </cell>
        </row>
        <row r="78">
          <cell r="D78">
            <v>38463</v>
          </cell>
        </row>
        <row r="79">
          <cell r="D79">
            <v>38464</v>
          </cell>
        </row>
        <row r="80">
          <cell r="D80">
            <v>38467</v>
          </cell>
        </row>
        <row r="81">
          <cell r="D81">
            <v>38468</v>
          </cell>
        </row>
        <row r="82">
          <cell r="D82">
            <v>38469</v>
          </cell>
        </row>
        <row r="83">
          <cell r="D83">
            <v>38470</v>
          </cell>
        </row>
        <row r="84">
          <cell r="D84">
            <v>38471</v>
          </cell>
        </row>
        <row r="85">
          <cell r="D85">
            <v>38474</v>
          </cell>
        </row>
        <row r="86">
          <cell r="D86">
            <v>38475</v>
          </cell>
        </row>
        <row r="87">
          <cell r="D87">
            <v>38476</v>
          </cell>
        </row>
        <row r="88">
          <cell r="D88">
            <v>38477</v>
          </cell>
        </row>
        <row r="89">
          <cell r="D89">
            <v>38478</v>
          </cell>
        </row>
        <row r="90">
          <cell r="D90">
            <v>38481</v>
          </cell>
        </row>
        <row r="91">
          <cell r="D91">
            <v>38482</v>
          </cell>
        </row>
        <row r="92">
          <cell r="D92">
            <v>38483</v>
          </cell>
        </row>
        <row r="93">
          <cell r="D93">
            <v>38484</v>
          </cell>
        </row>
        <row r="94">
          <cell r="D94">
            <v>38485</v>
          </cell>
        </row>
        <row r="95">
          <cell r="D95">
            <v>38489</v>
          </cell>
        </row>
        <row r="96">
          <cell r="D96">
            <v>38490</v>
          </cell>
        </row>
        <row r="97">
          <cell r="D97">
            <v>38491</v>
          </cell>
        </row>
        <row r="98">
          <cell r="D98">
            <v>38492</v>
          </cell>
        </row>
        <row r="99">
          <cell r="D99">
            <v>38495</v>
          </cell>
        </row>
        <row r="100">
          <cell r="D100">
            <v>38496</v>
          </cell>
        </row>
        <row r="101">
          <cell r="D101">
            <v>38497</v>
          </cell>
        </row>
        <row r="102">
          <cell r="D102">
            <v>38498</v>
          </cell>
        </row>
        <row r="103">
          <cell r="D103">
            <v>38499</v>
          </cell>
        </row>
        <row r="104">
          <cell r="D104">
            <v>38503</v>
          </cell>
        </row>
        <row r="105">
          <cell r="D105">
            <v>38504</v>
          </cell>
        </row>
        <row r="106">
          <cell r="D106">
            <v>38505</v>
          </cell>
        </row>
        <row r="107">
          <cell r="D107">
            <v>38506</v>
          </cell>
        </row>
        <row r="108">
          <cell r="D108">
            <v>38509</v>
          </cell>
        </row>
        <row r="109">
          <cell r="D109">
            <v>38510</v>
          </cell>
        </row>
        <row r="110">
          <cell r="D110">
            <v>38511</v>
          </cell>
        </row>
        <row r="111">
          <cell r="D111">
            <v>38512</v>
          </cell>
        </row>
        <row r="112">
          <cell r="D112">
            <v>38513</v>
          </cell>
        </row>
        <row r="113">
          <cell r="D113">
            <v>38516</v>
          </cell>
        </row>
        <row r="114">
          <cell r="D114">
            <v>38517</v>
          </cell>
        </row>
        <row r="115">
          <cell r="D115">
            <v>38518</v>
          </cell>
        </row>
        <row r="116">
          <cell r="D116">
            <v>38519</v>
          </cell>
        </row>
        <row r="117">
          <cell r="D117">
            <v>38520</v>
          </cell>
        </row>
        <row r="118">
          <cell r="D118">
            <v>38523</v>
          </cell>
        </row>
        <row r="119">
          <cell r="D119">
            <v>38524</v>
          </cell>
        </row>
        <row r="120">
          <cell r="D120">
            <v>38525</v>
          </cell>
        </row>
        <row r="121">
          <cell r="D121">
            <v>38526</v>
          </cell>
        </row>
        <row r="122">
          <cell r="D122">
            <v>38527</v>
          </cell>
        </row>
        <row r="123">
          <cell r="D123">
            <v>38530</v>
          </cell>
        </row>
        <row r="124">
          <cell r="D124">
            <v>38531</v>
          </cell>
        </row>
        <row r="125">
          <cell r="D125">
            <v>38532</v>
          </cell>
        </row>
        <row r="126">
          <cell r="D126">
            <v>38533</v>
          </cell>
        </row>
        <row r="127">
          <cell r="D127">
            <v>38538</v>
          </cell>
        </row>
        <row r="128">
          <cell r="D128">
            <v>38539</v>
          </cell>
        </row>
        <row r="129">
          <cell r="D129">
            <v>38540</v>
          </cell>
        </row>
        <row r="130">
          <cell r="D130">
            <v>38541</v>
          </cell>
        </row>
        <row r="131">
          <cell r="D131">
            <v>38544</v>
          </cell>
        </row>
        <row r="132">
          <cell r="D132">
            <v>38545</v>
          </cell>
        </row>
        <row r="133">
          <cell r="D133">
            <v>38546</v>
          </cell>
        </row>
        <row r="134">
          <cell r="D134">
            <v>38547</v>
          </cell>
        </row>
        <row r="135">
          <cell r="D135">
            <v>38548</v>
          </cell>
        </row>
        <row r="136">
          <cell r="D136">
            <v>38551</v>
          </cell>
        </row>
        <row r="137">
          <cell r="D137">
            <v>38559</v>
          </cell>
        </row>
        <row r="138">
          <cell r="D138">
            <v>38560</v>
          </cell>
        </row>
        <row r="139">
          <cell r="D139">
            <v>38561</v>
          </cell>
        </row>
        <row r="140">
          <cell r="D140">
            <v>38562</v>
          </cell>
        </row>
        <row r="141">
          <cell r="D141">
            <v>38566</v>
          </cell>
        </row>
        <row r="142">
          <cell r="D142">
            <v>38567</v>
          </cell>
        </row>
        <row r="143">
          <cell r="D143">
            <v>38568</v>
          </cell>
        </row>
        <row r="144">
          <cell r="D144">
            <v>38569</v>
          </cell>
        </row>
        <row r="145">
          <cell r="D145">
            <v>38572</v>
          </cell>
        </row>
        <row r="146">
          <cell r="D146">
            <v>38573</v>
          </cell>
        </row>
        <row r="147">
          <cell r="D147">
            <v>38574</v>
          </cell>
        </row>
        <row r="148">
          <cell r="D148">
            <v>38575</v>
          </cell>
        </row>
        <row r="149">
          <cell r="D149">
            <v>38576</v>
          </cell>
        </row>
        <row r="150">
          <cell r="D150">
            <v>38579</v>
          </cell>
        </row>
        <row r="151">
          <cell r="D151">
            <v>38580</v>
          </cell>
        </row>
        <row r="152">
          <cell r="D152">
            <v>38581</v>
          </cell>
        </row>
        <row r="153">
          <cell r="D153">
            <v>38582</v>
          </cell>
        </row>
        <row r="154">
          <cell r="D154">
            <v>38583</v>
          </cell>
        </row>
        <row r="155">
          <cell r="D155">
            <v>38586</v>
          </cell>
        </row>
        <row r="156">
          <cell r="D156">
            <v>38587</v>
          </cell>
        </row>
        <row r="157">
          <cell r="D157">
            <v>38588</v>
          </cell>
        </row>
        <row r="158">
          <cell r="D158">
            <v>38589</v>
          </cell>
        </row>
        <row r="159">
          <cell r="D159">
            <v>38590</v>
          </cell>
        </row>
        <row r="160">
          <cell r="D160">
            <v>38593</v>
          </cell>
        </row>
        <row r="161">
          <cell r="D161">
            <v>38594</v>
          </cell>
        </row>
        <row r="162">
          <cell r="D162">
            <v>38595</v>
          </cell>
        </row>
        <row r="163">
          <cell r="D163">
            <v>38596</v>
          </cell>
        </row>
        <row r="164">
          <cell r="D164">
            <v>38597</v>
          </cell>
        </row>
        <row r="165">
          <cell r="D165">
            <v>38601</v>
          </cell>
        </row>
        <row r="166">
          <cell r="D166">
            <v>38602</v>
          </cell>
        </row>
        <row r="167">
          <cell r="D167">
            <v>38603</v>
          </cell>
        </row>
        <row r="168">
          <cell r="D168">
            <v>38604</v>
          </cell>
        </row>
        <row r="169">
          <cell r="D169">
            <v>38607</v>
          </cell>
        </row>
        <row r="170">
          <cell r="D170">
            <v>38608</v>
          </cell>
        </row>
        <row r="171">
          <cell r="D171">
            <v>38609</v>
          </cell>
        </row>
        <row r="172">
          <cell r="D172">
            <v>38610</v>
          </cell>
        </row>
        <row r="173">
          <cell r="D173">
            <v>38611</v>
          </cell>
        </row>
        <row r="174">
          <cell r="D174">
            <v>38614</v>
          </cell>
        </row>
        <row r="175">
          <cell r="D175">
            <v>38615</v>
          </cell>
        </row>
        <row r="176">
          <cell r="D176">
            <v>38616</v>
          </cell>
        </row>
        <row r="177">
          <cell r="D177">
            <v>38617</v>
          </cell>
        </row>
        <row r="178">
          <cell r="D178">
            <v>38618</v>
          </cell>
        </row>
        <row r="179">
          <cell r="D179">
            <v>38621</v>
          </cell>
        </row>
        <row r="180">
          <cell r="D180">
            <v>38622</v>
          </cell>
        </row>
        <row r="181">
          <cell r="D181">
            <v>38623</v>
          </cell>
        </row>
        <row r="182">
          <cell r="D182">
            <v>38624</v>
          </cell>
        </row>
        <row r="183">
          <cell r="D183">
            <v>38625</v>
          </cell>
        </row>
        <row r="184">
          <cell r="D184">
            <v>38628</v>
          </cell>
        </row>
        <row r="185">
          <cell r="D185">
            <v>38629</v>
          </cell>
        </row>
        <row r="186">
          <cell r="D186">
            <v>38630</v>
          </cell>
        </row>
        <row r="187">
          <cell r="D187">
            <v>38631</v>
          </cell>
        </row>
        <row r="188">
          <cell r="D188">
            <v>38632</v>
          </cell>
        </row>
        <row r="189">
          <cell r="D189">
            <v>38635</v>
          </cell>
        </row>
        <row r="190">
          <cell r="D190">
            <v>38636</v>
          </cell>
        </row>
        <row r="191">
          <cell r="D191">
            <v>38637</v>
          </cell>
        </row>
        <row r="192">
          <cell r="D192">
            <v>38638</v>
          </cell>
        </row>
        <row r="193">
          <cell r="D193">
            <v>38639</v>
          </cell>
        </row>
        <row r="194">
          <cell r="D194">
            <v>38642</v>
          </cell>
        </row>
        <row r="195">
          <cell r="D195">
            <v>38643</v>
          </cell>
        </row>
        <row r="196">
          <cell r="D196">
            <v>38644</v>
          </cell>
        </row>
        <row r="197">
          <cell r="D197">
            <v>38645</v>
          </cell>
        </row>
        <row r="198">
          <cell r="D198">
            <v>38646</v>
          </cell>
        </row>
        <row r="199">
          <cell r="D199">
            <v>38649</v>
          </cell>
        </row>
        <row r="200">
          <cell r="D200">
            <v>38650</v>
          </cell>
        </row>
        <row r="201">
          <cell r="D201">
            <v>38651</v>
          </cell>
        </row>
        <row r="202">
          <cell r="D202">
            <v>38652</v>
          </cell>
        </row>
        <row r="203">
          <cell r="D203">
            <v>38653</v>
          </cell>
        </row>
        <row r="204">
          <cell r="D204">
            <v>38663</v>
          </cell>
        </row>
        <row r="205">
          <cell r="D205">
            <v>38664</v>
          </cell>
        </row>
        <row r="206">
          <cell r="D206">
            <v>38665</v>
          </cell>
        </row>
        <row r="207">
          <cell r="D207">
            <v>38666</v>
          </cell>
        </row>
        <row r="208">
          <cell r="D208">
            <v>38667</v>
          </cell>
        </row>
        <row r="209">
          <cell r="D209">
            <v>38670</v>
          </cell>
        </row>
        <row r="210">
          <cell r="D210">
            <v>38671</v>
          </cell>
        </row>
        <row r="211">
          <cell r="D211">
            <v>38672</v>
          </cell>
        </row>
        <row r="212">
          <cell r="D212">
            <v>38673</v>
          </cell>
        </row>
        <row r="213">
          <cell r="D213">
            <v>38674</v>
          </cell>
        </row>
        <row r="214">
          <cell r="D214">
            <v>38677</v>
          </cell>
        </row>
        <row r="215">
          <cell r="D215">
            <v>38678</v>
          </cell>
        </row>
        <row r="216">
          <cell r="D216">
            <v>38679</v>
          </cell>
        </row>
        <row r="217">
          <cell r="D217">
            <v>38681</v>
          </cell>
        </row>
        <row r="218">
          <cell r="D218">
            <v>38684</v>
          </cell>
        </row>
        <row r="219">
          <cell r="D219">
            <v>38685</v>
          </cell>
        </row>
        <row r="220">
          <cell r="D220">
            <v>38686</v>
          </cell>
        </row>
        <row r="221">
          <cell r="D221">
            <v>38687</v>
          </cell>
        </row>
        <row r="222">
          <cell r="D222">
            <v>38688</v>
          </cell>
        </row>
        <row r="223">
          <cell r="D223">
            <v>38691</v>
          </cell>
        </row>
        <row r="224">
          <cell r="D224">
            <v>38699</v>
          </cell>
        </row>
        <row r="225">
          <cell r="D225">
            <v>38706</v>
          </cell>
        </row>
        <row r="226">
          <cell r="D226">
            <v>38707</v>
          </cell>
        </row>
        <row r="227">
          <cell r="D227">
            <v>38708</v>
          </cell>
        </row>
        <row r="228">
          <cell r="D228">
            <v>38709</v>
          </cell>
        </row>
        <row r="229">
          <cell r="D229">
            <v>38713</v>
          </cell>
        </row>
        <row r="230">
          <cell r="D230">
            <v>38714</v>
          </cell>
        </row>
        <row r="231">
          <cell r="D231">
            <v>38715</v>
          </cell>
        </row>
        <row r="232">
          <cell r="D232">
            <v>38716</v>
          </cell>
        </row>
        <row r="233">
          <cell r="D233">
            <v>38720</v>
          </cell>
        </row>
        <row r="234">
          <cell r="D234">
            <v>38721</v>
          </cell>
        </row>
        <row r="235">
          <cell r="D235">
            <v>38722</v>
          </cell>
        </row>
        <row r="236">
          <cell r="D236">
            <v>38723</v>
          </cell>
        </row>
        <row r="237">
          <cell r="D237">
            <v>38726</v>
          </cell>
        </row>
        <row r="238">
          <cell r="D238">
            <v>38727</v>
          </cell>
        </row>
        <row r="239">
          <cell r="D239">
            <v>38728</v>
          </cell>
        </row>
        <row r="240">
          <cell r="D240">
            <v>38729</v>
          </cell>
        </row>
        <row r="241">
          <cell r="D241">
            <v>38730</v>
          </cell>
        </row>
        <row r="242">
          <cell r="D242">
            <v>38733</v>
          </cell>
        </row>
        <row r="243">
          <cell r="D243">
            <v>38734</v>
          </cell>
        </row>
        <row r="244">
          <cell r="D244">
            <v>38735</v>
          </cell>
        </row>
        <row r="245">
          <cell r="D245">
            <v>38736</v>
          </cell>
        </row>
        <row r="246">
          <cell r="D246">
            <v>38737</v>
          </cell>
        </row>
        <row r="247">
          <cell r="D247">
            <v>38740</v>
          </cell>
        </row>
        <row r="248">
          <cell r="D248">
            <v>38741</v>
          </cell>
        </row>
        <row r="249">
          <cell r="D249">
            <v>38742</v>
          </cell>
        </row>
        <row r="250">
          <cell r="D250">
            <v>38743</v>
          </cell>
        </row>
        <row r="251">
          <cell r="D251">
            <v>38744</v>
          </cell>
        </row>
        <row r="252">
          <cell r="D252">
            <v>38747</v>
          </cell>
        </row>
        <row r="253">
          <cell r="D253">
            <v>38748</v>
          </cell>
        </row>
        <row r="254">
          <cell r="D254">
            <v>38749</v>
          </cell>
        </row>
        <row r="255">
          <cell r="D255">
            <v>38750</v>
          </cell>
        </row>
        <row r="256">
          <cell r="D256">
            <v>38751</v>
          </cell>
        </row>
        <row r="257">
          <cell r="D257">
            <v>38754</v>
          </cell>
        </row>
        <row r="258">
          <cell r="D258">
            <v>38755</v>
          </cell>
        </row>
        <row r="259">
          <cell r="D259">
            <v>38756</v>
          </cell>
        </row>
        <row r="260">
          <cell r="D260">
            <v>38757</v>
          </cell>
        </row>
        <row r="261">
          <cell r="D261">
            <v>38758</v>
          </cell>
        </row>
        <row r="262">
          <cell r="D262">
            <v>38761</v>
          </cell>
        </row>
        <row r="263">
          <cell r="D263">
            <v>38762</v>
          </cell>
        </row>
        <row r="264">
          <cell r="D264">
            <v>38763</v>
          </cell>
        </row>
        <row r="265">
          <cell r="D265">
            <v>38764</v>
          </cell>
        </row>
        <row r="266">
          <cell r="D266">
            <v>38765</v>
          </cell>
        </row>
        <row r="267">
          <cell r="D267">
            <v>38768</v>
          </cell>
        </row>
        <row r="268">
          <cell r="D268">
            <v>38769</v>
          </cell>
        </row>
        <row r="269">
          <cell r="D269">
            <v>38770</v>
          </cell>
        </row>
        <row r="270">
          <cell r="D270">
            <v>38771</v>
          </cell>
        </row>
        <row r="271">
          <cell r="D271">
            <v>38772</v>
          </cell>
        </row>
        <row r="272">
          <cell r="D272">
            <v>38775</v>
          </cell>
        </row>
        <row r="273">
          <cell r="D273">
            <v>38776</v>
          </cell>
        </row>
        <row r="274">
          <cell r="D274">
            <v>38777</v>
          </cell>
        </row>
        <row r="275">
          <cell r="D275">
            <v>38778</v>
          </cell>
        </row>
        <row r="276">
          <cell r="D276">
            <v>38779</v>
          </cell>
        </row>
        <row r="277">
          <cell r="D277">
            <v>38782</v>
          </cell>
        </row>
        <row r="278">
          <cell r="D278">
            <v>38783</v>
          </cell>
        </row>
        <row r="279">
          <cell r="D279">
            <v>38784</v>
          </cell>
        </row>
        <row r="280">
          <cell r="D280">
            <v>38785</v>
          </cell>
        </row>
        <row r="281">
          <cell r="D281">
            <v>38786</v>
          </cell>
        </row>
        <row r="282">
          <cell r="D282">
            <v>38789</v>
          </cell>
        </row>
        <row r="283">
          <cell r="D283">
            <v>38790</v>
          </cell>
        </row>
        <row r="284">
          <cell r="D284">
            <v>38792</v>
          </cell>
        </row>
        <row r="285">
          <cell r="D285">
            <v>38793</v>
          </cell>
        </row>
        <row r="286">
          <cell r="D286">
            <v>38796</v>
          </cell>
        </row>
        <row r="287">
          <cell r="D287">
            <v>38797</v>
          </cell>
        </row>
        <row r="288">
          <cell r="D288">
            <v>38798</v>
          </cell>
        </row>
        <row r="289">
          <cell r="D289">
            <v>38799</v>
          </cell>
        </row>
        <row r="290">
          <cell r="D290">
            <v>38800</v>
          </cell>
        </row>
        <row r="291">
          <cell r="D291">
            <v>38803</v>
          </cell>
        </row>
        <row r="292">
          <cell r="D292">
            <v>38804</v>
          </cell>
        </row>
        <row r="293">
          <cell r="D293">
            <v>38805</v>
          </cell>
        </row>
        <row r="294">
          <cell r="D294">
            <v>38806</v>
          </cell>
        </row>
        <row r="295">
          <cell r="D295">
            <v>38807</v>
          </cell>
        </row>
        <row r="296">
          <cell r="D296">
            <v>38810</v>
          </cell>
        </row>
        <row r="297">
          <cell r="D297">
            <v>38811</v>
          </cell>
        </row>
        <row r="298">
          <cell r="D298">
            <v>38812</v>
          </cell>
        </row>
        <row r="299">
          <cell r="D299">
            <v>38813</v>
          </cell>
        </row>
        <row r="300">
          <cell r="D300">
            <v>38814</v>
          </cell>
        </row>
        <row r="301">
          <cell r="D301">
            <v>38817</v>
          </cell>
        </row>
        <row r="302">
          <cell r="D302">
            <v>38818</v>
          </cell>
        </row>
        <row r="303">
          <cell r="D303">
            <v>38819</v>
          </cell>
        </row>
        <row r="304">
          <cell r="D304">
            <v>38820</v>
          </cell>
        </row>
        <row r="305">
          <cell r="D305">
            <v>38825</v>
          </cell>
        </row>
        <row r="306">
          <cell r="D306">
            <v>38826</v>
          </cell>
        </row>
        <row r="307">
          <cell r="D307">
            <v>38827</v>
          </cell>
        </row>
        <row r="308">
          <cell r="D308">
            <v>38828</v>
          </cell>
        </row>
        <row r="309">
          <cell r="D309">
            <v>38831</v>
          </cell>
        </row>
        <row r="310">
          <cell r="D310">
            <v>38832</v>
          </cell>
        </row>
        <row r="311">
          <cell r="D311">
            <v>38833</v>
          </cell>
        </row>
        <row r="312">
          <cell r="D312">
            <v>38834</v>
          </cell>
        </row>
        <row r="313">
          <cell r="D313">
            <v>38835</v>
          </cell>
        </row>
        <row r="314">
          <cell r="D314">
            <v>38839</v>
          </cell>
        </row>
        <row r="315">
          <cell r="D315">
            <v>38840</v>
          </cell>
        </row>
        <row r="316">
          <cell r="D316">
            <v>38841</v>
          </cell>
        </row>
        <row r="317">
          <cell r="D317">
            <v>38842</v>
          </cell>
        </row>
        <row r="318">
          <cell r="D318">
            <v>38845</v>
          </cell>
        </row>
        <row r="319">
          <cell r="D319">
            <v>38846</v>
          </cell>
        </row>
        <row r="320">
          <cell r="D320">
            <v>38847</v>
          </cell>
        </row>
        <row r="321">
          <cell r="D321">
            <v>38848</v>
          </cell>
        </row>
        <row r="322">
          <cell r="D322">
            <v>38849</v>
          </cell>
        </row>
        <row r="323">
          <cell r="D323">
            <v>38852</v>
          </cell>
        </row>
        <row r="324">
          <cell r="D324">
            <v>38853</v>
          </cell>
        </row>
        <row r="325">
          <cell r="D325">
            <v>38854</v>
          </cell>
        </row>
        <row r="326">
          <cell r="D326">
            <v>38855</v>
          </cell>
        </row>
        <row r="327">
          <cell r="D327">
            <v>38856</v>
          </cell>
        </row>
        <row r="328">
          <cell r="D328">
            <v>38859</v>
          </cell>
        </row>
        <row r="329">
          <cell r="D329">
            <v>38860</v>
          </cell>
        </row>
        <row r="330">
          <cell r="D330">
            <v>38861</v>
          </cell>
        </row>
        <row r="331">
          <cell r="D331">
            <v>38863</v>
          </cell>
        </row>
        <row r="332">
          <cell r="D332">
            <v>38866</v>
          </cell>
        </row>
        <row r="333">
          <cell r="D333">
            <v>38867</v>
          </cell>
        </row>
        <row r="334">
          <cell r="D334">
            <v>38868</v>
          </cell>
        </row>
        <row r="335">
          <cell r="D335">
            <v>38869</v>
          </cell>
        </row>
        <row r="336">
          <cell r="D336">
            <v>38870</v>
          </cell>
        </row>
        <row r="337">
          <cell r="D337">
            <v>38874</v>
          </cell>
        </row>
        <row r="338">
          <cell r="D338">
            <v>38875</v>
          </cell>
        </row>
        <row r="339">
          <cell r="D339">
            <v>38876</v>
          </cell>
        </row>
        <row r="340">
          <cell r="D340">
            <v>38877</v>
          </cell>
        </row>
        <row r="341">
          <cell r="D341">
            <v>38880</v>
          </cell>
        </row>
        <row r="342">
          <cell r="D342">
            <v>38881</v>
          </cell>
        </row>
        <row r="343">
          <cell r="D343">
            <v>38882</v>
          </cell>
        </row>
        <row r="344">
          <cell r="D344">
            <v>38883</v>
          </cell>
        </row>
        <row r="345">
          <cell r="D345">
            <v>38884</v>
          </cell>
        </row>
        <row r="346">
          <cell r="D346">
            <v>38887</v>
          </cell>
        </row>
        <row r="347">
          <cell r="D347">
            <v>38888</v>
          </cell>
        </row>
        <row r="348">
          <cell r="D348">
            <v>38889</v>
          </cell>
        </row>
        <row r="349">
          <cell r="D349">
            <v>38890</v>
          </cell>
        </row>
        <row r="350">
          <cell r="D350">
            <v>38891</v>
          </cell>
        </row>
        <row r="351">
          <cell r="D351">
            <v>38894</v>
          </cell>
        </row>
        <row r="352">
          <cell r="D352">
            <v>38895</v>
          </cell>
        </row>
        <row r="353">
          <cell r="D353">
            <v>38896</v>
          </cell>
        </row>
        <row r="354">
          <cell r="D354">
            <v>38897</v>
          </cell>
        </row>
        <row r="355">
          <cell r="D355">
            <v>38898</v>
          </cell>
        </row>
        <row r="356">
          <cell r="D356">
            <v>38901</v>
          </cell>
        </row>
        <row r="357">
          <cell r="D357">
            <v>38902</v>
          </cell>
        </row>
        <row r="358">
          <cell r="D358">
            <v>38903</v>
          </cell>
        </row>
        <row r="359">
          <cell r="D359">
            <v>38904</v>
          </cell>
        </row>
        <row r="360">
          <cell r="D360">
            <v>38905</v>
          </cell>
        </row>
        <row r="361">
          <cell r="D361">
            <v>38908</v>
          </cell>
        </row>
        <row r="362">
          <cell r="D362">
            <v>38909</v>
          </cell>
        </row>
        <row r="363">
          <cell r="D363">
            <v>38910</v>
          </cell>
        </row>
        <row r="364">
          <cell r="D364">
            <v>38911</v>
          </cell>
        </row>
        <row r="365">
          <cell r="D365">
            <v>38912</v>
          </cell>
        </row>
        <row r="366">
          <cell r="D366">
            <v>38915</v>
          </cell>
        </row>
        <row r="367">
          <cell r="D367">
            <v>38916</v>
          </cell>
        </row>
        <row r="368">
          <cell r="D368">
            <v>38917</v>
          </cell>
        </row>
        <row r="369">
          <cell r="D369">
            <v>38918</v>
          </cell>
        </row>
        <row r="370">
          <cell r="D370">
            <v>38919</v>
          </cell>
        </row>
        <row r="371">
          <cell r="D371">
            <v>38922</v>
          </cell>
        </row>
        <row r="372">
          <cell r="D372">
            <v>38923</v>
          </cell>
        </row>
        <row r="373">
          <cell r="D373">
            <v>38924</v>
          </cell>
        </row>
        <row r="374">
          <cell r="D374">
            <v>38925</v>
          </cell>
        </row>
        <row r="375">
          <cell r="D375">
            <v>38926</v>
          </cell>
        </row>
        <row r="376">
          <cell r="D376">
            <v>38929</v>
          </cell>
        </row>
        <row r="377">
          <cell r="D377">
            <v>38931</v>
          </cell>
        </row>
        <row r="378">
          <cell r="D378">
            <v>38932</v>
          </cell>
        </row>
        <row r="379">
          <cell r="D379">
            <v>38933</v>
          </cell>
        </row>
        <row r="380">
          <cell r="D380">
            <v>38936</v>
          </cell>
        </row>
        <row r="381">
          <cell r="D381">
            <v>38937</v>
          </cell>
        </row>
        <row r="382">
          <cell r="D382">
            <v>38938</v>
          </cell>
        </row>
        <row r="383">
          <cell r="D383">
            <v>38939</v>
          </cell>
        </row>
        <row r="384">
          <cell r="D384">
            <v>38940</v>
          </cell>
        </row>
        <row r="385">
          <cell r="D385">
            <v>38943</v>
          </cell>
        </row>
        <row r="386">
          <cell r="D386">
            <v>38944</v>
          </cell>
        </row>
        <row r="387">
          <cell r="D387">
            <v>38945</v>
          </cell>
        </row>
        <row r="388">
          <cell r="D388">
            <v>38946</v>
          </cell>
        </row>
        <row r="389">
          <cell r="D389">
            <v>38947</v>
          </cell>
        </row>
        <row r="390">
          <cell r="D390">
            <v>38950</v>
          </cell>
        </row>
        <row r="391">
          <cell r="D391">
            <v>38951</v>
          </cell>
        </row>
        <row r="392">
          <cell r="D392">
            <v>38952</v>
          </cell>
        </row>
        <row r="393">
          <cell r="D393">
            <v>38953</v>
          </cell>
        </row>
        <row r="394">
          <cell r="D394">
            <v>38954</v>
          </cell>
        </row>
        <row r="395">
          <cell r="D395">
            <v>38957</v>
          </cell>
        </row>
        <row r="396">
          <cell r="D396">
            <v>38958</v>
          </cell>
        </row>
        <row r="397">
          <cell r="D397">
            <v>38959</v>
          </cell>
        </row>
        <row r="398">
          <cell r="D398">
            <v>38960</v>
          </cell>
        </row>
        <row r="399">
          <cell r="D399">
            <v>38961</v>
          </cell>
        </row>
        <row r="400">
          <cell r="D400">
            <v>38964</v>
          </cell>
        </row>
        <row r="401">
          <cell r="D401">
            <v>38965</v>
          </cell>
        </row>
        <row r="402">
          <cell r="D402">
            <v>38966</v>
          </cell>
        </row>
        <row r="403">
          <cell r="D403">
            <v>38967</v>
          </cell>
        </row>
        <row r="404">
          <cell r="D404">
            <v>38968</v>
          </cell>
        </row>
        <row r="405">
          <cell r="D405">
            <v>38971</v>
          </cell>
        </row>
        <row r="406">
          <cell r="D406">
            <v>38972</v>
          </cell>
        </row>
        <row r="407">
          <cell r="D407">
            <v>38973</v>
          </cell>
        </row>
        <row r="408">
          <cell r="D408">
            <v>38974</v>
          </cell>
        </row>
        <row r="409">
          <cell r="D409">
            <v>38975</v>
          </cell>
        </row>
        <row r="410">
          <cell r="D410">
            <v>38978</v>
          </cell>
        </row>
        <row r="411">
          <cell r="D411">
            <v>38979</v>
          </cell>
        </row>
        <row r="412">
          <cell r="D412">
            <v>38980</v>
          </cell>
        </row>
        <row r="413">
          <cell r="D413">
            <v>38981</v>
          </cell>
        </row>
        <row r="414">
          <cell r="D414">
            <v>38982</v>
          </cell>
        </row>
        <row r="415">
          <cell r="D415">
            <v>38985</v>
          </cell>
        </row>
        <row r="416">
          <cell r="D416">
            <v>38986</v>
          </cell>
        </row>
        <row r="417">
          <cell r="D417">
            <v>38987</v>
          </cell>
        </row>
        <row r="418">
          <cell r="D418">
            <v>38988</v>
          </cell>
        </row>
        <row r="419">
          <cell r="D419">
            <v>38989</v>
          </cell>
        </row>
        <row r="420">
          <cell r="D420">
            <v>38992</v>
          </cell>
        </row>
        <row r="421">
          <cell r="D421">
            <v>38993</v>
          </cell>
        </row>
        <row r="422">
          <cell r="D422">
            <v>38994</v>
          </cell>
        </row>
        <row r="423">
          <cell r="D423">
            <v>38995</v>
          </cell>
        </row>
        <row r="424">
          <cell r="D424">
            <v>38996</v>
          </cell>
        </row>
        <row r="425">
          <cell r="D425">
            <v>38999</v>
          </cell>
        </row>
        <row r="426">
          <cell r="D426">
            <v>39000</v>
          </cell>
        </row>
        <row r="427">
          <cell r="D427">
            <v>39001</v>
          </cell>
        </row>
        <row r="428">
          <cell r="D428">
            <v>39002</v>
          </cell>
        </row>
        <row r="429">
          <cell r="D429">
            <v>39003</v>
          </cell>
        </row>
        <row r="430">
          <cell r="D430">
            <v>39006</v>
          </cell>
        </row>
        <row r="431">
          <cell r="D431">
            <v>39007</v>
          </cell>
        </row>
        <row r="432">
          <cell r="D432">
            <v>39008</v>
          </cell>
        </row>
        <row r="433">
          <cell r="D433">
            <v>39009</v>
          </cell>
        </row>
        <row r="434">
          <cell r="D434">
            <v>39010</v>
          </cell>
        </row>
        <row r="435">
          <cell r="D435">
            <v>39014</v>
          </cell>
        </row>
        <row r="436">
          <cell r="D436">
            <v>39015</v>
          </cell>
        </row>
        <row r="437">
          <cell r="D437">
            <v>39016</v>
          </cell>
        </row>
        <row r="438">
          <cell r="D438">
            <v>39017</v>
          </cell>
        </row>
        <row r="439">
          <cell r="D439">
            <v>39020</v>
          </cell>
        </row>
        <row r="440">
          <cell r="D440">
            <v>39021</v>
          </cell>
        </row>
        <row r="441">
          <cell r="D441">
            <v>39023</v>
          </cell>
        </row>
        <row r="442">
          <cell r="D442">
            <v>39024</v>
          </cell>
        </row>
        <row r="443">
          <cell r="D443">
            <v>39027</v>
          </cell>
        </row>
        <row r="444">
          <cell r="D444">
            <v>39028</v>
          </cell>
        </row>
        <row r="445">
          <cell r="D445">
            <v>39029</v>
          </cell>
        </row>
        <row r="446">
          <cell r="D446">
            <v>39030</v>
          </cell>
        </row>
        <row r="447">
          <cell r="D447">
            <v>39031</v>
          </cell>
        </row>
        <row r="448">
          <cell r="D448">
            <v>39034</v>
          </cell>
        </row>
        <row r="449">
          <cell r="D449">
            <v>39035</v>
          </cell>
        </row>
        <row r="450">
          <cell r="D450">
            <v>39036</v>
          </cell>
        </row>
        <row r="451">
          <cell r="D451">
            <v>39037</v>
          </cell>
        </row>
        <row r="452">
          <cell r="D452">
            <v>39038</v>
          </cell>
        </row>
        <row r="453">
          <cell r="D453">
            <v>39041</v>
          </cell>
        </row>
        <row r="454">
          <cell r="D454">
            <v>39042</v>
          </cell>
        </row>
        <row r="455">
          <cell r="D455">
            <v>39043</v>
          </cell>
        </row>
        <row r="456">
          <cell r="D456">
            <v>39044</v>
          </cell>
        </row>
        <row r="457">
          <cell r="D457">
            <v>39045</v>
          </cell>
        </row>
        <row r="458">
          <cell r="D458">
            <v>39048</v>
          </cell>
        </row>
        <row r="459">
          <cell r="D459">
            <v>39049</v>
          </cell>
        </row>
        <row r="460">
          <cell r="D460">
            <v>39050</v>
          </cell>
        </row>
        <row r="461">
          <cell r="D461">
            <v>39051</v>
          </cell>
        </row>
        <row r="462">
          <cell r="D462">
            <v>39052</v>
          </cell>
        </row>
        <row r="463">
          <cell r="D463">
            <v>39055</v>
          </cell>
        </row>
        <row r="464">
          <cell r="D464">
            <v>39056</v>
          </cell>
        </row>
        <row r="465">
          <cell r="D465">
            <v>39057</v>
          </cell>
        </row>
        <row r="466">
          <cell r="D466">
            <v>39058</v>
          </cell>
        </row>
        <row r="467">
          <cell r="D467">
            <v>39059</v>
          </cell>
        </row>
        <row r="468">
          <cell r="D468">
            <v>39062</v>
          </cell>
        </row>
        <row r="469">
          <cell r="D469">
            <v>39063</v>
          </cell>
        </row>
        <row r="470">
          <cell r="D470">
            <v>39064</v>
          </cell>
        </row>
        <row r="471">
          <cell r="D471">
            <v>39065</v>
          </cell>
        </row>
        <row r="472">
          <cell r="D472">
            <v>39066</v>
          </cell>
        </row>
        <row r="473">
          <cell r="D473">
            <v>39069</v>
          </cell>
        </row>
        <row r="474">
          <cell r="D474">
            <v>39070</v>
          </cell>
        </row>
        <row r="475">
          <cell r="D475">
            <v>39071</v>
          </cell>
        </row>
        <row r="476">
          <cell r="D476">
            <v>39072</v>
          </cell>
        </row>
        <row r="477">
          <cell r="D477">
            <v>39073</v>
          </cell>
        </row>
        <row r="478">
          <cell r="D478">
            <v>39078</v>
          </cell>
        </row>
        <row r="479">
          <cell r="D479">
            <v>39079</v>
          </cell>
        </row>
        <row r="480">
          <cell r="D480">
            <v>39080</v>
          </cell>
        </row>
        <row r="481">
          <cell r="D481">
            <v>39084</v>
          </cell>
        </row>
        <row r="482">
          <cell r="D482">
            <v>39085</v>
          </cell>
        </row>
        <row r="483">
          <cell r="D483">
            <v>39086</v>
          </cell>
        </row>
        <row r="484">
          <cell r="D484">
            <v>39087</v>
          </cell>
        </row>
        <row r="485">
          <cell r="D485">
            <v>39090</v>
          </cell>
        </row>
        <row r="486">
          <cell r="D486">
            <v>39091</v>
          </cell>
        </row>
        <row r="487">
          <cell r="D487">
            <v>39092</v>
          </cell>
        </row>
        <row r="488">
          <cell r="D488">
            <v>39093</v>
          </cell>
        </row>
        <row r="489">
          <cell r="D489">
            <v>39094</v>
          </cell>
        </row>
        <row r="490">
          <cell r="D490">
            <v>39097</v>
          </cell>
        </row>
        <row r="491">
          <cell r="D491">
            <v>39098</v>
          </cell>
        </row>
        <row r="492">
          <cell r="D492">
            <v>39099</v>
          </cell>
        </row>
        <row r="493">
          <cell r="D493">
            <v>39100</v>
          </cell>
        </row>
        <row r="494">
          <cell r="D494">
            <v>39101</v>
          </cell>
        </row>
        <row r="495">
          <cell r="D495">
            <v>39104</v>
          </cell>
        </row>
        <row r="496">
          <cell r="D496">
            <v>39105</v>
          </cell>
        </row>
        <row r="497">
          <cell r="D497">
            <v>39106</v>
          </cell>
        </row>
        <row r="498">
          <cell r="D498">
            <v>39107</v>
          </cell>
        </row>
        <row r="499">
          <cell r="D499">
            <v>39108</v>
          </cell>
        </row>
        <row r="500">
          <cell r="D500">
            <v>39111</v>
          </cell>
        </row>
        <row r="501">
          <cell r="D501">
            <v>39112</v>
          </cell>
        </row>
        <row r="502">
          <cell r="D502">
            <v>39113</v>
          </cell>
        </row>
        <row r="503">
          <cell r="D503">
            <v>39114</v>
          </cell>
        </row>
        <row r="504">
          <cell r="D504">
            <v>39115</v>
          </cell>
        </row>
        <row r="505">
          <cell r="D505">
            <v>39118</v>
          </cell>
        </row>
        <row r="506">
          <cell r="D506">
            <v>39119</v>
          </cell>
        </row>
        <row r="507">
          <cell r="D507">
            <v>39120</v>
          </cell>
        </row>
        <row r="508">
          <cell r="D508">
            <v>39121</v>
          </cell>
        </row>
        <row r="509">
          <cell r="D509">
            <v>39122</v>
          </cell>
        </row>
        <row r="510">
          <cell r="D510">
            <v>39125</v>
          </cell>
        </row>
        <row r="511">
          <cell r="D511">
            <v>39126</v>
          </cell>
        </row>
        <row r="512">
          <cell r="D512">
            <v>39127</v>
          </cell>
        </row>
        <row r="513">
          <cell r="D513">
            <v>39128</v>
          </cell>
        </row>
        <row r="514">
          <cell r="D514">
            <v>39129</v>
          </cell>
        </row>
        <row r="515">
          <cell r="D515">
            <v>39132</v>
          </cell>
        </row>
        <row r="516">
          <cell r="D516">
            <v>39133</v>
          </cell>
        </row>
        <row r="517">
          <cell r="D517">
            <v>39134</v>
          </cell>
        </row>
        <row r="518">
          <cell r="D518">
            <v>39135</v>
          </cell>
        </row>
        <row r="519">
          <cell r="D519">
            <v>39136</v>
          </cell>
        </row>
        <row r="520">
          <cell r="D520">
            <v>39139</v>
          </cell>
        </row>
        <row r="521">
          <cell r="D521">
            <v>39140</v>
          </cell>
        </row>
        <row r="522">
          <cell r="D522">
            <v>39141</v>
          </cell>
        </row>
        <row r="523">
          <cell r="D523">
            <v>39142</v>
          </cell>
        </row>
        <row r="524">
          <cell r="D524">
            <v>39143</v>
          </cell>
        </row>
        <row r="525">
          <cell r="D525">
            <v>39146</v>
          </cell>
        </row>
        <row r="526">
          <cell r="D526">
            <v>39147</v>
          </cell>
        </row>
        <row r="527">
          <cell r="D527">
            <v>39148</v>
          </cell>
        </row>
        <row r="528">
          <cell r="D528">
            <v>39149</v>
          </cell>
        </row>
        <row r="529">
          <cell r="D529">
            <v>39150</v>
          </cell>
        </row>
        <row r="530">
          <cell r="D530">
            <v>39153</v>
          </cell>
        </row>
        <row r="531">
          <cell r="D531">
            <v>39154</v>
          </cell>
        </row>
        <row r="532">
          <cell r="D532">
            <v>39155</v>
          </cell>
        </row>
        <row r="533">
          <cell r="D533">
            <v>39160</v>
          </cell>
        </row>
        <row r="534">
          <cell r="D534">
            <v>39161</v>
          </cell>
        </row>
        <row r="535">
          <cell r="D535">
            <v>39162</v>
          </cell>
        </row>
        <row r="536">
          <cell r="D536">
            <v>39163</v>
          </cell>
        </row>
        <row r="537">
          <cell r="D537">
            <v>39164</v>
          </cell>
        </row>
        <row r="538">
          <cell r="D538">
            <v>39167</v>
          </cell>
        </row>
        <row r="539">
          <cell r="D539">
            <v>39168</v>
          </cell>
        </row>
        <row r="540">
          <cell r="D540">
            <v>39169</v>
          </cell>
        </row>
        <row r="541">
          <cell r="D541">
            <v>39170</v>
          </cell>
        </row>
        <row r="542">
          <cell r="D542">
            <v>39171</v>
          </cell>
        </row>
        <row r="543">
          <cell r="D543">
            <v>39174</v>
          </cell>
        </row>
        <row r="544">
          <cell r="D544">
            <v>39175</v>
          </cell>
        </row>
        <row r="545">
          <cell r="D545">
            <v>39176</v>
          </cell>
        </row>
        <row r="546">
          <cell r="D546">
            <v>39177</v>
          </cell>
        </row>
        <row r="547">
          <cell r="D547">
            <v>39182</v>
          </cell>
        </row>
        <row r="548">
          <cell r="D548">
            <v>39183</v>
          </cell>
        </row>
        <row r="549">
          <cell r="D549">
            <v>39184</v>
          </cell>
        </row>
        <row r="550">
          <cell r="D550">
            <v>39185</v>
          </cell>
        </row>
        <row r="551">
          <cell r="D551">
            <v>39188</v>
          </cell>
        </row>
        <row r="552">
          <cell r="D552">
            <v>39189</v>
          </cell>
        </row>
        <row r="553">
          <cell r="D553">
            <v>39190</v>
          </cell>
        </row>
        <row r="554">
          <cell r="D554">
            <v>39191</v>
          </cell>
        </row>
        <row r="555">
          <cell r="D555">
            <v>39192</v>
          </cell>
        </row>
        <row r="556">
          <cell r="D556">
            <v>39195</v>
          </cell>
        </row>
        <row r="557">
          <cell r="D557">
            <v>39196</v>
          </cell>
        </row>
        <row r="558">
          <cell r="D558">
            <v>39197</v>
          </cell>
        </row>
        <row r="559">
          <cell r="D559">
            <v>39198</v>
          </cell>
        </row>
        <row r="560">
          <cell r="D560">
            <v>39199</v>
          </cell>
        </row>
        <row r="561">
          <cell r="D561">
            <v>39204</v>
          </cell>
        </row>
        <row r="562">
          <cell r="D562">
            <v>39205</v>
          </cell>
        </row>
        <row r="563">
          <cell r="D563">
            <v>39206</v>
          </cell>
        </row>
        <row r="564">
          <cell r="D564">
            <v>39209</v>
          </cell>
        </row>
        <row r="565">
          <cell r="D565">
            <v>39210</v>
          </cell>
        </row>
        <row r="566">
          <cell r="D566">
            <v>39211</v>
          </cell>
        </row>
        <row r="567">
          <cell r="D567">
            <v>39212</v>
          </cell>
        </row>
        <row r="568">
          <cell r="D568">
            <v>39213</v>
          </cell>
        </row>
        <row r="569">
          <cell r="D569">
            <v>39216</v>
          </cell>
        </row>
        <row r="570">
          <cell r="D570">
            <v>39217</v>
          </cell>
        </row>
        <row r="571">
          <cell r="D571">
            <v>39218</v>
          </cell>
        </row>
        <row r="572">
          <cell r="D572">
            <v>39220</v>
          </cell>
        </row>
        <row r="573">
          <cell r="D573">
            <v>39223</v>
          </cell>
        </row>
        <row r="574">
          <cell r="D574">
            <v>39224</v>
          </cell>
        </row>
        <row r="575">
          <cell r="D575">
            <v>39225</v>
          </cell>
        </row>
        <row r="576">
          <cell r="D576">
            <v>39226</v>
          </cell>
        </row>
        <row r="577">
          <cell r="D577">
            <v>39227</v>
          </cell>
        </row>
        <row r="578">
          <cell r="D578">
            <v>39231</v>
          </cell>
        </row>
        <row r="579">
          <cell r="D579">
            <v>39232</v>
          </cell>
        </row>
        <row r="580">
          <cell r="D580">
            <v>39233</v>
          </cell>
        </row>
        <row r="581">
          <cell r="D581">
            <v>39234</v>
          </cell>
        </row>
        <row r="582">
          <cell r="D582">
            <v>39237</v>
          </cell>
        </row>
        <row r="583">
          <cell r="D583">
            <v>39238</v>
          </cell>
        </row>
        <row r="584">
          <cell r="D584">
            <v>39239</v>
          </cell>
        </row>
        <row r="585">
          <cell r="D585">
            <v>39240</v>
          </cell>
        </row>
        <row r="586">
          <cell r="D586">
            <v>39241</v>
          </cell>
        </row>
        <row r="587">
          <cell r="D587">
            <v>39244</v>
          </cell>
        </row>
        <row r="588">
          <cell r="D588">
            <v>39245</v>
          </cell>
        </row>
        <row r="589">
          <cell r="D589">
            <v>39246</v>
          </cell>
        </row>
        <row r="590">
          <cell r="D590">
            <v>39247</v>
          </cell>
        </row>
        <row r="591">
          <cell r="D591">
            <v>39248</v>
          </cell>
        </row>
        <row r="592">
          <cell r="D592">
            <v>39251</v>
          </cell>
        </row>
        <row r="593">
          <cell r="D593">
            <v>39252</v>
          </cell>
        </row>
        <row r="594">
          <cell r="D594">
            <v>39253</v>
          </cell>
        </row>
        <row r="595">
          <cell r="D595">
            <v>39254</v>
          </cell>
        </row>
        <row r="596">
          <cell r="D596">
            <v>39255</v>
          </cell>
        </row>
        <row r="597">
          <cell r="D597">
            <v>39258</v>
          </cell>
        </row>
        <row r="598">
          <cell r="D598">
            <v>39259</v>
          </cell>
        </row>
        <row r="599">
          <cell r="D599">
            <v>39260</v>
          </cell>
        </row>
        <row r="600">
          <cell r="D600">
            <v>39261</v>
          </cell>
        </row>
        <row r="601">
          <cell r="D601">
            <v>39262</v>
          </cell>
        </row>
        <row r="602">
          <cell r="D602">
            <v>39265</v>
          </cell>
        </row>
        <row r="603">
          <cell r="D603">
            <v>39266</v>
          </cell>
        </row>
        <row r="604">
          <cell r="D604">
            <v>39267</v>
          </cell>
        </row>
        <row r="605">
          <cell r="D605">
            <v>39268</v>
          </cell>
        </row>
        <row r="606">
          <cell r="D606">
            <v>39269</v>
          </cell>
        </row>
        <row r="607">
          <cell r="D607">
            <v>39272</v>
          </cell>
        </row>
        <row r="608">
          <cell r="D608">
            <v>39273</v>
          </cell>
        </row>
        <row r="609">
          <cell r="D609">
            <v>39274</v>
          </cell>
        </row>
        <row r="610">
          <cell r="D610">
            <v>39275</v>
          </cell>
        </row>
        <row r="611">
          <cell r="D611">
            <v>39276</v>
          </cell>
        </row>
        <row r="612">
          <cell r="D612">
            <v>39279</v>
          </cell>
        </row>
        <row r="613">
          <cell r="D613">
            <v>39280</v>
          </cell>
        </row>
        <row r="614">
          <cell r="D614">
            <v>39281</v>
          </cell>
        </row>
        <row r="615">
          <cell r="D615">
            <v>39282</v>
          </cell>
        </row>
        <row r="616">
          <cell r="D616">
            <v>39283</v>
          </cell>
        </row>
        <row r="617">
          <cell r="D617">
            <v>39286</v>
          </cell>
        </row>
        <row r="618">
          <cell r="D618">
            <v>39287</v>
          </cell>
        </row>
        <row r="619">
          <cell r="D619">
            <v>39288</v>
          </cell>
        </row>
        <row r="620">
          <cell r="D620">
            <v>39289</v>
          </cell>
        </row>
        <row r="621">
          <cell r="D621">
            <v>39290</v>
          </cell>
        </row>
        <row r="622">
          <cell r="D622">
            <v>39293</v>
          </cell>
        </row>
        <row r="623">
          <cell r="D623">
            <v>39294</v>
          </cell>
        </row>
        <row r="624">
          <cell r="D624">
            <v>39296</v>
          </cell>
        </row>
        <row r="625">
          <cell r="D625">
            <v>39297</v>
          </cell>
        </row>
        <row r="626">
          <cell r="D626">
            <v>39300</v>
          </cell>
        </row>
        <row r="627">
          <cell r="D627">
            <v>39301</v>
          </cell>
        </row>
        <row r="628">
          <cell r="D628">
            <v>39302</v>
          </cell>
        </row>
        <row r="629">
          <cell r="D629">
            <v>39303</v>
          </cell>
        </row>
        <row r="630">
          <cell r="D630">
            <v>39304</v>
          </cell>
        </row>
        <row r="631">
          <cell r="D631">
            <v>39307</v>
          </cell>
        </row>
        <row r="632">
          <cell r="D632">
            <v>39308</v>
          </cell>
        </row>
        <row r="633">
          <cell r="D633">
            <v>39309</v>
          </cell>
        </row>
        <row r="634">
          <cell r="D634">
            <v>39310</v>
          </cell>
        </row>
        <row r="635">
          <cell r="D635">
            <v>39311</v>
          </cell>
        </row>
        <row r="636">
          <cell r="D636">
            <v>39315</v>
          </cell>
        </row>
        <row r="637">
          <cell r="D637">
            <v>39316</v>
          </cell>
        </row>
        <row r="638">
          <cell r="D638">
            <v>39317</v>
          </cell>
        </row>
        <row r="639">
          <cell r="D639">
            <v>39318</v>
          </cell>
        </row>
        <row r="640">
          <cell r="D640">
            <v>39321</v>
          </cell>
        </row>
        <row r="641">
          <cell r="D641">
            <v>39322</v>
          </cell>
        </row>
        <row r="642">
          <cell r="D642">
            <v>39323</v>
          </cell>
        </row>
        <row r="643">
          <cell r="D643">
            <v>39324</v>
          </cell>
        </row>
        <row r="644">
          <cell r="D644">
            <v>39325</v>
          </cell>
        </row>
        <row r="645">
          <cell r="D645">
            <v>39328</v>
          </cell>
        </row>
        <row r="646">
          <cell r="D646">
            <v>39329</v>
          </cell>
        </row>
        <row r="647">
          <cell r="D647">
            <v>39330</v>
          </cell>
        </row>
        <row r="648">
          <cell r="D648">
            <v>39331</v>
          </cell>
        </row>
        <row r="649">
          <cell r="D649">
            <v>39332</v>
          </cell>
        </row>
        <row r="650">
          <cell r="D650">
            <v>39335</v>
          </cell>
        </row>
        <row r="651">
          <cell r="D651">
            <v>39336</v>
          </cell>
        </row>
        <row r="652">
          <cell r="D652">
            <v>39337</v>
          </cell>
        </row>
        <row r="653">
          <cell r="D653">
            <v>39338</v>
          </cell>
        </row>
        <row r="654">
          <cell r="D654">
            <v>39339</v>
          </cell>
        </row>
        <row r="655">
          <cell r="D655">
            <v>39342</v>
          </cell>
        </row>
        <row r="656">
          <cell r="D656">
            <v>39343</v>
          </cell>
        </row>
        <row r="657">
          <cell r="D657">
            <v>39344</v>
          </cell>
        </row>
        <row r="658">
          <cell r="D658">
            <v>39345</v>
          </cell>
        </row>
        <row r="659">
          <cell r="D659">
            <v>39346</v>
          </cell>
        </row>
        <row r="660">
          <cell r="D660">
            <v>39349</v>
          </cell>
        </row>
        <row r="661">
          <cell r="D661">
            <v>39350</v>
          </cell>
        </row>
        <row r="662">
          <cell r="D662">
            <v>39351</v>
          </cell>
        </row>
        <row r="663">
          <cell r="D663">
            <v>39352</v>
          </cell>
        </row>
        <row r="664">
          <cell r="D664">
            <v>39353</v>
          </cell>
        </row>
        <row r="665">
          <cell r="D665">
            <v>39356</v>
          </cell>
        </row>
        <row r="666">
          <cell r="D666">
            <v>39357</v>
          </cell>
        </row>
        <row r="667">
          <cell r="D667">
            <v>39358</v>
          </cell>
        </row>
        <row r="668">
          <cell r="D668">
            <v>39359</v>
          </cell>
        </row>
        <row r="669">
          <cell r="D669">
            <v>39360</v>
          </cell>
        </row>
        <row r="670">
          <cell r="D670">
            <v>39361</v>
          </cell>
        </row>
        <row r="671">
          <cell r="D671">
            <v>39362</v>
          </cell>
        </row>
        <row r="672">
          <cell r="D672">
            <v>39363</v>
          </cell>
        </row>
        <row r="673">
          <cell r="D673">
            <v>39364</v>
          </cell>
        </row>
        <row r="674">
          <cell r="D674">
            <v>39365</v>
          </cell>
        </row>
        <row r="675">
          <cell r="D675">
            <v>39366</v>
          </cell>
        </row>
        <row r="676">
          <cell r="D676">
            <v>39367</v>
          </cell>
        </row>
        <row r="677">
          <cell r="D677">
            <v>39368</v>
          </cell>
        </row>
        <row r="678">
          <cell r="D678">
            <v>39369</v>
          </cell>
        </row>
        <row r="679">
          <cell r="D679">
            <v>39370</v>
          </cell>
        </row>
        <row r="680">
          <cell r="D680">
            <v>39371</v>
          </cell>
        </row>
        <row r="681">
          <cell r="D681">
            <v>39372</v>
          </cell>
        </row>
        <row r="682">
          <cell r="D682">
            <v>39373</v>
          </cell>
        </row>
        <row r="683">
          <cell r="D683">
            <v>39374</v>
          </cell>
        </row>
        <row r="684">
          <cell r="D684">
            <v>39375</v>
          </cell>
        </row>
        <row r="685">
          <cell r="D685">
            <v>39376</v>
          </cell>
        </row>
        <row r="686">
          <cell r="D686">
            <v>39377</v>
          </cell>
        </row>
        <row r="687">
          <cell r="D687">
            <v>39378</v>
          </cell>
        </row>
        <row r="688">
          <cell r="D688">
            <v>39379</v>
          </cell>
        </row>
        <row r="689">
          <cell r="D689">
            <v>39380</v>
          </cell>
        </row>
        <row r="690">
          <cell r="D690">
            <v>39381</v>
          </cell>
        </row>
        <row r="691">
          <cell r="D691">
            <v>39382</v>
          </cell>
        </row>
        <row r="692">
          <cell r="D692">
            <v>39383</v>
          </cell>
        </row>
        <row r="693">
          <cell r="D693">
            <v>39384</v>
          </cell>
        </row>
        <row r="694">
          <cell r="D694">
            <v>39385</v>
          </cell>
        </row>
        <row r="695">
          <cell r="D695">
            <v>39386</v>
          </cell>
        </row>
        <row r="696">
          <cell r="D696">
            <v>39387</v>
          </cell>
        </row>
        <row r="697">
          <cell r="D697">
            <v>39388</v>
          </cell>
        </row>
        <row r="698">
          <cell r="D698">
            <v>39389</v>
          </cell>
        </row>
        <row r="699">
          <cell r="D699">
            <v>39390</v>
          </cell>
        </row>
        <row r="700">
          <cell r="D700">
            <v>39391</v>
          </cell>
        </row>
        <row r="701">
          <cell r="D701">
            <v>39392</v>
          </cell>
        </row>
        <row r="702">
          <cell r="D702">
            <v>39393</v>
          </cell>
        </row>
        <row r="703">
          <cell r="D703">
            <v>39394</v>
          </cell>
        </row>
        <row r="704">
          <cell r="D704">
            <v>39395</v>
          </cell>
        </row>
        <row r="705">
          <cell r="D705">
            <v>39396</v>
          </cell>
        </row>
        <row r="706">
          <cell r="D706">
            <v>39397</v>
          </cell>
        </row>
        <row r="707">
          <cell r="D707">
            <v>39398</v>
          </cell>
        </row>
        <row r="708">
          <cell r="D708">
            <v>39399</v>
          </cell>
        </row>
        <row r="709">
          <cell r="D709">
            <v>39400</v>
          </cell>
        </row>
        <row r="710">
          <cell r="D710">
            <v>39401</v>
          </cell>
        </row>
        <row r="711">
          <cell r="D711">
            <v>39402</v>
          </cell>
        </row>
        <row r="712">
          <cell r="D712">
            <v>39403</v>
          </cell>
        </row>
        <row r="713">
          <cell r="D713">
            <v>39404</v>
          </cell>
        </row>
        <row r="714">
          <cell r="D714">
            <v>39405</v>
          </cell>
        </row>
        <row r="715">
          <cell r="D715">
            <v>39406</v>
          </cell>
        </row>
        <row r="716">
          <cell r="D716">
            <v>39407</v>
          </cell>
        </row>
        <row r="717">
          <cell r="D717">
            <v>39408</v>
          </cell>
        </row>
        <row r="718">
          <cell r="D718">
            <v>39409</v>
          </cell>
        </row>
        <row r="719">
          <cell r="D719">
            <v>39410</v>
          </cell>
        </row>
        <row r="720">
          <cell r="D720">
            <v>39411</v>
          </cell>
        </row>
        <row r="721">
          <cell r="D721">
            <v>39412</v>
          </cell>
        </row>
        <row r="722">
          <cell r="D722">
            <v>39413</v>
          </cell>
        </row>
        <row r="723">
          <cell r="D723">
            <v>39414</v>
          </cell>
        </row>
        <row r="724">
          <cell r="D724">
            <v>39415</v>
          </cell>
        </row>
        <row r="725">
          <cell r="D725">
            <v>39416</v>
          </cell>
        </row>
        <row r="726">
          <cell r="D726">
            <v>39417</v>
          </cell>
        </row>
        <row r="727">
          <cell r="D727">
            <v>39418</v>
          </cell>
        </row>
        <row r="728">
          <cell r="D728">
            <v>39419</v>
          </cell>
        </row>
        <row r="729">
          <cell r="D729">
            <v>39420</v>
          </cell>
        </row>
        <row r="730">
          <cell r="D730">
            <v>39421</v>
          </cell>
        </row>
        <row r="731">
          <cell r="D731">
            <v>39422</v>
          </cell>
        </row>
        <row r="732">
          <cell r="D732">
            <v>39423</v>
          </cell>
        </row>
        <row r="733">
          <cell r="D733">
            <v>39424</v>
          </cell>
        </row>
        <row r="734">
          <cell r="D734">
            <v>39425</v>
          </cell>
        </row>
        <row r="735">
          <cell r="D735">
            <v>39426</v>
          </cell>
        </row>
        <row r="736">
          <cell r="D736">
            <v>39427</v>
          </cell>
        </row>
        <row r="737">
          <cell r="D737">
            <v>39428</v>
          </cell>
        </row>
        <row r="738">
          <cell r="D738">
            <v>39429</v>
          </cell>
        </row>
        <row r="739">
          <cell r="D739">
            <v>39430</v>
          </cell>
        </row>
        <row r="740">
          <cell r="D740">
            <v>39431</v>
          </cell>
        </row>
        <row r="741">
          <cell r="D741">
            <v>39432</v>
          </cell>
        </row>
        <row r="742">
          <cell r="D742">
            <v>39433</v>
          </cell>
        </row>
        <row r="743">
          <cell r="D743">
            <v>39434</v>
          </cell>
        </row>
        <row r="744">
          <cell r="D744">
            <v>39435</v>
          </cell>
        </row>
        <row r="745">
          <cell r="D745">
            <v>39436</v>
          </cell>
        </row>
        <row r="746">
          <cell r="D746">
            <v>39437</v>
          </cell>
        </row>
        <row r="747">
          <cell r="D747">
            <v>39438</v>
          </cell>
        </row>
        <row r="748">
          <cell r="D748">
            <v>39439</v>
          </cell>
        </row>
        <row r="749">
          <cell r="D749">
            <v>39440</v>
          </cell>
        </row>
        <row r="750">
          <cell r="D750">
            <v>39443</v>
          </cell>
        </row>
        <row r="751">
          <cell r="D751">
            <v>39444</v>
          </cell>
        </row>
        <row r="752">
          <cell r="D752">
            <v>39445</v>
          </cell>
        </row>
        <row r="753">
          <cell r="D753">
            <v>39446</v>
          </cell>
        </row>
        <row r="754">
          <cell r="D754">
            <v>39447</v>
          </cell>
        </row>
        <row r="755">
          <cell r="D755">
            <v>39450</v>
          </cell>
        </row>
        <row r="756">
          <cell r="D756">
            <v>39451</v>
          </cell>
        </row>
        <row r="757">
          <cell r="D757">
            <v>39452</v>
          </cell>
        </row>
        <row r="758">
          <cell r="D758">
            <v>39453</v>
          </cell>
        </row>
        <row r="759">
          <cell r="D759">
            <v>39454</v>
          </cell>
        </row>
        <row r="760">
          <cell r="D760">
            <v>39455</v>
          </cell>
        </row>
        <row r="761">
          <cell r="D761">
            <v>39456</v>
          </cell>
        </row>
        <row r="762">
          <cell r="D762">
            <v>39457</v>
          </cell>
        </row>
        <row r="763">
          <cell r="D763">
            <v>39458</v>
          </cell>
        </row>
        <row r="764">
          <cell r="D764">
            <v>39459</v>
          </cell>
        </row>
        <row r="765">
          <cell r="D765">
            <v>39460</v>
          </cell>
        </row>
        <row r="766">
          <cell r="D766">
            <v>39461</v>
          </cell>
        </row>
        <row r="767">
          <cell r="D767">
            <v>39462</v>
          </cell>
        </row>
        <row r="768">
          <cell r="D768">
            <v>39463</v>
          </cell>
        </row>
        <row r="769">
          <cell r="D769">
            <v>39464</v>
          </cell>
        </row>
        <row r="770">
          <cell r="D770">
            <v>39465</v>
          </cell>
        </row>
        <row r="771">
          <cell r="D771">
            <v>39466</v>
          </cell>
        </row>
        <row r="772">
          <cell r="D772">
            <v>39467</v>
          </cell>
        </row>
        <row r="773">
          <cell r="D773">
            <v>39468</v>
          </cell>
        </row>
        <row r="774">
          <cell r="D774">
            <v>39469</v>
          </cell>
        </row>
        <row r="775">
          <cell r="D775">
            <v>39470</v>
          </cell>
        </row>
        <row r="776">
          <cell r="D776">
            <v>39471</v>
          </cell>
        </row>
        <row r="777">
          <cell r="D777">
            <v>39472</v>
          </cell>
        </row>
        <row r="778">
          <cell r="D778">
            <v>39473</v>
          </cell>
        </row>
        <row r="779">
          <cell r="D779">
            <v>39474</v>
          </cell>
        </row>
        <row r="780">
          <cell r="D780">
            <v>39475</v>
          </cell>
        </row>
        <row r="781">
          <cell r="D781">
            <v>39476</v>
          </cell>
        </row>
        <row r="782">
          <cell r="D782">
            <v>39477</v>
          </cell>
        </row>
        <row r="783">
          <cell r="D783">
            <v>39478</v>
          </cell>
        </row>
        <row r="784">
          <cell r="D784">
            <v>39479</v>
          </cell>
        </row>
        <row r="785">
          <cell r="D785">
            <v>39480</v>
          </cell>
        </row>
        <row r="786">
          <cell r="D786">
            <v>39481</v>
          </cell>
        </row>
        <row r="787">
          <cell r="D787">
            <v>39482</v>
          </cell>
        </row>
        <row r="788">
          <cell r="D788">
            <v>39483</v>
          </cell>
        </row>
        <row r="789">
          <cell r="D789">
            <v>39484</v>
          </cell>
        </row>
        <row r="790">
          <cell r="D790">
            <v>39485</v>
          </cell>
        </row>
        <row r="791">
          <cell r="D791">
            <v>39486</v>
          </cell>
        </row>
        <row r="792">
          <cell r="D792">
            <v>39487</v>
          </cell>
        </row>
        <row r="793">
          <cell r="D793">
            <v>39488</v>
          </cell>
        </row>
        <row r="794">
          <cell r="D794">
            <v>39489</v>
          </cell>
        </row>
        <row r="795">
          <cell r="D795">
            <v>39490</v>
          </cell>
        </row>
        <row r="796">
          <cell r="D796">
            <v>39491</v>
          </cell>
        </row>
        <row r="797">
          <cell r="D797">
            <v>39492</v>
          </cell>
        </row>
        <row r="798">
          <cell r="D798">
            <v>39493</v>
          </cell>
        </row>
        <row r="799">
          <cell r="D799">
            <v>39494</v>
          </cell>
        </row>
        <row r="800">
          <cell r="D800">
            <v>39495</v>
          </cell>
        </row>
        <row r="801">
          <cell r="D801">
            <v>39496</v>
          </cell>
        </row>
        <row r="802">
          <cell r="D802">
            <v>39497</v>
          </cell>
        </row>
        <row r="803">
          <cell r="D803">
            <v>39498</v>
          </cell>
        </row>
        <row r="804">
          <cell r="D804">
            <v>39499</v>
          </cell>
        </row>
        <row r="805">
          <cell r="D805">
            <v>39500</v>
          </cell>
        </row>
        <row r="806">
          <cell r="D806">
            <v>39501</v>
          </cell>
        </row>
        <row r="807">
          <cell r="D807">
            <v>39502</v>
          </cell>
        </row>
        <row r="808">
          <cell r="D808">
            <v>39503</v>
          </cell>
        </row>
        <row r="809">
          <cell r="D809">
            <v>39504</v>
          </cell>
        </row>
        <row r="810">
          <cell r="D810">
            <v>39505</v>
          </cell>
        </row>
        <row r="811">
          <cell r="D811">
            <v>39506</v>
          </cell>
        </row>
        <row r="812">
          <cell r="D812">
            <v>39507</v>
          </cell>
        </row>
        <row r="813">
          <cell r="D813">
            <v>39508</v>
          </cell>
        </row>
        <row r="814">
          <cell r="D814">
            <v>39509</v>
          </cell>
        </row>
        <row r="815">
          <cell r="D815">
            <v>39510</v>
          </cell>
        </row>
        <row r="816">
          <cell r="D816">
            <v>39511</v>
          </cell>
        </row>
        <row r="817">
          <cell r="D817">
            <v>39512</v>
          </cell>
        </row>
        <row r="818">
          <cell r="D818">
            <v>39513</v>
          </cell>
        </row>
        <row r="819">
          <cell r="D819">
            <v>39514</v>
          </cell>
        </row>
        <row r="820">
          <cell r="D820">
            <v>39515</v>
          </cell>
        </row>
        <row r="821">
          <cell r="D821">
            <v>39516</v>
          </cell>
        </row>
        <row r="822">
          <cell r="D822">
            <v>39517</v>
          </cell>
        </row>
        <row r="823">
          <cell r="D823">
            <v>39518</v>
          </cell>
        </row>
        <row r="824">
          <cell r="D824">
            <v>39519</v>
          </cell>
        </row>
        <row r="825">
          <cell r="D825">
            <v>39520</v>
          </cell>
        </row>
        <row r="826">
          <cell r="D826">
            <v>39521</v>
          </cell>
        </row>
        <row r="827">
          <cell r="D827">
            <v>39522</v>
          </cell>
        </row>
        <row r="828">
          <cell r="D828">
            <v>39523</v>
          </cell>
        </row>
        <row r="829">
          <cell r="D829">
            <v>39524</v>
          </cell>
        </row>
        <row r="830">
          <cell r="D830">
            <v>39525</v>
          </cell>
        </row>
        <row r="831">
          <cell r="D831">
            <v>39526</v>
          </cell>
        </row>
        <row r="832">
          <cell r="D832">
            <v>39527</v>
          </cell>
        </row>
        <row r="833">
          <cell r="D833">
            <v>39532</v>
          </cell>
        </row>
        <row r="834">
          <cell r="D834">
            <v>39533</v>
          </cell>
        </row>
        <row r="835">
          <cell r="D835">
            <v>39534</v>
          </cell>
        </row>
        <row r="836">
          <cell r="D836">
            <v>39535</v>
          </cell>
        </row>
        <row r="837">
          <cell r="D837">
            <v>39536</v>
          </cell>
        </row>
        <row r="838">
          <cell r="D838">
            <v>39537</v>
          </cell>
        </row>
        <row r="839">
          <cell r="D839">
            <v>39538</v>
          </cell>
        </row>
        <row r="840">
          <cell r="D840">
            <v>39539</v>
          </cell>
        </row>
        <row r="841">
          <cell r="D841">
            <v>39540</v>
          </cell>
        </row>
        <row r="842">
          <cell r="D842">
            <v>39541</v>
          </cell>
        </row>
        <row r="843">
          <cell r="D843">
            <v>39542</v>
          </cell>
        </row>
        <row r="844">
          <cell r="D844">
            <v>39543</v>
          </cell>
        </row>
        <row r="845">
          <cell r="D845">
            <v>39544</v>
          </cell>
        </row>
        <row r="846">
          <cell r="D846">
            <v>39545</v>
          </cell>
        </row>
        <row r="847">
          <cell r="D847">
            <v>39546</v>
          </cell>
        </row>
        <row r="848">
          <cell r="D848">
            <v>39547</v>
          </cell>
        </row>
        <row r="849">
          <cell r="D849">
            <v>39548</v>
          </cell>
        </row>
        <row r="850">
          <cell r="D850">
            <v>39549</v>
          </cell>
        </row>
        <row r="851">
          <cell r="D851">
            <v>39550</v>
          </cell>
        </row>
        <row r="852">
          <cell r="D852">
            <v>39551</v>
          </cell>
        </row>
        <row r="853">
          <cell r="D853">
            <v>39552</v>
          </cell>
        </row>
        <row r="854">
          <cell r="D854">
            <v>39553</v>
          </cell>
        </row>
        <row r="855">
          <cell r="D855">
            <v>39554</v>
          </cell>
        </row>
        <row r="856">
          <cell r="D856">
            <v>39555</v>
          </cell>
        </row>
        <row r="857">
          <cell r="D857">
            <v>39556</v>
          </cell>
        </row>
        <row r="858">
          <cell r="D858">
            <v>39557</v>
          </cell>
        </row>
        <row r="859">
          <cell r="D859">
            <v>39558</v>
          </cell>
        </row>
        <row r="860">
          <cell r="D860">
            <v>39559</v>
          </cell>
        </row>
        <row r="861">
          <cell r="D861">
            <v>39560</v>
          </cell>
        </row>
        <row r="862">
          <cell r="D862">
            <v>39561</v>
          </cell>
        </row>
        <row r="863">
          <cell r="D863">
            <v>39562</v>
          </cell>
        </row>
        <row r="864">
          <cell r="D864">
            <v>39563</v>
          </cell>
        </row>
        <row r="865">
          <cell r="D865">
            <v>39564</v>
          </cell>
        </row>
        <row r="866">
          <cell r="D866">
            <v>39565</v>
          </cell>
        </row>
        <row r="867">
          <cell r="D867">
            <v>39566</v>
          </cell>
        </row>
        <row r="868">
          <cell r="D868">
            <v>39567</v>
          </cell>
        </row>
        <row r="869">
          <cell r="D869">
            <v>39568</v>
          </cell>
        </row>
        <row r="870">
          <cell r="D870">
            <v>39570</v>
          </cell>
        </row>
        <row r="871">
          <cell r="D871">
            <v>39571</v>
          </cell>
        </row>
        <row r="872">
          <cell r="D872">
            <v>39572</v>
          </cell>
        </row>
        <row r="873">
          <cell r="D873">
            <v>39573</v>
          </cell>
        </row>
        <row r="874">
          <cell r="D874">
            <v>39574</v>
          </cell>
        </row>
        <row r="875">
          <cell r="D875">
            <v>39575</v>
          </cell>
        </row>
        <row r="876">
          <cell r="D876">
            <v>39576</v>
          </cell>
        </row>
        <row r="877">
          <cell r="D877">
            <v>39577</v>
          </cell>
        </row>
        <row r="878">
          <cell r="D878">
            <v>39578</v>
          </cell>
        </row>
        <row r="879">
          <cell r="D879">
            <v>39579</v>
          </cell>
        </row>
        <row r="880">
          <cell r="D880">
            <v>39581</v>
          </cell>
        </row>
        <row r="881">
          <cell r="D881">
            <v>39582</v>
          </cell>
        </row>
        <row r="882">
          <cell r="D882">
            <v>39583</v>
          </cell>
        </row>
        <row r="883">
          <cell r="D883">
            <v>39584</v>
          </cell>
        </row>
        <row r="884">
          <cell r="D884">
            <v>39585</v>
          </cell>
        </row>
        <row r="885">
          <cell r="D885">
            <v>39586</v>
          </cell>
        </row>
        <row r="886">
          <cell r="D886">
            <v>39587</v>
          </cell>
        </row>
        <row r="887">
          <cell r="D887">
            <v>39588</v>
          </cell>
        </row>
        <row r="888">
          <cell r="D888">
            <v>39589</v>
          </cell>
        </row>
        <row r="889">
          <cell r="D889">
            <v>39590</v>
          </cell>
        </row>
        <row r="890">
          <cell r="D890">
            <v>39591</v>
          </cell>
        </row>
        <row r="891">
          <cell r="D891">
            <v>39592</v>
          </cell>
        </row>
        <row r="892">
          <cell r="D892">
            <v>39593</v>
          </cell>
        </row>
        <row r="893">
          <cell r="D893">
            <v>39594</v>
          </cell>
        </row>
        <row r="894">
          <cell r="D894">
            <v>39595</v>
          </cell>
        </row>
        <row r="895">
          <cell r="D895">
            <v>39596</v>
          </cell>
        </row>
        <row r="896">
          <cell r="D896">
            <v>39597</v>
          </cell>
        </row>
        <row r="897">
          <cell r="D897">
            <v>39598</v>
          </cell>
        </row>
        <row r="898">
          <cell r="D898">
            <v>39599</v>
          </cell>
        </row>
        <row r="899">
          <cell r="D899">
            <v>39600</v>
          </cell>
        </row>
        <row r="900">
          <cell r="D900">
            <v>39601</v>
          </cell>
        </row>
        <row r="901">
          <cell r="D901">
            <v>39602</v>
          </cell>
        </row>
        <row r="902">
          <cell r="D902">
            <v>39603</v>
          </cell>
        </row>
        <row r="903">
          <cell r="D903">
            <v>39604</v>
          </cell>
        </row>
        <row r="904">
          <cell r="D904">
            <v>39605</v>
          </cell>
        </row>
        <row r="905">
          <cell r="D905">
            <v>39606</v>
          </cell>
        </row>
        <row r="906">
          <cell r="D906">
            <v>39607</v>
          </cell>
        </row>
        <row r="907">
          <cell r="D907">
            <v>39608</v>
          </cell>
        </row>
        <row r="908">
          <cell r="D908">
            <v>39609</v>
          </cell>
        </row>
        <row r="909">
          <cell r="D909">
            <v>39610</v>
          </cell>
        </row>
        <row r="910">
          <cell r="D910">
            <v>39611</v>
          </cell>
        </row>
        <row r="911">
          <cell r="D911">
            <v>39612</v>
          </cell>
        </row>
        <row r="912">
          <cell r="D912">
            <v>39613</v>
          </cell>
        </row>
        <row r="913">
          <cell r="D913">
            <v>39614</v>
          </cell>
        </row>
        <row r="914">
          <cell r="D914">
            <v>39615</v>
          </cell>
        </row>
        <row r="915">
          <cell r="D915">
            <v>39616</v>
          </cell>
        </row>
        <row r="916">
          <cell r="D916">
            <v>39617</v>
          </cell>
        </row>
        <row r="917">
          <cell r="D917">
            <v>39618</v>
          </cell>
        </row>
        <row r="918">
          <cell r="D918">
            <v>39619</v>
          </cell>
        </row>
        <row r="919">
          <cell r="D919">
            <v>39620</v>
          </cell>
        </row>
        <row r="920">
          <cell r="D920">
            <v>39621</v>
          </cell>
        </row>
        <row r="921">
          <cell r="D921">
            <v>39622</v>
          </cell>
        </row>
        <row r="922">
          <cell r="D922">
            <v>39623</v>
          </cell>
        </row>
        <row r="923">
          <cell r="D923">
            <v>39624</v>
          </cell>
        </row>
        <row r="924">
          <cell r="D924">
            <v>39625</v>
          </cell>
        </row>
        <row r="925">
          <cell r="D925">
            <v>39626</v>
          </cell>
        </row>
        <row r="926">
          <cell r="D926">
            <v>39627</v>
          </cell>
        </row>
        <row r="927">
          <cell r="D927">
            <v>39628</v>
          </cell>
        </row>
        <row r="928">
          <cell r="D928">
            <v>39629</v>
          </cell>
        </row>
        <row r="929">
          <cell r="D929">
            <v>39630</v>
          </cell>
        </row>
        <row r="930">
          <cell r="D930">
            <v>39631</v>
          </cell>
        </row>
        <row r="931">
          <cell r="D931">
            <v>39632</v>
          </cell>
        </row>
        <row r="932">
          <cell r="D932">
            <v>39633</v>
          </cell>
        </row>
        <row r="933">
          <cell r="D933">
            <v>39634</v>
          </cell>
        </row>
        <row r="934">
          <cell r="D934">
            <v>39635</v>
          </cell>
        </row>
        <row r="935">
          <cell r="D935">
            <v>39636</v>
          </cell>
        </row>
        <row r="936">
          <cell r="D936">
            <v>39637</v>
          </cell>
        </row>
        <row r="937">
          <cell r="D937">
            <v>39638</v>
          </cell>
        </row>
        <row r="938">
          <cell r="D938">
            <v>39639</v>
          </cell>
        </row>
        <row r="939">
          <cell r="D939">
            <v>39640</v>
          </cell>
        </row>
        <row r="940">
          <cell r="D940">
            <v>39641</v>
          </cell>
        </row>
        <row r="941">
          <cell r="D941">
            <v>39642</v>
          </cell>
        </row>
        <row r="942">
          <cell r="D942">
            <v>39643</v>
          </cell>
        </row>
        <row r="943">
          <cell r="D943">
            <v>39644</v>
          </cell>
        </row>
        <row r="944">
          <cell r="D944">
            <v>39645</v>
          </cell>
        </row>
        <row r="945">
          <cell r="D945">
            <v>39646</v>
          </cell>
        </row>
        <row r="946">
          <cell r="D946">
            <v>39647</v>
          </cell>
        </row>
        <row r="947">
          <cell r="D947">
            <v>39648</v>
          </cell>
        </row>
        <row r="948">
          <cell r="D948">
            <v>39649</v>
          </cell>
        </row>
        <row r="949">
          <cell r="D949">
            <v>39650</v>
          </cell>
        </row>
        <row r="950">
          <cell r="D950">
            <v>39651</v>
          </cell>
        </row>
        <row r="951">
          <cell r="D951">
            <v>39652</v>
          </cell>
        </row>
        <row r="952">
          <cell r="D952">
            <v>39653</v>
          </cell>
        </row>
        <row r="953">
          <cell r="D953">
            <v>39654</v>
          </cell>
        </row>
        <row r="954">
          <cell r="D954">
            <v>39655</v>
          </cell>
        </row>
        <row r="955">
          <cell r="D955">
            <v>39656</v>
          </cell>
        </row>
        <row r="956">
          <cell r="D956">
            <v>39657</v>
          </cell>
        </row>
        <row r="957">
          <cell r="D957">
            <v>39658</v>
          </cell>
        </row>
        <row r="958">
          <cell r="D958">
            <v>39659</v>
          </cell>
        </row>
        <row r="959">
          <cell r="D959">
            <v>39660</v>
          </cell>
        </row>
        <row r="960">
          <cell r="D960">
            <v>39661</v>
          </cell>
        </row>
        <row r="961">
          <cell r="D961">
            <v>39662</v>
          </cell>
        </row>
        <row r="962">
          <cell r="D962">
            <v>39663</v>
          </cell>
        </row>
        <row r="963">
          <cell r="D963">
            <v>39664</v>
          </cell>
        </row>
        <row r="964">
          <cell r="D964">
            <v>39665</v>
          </cell>
        </row>
        <row r="965">
          <cell r="D965">
            <v>39666</v>
          </cell>
        </row>
        <row r="966">
          <cell r="D966">
            <v>39667</v>
          </cell>
        </row>
        <row r="967">
          <cell r="D967">
            <v>39668</v>
          </cell>
        </row>
        <row r="968">
          <cell r="D968">
            <v>39669</v>
          </cell>
        </row>
        <row r="969">
          <cell r="D969">
            <v>39670</v>
          </cell>
        </row>
        <row r="970">
          <cell r="D970">
            <v>39671</v>
          </cell>
        </row>
        <row r="971">
          <cell r="D971">
            <v>39672</v>
          </cell>
        </row>
        <row r="972">
          <cell r="D972">
            <v>39673</v>
          </cell>
        </row>
        <row r="973">
          <cell r="D973">
            <v>39674</v>
          </cell>
        </row>
        <row r="974">
          <cell r="D974">
            <v>39675</v>
          </cell>
        </row>
        <row r="975">
          <cell r="D975">
            <v>39676</v>
          </cell>
        </row>
        <row r="976">
          <cell r="D976">
            <v>39677</v>
          </cell>
        </row>
        <row r="977">
          <cell r="D977">
            <v>39678</v>
          </cell>
        </row>
        <row r="978">
          <cell r="D978">
            <v>39679</v>
          </cell>
        </row>
        <row r="979">
          <cell r="D979">
            <v>39680</v>
          </cell>
        </row>
        <row r="980">
          <cell r="D980">
            <v>39681</v>
          </cell>
        </row>
        <row r="981">
          <cell r="D981">
            <v>39682</v>
          </cell>
        </row>
        <row r="982">
          <cell r="D982">
            <v>39683</v>
          </cell>
        </row>
        <row r="983">
          <cell r="D983">
            <v>39684</v>
          </cell>
        </row>
        <row r="984">
          <cell r="D984">
            <v>39685</v>
          </cell>
        </row>
        <row r="985">
          <cell r="D985">
            <v>39686</v>
          </cell>
        </row>
        <row r="986">
          <cell r="D986">
            <v>39687</v>
          </cell>
        </row>
        <row r="987">
          <cell r="D987">
            <v>39688</v>
          </cell>
        </row>
        <row r="988">
          <cell r="D988">
            <v>39689</v>
          </cell>
        </row>
        <row r="989">
          <cell r="D989">
            <v>39690</v>
          </cell>
        </row>
        <row r="990">
          <cell r="D990">
            <v>39691</v>
          </cell>
        </row>
        <row r="991">
          <cell r="D991">
            <v>39692</v>
          </cell>
        </row>
        <row r="992">
          <cell r="D992">
            <v>39693</v>
          </cell>
        </row>
        <row r="993">
          <cell r="D993">
            <v>39694</v>
          </cell>
        </row>
        <row r="994">
          <cell r="D994">
            <v>39695</v>
          </cell>
        </row>
        <row r="995">
          <cell r="D995">
            <v>39696</v>
          </cell>
        </row>
        <row r="996">
          <cell r="D996">
            <v>39697</v>
          </cell>
        </row>
        <row r="997">
          <cell r="D997">
            <v>39698</v>
          </cell>
        </row>
        <row r="998">
          <cell r="D998">
            <v>39699</v>
          </cell>
        </row>
        <row r="999">
          <cell r="D999">
            <v>39700</v>
          </cell>
        </row>
        <row r="1000">
          <cell r="D1000">
            <v>39701</v>
          </cell>
        </row>
        <row r="1001">
          <cell r="D1001">
            <v>39702</v>
          </cell>
        </row>
        <row r="1002">
          <cell r="D1002">
            <v>39703</v>
          </cell>
        </row>
        <row r="1003">
          <cell r="D1003">
            <v>39704</v>
          </cell>
        </row>
        <row r="1004">
          <cell r="D1004">
            <v>39705</v>
          </cell>
        </row>
        <row r="1005">
          <cell r="D1005">
            <v>39706</v>
          </cell>
        </row>
        <row r="1006">
          <cell r="D1006">
            <v>39707</v>
          </cell>
        </row>
        <row r="1007">
          <cell r="D1007">
            <v>39708</v>
          </cell>
        </row>
        <row r="1008">
          <cell r="D1008">
            <v>39709</v>
          </cell>
        </row>
        <row r="1009">
          <cell r="D1009">
            <v>39710</v>
          </cell>
        </row>
        <row r="1010">
          <cell r="D1010">
            <v>39711</v>
          </cell>
        </row>
        <row r="1011">
          <cell r="D1011">
            <v>39712</v>
          </cell>
        </row>
        <row r="1012">
          <cell r="D1012">
            <v>39713</v>
          </cell>
        </row>
        <row r="1013">
          <cell r="D1013">
            <v>39714</v>
          </cell>
        </row>
        <row r="1014">
          <cell r="D1014">
            <v>39715</v>
          </cell>
        </row>
        <row r="1015">
          <cell r="D1015">
            <v>39716</v>
          </cell>
        </row>
        <row r="1016">
          <cell r="D1016">
            <v>39717</v>
          </cell>
        </row>
        <row r="1017">
          <cell r="D1017">
            <v>39718</v>
          </cell>
        </row>
        <row r="1018">
          <cell r="D1018">
            <v>39719</v>
          </cell>
        </row>
        <row r="1019">
          <cell r="D1019">
            <v>39720</v>
          </cell>
        </row>
        <row r="1020">
          <cell r="D1020">
            <v>39721</v>
          </cell>
        </row>
        <row r="1021">
          <cell r="D1021">
            <v>39722</v>
          </cell>
        </row>
        <row r="1022">
          <cell r="D1022">
            <v>39723</v>
          </cell>
        </row>
        <row r="1023">
          <cell r="D1023">
            <v>39724</v>
          </cell>
        </row>
        <row r="1024">
          <cell r="D1024">
            <v>39727</v>
          </cell>
        </row>
        <row r="1025">
          <cell r="D1025">
            <v>39728</v>
          </cell>
        </row>
        <row r="1026">
          <cell r="D1026">
            <v>39729</v>
          </cell>
        </row>
        <row r="1027">
          <cell r="D1027">
            <v>39730</v>
          </cell>
        </row>
        <row r="1028">
          <cell r="D1028">
            <v>39731</v>
          </cell>
        </row>
        <row r="1029">
          <cell r="D1029">
            <v>39732</v>
          </cell>
        </row>
        <row r="1030">
          <cell r="D1030">
            <v>39733</v>
          </cell>
        </row>
        <row r="1031">
          <cell r="D1031">
            <v>39734</v>
          </cell>
        </row>
        <row r="1032">
          <cell r="D1032">
            <v>39735</v>
          </cell>
        </row>
        <row r="1033">
          <cell r="D1033">
            <v>39736</v>
          </cell>
        </row>
        <row r="1034">
          <cell r="D1034">
            <v>39737</v>
          </cell>
        </row>
        <row r="1035">
          <cell r="D1035">
            <v>39738</v>
          </cell>
        </row>
        <row r="1036">
          <cell r="D1036">
            <v>39741</v>
          </cell>
        </row>
        <row r="1037">
          <cell r="D1037">
            <v>39742</v>
          </cell>
        </row>
        <row r="1038">
          <cell r="D1038">
            <v>39743</v>
          </cell>
        </row>
        <row r="1039">
          <cell r="D1039">
            <v>39744</v>
          </cell>
        </row>
        <row r="1040">
          <cell r="D1040">
            <v>39745</v>
          </cell>
        </row>
        <row r="1041">
          <cell r="D1041">
            <v>39746</v>
          </cell>
        </row>
        <row r="1042">
          <cell r="D1042">
            <v>39747</v>
          </cell>
        </row>
        <row r="1043">
          <cell r="D1043">
            <v>39748</v>
          </cell>
        </row>
        <row r="1044">
          <cell r="D1044">
            <v>39749</v>
          </cell>
        </row>
        <row r="1045">
          <cell r="D1045">
            <v>39750</v>
          </cell>
        </row>
        <row r="1046">
          <cell r="D1046">
            <v>39751</v>
          </cell>
        </row>
        <row r="1047">
          <cell r="D1047">
            <v>39752</v>
          </cell>
        </row>
        <row r="1048">
          <cell r="D1048">
            <v>39755</v>
          </cell>
        </row>
        <row r="1049">
          <cell r="D1049">
            <v>39756</v>
          </cell>
        </row>
        <row r="1050">
          <cell r="D1050">
            <v>39757</v>
          </cell>
        </row>
        <row r="1051">
          <cell r="D1051">
            <v>39758</v>
          </cell>
        </row>
        <row r="1052">
          <cell r="D1052">
            <v>39759</v>
          </cell>
        </row>
        <row r="1053">
          <cell r="D1053">
            <v>39762</v>
          </cell>
        </row>
        <row r="1054">
          <cell r="D1054">
            <v>39763</v>
          </cell>
        </row>
        <row r="1055">
          <cell r="D1055">
            <v>39764</v>
          </cell>
        </row>
        <row r="1056">
          <cell r="D1056">
            <v>39765</v>
          </cell>
        </row>
        <row r="1057">
          <cell r="D1057">
            <v>39766</v>
          </cell>
        </row>
        <row r="1058">
          <cell r="D1058">
            <v>39769</v>
          </cell>
        </row>
        <row r="1059">
          <cell r="D1059">
            <v>39770</v>
          </cell>
        </row>
        <row r="1060">
          <cell r="D1060">
            <v>39771</v>
          </cell>
        </row>
        <row r="1061">
          <cell r="D1061">
            <v>39772</v>
          </cell>
        </row>
        <row r="1062">
          <cell r="D1062">
            <v>39773</v>
          </cell>
        </row>
        <row r="1063">
          <cell r="D1063">
            <v>39776</v>
          </cell>
        </row>
        <row r="1064">
          <cell r="D1064">
            <v>39777</v>
          </cell>
        </row>
        <row r="1065">
          <cell r="D1065">
            <v>39778</v>
          </cell>
        </row>
        <row r="1066">
          <cell r="D1066">
            <v>39779</v>
          </cell>
        </row>
        <row r="1067">
          <cell r="D1067">
            <v>39780</v>
          </cell>
        </row>
        <row r="1068">
          <cell r="D1068">
            <v>39783</v>
          </cell>
        </row>
        <row r="1069">
          <cell r="D1069">
            <v>39784</v>
          </cell>
        </row>
        <row r="1070">
          <cell r="D1070">
            <v>39785</v>
          </cell>
        </row>
        <row r="1071">
          <cell r="D1071">
            <v>39786</v>
          </cell>
        </row>
        <row r="1072">
          <cell r="D1072">
            <v>39787</v>
          </cell>
        </row>
        <row r="1073">
          <cell r="D1073">
            <v>39790</v>
          </cell>
        </row>
        <row r="1074">
          <cell r="D1074">
            <v>39791</v>
          </cell>
        </row>
        <row r="1075">
          <cell r="D1075">
            <v>39792</v>
          </cell>
        </row>
        <row r="1076">
          <cell r="D1076">
            <v>39793</v>
          </cell>
        </row>
        <row r="1077">
          <cell r="D1077">
            <v>39794</v>
          </cell>
        </row>
        <row r="1078">
          <cell r="D1078">
            <v>39797</v>
          </cell>
        </row>
        <row r="1079">
          <cell r="D1079">
            <v>39798</v>
          </cell>
        </row>
        <row r="1080">
          <cell r="D1080">
            <v>39799</v>
          </cell>
        </row>
        <row r="1081">
          <cell r="D1081">
            <v>39800</v>
          </cell>
        </row>
        <row r="1082">
          <cell r="D1082">
            <v>39801</v>
          </cell>
        </row>
        <row r="1083">
          <cell r="D1083">
            <v>39804</v>
          </cell>
        </row>
        <row r="1084">
          <cell r="D1084">
            <v>39805</v>
          </cell>
        </row>
        <row r="1085">
          <cell r="D1085">
            <v>39806</v>
          </cell>
        </row>
        <row r="1086">
          <cell r="D1086">
            <v>39811</v>
          </cell>
        </row>
        <row r="1087">
          <cell r="D1087">
            <v>39812</v>
          </cell>
        </row>
        <row r="1088">
          <cell r="D1088">
            <v>39813</v>
          </cell>
        </row>
        <row r="1089">
          <cell r="D1089">
            <v>39815</v>
          </cell>
        </row>
        <row r="1090">
          <cell r="D1090">
            <v>39818</v>
          </cell>
        </row>
        <row r="1091">
          <cell r="D1091">
            <v>39819</v>
          </cell>
        </row>
        <row r="1092">
          <cell r="D1092">
            <v>39820</v>
          </cell>
        </row>
        <row r="1093">
          <cell r="D1093">
            <v>39821</v>
          </cell>
        </row>
        <row r="1094">
          <cell r="D1094">
            <v>39822</v>
          </cell>
        </row>
        <row r="1095">
          <cell r="D1095">
            <v>39825</v>
          </cell>
        </row>
        <row r="1096">
          <cell r="D1096">
            <v>39826</v>
          </cell>
        </row>
        <row r="1097">
          <cell r="D1097">
            <v>39827</v>
          </cell>
        </row>
        <row r="1098">
          <cell r="D1098">
            <v>39828</v>
          </cell>
        </row>
        <row r="1099">
          <cell r="D1099">
            <v>39829</v>
          </cell>
        </row>
        <row r="1100">
          <cell r="D1100">
            <v>39832</v>
          </cell>
        </row>
        <row r="1101">
          <cell r="D1101">
            <v>39833</v>
          </cell>
        </row>
        <row r="1102">
          <cell r="D1102">
            <v>39834</v>
          </cell>
        </row>
        <row r="1103">
          <cell r="D1103">
            <v>39835</v>
          </cell>
        </row>
        <row r="1104">
          <cell r="D1104">
            <v>39836</v>
          </cell>
        </row>
        <row r="1105">
          <cell r="D1105">
            <v>39839</v>
          </cell>
        </row>
        <row r="1106">
          <cell r="D1106">
            <v>39840</v>
          </cell>
        </row>
        <row r="1107">
          <cell r="D1107">
            <v>39841</v>
          </cell>
        </row>
        <row r="1108">
          <cell r="D1108">
            <v>39842</v>
          </cell>
        </row>
        <row r="1109">
          <cell r="D1109">
            <v>39843</v>
          </cell>
        </row>
        <row r="1110">
          <cell r="D1110">
            <v>39846</v>
          </cell>
        </row>
        <row r="1111">
          <cell r="D1111">
            <v>39847</v>
          </cell>
        </row>
        <row r="1112">
          <cell r="D1112">
            <v>39848</v>
          </cell>
        </row>
        <row r="1113">
          <cell r="D1113">
            <v>39849</v>
          </cell>
        </row>
        <row r="1114">
          <cell r="D1114">
            <v>39850</v>
          </cell>
        </row>
        <row r="1115">
          <cell r="D1115">
            <v>39853</v>
          </cell>
        </row>
        <row r="1116">
          <cell r="D1116">
            <v>39854</v>
          </cell>
        </row>
        <row r="1117">
          <cell r="D1117">
            <v>39855</v>
          </cell>
        </row>
        <row r="1118">
          <cell r="D1118">
            <v>39856</v>
          </cell>
        </row>
        <row r="1119">
          <cell r="D1119">
            <v>39857</v>
          </cell>
        </row>
        <row r="1120">
          <cell r="D1120">
            <v>39860</v>
          </cell>
        </row>
        <row r="1121">
          <cell r="D1121">
            <v>39861</v>
          </cell>
        </row>
        <row r="1122">
          <cell r="D1122">
            <v>39862</v>
          </cell>
        </row>
        <row r="1123">
          <cell r="D1123">
            <v>39863</v>
          </cell>
        </row>
        <row r="1124">
          <cell r="D1124">
            <v>39864</v>
          </cell>
        </row>
        <row r="1125">
          <cell r="D1125">
            <v>39867</v>
          </cell>
        </row>
        <row r="1126">
          <cell r="D1126">
            <v>39868</v>
          </cell>
        </row>
        <row r="1127">
          <cell r="D1127">
            <v>39869</v>
          </cell>
        </row>
        <row r="1128">
          <cell r="D1128">
            <v>39870</v>
          </cell>
        </row>
        <row r="1129">
          <cell r="D1129">
            <v>39871</v>
          </cell>
        </row>
        <row r="1130">
          <cell r="D1130">
            <v>39874</v>
          </cell>
        </row>
        <row r="1131">
          <cell r="D1131">
            <v>39875</v>
          </cell>
        </row>
        <row r="1132">
          <cell r="D1132">
            <v>39876</v>
          </cell>
        </row>
        <row r="1133">
          <cell r="D1133">
            <v>39877</v>
          </cell>
        </row>
        <row r="1134">
          <cell r="D1134">
            <v>39878</v>
          </cell>
        </row>
        <row r="1135">
          <cell r="D1135">
            <v>39881</v>
          </cell>
        </row>
        <row r="1136">
          <cell r="D1136">
            <v>39882</v>
          </cell>
        </row>
        <row r="1137">
          <cell r="D1137">
            <v>39883</v>
          </cell>
        </row>
        <row r="1138">
          <cell r="D1138">
            <v>39884</v>
          </cell>
        </row>
        <row r="1139">
          <cell r="D1139">
            <v>39885</v>
          </cell>
        </row>
        <row r="1140">
          <cell r="D1140">
            <v>39888</v>
          </cell>
        </row>
        <row r="1141">
          <cell r="D1141">
            <v>39889</v>
          </cell>
        </row>
        <row r="1142">
          <cell r="D1142">
            <v>39890</v>
          </cell>
        </row>
        <row r="1143">
          <cell r="D1143">
            <v>39891</v>
          </cell>
        </row>
        <row r="1144">
          <cell r="D1144">
            <v>39892</v>
          </cell>
        </row>
        <row r="1145">
          <cell r="D1145">
            <v>39895</v>
          </cell>
        </row>
        <row r="1146">
          <cell r="D1146">
            <v>39896</v>
          </cell>
        </row>
        <row r="1147">
          <cell r="D1147">
            <v>39897</v>
          </cell>
        </row>
        <row r="1148">
          <cell r="D1148">
            <v>39898</v>
          </cell>
        </row>
        <row r="1149">
          <cell r="D1149">
            <v>39899</v>
          </cell>
        </row>
        <row r="1150">
          <cell r="D1150">
            <v>39902</v>
          </cell>
        </row>
        <row r="1151">
          <cell r="D1151">
            <v>39903</v>
          </cell>
        </row>
        <row r="1152">
          <cell r="D1152">
            <v>39904</v>
          </cell>
        </row>
        <row r="1153">
          <cell r="D1153">
            <v>39905</v>
          </cell>
        </row>
        <row r="1154">
          <cell r="D1154">
            <v>39906</v>
          </cell>
        </row>
        <row r="1155">
          <cell r="D1155">
            <v>39909</v>
          </cell>
        </row>
        <row r="1156">
          <cell r="D1156">
            <v>39910</v>
          </cell>
        </row>
        <row r="1157">
          <cell r="D1157">
            <v>39911</v>
          </cell>
        </row>
        <row r="1158">
          <cell r="D1158">
            <v>39912</v>
          </cell>
        </row>
        <row r="1159">
          <cell r="D1159">
            <v>39917</v>
          </cell>
        </row>
        <row r="1160">
          <cell r="D1160">
            <v>39918</v>
          </cell>
        </row>
        <row r="1161">
          <cell r="D1161">
            <v>39919</v>
          </cell>
        </row>
        <row r="1162">
          <cell r="D1162">
            <v>39920</v>
          </cell>
        </row>
        <row r="1163">
          <cell r="D1163">
            <v>39923</v>
          </cell>
        </row>
        <row r="1164">
          <cell r="D1164">
            <v>39924</v>
          </cell>
        </row>
        <row r="1165">
          <cell r="D1165">
            <v>39925</v>
          </cell>
        </row>
        <row r="1166">
          <cell r="D1166">
            <v>39926</v>
          </cell>
        </row>
        <row r="1167">
          <cell r="D1167">
            <v>39927</v>
          </cell>
        </row>
        <row r="1168">
          <cell r="D1168">
            <v>39930</v>
          </cell>
        </row>
        <row r="1169">
          <cell r="D1169">
            <v>39931</v>
          </cell>
        </row>
        <row r="1170">
          <cell r="D1170">
            <v>39932</v>
          </cell>
        </row>
        <row r="1171">
          <cell r="D1171">
            <v>39933</v>
          </cell>
        </row>
        <row r="1172">
          <cell r="D1172">
            <v>39934</v>
          </cell>
        </row>
        <row r="1173">
          <cell r="D1173">
            <v>39938</v>
          </cell>
        </row>
        <row r="1174">
          <cell r="D1174">
            <v>39939</v>
          </cell>
        </row>
        <row r="1175">
          <cell r="D1175">
            <v>39940</v>
          </cell>
        </row>
        <row r="1176">
          <cell r="D1176">
            <v>39941</v>
          </cell>
        </row>
        <row r="1177">
          <cell r="D1177">
            <v>39944</v>
          </cell>
        </row>
        <row r="1178">
          <cell r="D1178">
            <v>39945</v>
          </cell>
        </row>
        <row r="1179">
          <cell r="D1179">
            <v>39946</v>
          </cell>
        </row>
        <row r="1180">
          <cell r="D1180">
            <v>39947</v>
          </cell>
        </row>
        <row r="1181">
          <cell r="D1181">
            <v>39948</v>
          </cell>
        </row>
        <row r="1182">
          <cell r="D1182">
            <v>39951</v>
          </cell>
        </row>
        <row r="1183">
          <cell r="D1183">
            <v>39952</v>
          </cell>
        </row>
        <row r="1184">
          <cell r="D1184">
            <v>39953</v>
          </cell>
        </row>
        <row r="1185">
          <cell r="D1185">
            <v>39954</v>
          </cell>
        </row>
        <row r="1186">
          <cell r="D1186">
            <v>39955</v>
          </cell>
        </row>
        <row r="1187">
          <cell r="D1187">
            <v>39959</v>
          </cell>
        </row>
        <row r="1188">
          <cell r="D1188">
            <v>39960</v>
          </cell>
        </row>
        <row r="1189">
          <cell r="D1189">
            <v>39961</v>
          </cell>
        </row>
        <row r="1190">
          <cell r="D1190">
            <v>39962</v>
          </cell>
        </row>
        <row r="1191">
          <cell r="D1191">
            <v>39965</v>
          </cell>
        </row>
        <row r="1192">
          <cell r="D1192">
            <v>39966</v>
          </cell>
        </row>
        <row r="1193">
          <cell r="D1193">
            <v>39967</v>
          </cell>
        </row>
        <row r="1194">
          <cell r="D1194">
            <v>39968</v>
          </cell>
        </row>
        <row r="1195">
          <cell r="D1195">
            <v>39969</v>
          </cell>
        </row>
        <row r="1196">
          <cell r="D1196">
            <v>39972</v>
          </cell>
        </row>
        <row r="1197">
          <cell r="D1197">
            <v>39973</v>
          </cell>
        </row>
        <row r="1198">
          <cell r="D1198">
            <v>39974</v>
          </cell>
        </row>
        <row r="1199">
          <cell r="D1199">
            <v>39975</v>
          </cell>
        </row>
        <row r="1200">
          <cell r="D1200">
            <v>39976</v>
          </cell>
        </row>
        <row r="1201">
          <cell r="D1201">
            <v>39979</v>
          </cell>
        </row>
        <row r="1202">
          <cell r="D1202">
            <v>39980</v>
          </cell>
        </row>
        <row r="1203">
          <cell r="D1203">
            <v>39981</v>
          </cell>
        </row>
        <row r="1204">
          <cell r="D1204">
            <v>39982</v>
          </cell>
        </row>
        <row r="1205">
          <cell r="D1205">
            <v>39983</v>
          </cell>
        </row>
        <row r="1206">
          <cell r="D1206">
            <v>39986</v>
          </cell>
        </row>
        <row r="1207">
          <cell r="D1207">
            <v>39987</v>
          </cell>
        </row>
        <row r="1208">
          <cell r="D1208">
            <v>39988</v>
          </cell>
        </row>
        <row r="1209">
          <cell r="D1209">
            <v>39989</v>
          </cell>
        </row>
        <row r="1210">
          <cell r="D1210">
            <v>39990</v>
          </cell>
        </row>
        <row r="1211">
          <cell r="D1211">
            <v>39993</v>
          </cell>
        </row>
        <row r="1212">
          <cell r="D1212">
            <v>39994</v>
          </cell>
        </row>
        <row r="1213">
          <cell r="D1213">
            <v>39995</v>
          </cell>
        </row>
        <row r="1214">
          <cell r="D1214">
            <v>39996</v>
          </cell>
        </row>
        <row r="1215">
          <cell r="D1215">
            <v>39997</v>
          </cell>
        </row>
        <row r="1216">
          <cell r="D1216">
            <v>40000</v>
          </cell>
        </row>
        <row r="1217">
          <cell r="D1217">
            <v>40001</v>
          </cell>
        </row>
        <row r="1218">
          <cell r="D1218">
            <v>40002</v>
          </cell>
        </row>
        <row r="1219">
          <cell r="D1219">
            <v>40003</v>
          </cell>
        </row>
        <row r="1220">
          <cell r="D1220">
            <v>40004</v>
          </cell>
        </row>
        <row r="1221">
          <cell r="D1221">
            <v>40007</v>
          </cell>
        </row>
        <row r="1222">
          <cell r="D1222">
            <v>40008</v>
          </cell>
        </row>
        <row r="1223">
          <cell r="D1223">
            <v>40009</v>
          </cell>
        </row>
        <row r="1224">
          <cell r="D1224">
            <v>40010</v>
          </cell>
        </row>
        <row r="1225">
          <cell r="D1225">
            <v>40011</v>
          </cell>
        </row>
        <row r="1226">
          <cell r="D1226">
            <v>40014</v>
          </cell>
        </row>
        <row r="1227">
          <cell r="D1227">
            <v>40015</v>
          </cell>
        </row>
        <row r="1228">
          <cell r="D1228">
            <v>40016</v>
          </cell>
        </row>
        <row r="1229">
          <cell r="D1229">
            <v>40017</v>
          </cell>
        </row>
        <row r="1230">
          <cell r="D1230">
            <v>40018</v>
          </cell>
        </row>
        <row r="1231">
          <cell r="D1231">
            <v>40021</v>
          </cell>
        </row>
        <row r="1232">
          <cell r="D1232">
            <v>40022</v>
          </cell>
        </row>
        <row r="1233">
          <cell r="D1233">
            <v>40023</v>
          </cell>
        </row>
        <row r="1234">
          <cell r="D1234">
            <v>40024</v>
          </cell>
        </row>
        <row r="1235">
          <cell r="D1235">
            <v>40025</v>
          </cell>
        </row>
        <row r="1236">
          <cell r="D1236">
            <v>40028</v>
          </cell>
        </row>
        <row r="1237">
          <cell r="D1237">
            <v>40029</v>
          </cell>
        </row>
        <row r="1238">
          <cell r="D1238">
            <v>40030</v>
          </cell>
        </row>
        <row r="1239">
          <cell r="D1239">
            <v>40031</v>
          </cell>
        </row>
        <row r="1240">
          <cell r="D1240">
            <v>40032</v>
          </cell>
        </row>
        <row r="1241">
          <cell r="D1241">
            <v>40035</v>
          </cell>
        </row>
        <row r="1242">
          <cell r="D1242">
            <v>40036</v>
          </cell>
        </row>
        <row r="1243">
          <cell r="D1243">
            <v>40037</v>
          </cell>
        </row>
        <row r="1244">
          <cell r="D1244">
            <v>40038</v>
          </cell>
        </row>
        <row r="1245">
          <cell r="D1245">
            <v>40039</v>
          </cell>
        </row>
        <row r="1246">
          <cell r="D1246">
            <v>40042</v>
          </cell>
        </row>
        <row r="1247">
          <cell r="D1247">
            <v>40043</v>
          </cell>
        </row>
        <row r="1248">
          <cell r="D1248">
            <v>40044</v>
          </cell>
        </row>
        <row r="1249">
          <cell r="D1249">
            <v>40045</v>
          </cell>
        </row>
        <row r="1250">
          <cell r="D1250">
            <v>40046</v>
          </cell>
        </row>
        <row r="1251">
          <cell r="D1251">
            <v>40049</v>
          </cell>
        </row>
        <row r="1252">
          <cell r="D1252">
            <v>40050</v>
          </cell>
        </row>
        <row r="1253">
          <cell r="D1253">
            <v>40051</v>
          </cell>
        </row>
        <row r="1254">
          <cell r="D1254">
            <v>40052</v>
          </cell>
        </row>
        <row r="1255">
          <cell r="D1255">
            <v>40053</v>
          </cell>
        </row>
        <row r="1256">
          <cell r="D1256">
            <v>40057</v>
          </cell>
        </row>
        <row r="1257">
          <cell r="D1257">
            <v>40058</v>
          </cell>
        </row>
        <row r="1258">
          <cell r="D1258">
            <v>40059</v>
          </cell>
        </row>
        <row r="1259">
          <cell r="D1259">
            <v>40060</v>
          </cell>
        </row>
        <row r="1260">
          <cell r="D1260">
            <v>40063</v>
          </cell>
        </row>
        <row r="1261">
          <cell r="D1261">
            <v>40064</v>
          </cell>
        </row>
        <row r="1262">
          <cell r="D1262">
            <v>40065</v>
          </cell>
        </row>
        <row r="1263">
          <cell r="D1263">
            <v>40066</v>
          </cell>
        </row>
        <row r="1264">
          <cell r="D1264">
            <v>40067</v>
          </cell>
        </row>
        <row r="1265">
          <cell r="D1265">
            <v>40070</v>
          </cell>
        </row>
        <row r="1266">
          <cell r="D1266">
            <v>40071</v>
          </cell>
        </row>
        <row r="1267">
          <cell r="D1267">
            <v>40072</v>
          </cell>
        </row>
        <row r="1268">
          <cell r="D1268">
            <v>40073</v>
          </cell>
        </row>
        <row r="1269">
          <cell r="D1269">
            <v>40074</v>
          </cell>
        </row>
        <row r="1270">
          <cell r="D1270">
            <v>40077</v>
          </cell>
        </row>
        <row r="1271">
          <cell r="D1271">
            <v>40078</v>
          </cell>
        </row>
        <row r="1272">
          <cell r="D1272">
            <v>40079</v>
          </cell>
        </row>
        <row r="1273">
          <cell r="D1273">
            <v>40080</v>
          </cell>
        </row>
        <row r="1274">
          <cell r="D1274">
            <v>40081</v>
          </cell>
        </row>
        <row r="1275">
          <cell r="D1275">
            <v>40084</v>
          </cell>
        </row>
        <row r="1276">
          <cell r="D1276">
            <v>40085</v>
          </cell>
        </row>
        <row r="1277">
          <cell r="D1277">
            <v>40086</v>
          </cell>
        </row>
        <row r="1278">
          <cell r="D1278">
            <v>40087</v>
          </cell>
        </row>
        <row r="1279">
          <cell r="D1279">
            <v>40088</v>
          </cell>
        </row>
        <row r="1280">
          <cell r="D1280">
            <v>40091</v>
          </cell>
        </row>
        <row r="1281">
          <cell r="D1281">
            <v>40092</v>
          </cell>
        </row>
        <row r="1282">
          <cell r="D1282">
            <v>40093</v>
          </cell>
        </row>
        <row r="1283">
          <cell r="D1283">
            <v>40094</v>
          </cell>
        </row>
        <row r="1284">
          <cell r="D1284">
            <v>40095</v>
          </cell>
        </row>
        <row r="1285">
          <cell r="D1285">
            <v>40098</v>
          </cell>
        </row>
        <row r="1286">
          <cell r="D1286">
            <v>40099</v>
          </cell>
        </row>
        <row r="1287">
          <cell r="D1287">
            <v>40100</v>
          </cell>
        </row>
        <row r="1288">
          <cell r="D1288">
            <v>40101</v>
          </cell>
        </row>
        <row r="1289">
          <cell r="D1289">
            <v>40102</v>
          </cell>
        </row>
        <row r="1290">
          <cell r="D1290">
            <v>40105</v>
          </cell>
        </row>
        <row r="1291">
          <cell r="D1291">
            <v>40106</v>
          </cell>
        </row>
        <row r="1292">
          <cell r="D1292">
            <v>40107</v>
          </cell>
        </row>
        <row r="1293">
          <cell r="D1293">
            <v>40108</v>
          </cell>
        </row>
        <row r="1294">
          <cell r="D1294">
            <v>40109</v>
          </cell>
        </row>
        <row r="1295">
          <cell r="D1295">
            <v>40112</v>
          </cell>
        </row>
        <row r="1296">
          <cell r="D1296">
            <v>40113</v>
          </cell>
        </row>
        <row r="1297">
          <cell r="D1297">
            <v>40114</v>
          </cell>
        </row>
        <row r="1298">
          <cell r="D1298">
            <v>40115</v>
          </cell>
        </row>
        <row r="1299">
          <cell r="D1299">
            <v>40116</v>
          </cell>
        </row>
        <row r="1300">
          <cell r="D1300">
            <v>40119</v>
          </cell>
        </row>
        <row r="1301">
          <cell r="D1301">
            <v>40120</v>
          </cell>
        </row>
        <row r="1302">
          <cell r="D1302">
            <v>40121</v>
          </cell>
        </row>
        <row r="1303">
          <cell r="D1303">
            <v>40122</v>
          </cell>
        </row>
        <row r="1304">
          <cell r="D1304">
            <v>40123</v>
          </cell>
        </row>
        <row r="1305">
          <cell r="D1305">
            <v>40126</v>
          </cell>
        </row>
        <row r="1306">
          <cell r="D1306">
            <v>40127</v>
          </cell>
        </row>
        <row r="1307">
          <cell r="D1307">
            <v>40128</v>
          </cell>
        </row>
        <row r="1308">
          <cell r="D1308">
            <v>40129</v>
          </cell>
        </row>
        <row r="1309">
          <cell r="D1309">
            <v>40130</v>
          </cell>
        </row>
        <row r="1310">
          <cell r="D1310">
            <v>40133</v>
          </cell>
        </row>
        <row r="1311">
          <cell r="D1311">
            <v>40134</v>
          </cell>
        </row>
        <row r="1312">
          <cell r="D1312">
            <v>40135</v>
          </cell>
        </row>
        <row r="1313">
          <cell r="D1313">
            <v>40136</v>
          </cell>
        </row>
        <row r="1314">
          <cell r="D1314">
            <v>40137</v>
          </cell>
        </row>
        <row r="1315">
          <cell r="D1315">
            <v>40140</v>
          </cell>
        </row>
        <row r="1316">
          <cell r="D1316">
            <v>40141</v>
          </cell>
        </row>
        <row r="1317">
          <cell r="D1317">
            <v>40142</v>
          </cell>
        </row>
        <row r="1318">
          <cell r="D1318">
            <v>40143</v>
          </cell>
        </row>
        <row r="1319">
          <cell r="D1319">
            <v>40144</v>
          </cell>
        </row>
        <row r="1320">
          <cell r="D1320">
            <v>40147</v>
          </cell>
        </row>
        <row r="1321">
          <cell r="D1321">
            <v>40148</v>
          </cell>
        </row>
        <row r="1322">
          <cell r="D1322">
            <v>40149</v>
          </cell>
        </row>
        <row r="1323">
          <cell r="D1323">
            <v>40150</v>
          </cell>
        </row>
        <row r="1324">
          <cell r="D1324">
            <v>40151</v>
          </cell>
        </row>
        <row r="1325">
          <cell r="D1325">
            <v>40154</v>
          </cell>
        </row>
        <row r="1326">
          <cell r="D1326">
            <v>40155</v>
          </cell>
        </row>
        <row r="1327">
          <cell r="D1327">
            <v>40156</v>
          </cell>
        </row>
        <row r="1328">
          <cell r="D1328">
            <v>40157</v>
          </cell>
        </row>
        <row r="1329">
          <cell r="D1329">
            <v>40158</v>
          </cell>
        </row>
        <row r="1330">
          <cell r="D1330">
            <v>40161</v>
          </cell>
        </row>
        <row r="1331">
          <cell r="D1331">
            <v>40162</v>
          </cell>
        </row>
        <row r="1332">
          <cell r="D1332">
            <v>40163</v>
          </cell>
        </row>
        <row r="1333">
          <cell r="D1333">
            <v>40164</v>
          </cell>
        </row>
        <row r="1334">
          <cell r="D1334">
            <v>40165</v>
          </cell>
        </row>
        <row r="1335">
          <cell r="D1335">
            <v>40168</v>
          </cell>
        </row>
        <row r="1336">
          <cell r="D1336">
            <v>40169</v>
          </cell>
        </row>
        <row r="1337">
          <cell r="D1337">
            <v>40170</v>
          </cell>
        </row>
        <row r="1338">
          <cell r="D1338">
            <v>40171</v>
          </cell>
        </row>
        <row r="1339">
          <cell r="D1339">
            <v>40175</v>
          </cell>
        </row>
        <row r="1340">
          <cell r="D1340">
            <v>40176</v>
          </cell>
        </row>
        <row r="1341">
          <cell r="D1341">
            <v>40177</v>
          </cell>
        </row>
        <row r="1342">
          <cell r="D1342">
            <v>40178</v>
          </cell>
        </row>
        <row r="1343">
          <cell r="D1343">
            <v>40182</v>
          </cell>
        </row>
        <row r="1344">
          <cell r="D1344">
            <v>40183</v>
          </cell>
        </row>
        <row r="1345">
          <cell r="D1345">
            <v>40184</v>
          </cell>
        </row>
        <row r="1346">
          <cell r="D1346">
            <v>40185</v>
          </cell>
        </row>
        <row r="1347">
          <cell r="D1347">
            <v>40186</v>
          </cell>
        </row>
        <row r="1348">
          <cell r="D1348">
            <v>40189</v>
          </cell>
        </row>
        <row r="1349">
          <cell r="D1349">
            <v>40190</v>
          </cell>
        </row>
        <row r="1350">
          <cell r="D1350">
            <v>40191</v>
          </cell>
        </row>
        <row r="1351">
          <cell r="D1351">
            <v>40192</v>
          </cell>
        </row>
        <row r="1352">
          <cell r="D1352">
            <v>40193</v>
          </cell>
        </row>
        <row r="1353">
          <cell r="D1353">
            <v>40196</v>
          </cell>
        </row>
        <row r="1354">
          <cell r="D1354">
            <v>40197</v>
          </cell>
        </row>
        <row r="1355">
          <cell r="D1355">
            <v>40198</v>
          </cell>
        </row>
        <row r="1356">
          <cell r="D1356">
            <v>40199</v>
          </cell>
        </row>
        <row r="1357">
          <cell r="D1357">
            <v>40200</v>
          </cell>
        </row>
        <row r="1358">
          <cell r="D1358">
            <v>40203</v>
          </cell>
        </row>
        <row r="1359">
          <cell r="D1359">
            <v>40204</v>
          </cell>
        </row>
        <row r="1360">
          <cell r="D1360">
            <v>40205</v>
          </cell>
        </row>
        <row r="1361">
          <cell r="D1361">
            <v>40206</v>
          </cell>
        </row>
        <row r="1362">
          <cell r="D1362">
            <v>40207</v>
          </cell>
        </row>
        <row r="1363">
          <cell r="D1363">
            <v>40210</v>
          </cell>
        </row>
        <row r="1364">
          <cell r="D1364">
            <v>40211</v>
          </cell>
        </row>
        <row r="1365">
          <cell r="D1365">
            <v>40212</v>
          </cell>
        </row>
        <row r="1366">
          <cell r="D1366">
            <v>40213</v>
          </cell>
        </row>
        <row r="1367">
          <cell r="D1367">
            <v>40214</v>
          </cell>
        </row>
        <row r="1368">
          <cell r="D1368">
            <v>40217</v>
          </cell>
        </row>
        <row r="1369">
          <cell r="D1369">
            <v>40218</v>
          </cell>
        </row>
        <row r="1370">
          <cell r="D1370">
            <v>40219</v>
          </cell>
        </row>
        <row r="1371">
          <cell r="D1371">
            <v>40220</v>
          </cell>
        </row>
        <row r="1372">
          <cell r="D1372">
            <v>40221</v>
          </cell>
        </row>
        <row r="1373">
          <cell r="D1373">
            <v>40224</v>
          </cell>
        </row>
        <row r="1374">
          <cell r="D1374">
            <v>40225</v>
          </cell>
        </row>
        <row r="1375">
          <cell r="D1375">
            <v>40226</v>
          </cell>
        </row>
        <row r="1376">
          <cell r="D1376">
            <v>40227</v>
          </cell>
        </row>
        <row r="1377">
          <cell r="D1377">
            <v>40228</v>
          </cell>
        </row>
        <row r="1378">
          <cell r="D1378">
            <v>40231</v>
          </cell>
        </row>
        <row r="1379">
          <cell r="D1379">
            <v>40232</v>
          </cell>
        </row>
        <row r="1380">
          <cell r="D1380">
            <v>40233</v>
          </cell>
        </row>
        <row r="1381">
          <cell r="D1381">
            <v>40234</v>
          </cell>
        </row>
        <row r="1382">
          <cell r="D1382">
            <v>40235</v>
          </cell>
        </row>
        <row r="1383">
          <cell r="D1383">
            <v>40238</v>
          </cell>
        </row>
        <row r="1384">
          <cell r="D1384">
            <v>40239</v>
          </cell>
        </row>
        <row r="1385">
          <cell r="D1385">
            <v>40240</v>
          </cell>
        </row>
        <row r="1386">
          <cell r="D1386">
            <v>40241</v>
          </cell>
        </row>
        <row r="1387">
          <cell r="D1387">
            <v>40242</v>
          </cell>
        </row>
        <row r="1388">
          <cell r="D1388">
            <v>40245</v>
          </cell>
        </row>
        <row r="1389">
          <cell r="D1389">
            <v>40246</v>
          </cell>
        </row>
        <row r="1390">
          <cell r="D1390">
            <v>40247</v>
          </cell>
        </row>
        <row r="1391">
          <cell r="D1391">
            <v>40248</v>
          </cell>
        </row>
        <row r="1392">
          <cell r="D1392">
            <v>40249</v>
          </cell>
        </row>
        <row r="1393">
          <cell r="D1393">
            <v>40252</v>
          </cell>
        </row>
        <row r="1394">
          <cell r="D1394">
            <v>40253</v>
          </cell>
        </row>
        <row r="1395">
          <cell r="D1395">
            <v>40254</v>
          </cell>
        </row>
        <row r="1396">
          <cell r="D1396">
            <v>40255</v>
          </cell>
        </row>
        <row r="1397">
          <cell r="D1397">
            <v>40256</v>
          </cell>
        </row>
        <row r="1398">
          <cell r="D1398">
            <v>40259</v>
          </cell>
        </row>
        <row r="1399">
          <cell r="D1399">
            <v>40260</v>
          </cell>
        </row>
        <row r="1400">
          <cell r="D1400">
            <v>40261</v>
          </cell>
        </row>
        <row r="1401">
          <cell r="D1401">
            <v>40262</v>
          </cell>
        </row>
        <row r="1402">
          <cell r="D1402">
            <v>40263</v>
          </cell>
        </row>
        <row r="1403">
          <cell r="D1403">
            <v>40266</v>
          </cell>
        </row>
        <row r="1404">
          <cell r="D1404">
            <v>40267</v>
          </cell>
        </row>
        <row r="1405">
          <cell r="D1405">
            <v>40268</v>
          </cell>
        </row>
        <row r="1406">
          <cell r="D1406">
            <v>40269</v>
          </cell>
        </row>
        <row r="1407">
          <cell r="D1407">
            <v>40274</v>
          </cell>
        </row>
        <row r="1408">
          <cell r="D1408">
            <v>40275</v>
          </cell>
        </row>
        <row r="1409">
          <cell r="D1409">
            <v>40276</v>
          </cell>
        </row>
        <row r="1410">
          <cell r="D1410">
            <v>40277</v>
          </cell>
        </row>
        <row r="1411">
          <cell r="D1411">
            <v>40280</v>
          </cell>
        </row>
        <row r="1412">
          <cell r="D1412">
            <v>40281</v>
          </cell>
        </row>
        <row r="1413">
          <cell r="D1413">
            <v>40282</v>
          </cell>
        </row>
        <row r="1414">
          <cell r="D1414">
            <v>40283</v>
          </cell>
        </row>
        <row r="1415">
          <cell r="D1415">
            <v>40284</v>
          </cell>
        </row>
        <row r="1416">
          <cell r="D1416">
            <v>40287</v>
          </cell>
        </row>
        <row r="1417">
          <cell r="D1417">
            <v>40288</v>
          </cell>
        </row>
        <row r="1418">
          <cell r="D1418">
            <v>40289</v>
          </cell>
        </row>
        <row r="1419">
          <cell r="D1419">
            <v>40290</v>
          </cell>
        </row>
        <row r="1420">
          <cell r="D1420">
            <v>40291</v>
          </cell>
        </row>
        <row r="1421">
          <cell r="D1421">
            <v>40294</v>
          </cell>
        </row>
        <row r="1422">
          <cell r="D1422">
            <v>40295</v>
          </cell>
        </row>
        <row r="1423">
          <cell r="D1423">
            <v>40296</v>
          </cell>
        </row>
        <row r="1424">
          <cell r="D1424">
            <v>40297</v>
          </cell>
        </row>
        <row r="1425">
          <cell r="D1425">
            <v>40298</v>
          </cell>
        </row>
        <row r="1426">
          <cell r="D1426">
            <v>40301</v>
          </cell>
        </row>
        <row r="1427">
          <cell r="D1427">
            <v>40302</v>
          </cell>
        </row>
        <row r="1428">
          <cell r="D1428">
            <v>40303</v>
          </cell>
        </row>
        <row r="1429">
          <cell r="D1429">
            <v>40304</v>
          </cell>
        </row>
        <row r="1430">
          <cell r="D1430">
            <v>40305</v>
          </cell>
        </row>
        <row r="1431">
          <cell r="D1431">
            <v>40308</v>
          </cell>
        </row>
        <row r="1432">
          <cell r="D1432">
            <v>40309</v>
          </cell>
        </row>
        <row r="1433">
          <cell r="D1433">
            <v>40310</v>
          </cell>
        </row>
        <row r="1434">
          <cell r="D1434">
            <v>40311</v>
          </cell>
        </row>
        <row r="1435">
          <cell r="D1435">
            <v>40312</v>
          </cell>
        </row>
        <row r="1436">
          <cell r="D1436">
            <v>40315</v>
          </cell>
        </row>
        <row r="1437">
          <cell r="D1437">
            <v>40316</v>
          </cell>
        </row>
        <row r="1438">
          <cell r="D1438">
            <v>40317</v>
          </cell>
        </row>
        <row r="1439">
          <cell r="D1439">
            <v>40318</v>
          </cell>
        </row>
        <row r="1440">
          <cell r="D1440">
            <v>40319</v>
          </cell>
        </row>
        <row r="1441">
          <cell r="D1441">
            <v>40322</v>
          </cell>
        </row>
        <row r="1442">
          <cell r="D1442">
            <v>40323</v>
          </cell>
        </row>
        <row r="1443">
          <cell r="D1443">
            <v>40324</v>
          </cell>
        </row>
        <row r="1444">
          <cell r="D1444">
            <v>40325</v>
          </cell>
        </row>
        <row r="1445">
          <cell r="D1445">
            <v>40326</v>
          </cell>
        </row>
        <row r="1446">
          <cell r="D1446">
            <v>40329</v>
          </cell>
        </row>
        <row r="1447">
          <cell r="D1447">
            <v>40330</v>
          </cell>
        </row>
        <row r="1448">
          <cell r="D1448">
            <v>40331</v>
          </cell>
        </row>
        <row r="1449">
          <cell r="D1449">
            <v>40332</v>
          </cell>
        </row>
        <row r="1450">
          <cell r="D1450">
            <v>40333</v>
          </cell>
        </row>
        <row r="1451">
          <cell r="D1451">
            <v>40336</v>
          </cell>
        </row>
        <row r="1452">
          <cell r="D1452">
            <v>40337</v>
          </cell>
        </row>
        <row r="1453">
          <cell r="D1453">
            <v>40338</v>
          </cell>
        </row>
        <row r="1454">
          <cell r="D1454">
            <v>40339</v>
          </cell>
        </row>
        <row r="1455">
          <cell r="D1455">
            <v>40340</v>
          </cell>
        </row>
        <row r="1456">
          <cell r="D1456">
            <v>40343</v>
          </cell>
        </row>
        <row r="1457">
          <cell r="D1457">
            <v>40344</v>
          </cell>
        </row>
        <row r="1458">
          <cell r="D1458">
            <v>40345</v>
          </cell>
        </row>
        <row r="1459">
          <cell r="D1459">
            <v>40346</v>
          </cell>
        </row>
        <row r="1460">
          <cell r="D1460">
            <v>40347</v>
          </cell>
        </row>
        <row r="1461">
          <cell r="D1461">
            <v>40350</v>
          </cell>
        </row>
        <row r="1462">
          <cell r="D1462">
            <v>40351</v>
          </cell>
        </row>
        <row r="1463">
          <cell r="D1463">
            <v>40352</v>
          </cell>
        </row>
        <row r="1464">
          <cell r="D1464">
            <v>40353</v>
          </cell>
        </row>
        <row r="1465">
          <cell r="D1465">
            <v>40354</v>
          </cell>
        </row>
        <row r="1466">
          <cell r="D1466">
            <v>40357</v>
          </cell>
        </row>
        <row r="1467">
          <cell r="D1467">
            <v>40358</v>
          </cell>
        </row>
        <row r="1468">
          <cell r="D1468">
            <v>40359</v>
          </cell>
        </row>
        <row r="1469">
          <cell r="D1469">
            <v>40360</v>
          </cell>
        </row>
        <row r="1470">
          <cell r="D1470">
            <v>40361</v>
          </cell>
        </row>
        <row r="1471">
          <cell r="D1471">
            <v>40364</v>
          </cell>
        </row>
        <row r="1472">
          <cell r="D1472">
            <v>40365</v>
          </cell>
        </row>
        <row r="1473">
          <cell r="D1473">
            <v>40366</v>
          </cell>
        </row>
        <row r="1474">
          <cell r="D1474">
            <v>40367</v>
          </cell>
        </row>
        <row r="1475">
          <cell r="D1475">
            <v>40368</v>
          </cell>
        </row>
        <row r="1476">
          <cell r="D1476">
            <v>40371</v>
          </cell>
        </row>
        <row r="1477">
          <cell r="D1477">
            <v>40372</v>
          </cell>
        </row>
        <row r="1478">
          <cell r="D1478">
            <v>40373</v>
          </cell>
        </row>
        <row r="1479">
          <cell r="D1479">
            <v>40374</v>
          </cell>
        </row>
        <row r="1480">
          <cell r="D1480">
            <v>40375</v>
          </cell>
        </row>
        <row r="1481">
          <cell r="D1481">
            <v>40378</v>
          </cell>
        </row>
        <row r="1482">
          <cell r="D1482">
            <v>40379</v>
          </cell>
        </row>
        <row r="1483">
          <cell r="D1483">
            <v>40380</v>
          </cell>
        </row>
        <row r="1484">
          <cell r="D1484">
            <v>40381</v>
          </cell>
        </row>
        <row r="1485">
          <cell r="D1485">
            <v>40382</v>
          </cell>
        </row>
        <row r="1486">
          <cell r="D1486">
            <v>40385</v>
          </cell>
        </row>
        <row r="1487">
          <cell r="D1487">
            <v>40386</v>
          </cell>
        </row>
        <row r="1488">
          <cell r="D1488">
            <v>40387</v>
          </cell>
        </row>
        <row r="1489">
          <cell r="D1489">
            <v>40388</v>
          </cell>
        </row>
        <row r="1490">
          <cell r="D1490">
            <v>40389</v>
          </cell>
        </row>
        <row r="1491">
          <cell r="D1491">
            <v>40392</v>
          </cell>
        </row>
        <row r="1492">
          <cell r="D1492">
            <v>40393</v>
          </cell>
        </row>
        <row r="1493">
          <cell r="D1493">
            <v>40394</v>
          </cell>
        </row>
        <row r="1494">
          <cell r="D1494">
            <v>40395</v>
          </cell>
        </row>
        <row r="1495">
          <cell r="D1495">
            <v>40396</v>
          </cell>
        </row>
        <row r="1496">
          <cell r="D1496">
            <v>40399</v>
          </cell>
        </row>
        <row r="1497">
          <cell r="D1497">
            <v>40400</v>
          </cell>
        </row>
        <row r="1498">
          <cell r="D1498">
            <v>40401</v>
          </cell>
        </row>
        <row r="1499">
          <cell r="D1499">
            <v>40402</v>
          </cell>
        </row>
        <row r="1500">
          <cell r="D1500">
            <v>40403</v>
          </cell>
        </row>
        <row r="1501">
          <cell r="D1501">
            <v>40406</v>
          </cell>
        </row>
        <row r="1502">
          <cell r="D1502">
            <v>40407</v>
          </cell>
        </row>
        <row r="1503">
          <cell r="D1503">
            <v>40408</v>
          </cell>
        </row>
        <row r="1504">
          <cell r="D1504">
            <v>40409</v>
          </cell>
        </row>
        <row r="1505">
          <cell r="D1505">
            <v>40410</v>
          </cell>
        </row>
        <row r="1506">
          <cell r="D1506">
            <v>40413</v>
          </cell>
        </row>
        <row r="1507">
          <cell r="D1507">
            <v>40414</v>
          </cell>
        </row>
        <row r="1508">
          <cell r="D1508">
            <v>40415</v>
          </cell>
        </row>
        <row r="1509">
          <cell r="D1509">
            <v>40416</v>
          </cell>
        </row>
        <row r="1510">
          <cell r="D1510">
            <v>40417</v>
          </cell>
        </row>
        <row r="1511">
          <cell r="D1511">
            <v>40421</v>
          </cell>
        </row>
        <row r="1512">
          <cell r="D1512">
            <v>40422</v>
          </cell>
        </row>
        <row r="1513">
          <cell r="D1513">
            <v>40423</v>
          </cell>
        </row>
        <row r="1514">
          <cell r="D1514">
            <v>40424</v>
          </cell>
        </row>
        <row r="1515">
          <cell r="D1515">
            <v>40427</v>
          </cell>
        </row>
        <row r="1516">
          <cell r="D1516">
            <v>40428</v>
          </cell>
        </row>
        <row r="1517">
          <cell r="D1517">
            <v>40429</v>
          </cell>
        </row>
        <row r="1518">
          <cell r="D1518">
            <v>40430</v>
          </cell>
        </row>
        <row r="1519">
          <cell r="D1519">
            <v>40431</v>
          </cell>
        </row>
        <row r="1520">
          <cell r="D1520">
            <v>40434</v>
          </cell>
        </row>
        <row r="1521">
          <cell r="D1521">
            <v>40435</v>
          </cell>
        </row>
        <row r="1522">
          <cell r="D1522">
            <v>40436</v>
          </cell>
        </row>
        <row r="1523">
          <cell r="D1523">
            <v>40437</v>
          </cell>
        </row>
        <row r="1524">
          <cell r="D1524">
            <v>40438</v>
          </cell>
        </row>
        <row r="1525">
          <cell r="D1525">
            <v>40441</v>
          </cell>
        </row>
        <row r="1526">
          <cell r="D1526">
            <v>40442</v>
          </cell>
        </row>
        <row r="1527">
          <cell r="D1527">
            <v>40443</v>
          </cell>
        </row>
        <row r="1528">
          <cell r="D1528">
            <v>40444</v>
          </cell>
        </row>
        <row r="1529">
          <cell r="D1529">
            <v>40445</v>
          </cell>
        </row>
        <row r="1530">
          <cell r="D1530">
            <v>40448</v>
          </cell>
        </row>
        <row r="1531">
          <cell r="D1531">
            <v>40449</v>
          </cell>
        </row>
        <row r="1532">
          <cell r="D1532">
            <v>40450</v>
          </cell>
        </row>
        <row r="1533">
          <cell r="D1533">
            <v>40451</v>
          </cell>
        </row>
        <row r="1534">
          <cell r="D1534">
            <v>40452</v>
          </cell>
        </row>
        <row r="1535">
          <cell r="D1535">
            <v>40455</v>
          </cell>
        </row>
        <row r="1536">
          <cell r="D1536">
            <v>40456</v>
          </cell>
        </row>
        <row r="1537">
          <cell r="D1537">
            <v>40457</v>
          </cell>
        </row>
        <row r="1538">
          <cell r="D1538">
            <v>40458</v>
          </cell>
        </row>
        <row r="1539">
          <cell r="D1539">
            <v>40459</v>
          </cell>
        </row>
        <row r="1540">
          <cell r="D1540">
            <v>40462</v>
          </cell>
        </row>
        <row r="1541">
          <cell r="D1541">
            <v>40463</v>
          </cell>
        </row>
        <row r="1542">
          <cell r="D1542">
            <v>40464</v>
          </cell>
        </row>
        <row r="1543">
          <cell r="D1543">
            <v>40465</v>
          </cell>
        </row>
        <row r="1544">
          <cell r="D1544">
            <v>40466</v>
          </cell>
        </row>
        <row r="1545">
          <cell r="D1545">
            <v>40469</v>
          </cell>
        </row>
        <row r="1546">
          <cell r="D1546">
            <v>40470</v>
          </cell>
        </row>
        <row r="1547">
          <cell r="D1547">
            <v>40471</v>
          </cell>
        </row>
        <row r="1548">
          <cell r="D1548">
            <v>40472</v>
          </cell>
        </row>
        <row r="1549">
          <cell r="D1549">
            <v>40473</v>
          </cell>
        </row>
        <row r="1550">
          <cell r="D1550">
            <v>40476</v>
          </cell>
        </row>
        <row r="1551">
          <cell r="D1551">
            <v>40477</v>
          </cell>
        </row>
        <row r="1552">
          <cell r="D1552">
            <v>40478</v>
          </cell>
        </row>
        <row r="1553">
          <cell r="D1553">
            <v>40479</v>
          </cell>
        </row>
        <row r="1554">
          <cell r="D1554">
            <v>40480</v>
          </cell>
        </row>
        <row r="1555">
          <cell r="D1555">
            <v>40483</v>
          </cell>
        </row>
        <row r="1556">
          <cell r="D1556">
            <v>40484</v>
          </cell>
        </row>
        <row r="1557">
          <cell r="D1557">
            <v>40485</v>
          </cell>
        </row>
        <row r="1558">
          <cell r="D1558">
            <v>40486</v>
          </cell>
        </row>
        <row r="1559">
          <cell r="D1559">
            <v>40487</v>
          </cell>
        </row>
        <row r="1560">
          <cell r="D1560">
            <v>40490</v>
          </cell>
        </row>
        <row r="1561">
          <cell r="D1561">
            <v>40491</v>
          </cell>
        </row>
        <row r="1562">
          <cell r="D1562">
            <v>40492</v>
          </cell>
        </row>
        <row r="1563">
          <cell r="D1563">
            <v>40493</v>
          </cell>
        </row>
        <row r="1564">
          <cell r="D1564">
            <v>40494</v>
          </cell>
        </row>
        <row r="1565">
          <cell r="D1565">
            <v>40497</v>
          </cell>
        </row>
        <row r="1566">
          <cell r="D1566">
            <v>40498</v>
          </cell>
        </row>
        <row r="1567">
          <cell r="D1567">
            <v>40499</v>
          </cell>
        </row>
        <row r="1568">
          <cell r="D1568">
            <v>40500</v>
          </cell>
        </row>
        <row r="1569">
          <cell r="D1569">
            <v>40501</v>
          </cell>
        </row>
        <row r="1570">
          <cell r="D1570">
            <v>40504</v>
          </cell>
        </row>
        <row r="1571">
          <cell r="D1571">
            <v>40505</v>
          </cell>
        </row>
        <row r="1572">
          <cell r="D1572">
            <v>40506</v>
          </cell>
        </row>
        <row r="1573">
          <cell r="D1573">
            <v>40507</v>
          </cell>
        </row>
        <row r="1574">
          <cell r="D1574">
            <v>40508</v>
          </cell>
        </row>
        <row r="1575">
          <cell r="D1575">
            <v>40511</v>
          </cell>
        </row>
        <row r="1576">
          <cell r="D1576">
            <v>40512</v>
          </cell>
        </row>
        <row r="1577">
          <cell r="D1577">
            <v>40513</v>
          </cell>
        </row>
        <row r="1578">
          <cell r="D1578">
            <v>40514</v>
          </cell>
        </row>
        <row r="1579">
          <cell r="D1579">
            <v>40515</v>
          </cell>
        </row>
        <row r="1580">
          <cell r="D1580">
            <v>40518</v>
          </cell>
        </row>
        <row r="1581">
          <cell r="D1581">
            <v>40519</v>
          </cell>
        </row>
        <row r="1582">
          <cell r="D1582">
            <v>40520</v>
          </cell>
        </row>
        <row r="1583">
          <cell r="D1583">
            <v>40521</v>
          </cell>
        </row>
        <row r="1584">
          <cell r="D1584">
            <v>40522</v>
          </cell>
        </row>
        <row r="1585">
          <cell r="D1585">
            <v>40525</v>
          </cell>
        </row>
        <row r="1586">
          <cell r="D1586">
            <v>40526</v>
          </cell>
        </row>
        <row r="1587">
          <cell r="D1587">
            <v>40527</v>
          </cell>
        </row>
        <row r="1588">
          <cell r="D1588">
            <v>40528</v>
          </cell>
        </row>
        <row r="1589">
          <cell r="D1589">
            <v>40529</v>
          </cell>
        </row>
        <row r="1590">
          <cell r="D1590">
            <v>40532</v>
          </cell>
        </row>
        <row r="1591">
          <cell r="D1591">
            <v>40533</v>
          </cell>
        </row>
        <row r="1592">
          <cell r="D1592">
            <v>40534</v>
          </cell>
        </row>
        <row r="1593">
          <cell r="D1593">
            <v>40535</v>
          </cell>
        </row>
        <row r="1594">
          <cell r="D1594">
            <v>40536</v>
          </cell>
        </row>
        <row r="1595">
          <cell r="D1595">
            <v>40539</v>
          </cell>
        </row>
        <row r="1596">
          <cell r="D1596">
            <v>40540</v>
          </cell>
        </row>
        <row r="1597">
          <cell r="D1597">
            <v>40541</v>
          </cell>
        </row>
        <row r="1598">
          <cell r="D1598">
            <v>40542</v>
          </cell>
        </row>
        <row r="1599">
          <cell r="D1599">
            <v>40543</v>
          </cell>
        </row>
        <row r="1600">
          <cell r="D1600">
            <v>40546</v>
          </cell>
        </row>
        <row r="1601">
          <cell r="D1601">
            <v>40547</v>
          </cell>
        </row>
        <row r="1602">
          <cell r="D1602">
            <v>40548</v>
          </cell>
        </row>
        <row r="1603">
          <cell r="D1603">
            <v>40549</v>
          </cell>
        </row>
        <row r="1604">
          <cell r="D1604">
            <v>40550</v>
          </cell>
        </row>
        <row r="1605">
          <cell r="D1605">
            <v>40553</v>
          </cell>
        </row>
        <row r="1606">
          <cell r="D1606">
            <v>40554</v>
          </cell>
        </row>
        <row r="1607">
          <cell r="D1607">
            <v>40555</v>
          </cell>
        </row>
        <row r="1608">
          <cell r="D1608">
            <v>40556</v>
          </cell>
        </row>
        <row r="1609">
          <cell r="D1609">
            <v>40557</v>
          </cell>
        </row>
        <row r="1610">
          <cell r="D1610">
            <v>40560</v>
          </cell>
        </row>
        <row r="1611">
          <cell r="D1611">
            <v>40561</v>
          </cell>
        </row>
        <row r="1612">
          <cell r="D1612">
            <v>40562</v>
          </cell>
        </row>
        <row r="1613">
          <cell r="D1613">
            <v>40563</v>
          </cell>
        </row>
        <row r="1614">
          <cell r="D1614">
            <v>40564</v>
          </cell>
        </row>
        <row r="1615">
          <cell r="D1615">
            <v>40567</v>
          </cell>
        </row>
        <row r="1616">
          <cell r="D1616">
            <v>40568</v>
          </cell>
        </row>
        <row r="1617">
          <cell r="D1617">
            <v>40569</v>
          </cell>
        </row>
        <row r="1618">
          <cell r="D1618">
            <v>40570</v>
          </cell>
        </row>
        <row r="1619">
          <cell r="D1619">
            <v>40571</v>
          </cell>
        </row>
        <row r="1620">
          <cell r="D1620">
            <v>40574</v>
          </cell>
        </row>
        <row r="1621">
          <cell r="D1621">
            <v>40575</v>
          </cell>
        </row>
        <row r="1622">
          <cell r="D1622">
            <v>40576</v>
          </cell>
        </row>
        <row r="1623">
          <cell r="D1623">
            <v>40577</v>
          </cell>
        </row>
        <row r="1624">
          <cell r="D1624">
            <v>40578</v>
          </cell>
        </row>
        <row r="1625">
          <cell r="D1625">
            <v>40581</v>
          </cell>
        </row>
        <row r="1626">
          <cell r="D1626">
            <v>40582</v>
          </cell>
        </row>
        <row r="1627">
          <cell r="D1627">
            <v>40583</v>
          </cell>
        </row>
        <row r="1628">
          <cell r="D1628">
            <v>40584</v>
          </cell>
        </row>
        <row r="1629">
          <cell r="D1629">
            <v>40585</v>
          </cell>
        </row>
        <row r="1630">
          <cell r="D1630">
            <v>40588</v>
          </cell>
        </row>
        <row r="1631">
          <cell r="D1631">
            <v>40589</v>
          </cell>
        </row>
        <row r="1632">
          <cell r="D1632">
            <v>40590</v>
          </cell>
        </row>
        <row r="1633">
          <cell r="D1633">
            <v>40591</v>
          </cell>
        </row>
        <row r="1634">
          <cell r="D1634">
            <v>40592</v>
          </cell>
        </row>
        <row r="1635">
          <cell r="D1635">
            <v>40595</v>
          </cell>
        </row>
        <row r="1636">
          <cell r="D1636">
            <v>40596</v>
          </cell>
        </row>
        <row r="1637">
          <cell r="D1637">
            <v>40597</v>
          </cell>
        </row>
        <row r="1638">
          <cell r="D1638">
            <v>40598</v>
          </cell>
        </row>
        <row r="1639">
          <cell r="D1639">
            <v>40599</v>
          </cell>
        </row>
        <row r="1640">
          <cell r="D1640">
            <v>40602</v>
          </cell>
        </row>
        <row r="1641">
          <cell r="D1641">
            <v>40603</v>
          </cell>
        </row>
        <row r="1642">
          <cell r="D1642">
            <v>40604</v>
          </cell>
        </row>
        <row r="1643">
          <cell r="D1643">
            <v>40605</v>
          </cell>
        </row>
        <row r="1644">
          <cell r="D1644">
            <v>40606</v>
          </cell>
        </row>
        <row r="1645">
          <cell r="D1645">
            <v>40609</v>
          </cell>
        </row>
        <row r="1646">
          <cell r="D1646">
            <v>40610</v>
          </cell>
        </row>
        <row r="1647">
          <cell r="D1647">
            <v>40611</v>
          </cell>
        </row>
        <row r="1648">
          <cell r="D1648">
            <v>40612</v>
          </cell>
        </row>
        <row r="1649">
          <cell r="D1649">
            <v>40613</v>
          </cell>
        </row>
        <row r="1650">
          <cell r="D1650">
            <v>40616</v>
          </cell>
        </row>
        <row r="1651">
          <cell r="D1651">
            <v>40617</v>
          </cell>
        </row>
        <row r="1652">
          <cell r="D1652">
            <v>40618</v>
          </cell>
        </row>
        <row r="1653">
          <cell r="D1653">
            <v>40619</v>
          </cell>
        </row>
        <row r="1654">
          <cell r="D1654">
            <v>40620</v>
          </cell>
        </row>
        <row r="1655">
          <cell r="D1655">
            <v>40623</v>
          </cell>
        </row>
        <row r="1656">
          <cell r="D1656">
            <v>40624</v>
          </cell>
        </row>
        <row r="1657">
          <cell r="D1657">
            <v>40625</v>
          </cell>
        </row>
        <row r="1658">
          <cell r="D1658">
            <v>40626</v>
          </cell>
        </row>
        <row r="1659">
          <cell r="D1659">
            <v>40627</v>
          </cell>
        </row>
        <row r="1660">
          <cell r="D1660">
            <v>40630</v>
          </cell>
        </row>
        <row r="1661">
          <cell r="D1661">
            <v>40631</v>
          </cell>
        </row>
        <row r="1662">
          <cell r="D1662">
            <v>40632</v>
          </cell>
        </row>
        <row r="1663">
          <cell r="D1663">
            <v>40633</v>
          </cell>
        </row>
        <row r="1664">
          <cell r="D1664">
            <v>40634</v>
          </cell>
        </row>
        <row r="1665">
          <cell r="D1665">
            <v>40637</v>
          </cell>
        </row>
        <row r="1666">
          <cell r="D1666">
            <v>40638</v>
          </cell>
        </row>
        <row r="1667">
          <cell r="D1667">
            <v>40639</v>
          </cell>
        </row>
        <row r="1668">
          <cell r="D1668">
            <v>40640</v>
          </cell>
        </row>
        <row r="1669">
          <cell r="D1669">
            <v>40641</v>
          </cell>
        </row>
        <row r="1670">
          <cell r="D1670">
            <v>40644</v>
          </cell>
        </row>
        <row r="1671">
          <cell r="D1671">
            <v>40645</v>
          </cell>
        </row>
        <row r="1672">
          <cell r="D1672">
            <v>40646</v>
          </cell>
        </row>
        <row r="1673">
          <cell r="D1673">
            <v>40647</v>
          </cell>
        </row>
        <row r="1674">
          <cell r="D1674">
            <v>40648</v>
          </cell>
        </row>
        <row r="1675">
          <cell r="D1675">
            <v>40651</v>
          </cell>
        </row>
        <row r="1676">
          <cell r="D1676">
            <v>40652</v>
          </cell>
        </row>
        <row r="1677">
          <cell r="D1677">
            <v>40653</v>
          </cell>
        </row>
        <row r="1678">
          <cell r="D1678">
            <v>40654</v>
          </cell>
        </row>
        <row r="1679">
          <cell r="D1679">
            <v>40655</v>
          </cell>
        </row>
        <row r="1680">
          <cell r="D1680">
            <v>40659</v>
          </cell>
        </row>
        <row r="1681">
          <cell r="D1681">
            <v>40660</v>
          </cell>
        </row>
        <row r="1682">
          <cell r="D1682">
            <v>40661</v>
          </cell>
        </row>
        <row r="1683">
          <cell r="D1683">
            <v>40662</v>
          </cell>
        </row>
        <row r="1684">
          <cell r="D1684">
            <v>40665</v>
          </cell>
        </row>
        <row r="1685">
          <cell r="D1685">
            <v>40666</v>
          </cell>
        </row>
        <row r="1686">
          <cell r="D1686">
            <v>40667</v>
          </cell>
        </row>
        <row r="1687">
          <cell r="D1687">
            <v>40668</v>
          </cell>
        </row>
        <row r="1688">
          <cell r="D1688">
            <v>40669</v>
          </cell>
        </row>
        <row r="1689">
          <cell r="D1689">
            <v>40672</v>
          </cell>
        </row>
        <row r="1690">
          <cell r="D1690">
            <v>40673</v>
          </cell>
        </row>
        <row r="1691">
          <cell r="D1691">
            <v>40674</v>
          </cell>
        </row>
        <row r="1692">
          <cell r="D1692">
            <v>40675</v>
          </cell>
        </row>
        <row r="1693">
          <cell r="D1693">
            <v>40676</v>
          </cell>
        </row>
        <row r="1694">
          <cell r="D1694">
            <v>40679</v>
          </cell>
        </row>
        <row r="1695">
          <cell r="D1695">
            <v>40680</v>
          </cell>
        </row>
        <row r="1696">
          <cell r="D1696">
            <v>40681</v>
          </cell>
        </row>
        <row r="1697">
          <cell r="D1697">
            <v>40682</v>
          </cell>
        </row>
        <row r="1698">
          <cell r="D1698">
            <v>40683</v>
          </cell>
        </row>
        <row r="1699">
          <cell r="D1699">
            <v>40686</v>
          </cell>
        </row>
        <row r="1700">
          <cell r="D1700">
            <v>40687</v>
          </cell>
        </row>
        <row r="1701">
          <cell r="D1701">
            <v>40688</v>
          </cell>
        </row>
        <row r="1702">
          <cell r="D1702">
            <v>40689</v>
          </cell>
        </row>
        <row r="1703">
          <cell r="D1703">
            <v>40690</v>
          </cell>
        </row>
        <row r="1704">
          <cell r="D1704">
            <v>40693</v>
          </cell>
        </row>
        <row r="1705">
          <cell r="D1705">
            <v>40694</v>
          </cell>
        </row>
        <row r="1706">
          <cell r="D1706">
            <v>40695</v>
          </cell>
        </row>
        <row r="1707">
          <cell r="D1707">
            <v>40696</v>
          </cell>
        </row>
        <row r="1708">
          <cell r="D1708">
            <v>40697</v>
          </cell>
        </row>
        <row r="1709">
          <cell r="D1709">
            <v>40700</v>
          </cell>
        </row>
        <row r="1710">
          <cell r="D1710">
            <v>40701</v>
          </cell>
        </row>
        <row r="1711">
          <cell r="D1711">
            <v>40702</v>
          </cell>
        </row>
        <row r="1712">
          <cell r="D1712">
            <v>40703</v>
          </cell>
        </row>
        <row r="1713">
          <cell r="D1713">
            <v>40704</v>
          </cell>
        </row>
        <row r="1714">
          <cell r="D1714">
            <v>40707</v>
          </cell>
        </row>
        <row r="1715">
          <cell r="D1715">
            <v>40708</v>
          </cell>
        </row>
        <row r="1716">
          <cell r="D1716">
            <v>40709</v>
          </cell>
        </row>
        <row r="1717">
          <cell r="D1717">
            <v>40710</v>
          </cell>
        </row>
        <row r="1718">
          <cell r="D1718">
            <v>40711</v>
          </cell>
        </row>
        <row r="1719">
          <cell r="D1719">
            <v>40714</v>
          </cell>
        </row>
        <row r="1720">
          <cell r="D1720">
            <v>40715</v>
          </cell>
        </row>
        <row r="1721">
          <cell r="D1721">
            <v>40716</v>
          </cell>
        </row>
        <row r="1722">
          <cell r="D1722">
            <v>40717</v>
          </cell>
        </row>
        <row r="1723">
          <cell r="D1723">
            <v>40718</v>
          </cell>
        </row>
        <row r="1724">
          <cell r="D1724">
            <v>40721</v>
          </cell>
        </row>
        <row r="1725">
          <cell r="D1725">
            <v>40722</v>
          </cell>
        </row>
        <row r="1726">
          <cell r="D1726">
            <v>40723</v>
          </cell>
        </row>
        <row r="1727">
          <cell r="D1727">
            <v>40724</v>
          </cell>
        </row>
        <row r="1728">
          <cell r="D1728">
            <v>40725</v>
          </cell>
        </row>
        <row r="1729">
          <cell r="D1729">
            <v>40728</v>
          </cell>
        </row>
        <row r="1730">
          <cell r="D1730">
            <v>40729</v>
          </cell>
        </row>
        <row r="1731">
          <cell r="D1731">
            <v>40730</v>
          </cell>
        </row>
        <row r="1732">
          <cell r="D1732">
            <v>40731</v>
          </cell>
        </row>
        <row r="1733">
          <cell r="D1733">
            <v>40732</v>
          </cell>
        </row>
        <row r="1734">
          <cell r="D1734">
            <v>40735</v>
          </cell>
        </row>
        <row r="1735">
          <cell r="D1735">
            <v>40736</v>
          </cell>
        </row>
        <row r="1736">
          <cell r="D1736">
            <v>40737</v>
          </cell>
        </row>
        <row r="1737">
          <cell r="D1737">
            <v>40738</v>
          </cell>
        </row>
        <row r="1738">
          <cell r="D1738">
            <v>40739</v>
          </cell>
        </row>
        <row r="1739">
          <cell r="D1739">
            <v>40742</v>
          </cell>
        </row>
        <row r="1740">
          <cell r="D1740">
            <v>40743</v>
          </cell>
        </row>
        <row r="1741">
          <cell r="D1741">
            <v>40744</v>
          </cell>
        </row>
        <row r="1742">
          <cell r="D1742">
            <v>40745</v>
          </cell>
        </row>
        <row r="1743">
          <cell r="D1743">
            <v>40746</v>
          </cell>
        </row>
        <row r="1744">
          <cell r="D1744">
            <v>40749</v>
          </cell>
        </row>
        <row r="1745">
          <cell r="D1745">
            <v>40750</v>
          </cell>
        </row>
        <row r="1746">
          <cell r="D1746">
            <v>40751</v>
          </cell>
        </row>
        <row r="1747">
          <cell r="D1747">
            <v>40752</v>
          </cell>
        </row>
        <row r="1748">
          <cell r="D1748">
            <v>40753</v>
          </cell>
        </row>
        <row r="1749">
          <cell r="D1749">
            <v>40756</v>
          </cell>
        </row>
        <row r="1750">
          <cell r="D1750">
            <v>40757</v>
          </cell>
        </row>
        <row r="1751">
          <cell r="D1751">
            <v>40758</v>
          </cell>
        </row>
        <row r="1752">
          <cell r="D1752">
            <v>40759</v>
          </cell>
        </row>
        <row r="1753">
          <cell r="D1753">
            <v>40760</v>
          </cell>
        </row>
        <row r="1754">
          <cell r="D1754">
            <v>40763</v>
          </cell>
        </row>
        <row r="1755">
          <cell r="D1755">
            <v>40765</v>
          </cell>
        </row>
        <row r="1756">
          <cell r="D1756">
            <v>40766</v>
          </cell>
        </row>
        <row r="1757">
          <cell r="D1757">
            <v>40767</v>
          </cell>
        </row>
        <row r="1758">
          <cell r="D1758">
            <v>40770</v>
          </cell>
        </row>
        <row r="1759">
          <cell r="D1759">
            <v>40771</v>
          </cell>
        </row>
        <row r="1760">
          <cell r="D1760">
            <v>40772</v>
          </cell>
        </row>
        <row r="1761">
          <cell r="D1761">
            <v>40773</v>
          </cell>
        </row>
        <row r="1762">
          <cell r="D1762">
            <v>40774</v>
          </cell>
        </row>
        <row r="1763">
          <cell r="D1763">
            <v>40777</v>
          </cell>
        </row>
        <row r="1764">
          <cell r="D1764">
            <v>40778</v>
          </cell>
        </row>
        <row r="1765">
          <cell r="D1765">
            <v>40779</v>
          </cell>
        </row>
        <row r="1766">
          <cell r="D1766">
            <v>40780</v>
          </cell>
        </row>
        <row r="1767">
          <cell r="D1767">
            <v>40781</v>
          </cell>
        </row>
        <row r="1768">
          <cell r="D1768">
            <v>40784</v>
          </cell>
        </row>
        <row r="1769">
          <cell r="D1769">
            <v>40785</v>
          </cell>
        </row>
        <row r="1770">
          <cell r="D1770">
            <v>40786</v>
          </cell>
        </row>
        <row r="1771">
          <cell r="D1771">
            <v>40787</v>
          </cell>
        </row>
        <row r="1772">
          <cell r="D1772">
            <v>40788</v>
          </cell>
        </row>
        <row r="1773">
          <cell r="D1773">
            <v>40791</v>
          </cell>
        </row>
        <row r="1774">
          <cell r="D1774">
            <v>40792</v>
          </cell>
        </row>
        <row r="1775">
          <cell r="D1775">
            <v>40793</v>
          </cell>
        </row>
        <row r="1776">
          <cell r="D1776">
            <v>40794</v>
          </cell>
        </row>
        <row r="1777">
          <cell r="D1777">
            <v>40795</v>
          </cell>
        </row>
        <row r="1778">
          <cell r="D1778">
            <v>40798</v>
          </cell>
        </row>
        <row r="1779">
          <cell r="D1779">
            <v>40799</v>
          </cell>
        </row>
        <row r="1780">
          <cell r="D1780">
            <v>40800</v>
          </cell>
        </row>
        <row r="1781">
          <cell r="D1781">
            <v>40801</v>
          </cell>
        </row>
        <row r="1782">
          <cell r="D1782">
            <v>40802</v>
          </cell>
        </row>
        <row r="1783">
          <cell r="D1783">
            <v>40805</v>
          </cell>
        </row>
        <row r="1784">
          <cell r="D1784">
            <v>40806</v>
          </cell>
        </row>
        <row r="1785">
          <cell r="D1785">
            <v>40807</v>
          </cell>
        </row>
        <row r="1786">
          <cell r="D1786">
            <v>40808</v>
          </cell>
        </row>
        <row r="1787">
          <cell r="D1787">
            <v>40809</v>
          </cell>
        </row>
        <row r="1788">
          <cell r="D1788">
            <v>40812</v>
          </cell>
        </row>
        <row r="1789">
          <cell r="D1789">
            <v>40813</v>
          </cell>
        </row>
        <row r="1790">
          <cell r="D1790">
            <v>40814</v>
          </cell>
        </row>
        <row r="1791">
          <cell r="D1791">
            <v>40815</v>
          </cell>
        </row>
        <row r="1792">
          <cell r="D1792">
            <v>40816</v>
          </cell>
        </row>
        <row r="1793">
          <cell r="D1793">
            <v>40819</v>
          </cell>
        </row>
        <row r="1794">
          <cell r="D1794">
            <v>40820</v>
          </cell>
        </row>
        <row r="1795">
          <cell r="D1795">
            <v>40821</v>
          </cell>
        </row>
        <row r="1796">
          <cell r="D1796">
            <v>40822</v>
          </cell>
        </row>
        <row r="1797">
          <cell r="D1797">
            <v>40823</v>
          </cell>
        </row>
        <row r="1798">
          <cell r="D1798">
            <v>40826</v>
          </cell>
        </row>
        <row r="1799">
          <cell r="D1799">
            <v>40827</v>
          </cell>
        </row>
        <row r="1800">
          <cell r="D1800">
            <v>40828</v>
          </cell>
        </row>
        <row r="1801">
          <cell r="D1801">
            <v>40829</v>
          </cell>
        </row>
        <row r="1802">
          <cell r="D1802">
            <v>40830</v>
          </cell>
        </row>
        <row r="1803">
          <cell r="D1803">
            <v>40833</v>
          </cell>
        </row>
        <row r="1804">
          <cell r="D1804">
            <v>40834</v>
          </cell>
        </row>
        <row r="1805">
          <cell r="D1805">
            <v>40835</v>
          </cell>
        </row>
        <row r="1806">
          <cell r="D1806">
            <v>40836</v>
          </cell>
        </row>
        <row r="1807">
          <cell r="D1807">
            <v>40837</v>
          </cell>
        </row>
        <row r="1808">
          <cell r="D1808">
            <v>40840</v>
          </cell>
        </row>
        <row r="1809">
          <cell r="D1809">
            <v>40841</v>
          </cell>
        </row>
        <row r="1810">
          <cell r="D1810">
            <v>40842</v>
          </cell>
        </row>
        <row r="1811">
          <cell r="D1811">
            <v>40843</v>
          </cell>
        </row>
        <row r="1812">
          <cell r="D1812">
            <v>40844</v>
          </cell>
        </row>
        <row r="1813">
          <cell r="D1813">
            <v>40847</v>
          </cell>
        </row>
        <row r="1814">
          <cell r="D1814">
            <v>40849</v>
          </cell>
        </row>
        <row r="1815">
          <cell r="D1815">
            <v>40850</v>
          </cell>
        </row>
        <row r="1816">
          <cell r="D1816">
            <v>40851</v>
          </cell>
        </row>
        <row r="1817">
          <cell r="D1817">
            <v>40854</v>
          </cell>
        </row>
        <row r="1818">
          <cell r="D1818">
            <v>40855</v>
          </cell>
        </row>
        <row r="1819">
          <cell r="D1819">
            <v>40856</v>
          </cell>
        </row>
        <row r="1820">
          <cell r="D1820">
            <v>40857</v>
          </cell>
        </row>
        <row r="1821">
          <cell r="D1821">
            <v>40858</v>
          </cell>
        </row>
        <row r="1822">
          <cell r="D1822">
            <v>40861</v>
          </cell>
        </row>
        <row r="1823">
          <cell r="D1823">
            <v>40862</v>
          </cell>
        </row>
        <row r="1824">
          <cell r="D1824">
            <v>40863</v>
          </cell>
        </row>
        <row r="1825">
          <cell r="D1825">
            <v>40864</v>
          </cell>
        </row>
        <row r="1826">
          <cell r="D1826">
            <v>40865</v>
          </cell>
        </row>
        <row r="1827">
          <cell r="D1827">
            <v>40868</v>
          </cell>
        </row>
        <row r="1828">
          <cell r="D1828">
            <v>40869</v>
          </cell>
        </row>
        <row r="1829">
          <cell r="D1829">
            <v>40870</v>
          </cell>
        </row>
        <row r="1830">
          <cell r="D1830">
            <v>40871</v>
          </cell>
        </row>
        <row r="1831">
          <cell r="D1831">
            <v>40872</v>
          </cell>
        </row>
        <row r="1832">
          <cell r="D1832">
            <v>40875</v>
          </cell>
        </row>
        <row r="1833">
          <cell r="D1833">
            <v>40876</v>
          </cell>
        </row>
        <row r="1834">
          <cell r="D1834">
            <v>40877</v>
          </cell>
        </row>
        <row r="1835">
          <cell r="D1835">
            <v>40878</v>
          </cell>
        </row>
        <row r="1836">
          <cell r="D1836">
            <v>40879</v>
          </cell>
        </row>
        <row r="1837">
          <cell r="D1837">
            <v>40882</v>
          </cell>
        </row>
        <row r="1838">
          <cell r="D1838">
            <v>40883</v>
          </cell>
        </row>
        <row r="1839">
          <cell r="D1839">
            <v>40884</v>
          </cell>
        </row>
        <row r="1840">
          <cell r="D1840">
            <v>40885</v>
          </cell>
        </row>
        <row r="1841">
          <cell r="D1841">
            <v>40886</v>
          </cell>
        </row>
        <row r="1842">
          <cell r="D1842">
            <v>40889</v>
          </cell>
        </row>
        <row r="1843">
          <cell r="D1843">
            <v>40890</v>
          </cell>
        </row>
        <row r="1844">
          <cell r="D1844">
            <v>40891</v>
          </cell>
        </row>
        <row r="1845">
          <cell r="D1845">
            <v>40892</v>
          </cell>
        </row>
        <row r="1846">
          <cell r="D1846">
            <v>40893</v>
          </cell>
        </row>
        <row r="1847">
          <cell r="D1847">
            <v>40896</v>
          </cell>
        </row>
        <row r="1848">
          <cell r="D1848">
            <v>40897</v>
          </cell>
        </row>
        <row r="1849">
          <cell r="D1849">
            <v>40898</v>
          </cell>
        </row>
        <row r="1850">
          <cell r="D1850">
            <v>40899</v>
          </cell>
        </row>
        <row r="1851">
          <cell r="D1851">
            <v>40900</v>
          </cell>
        </row>
        <row r="1852">
          <cell r="D1852">
            <v>40904</v>
          </cell>
        </row>
        <row r="1853">
          <cell r="D1853">
            <v>40905</v>
          </cell>
        </row>
        <row r="1854">
          <cell r="D1854">
            <v>40906</v>
          </cell>
        </row>
        <row r="1855">
          <cell r="D1855">
            <v>40907</v>
          </cell>
        </row>
        <row r="1856">
          <cell r="D1856">
            <v>40910</v>
          </cell>
        </row>
        <row r="1857">
          <cell r="D1857">
            <v>40911</v>
          </cell>
        </row>
        <row r="1858">
          <cell r="D1858">
            <v>40912</v>
          </cell>
        </row>
        <row r="1859">
          <cell r="D1859">
            <v>40913</v>
          </cell>
        </row>
        <row r="1860">
          <cell r="D1860">
            <v>40914</v>
          </cell>
        </row>
        <row r="1861">
          <cell r="D1861">
            <v>40917</v>
          </cell>
        </row>
        <row r="1862">
          <cell r="D1862">
            <v>40918</v>
          </cell>
        </row>
        <row r="1863">
          <cell r="D1863">
            <v>40919</v>
          </cell>
        </row>
        <row r="1864">
          <cell r="D1864">
            <v>40920</v>
          </cell>
        </row>
        <row r="1865">
          <cell r="D1865">
            <v>40921</v>
          </cell>
        </row>
        <row r="1866">
          <cell r="D1866">
            <v>40924</v>
          </cell>
        </row>
        <row r="1867">
          <cell r="D1867">
            <v>40925</v>
          </cell>
        </row>
        <row r="1868">
          <cell r="D1868">
            <v>40926</v>
          </cell>
        </row>
        <row r="1869">
          <cell r="D1869">
            <v>40927</v>
          </cell>
        </row>
        <row r="1870">
          <cell r="D1870">
            <v>40928</v>
          </cell>
        </row>
        <row r="1871">
          <cell r="D1871">
            <v>40931</v>
          </cell>
        </row>
        <row r="1872">
          <cell r="D1872">
            <v>40932</v>
          </cell>
        </row>
        <row r="1873">
          <cell r="D1873">
            <v>40933</v>
          </cell>
        </row>
        <row r="1874">
          <cell r="D1874">
            <v>40934</v>
          </cell>
        </row>
        <row r="1875">
          <cell r="D1875">
            <v>40935</v>
          </cell>
        </row>
        <row r="1876">
          <cell r="D1876">
            <v>40938</v>
          </cell>
        </row>
        <row r="1877">
          <cell r="D1877">
            <v>40939</v>
          </cell>
        </row>
        <row r="1878">
          <cell r="D1878">
            <v>40940</v>
          </cell>
        </row>
        <row r="1879">
          <cell r="D1879">
            <v>40941</v>
          </cell>
        </row>
        <row r="1880">
          <cell r="D1880">
            <v>40942</v>
          </cell>
        </row>
        <row r="1881">
          <cell r="D1881">
            <v>40945</v>
          </cell>
        </row>
        <row r="1882">
          <cell r="D1882">
            <v>40946</v>
          </cell>
        </row>
        <row r="1883">
          <cell r="D1883">
            <v>40947</v>
          </cell>
        </row>
        <row r="1884">
          <cell r="D1884">
            <v>40948</v>
          </cell>
        </row>
        <row r="1885">
          <cell r="D1885">
            <v>40949</v>
          </cell>
        </row>
        <row r="1886">
          <cell r="D1886">
            <v>40952</v>
          </cell>
        </row>
        <row r="1887">
          <cell r="D1887">
            <v>40953</v>
          </cell>
        </row>
        <row r="1888">
          <cell r="D1888">
            <v>40954</v>
          </cell>
        </row>
        <row r="1889">
          <cell r="D1889">
            <v>40955</v>
          </cell>
        </row>
        <row r="1890">
          <cell r="D1890">
            <v>40956</v>
          </cell>
        </row>
        <row r="1891">
          <cell r="D1891">
            <v>40959</v>
          </cell>
        </row>
        <row r="1892">
          <cell r="D1892">
            <v>40960</v>
          </cell>
        </row>
        <row r="1893">
          <cell r="D1893">
            <v>40961</v>
          </cell>
        </row>
        <row r="1894">
          <cell r="D1894">
            <v>40962</v>
          </cell>
        </row>
        <row r="1895">
          <cell r="D1895">
            <v>40963</v>
          </cell>
        </row>
        <row r="1896">
          <cell r="D1896">
            <v>40966</v>
          </cell>
        </row>
        <row r="1897">
          <cell r="D1897">
            <v>40967</v>
          </cell>
        </row>
        <row r="1898">
          <cell r="D1898">
            <v>40968</v>
          </cell>
        </row>
        <row r="1899">
          <cell r="D1899">
            <v>40969</v>
          </cell>
        </row>
        <row r="1900">
          <cell r="D1900">
            <v>40970</v>
          </cell>
        </row>
        <row r="1901">
          <cell r="D1901">
            <v>40973</v>
          </cell>
        </row>
        <row r="1902">
          <cell r="D1902">
            <v>40974</v>
          </cell>
        </row>
        <row r="1903">
          <cell r="D1903">
            <v>40975</v>
          </cell>
        </row>
        <row r="1904">
          <cell r="D1904">
            <v>40976</v>
          </cell>
        </row>
        <row r="1905">
          <cell r="D1905">
            <v>40977</v>
          </cell>
        </row>
        <row r="1906">
          <cell r="D1906">
            <v>40980</v>
          </cell>
        </row>
        <row r="1907">
          <cell r="D1907">
            <v>40981</v>
          </cell>
        </row>
        <row r="1908">
          <cell r="D1908">
            <v>40982</v>
          </cell>
        </row>
        <row r="1909">
          <cell r="D1909">
            <v>40984</v>
          </cell>
        </row>
        <row r="1910">
          <cell r="D1910">
            <v>40987</v>
          </cell>
        </row>
        <row r="1911">
          <cell r="D1911">
            <v>40988</v>
          </cell>
        </row>
        <row r="1912">
          <cell r="D1912">
            <v>40989</v>
          </cell>
        </row>
        <row r="1913">
          <cell r="D1913">
            <v>40990</v>
          </cell>
        </row>
        <row r="1914">
          <cell r="D1914">
            <v>40991</v>
          </cell>
        </row>
        <row r="1915">
          <cell r="D1915">
            <v>40994</v>
          </cell>
        </row>
        <row r="1916">
          <cell r="D1916">
            <v>40995</v>
          </cell>
        </row>
        <row r="1917">
          <cell r="D1917">
            <v>40996</v>
          </cell>
        </row>
        <row r="1918">
          <cell r="D1918">
            <v>40997</v>
          </cell>
        </row>
        <row r="1919">
          <cell r="D1919">
            <v>40998</v>
          </cell>
        </row>
        <row r="1920">
          <cell r="D1920">
            <v>41001</v>
          </cell>
        </row>
        <row r="1921">
          <cell r="D1921">
            <v>41002</v>
          </cell>
        </row>
        <row r="1922">
          <cell r="D1922">
            <v>41003</v>
          </cell>
        </row>
        <row r="1923">
          <cell r="D1923">
            <v>41004</v>
          </cell>
        </row>
        <row r="1924">
          <cell r="D1924">
            <v>41005</v>
          </cell>
        </row>
        <row r="1925">
          <cell r="D1925">
            <v>41009</v>
          </cell>
        </row>
        <row r="1926">
          <cell r="D1926">
            <v>41010</v>
          </cell>
        </row>
        <row r="1927">
          <cell r="D1927">
            <v>41011</v>
          </cell>
        </row>
        <row r="1928">
          <cell r="D1928">
            <v>41012</v>
          </cell>
        </row>
        <row r="1929">
          <cell r="D1929">
            <v>41015</v>
          </cell>
        </row>
        <row r="1930">
          <cell r="D1930">
            <v>41016</v>
          </cell>
        </row>
        <row r="1931">
          <cell r="D1931">
            <v>41017</v>
          </cell>
        </row>
        <row r="1932">
          <cell r="D1932">
            <v>41018</v>
          </cell>
        </row>
        <row r="1933">
          <cell r="D1933">
            <v>41019</v>
          </cell>
        </row>
        <row r="1934">
          <cell r="D1934">
            <v>41022</v>
          </cell>
        </row>
        <row r="1935">
          <cell r="D1935">
            <v>41023</v>
          </cell>
        </row>
        <row r="1936">
          <cell r="D1936">
            <v>41024</v>
          </cell>
        </row>
        <row r="1937">
          <cell r="D1937">
            <v>41025</v>
          </cell>
        </row>
        <row r="1938">
          <cell r="D1938">
            <v>41026</v>
          </cell>
        </row>
        <row r="1939">
          <cell r="D1939">
            <v>41029</v>
          </cell>
        </row>
        <row r="1940">
          <cell r="D1940">
            <v>41031</v>
          </cell>
        </row>
        <row r="1941">
          <cell r="D1941">
            <v>41032</v>
          </cell>
        </row>
        <row r="1942">
          <cell r="D1942">
            <v>41033</v>
          </cell>
        </row>
        <row r="1943">
          <cell r="D1943">
            <v>41036</v>
          </cell>
        </row>
        <row r="1944">
          <cell r="D1944">
            <v>41037</v>
          </cell>
        </row>
        <row r="1945">
          <cell r="D1945">
            <v>41038</v>
          </cell>
        </row>
        <row r="1946">
          <cell r="D1946">
            <v>41039</v>
          </cell>
        </row>
        <row r="1947">
          <cell r="D1947">
            <v>41040</v>
          </cell>
        </row>
        <row r="1948">
          <cell r="D1948">
            <v>41043</v>
          </cell>
        </row>
        <row r="1949">
          <cell r="D1949">
            <v>41044</v>
          </cell>
        </row>
        <row r="1950">
          <cell r="D1950">
            <v>41045</v>
          </cell>
        </row>
        <row r="1951">
          <cell r="D1951">
            <v>41046</v>
          </cell>
        </row>
        <row r="1952">
          <cell r="D1952">
            <v>41047</v>
          </cell>
        </row>
        <row r="1953">
          <cell r="D1953">
            <v>41050</v>
          </cell>
        </row>
        <row r="1954">
          <cell r="D1954">
            <v>41051</v>
          </cell>
        </row>
        <row r="1955">
          <cell r="D1955">
            <v>41052</v>
          </cell>
        </row>
        <row r="1956">
          <cell r="D1956">
            <v>41053</v>
          </cell>
        </row>
        <row r="1957">
          <cell r="D1957">
            <v>41054</v>
          </cell>
        </row>
        <row r="1958">
          <cell r="D1958">
            <v>41057</v>
          </cell>
        </row>
        <row r="1959">
          <cell r="D1959">
            <v>41058</v>
          </cell>
        </row>
        <row r="1960">
          <cell r="D1960">
            <v>41059</v>
          </cell>
        </row>
        <row r="1961">
          <cell r="D1961">
            <v>41060</v>
          </cell>
        </row>
        <row r="1962">
          <cell r="D1962">
            <v>41061</v>
          </cell>
        </row>
        <row r="1963">
          <cell r="D1963">
            <v>41064</v>
          </cell>
        </row>
        <row r="1964">
          <cell r="D1964">
            <v>41065</v>
          </cell>
        </row>
        <row r="1965">
          <cell r="D1965">
            <v>41066</v>
          </cell>
        </row>
        <row r="1966">
          <cell r="D1966">
            <v>41067</v>
          </cell>
        </row>
        <row r="1967">
          <cell r="D1967">
            <v>41068</v>
          </cell>
        </row>
        <row r="1968">
          <cell r="D1968">
            <v>41071</v>
          </cell>
        </row>
        <row r="1969">
          <cell r="D1969">
            <v>41072</v>
          </cell>
        </row>
        <row r="1970">
          <cell r="D1970">
            <v>41073</v>
          </cell>
        </row>
        <row r="1971">
          <cell r="D1971">
            <v>41074</v>
          </cell>
        </row>
        <row r="1972">
          <cell r="D1972">
            <v>41075</v>
          </cell>
        </row>
        <row r="1973">
          <cell r="D1973">
            <v>41078</v>
          </cell>
        </row>
        <row r="1974">
          <cell r="D1974">
            <v>41079</v>
          </cell>
        </row>
        <row r="1975">
          <cell r="D1975">
            <v>41080</v>
          </cell>
        </row>
        <row r="1976">
          <cell r="D1976">
            <v>41081</v>
          </cell>
        </row>
        <row r="1977">
          <cell r="D1977">
            <v>41082</v>
          </cell>
        </row>
        <row r="1978">
          <cell r="D1978">
            <v>41085</v>
          </cell>
        </row>
        <row r="1979">
          <cell r="D1979">
            <v>41086</v>
          </cell>
        </row>
        <row r="1980">
          <cell r="D1980">
            <v>41087</v>
          </cell>
        </row>
        <row r="1981">
          <cell r="D1981">
            <v>41088</v>
          </cell>
        </row>
        <row r="1982">
          <cell r="D1982">
            <v>41089</v>
          </cell>
        </row>
        <row r="1983">
          <cell r="D1983">
            <v>41092</v>
          </cell>
        </row>
        <row r="1984">
          <cell r="D1984">
            <v>41093</v>
          </cell>
        </row>
        <row r="1985">
          <cell r="D1985">
            <v>41094</v>
          </cell>
        </row>
        <row r="1986">
          <cell r="D1986">
            <v>41095</v>
          </cell>
        </row>
        <row r="1987">
          <cell r="D1987">
            <v>41096</v>
          </cell>
        </row>
        <row r="1988">
          <cell r="D1988">
            <v>41099</v>
          </cell>
        </row>
        <row r="1989">
          <cell r="D1989">
            <v>41100</v>
          </cell>
        </row>
        <row r="1990">
          <cell r="D1990">
            <v>41101</v>
          </cell>
        </row>
        <row r="1991">
          <cell r="D1991">
            <v>41102</v>
          </cell>
        </row>
        <row r="1992">
          <cell r="D1992">
            <v>41103</v>
          </cell>
        </row>
        <row r="1993">
          <cell r="D1993">
            <v>41106</v>
          </cell>
        </row>
        <row r="1994">
          <cell r="D1994">
            <v>41107</v>
          </cell>
        </row>
        <row r="1995">
          <cell r="D1995">
            <v>41108</v>
          </cell>
        </row>
        <row r="1996">
          <cell r="D1996">
            <v>41109</v>
          </cell>
        </row>
        <row r="1997">
          <cell r="D1997">
            <v>41110</v>
          </cell>
        </row>
        <row r="1998">
          <cell r="D1998">
            <v>41113</v>
          </cell>
        </row>
        <row r="1999">
          <cell r="D1999">
            <v>41114</v>
          </cell>
        </row>
        <row r="2000">
          <cell r="D2000">
            <v>41115</v>
          </cell>
        </row>
        <row r="2001">
          <cell r="D2001">
            <v>41116</v>
          </cell>
        </row>
        <row r="2002">
          <cell r="D2002">
            <v>41117</v>
          </cell>
        </row>
        <row r="2003">
          <cell r="D2003">
            <v>41120</v>
          </cell>
        </row>
        <row r="2004">
          <cell r="D2004">
            <v>41121</v>
          </cell>
        </row>
        <row r="2005">
          <cell r="D2005">
            <v>41122</v>
          </cell>
        </row>
        <row r="2006">
          <cell r="D2006">
            <v>41123</v>
          </cell>
        </row>
        <row r="2007">
          <cell r="D2007">
            <v>41124</v>
          </cell>
        </row>
        <row r="2008">
          <cell r="D2008">
            <v>41127</v>
          </cell>
        </row>
        <row r="2009">
          <cell r="D2009">
            <v>41128</v>
          </cell>
        </row>
        <row r="2010">
          <cell r="D2010">
            <v>41129</v>
          </cell>
        </row>
        <row r="2011">
          <cell r="D2011">
            <v>41130</v>
          </cell>
        </row>
        <row r="2012">
          <cell r="D2012">
            <v>41131</v>
          </cell>
        </row>
        <row r="2013">
          <cell r="D2013">
            <v>41134</v>
          </cell>
        </row>
        <row r="2014">
          <cell r="D2014">
            <v>41135</v>
          </cell>
        </row>
        <row r="2015">
          <cell r="D2015">
            <v>41136</v>
          </cell>
        </row>
        <row r="2016">
          <cell r="D2016">
            <v>41137</v>
          </cell>
        </row>
        <row r="2017">
          <cell r="D2017">
            <v>41138</v>
          </cell>
        </row>
        <row r="2018">
          <cell r="D2018">
            <v>41141</v>
          </cell>
        </row>
        <row r="2019">
          <cell r="D2019">
            <v>41142</v>
          </cell>
        </row>
        <row r="2020">
          <cell r="D2020">
            <v>41143</v>
          </cell>
        </row>
        <row r="2021">
          <cell r="D2021">
            <v>41144</v>
          </cell>
        </row>
        <row r="2022">
          <cell r="D2022">
            <v>41145</v>
          </cell>
        </row>
        <row r="2023">
          <cell r="D2023">
            <v>41148</v>
          </cell>
        </row>
        <row r="2024">
          <cell r="D2024">
            <v>41149</v>
          </cell>
        </row>
        <row r="2025">
          <cell r="D2025">
            <v>41150</v>
          </cell>
        </row>
        <row r="2026">
          <cell r="D2026">
            <v>41151</v>
          </cell>
        </row>
        <row r="2027">
          <cell r="D2027">
            <v>41152</v>
          </cell>
        </row>
        <row r="2028">
          <cell r="D2028">
            <v>41155</v>
          </cell>
        </row>
        <row r="2029">
          <cell r="D2029">
            <v>41156</v>
          </cell>
        </row>
        <row r="2030">
          <cell r="D2030">
            <v>41157</v>
          </cell>
        </row>
        <row r="2031">
          <cell r="D2031">
            <v>41158</v>
          </cell>
        </row>
        <row r="2032">
          <cell r="D2032">
            <v>41159</v>
          </cell>
        </row>
        <row r="2033">
          <cell r="D2033">
            <v>41162</v>
          </cell>
        </row>
        <row r="2034">
          <cell r="D2034">
            <v>41163</v>
          </cell>
        </row>
        <row r="2035">
          <cell r="D2035">
            <v>41164</v>
          </cell>
        </row>
        <row r="2036">
          <cell r="D2036">
            <v>41165</v>
          </cell>
        </row>
        <row r="2037">
          <cell r="D2037">
            <v>41166</v>
          </cell>
        </row>
        <row r="2038">
          <cell r="D2038">
            <v>41169</v>
          </cell>
        </row>
        <row r="2039">
          <cell r="D2039">
            <v>41170</v>
          </cell>
        </row>
        <row r="2040">
          <cell r="D2040">
            <v>41171</v>
          </cell>
        </row>
        <row r="2041">
          <cell r="D2041">
            <v>41172</v>
          </cell>
        </row>
        <row r="2042">
          <cell r="D2042">
            <v>41173</v>
          </cell>
        </row>
        <row r="2043">
          <cell r="D2043">
            <v>41176</v>
          </cell>
        </row>
        <row r="2044">
          <cell r="D2044">
            <v>41177</v>
          </cell>
        </row>
        <row r="2045">
          <cell r="D2045">
            <v>41178</v>
          </cell>
        </row>
        <row r="2046">
          <cell r="D2046">
            <v>41179</v>
          </cell>
        </row>
        <row r="2047">
          <cell r="D2047">
            <v>41180</v>
          </cell>
        </row>
        <row r="2048">
          <cell r="D2048">
            <v>41183</v>
          </cell>
        </row>
        <row r="2049">
          <cell r="D2049">
            <v>41184</v>
          </cell>
        </row>
        <row r="2050">
          <cell r="D2050">
            <v>41185</v>
          </cell>
        </row>
        <row r="2051">
          <cell r="D2051">
            <v>41186</v>
          </cell>
        </row>
        <row r="2052">
          <cell r="D2052">
            <v>41187</v>
          </cell>
        </row>
        <row r="2053">
          <cell r="D2053">
            <v>41190</v>
          </cell>
        </row>
        <row r="2054">
          <cell r="D2054">
            <v>41191</v>
          </cell>
        </row>
        <row r="2055">
          <cell r="D2055">
            <v>41192</v>
          </cell>
        </row>
        <row r="2056">
          <cell r="D2056">
            <v>41193</v>
          </cell>
        </row>
        <row r="2057">
          <cell r="D2057">
            <v>41194</v>
          </cell>
        </row>
        <row r="2058">
          <cell r="D2058">
            <v>41197</v>
          </cell>
        </row>
        <row r="2059">
          <cell r="D2059">
            <v>41198</v>
          </cell>
        </row>
        <row r="2060">
          <cell r="D2060">
            <v>41199</v>
          </cell>
        </row>
        <row r="2061">
          <cell r="D2061">
            <v>41200</v>
          </cell>
        </row>
        <row r="2062">
          <cell r="D2062">
            <v>41201</v>
          </cell>
        </row>
        <row r="2063">
          <cell r="D2063">
            <v>41204</v>
          </cell>
        </row>
        <row r="2064">
          <cell r="D2064">
            <v>41205</v>
          </cell>
        </row>
        <row r="2065">
          <cell r="D2065">
            <v>41206</v>
          </cell>
        </row>
        <row r="2066">
          <cell r="D2066">
            <v>41207</v>
          </cell>
        </row>
        <row r="2067">
          <cell r="D2067">
            <v>41208</v>
          </cell>
        </row>
        <row r="2068">
          <cell r="D2068">
            <v>41211</v>
          </cell>
        </row>
        <row r="2069">
          <cell r="D2069">
            <v>41212</v>
          </cell>
        </row>
        <row r="2070">
          <cell r="D2070">
            <v>41213</v>
          </cell>
        </row>
        <row r="2071">
          <cell r="D2071">
            <v>41214</v>
          </cell>
        </row>
        <row r="2072">
          <cell r="D2072">
            <v>41215</v>
          </cell>
        </row>
        <row r="2073">
          <cell r="D2073">
            <v>41218</v>
          </cell>
        </row>
        <row r="2074">
          <cell r="D2074">
            <v>41219</v>
          </cell>
        </row>
        <row r="2075">
          <cell r="D2075">
            <v>41220</v>
          </cell>
        </row>
        <row r="2076">
          <cell r="D2076">
            <v>41221</v>
          </cell>
        </row>
        <row r="2077">
          <cell r="D2077">
            <v>41222</v>
          </cell>
        </row>
        <row r="2078">
          <cell r="D2078">
            <v>41225</v>
          </cell>
        </row>
        <row r="2079">
          <cell r="D2079">
            <v>41226</v>
          </cell>
        </row>
        <row r="2080">
          <cell r="D2080">
            <v>41227</v>
          </cell>
        </row>
        <row r="2081">
          <cell r="D2081">
            <v>41228</v>
          </cell>
        </row>
        <row r="2082">
          <cell r="D2082">
            <v>41229</v>
          </cell>
        </row>
        <row r="2083">
          <cell r="D2083">
            <v>41232</v>
          </cell>
        </row>
        <row r="2084">
          <cell r="D2084">
            <v>41233</v>
          </cell>
        </row>
        <row r="2085">
          <cell r="D2085">
            <v>41234</v>
          </cell>
        </row>
        <row r="2086">
          <cell r="D2086">
            <v>41235</v>
          </cell>
        </row>
        <row r="2087">
          <cell r="D2087">
            <v>41236</v>
          </cell>
        </row>
        <row r="2088">
          <cell r="D2088">
            <v>41239</v>
          </cell>
        </row>
        <row r="2089">
          <cell r="D2089">
            <v>41240</v>
          </cell>
        </row>
        <row r="2090">
          <cell r="D2090">
            <v>41241</v>
          </cell>
        </row>
        <row r="2091">
          <cell r="D2091">
            <v>41242</v>
          </cell>
        </row>
        <row r="2092">
          <cell r="D2092">
            <v>41243</v>
          </cell>
        </row>
        <row r="2093">
          <cell r="D2093">
            <v>41246</v>
          </cell>
        </row>
        <row r="2094">
          <cell r="D2094">
            <v>41247</v>
          </cell>
        </row>
        <row r="2095">
          <cell r="D2095">
            <v>41248</v>
          </cell>
        </row>
        <row r="2096">
          <cell r="D2096">
            <v>41249</v>
          </cell>
        </row>
        <row r="2097">
          <cell r="D2097">
            <v>41250</v>
          </cell>
        </row>
        <row r="2098">
          <cell r="D2098">
            <v>41253</v>
          </cell>
        </row>
        <row r="2099">
          <cell r="D2099">
            <v>41254</v>
          </cell>
        </row>
        <row r="2100">
          <cell r="D2100">
            <v>41255</v>
          </cell>
        </row>
        <row r="2101">
          <cell r="D2101">
            <v>41256</v>
          </cell>
        </row>
        <row r="2102">
          <cell r="D2102">
            <v>41257</v>
          </cell>
        </row>
        <row r="2103">
          <cell r="D2103">
            <v>41260</v>
          </cell>
        </row>
        <row r="2104">
          <cell r="D2104">
            <v>41261</v>
          </cell>
        </row>
        <row r="2105">
          <cell r="D2105">
            <v>41262</v>
          </cell>
        </row>
        <row r="2106">
          <cell r="D2106">
            <v>41263</v>
          </cell>
        </row>
        <row r="2107">
          <cell r="D2107">
            <v>41264</v>
          </cell>
        </row>
        <row r="2108">
          <cell r="D2108">
            <v>41267</v>
          </cell>
        </row>
        <row r="2109">
          <cell r="D2109">
            <v>41270</v>
          </cell>
        </row>
        <row r="2110">
          <cell r="D2110">
            <v>41271</v>
          </cell>
        </row>
        <row r="2111">
          <cell r="D2111">
            <v>41274</v>
          </cell>
        </row>
        <row r="2112">
          <cell r="D2112">
            <v>41276</v>
          </cell>
        </row>
        <row r="2113">
          <cell r="D2113">
            <v>41277</v>
          </cell>
        </row>
        <row r="2114">
          <cell r="D2114">
            <v>41278</v>
          </cell>
        </row>
        <row r="2115">
          <cell r="D2115">
            <v>41281</v>
          </cell>
        </row>
        <row r="2116">
          <cell r="D2116">
            <v>41282</v>
          </cell>
        </row>
        <row r="2117">
          <cell r="D2117">
            <v>41283</v>
          </cell>
        </row>
        <row r="2118">
          <cell r="D2118">
            <v>41284</v>
          </cell>
        </row>
        <row r="2119">
          <cell r="D2119">
            <v>41285</v>
          </cell>
        </row>
        <row r="2120">
          <cell r="D2120">
            <v>41288</v>
          </cell>
        </row>
        <row r="2121">
          <cell r="D2121">
            <v>41289</v>
          </cell>
        </row>
        <row r="2122">
          <cell r="D2122">
            <v>41290</v>
          </cell>
        </row>
        <row r="2123">
          <cell r="D2123">
            <v>41291</v>
          </cell>
        </row>
        <row r="2124">
          <cell r="D2124">
            <v>41292</v>
          </cell>
        </row>
        <row r="2125">
          <cell r="D2125">
            <v>41295</v>
          </cell>
        </row>
        <row r="2126">
          <cell r="D2126">
            <v>41296</v>
          </cell>
        </row>
        <row r="2127">
          <cell r="D2127">
            <v>41297</v>
          </cell>
        </row>
        <row r="2128">
          <cell r="D2128">
            <v>41298</v>
          </cell>
        </row>
        <row r="2129">
          <cell r="D2129">
            <v>41299</v>
          </cell>
        </row>
        <row r="2130">
          <cell r="D2130">
            <v>41302</v>
          </cell>
        </row>
        <row r="2131">
          <cell r="D2131">
            <v>41303</v>
          </cell>
        </row>
        <row r="2132">
          <cell r="D2132">
            <v>41304</v>
          </cell>
        </row>
        <row r="2133">
          <cell r="D2133">
            <v>41305</v>
          </cell>
        </row>
        <row r="2134">
          <cell r="D2134">
            <v>41306</v>
          </cell>
        </row>
        <row r="2135">
          <cell r="D2135">
            <v>41309</v>
          </cell>
        </row>
        <row r="2136">
          <cell r="D2136">
            <v>41310</v>
          </cell>
        </row>
        <row r="2137">
          <cell r="D2137">
            <v>41311</v>
          </cell>
        </row>
        <row r="2138">
          <cell r="D2138">
            <v>41312</v>
          </cell>
        </row>
        <row r="2139">
          <cell r="D2139">
            <v>41313</v>
          </cell>
        </row>
        <row r="2140">
          <cell r="D2140">
            <v>41316</v>
          </cell>
        </row>
        <row r="2141">
          <cell r="D2141">
            <v>41317</v>
          </cell>
        </row>
        <row r="2142">
          <cell r="D2142">
            <v>41318</v>
          </cell>
        </row>
        <row r="2143">
          <cell r="D2143">
            <v>41319</v>
          </cell>
        </row>
        <row r="2144">
          <cell r="D2144">
            <v>41320</v>
          </cell>
        </row>
        <row r="2145">
          <cell r="D2145">
            <v>41323</v>
          </cell>
        </row>
        <row r="2146">
          <cell r="D2146">
            <v>41324</v>
          </cell>
        </row>
        <row r="2147">
          <cell r="D2147">
            <v>41325</v>
          </cell>
        </row>
        <row r="2148">
          <cell r="D2148">
            <v>41326</v>
          </cell>
        </row>
        <row r="2149">
          <cell r="D2149">
            <v>41327</v>
          </cell>
        </row>
        <row r="2150">
          <cell r="D2150">
            <v>41330</v>
          </cell>
        </row>
        <row r="2151">
          <cell r="D2151">
            <v>41331</v>
          </cell>
        </row>
        <row r="2152">
          <cell r="D2152">
            <v>41332</v>
          </cell>
        </row>
        <row r="2153">
          <cell r="D2153">
            <v>41333</v>
          </cell>
        </row>
        <row r="2154">
          <cell r="D2154">
            <v>41334</v>
          </cell>
        </row>
        <row r="2155">
          <cell r="D2155">
            <v>41337</v>
          </cell>
        </row>
        <row r="2156">
          <cell r="D2156">
            <v>41338</v>
          </cell>
        </row>
        <row r="2157">
          <cell r="D2157">
            <v>41339</v>
          </cell>
        </row>
        <row r="2158">
          <cell r="D2158">
            <v>41340</v>
          </cell>
        </row>
        <row r="2159">
          <cell r="D2159">
            <v>41341</v>
          </cell>
        </row>
        <row r="2160">
          <cell r="D2160">
            <v>41344</v>
          </cell>
        </row>
        <row r="2161">
          <cell r="D2161">
            <v>41345</v>
          </cell>
        </row>
        <row r="2162">
          <cell r="D2162">
            <v>41346</v>
          </cell>
        </row>
        <row r="2163">
          <cell r="D2163">
            <v>41347</v>
          </cell>
        </row>
        <row r="2164">
          <cell r="D2164">
            <v>41348</v>
          </cell>
        </row>
        <row r="2165">
          <cell r="D2165">
            <v>41351</v>
          </cell>
        </row>
        <row r="2166">
          <cell r="D2166">
            <v>41352</v>
          </cell>
        </row>
        <row r="2167">
          <cell r="D2167">
            <v>41353</v>
          </cell>
        </row>
        <row r="2168">
          <cell r="D2168">
            <v>41354</v>
          </cell>
        </row>
        <row r="2169">
          <cell r="D2169">
            <v>41355</v>
          </cell>
        </row>
        <row r="2170">
          <cell r="D2170">
            <v>41358</v>
          </cell>
        </row>
        <row r="2171">
          <cell r="D2171">
            <v>41359</v>
          </cell>
        </row>
        <row r="2172">
          <cell r="D2172">
            <v>41360</v>
          </cell>
        </row>
        <row r="2173">
          <cell r="D2173">
            <v>41361</v>
          </cell>
        </row>
        <row r="2174">
          <cell r="D2174">
            <v>41366</v>
          </cell>
        </row>
        <row r="2175">
          <cell r="D2175">
            <v>41367</v>
          </cell>
        </row>
        <row r="2176">
          <cell r="D2176">
            <v>41368</v>
          </cell>
        </row>
        <row r="2177">
          <cell r="D2177">
            <v>41369</v>
          </cell>
        </row>
        <row r="2178">
          <cell r="D2178">
            <v>41372</v>
          </cell>
        </row>
        <row r="2179">
          <cell r="D2179">
            <v>41373</v>
          </cell>
        </row>
        <row r="2180">
          <cell r="D2180">
            <v>41374</v>
          </cell>
        </row>
        <row r="2181">
          <cell r="D2181">
            <v>41375</v>
          </cell>
        </row>
        <row r="2182">
          <cell r="D2182">
            <v>41376</v>
          </cell>
        </row>
        <row r="2183">
          <cell r="D2183">
            <v>41379</v>
          </cell>
        </row>
        <row r="2184">
          <cell r="D2184">
            <v>41380</v>
          </cell>
        </row>
        <row r="2185">
          <cell r="D2185">
            <v>41381</v>
          </cell>
        </row>
        <row r="2186">
          <cell r="D2186">
            <v>41382</v>
          </cell>
        </row>
        <row r="2187">
          <cell r="D2187">
            <v>41383</v>
          </cell>
        </row>
        <row r="2188">
          <cell r="D2188">
            <v>41386</v>
          </cell>
        </row>
        <row r="2189">
          <cell r="D2189">
            <v>41387</v>
          </cell>
        </row>
        <row r="2190">
          <cell r="D2190">
            <v>41388</v>
          </cell>
        </row>
        <row r="2191">
          <cell r="D2191">
            <v>41389</v>
          </cell>
        </row>
        <row r="2192">
          <cell r="D2192">
            <v>41390</v>
          </cell>
        </row>
      </sheetData>
      <sheetData sheetId="6">
        <row r="9">
          <cell r="E9" t="str">
            <v>Forint/svájci frank árfolyam</v>
          </cell>
          <cell r="F9" t="str">
            <v>Forint/euro árfolyam</v>
          </cell>
          <cell r="G9" t="str">
            <v>Forint/dollár árfolyam</v>
          </cell>
        </row>
        <row r="10">
          <cell r="D10">
            <v>38719</v>
          </cell>
        </row>
        <row r="11">
          <cell r="D11">
            <v>38720</v>
          </cell>
        </row>
        <row r="12">
          <cell r="D12">
            <v>38721</v>
          </cell>
        </row>
        <row r="13">
          <cell r="D13">
            <v>38722</v>
          </cell>
        </row>
        <row r="14">
          <cell r="D14">
            <v>38723</v>
          </cell>
        </row>
        <row r="15">
          <cell r="D15">
            <v>38726</v>
          </cell>
        </row>
        <row r="16">
          <cell r="D16">
            <v>38727</v>
          </cell>
        </row>
        <row r="17">
          <cell r="D17">
            <v>38728</v>
          </cell>
        </row>
        <row r="18">
          <cell r="D18">
            <v>38729</v>
          </cell>
        </row>
        <row r="19">
          <cell r="D19">
            <v>38730</v>
          </cell>
        </row>
        <row r="20">
          <cell r="D20">
            <v>38733</v>
          </cell>
        </row>
        <row r="21">
          <cell r="D21">
            <v>38734</v>
          </cell>
        </row>
        <row r="22">
          <cell r="D22">
            <v>38735</v>
          </cell>
        </row>
        <row r="23">
          <cell r="D23">
            <v>38736</v>
          </cell>
        </row>
        <row r="24">
          <cell r="D24">
            <v>38737</v>
          </cell>
        </row>
        <row r="25">
          <cell r="D25">
            <v>38740</v>
          </cell>
        </row>
        <row r="26">
          <cell r="D26">
            <v>38741</v>
          </cell>
        </row>
        <row r="27">
          <cell r="D27">
            <v>38742</v>
          </cell>
        </row>
        <row r="28">
          <cell r="D28">
            <v>38743</v>
          </cell>
        </row>
        <row r="29">
          <cell r="D29">
            <v>38744</v>
          </cell>
        </row>
        <row r="30">
          <cell r="D30">
            <v>38747</v>
          </cell>
        </row>
        <row r="31">
          <cell r="D31">
            <v>38748</v>
          </cell>
        </row>
        <row r="32">
          <cell r="D32">
            <v>38749</v>
          </cell>
        </row>
        <row r="33">
          <cell r="D33">
            <v>38750</v>
          </cell>
        </row>
        <row r="34">
          <cell r="D34">
            <v>38751</v>
          </cell>
        </row>
        <row r="35">
          <cell r="D35">
            <v>38754</v>
          </cell>
        </row>
        <row r="36">
          <cell r="D36">
            <v>38755</v>
          </cell>
        </row>
        <row r="37">
          <cell r="D37">
            <v>38756</v>
          </cell>
        </row>
        <row r="38">
          <cell r="D38">
            <v>38757</v>
          </cell>
        </row>
        <row r="39">
          <cell r="D39">
            <v>38758</v>
          </cell>
        </row>
        <row r="40">
          <cell r="D40">
            <v>38761</v>
          </cell>
        </row>
        <row r="41">
          <cell r="D41">
            <v>38762</v>
          </cell>
        </row>
        <row r="42">
          <cell r="D42">
            <v>38763</v>
          </cell>
        </row>
        <row r="43">
          <cell r="D43">
            <v>38764</v>
          </cell>
        </row>
        <row r="44">
          <cell r="D44">
            <v>38765</v>
          </cell>
        </row>
        <row r="45">
          <cell r="D45">
            <v>38768</v>
          </cell>
        </row>
        <row r="46">
          <cell r="D46">
            <v>38769</v>
          </cell>
        </row>
        <row r="47">
          <cell r="D47">
            <v>38770</v>
          </cell>
        </row>
        <row r="48">
          <cell r="D48">
            <v>38771</v>
          </cell>
        </row>
        <row r="49">
          <cell r="D49">
            <v>38772</v>
          </cell>
        </row>
        <row r="50">
          <cell r="D50">
            <v>38775</v>
          </cell>
        </row>
        <row r="51">
          <cell r="D51">
            <v>38776</v>
          </cell>
        </row>
        <row r="52">
          <cell r="D52">
            <v>38777</v>
          </cell>
        </row>
        <row r="53">
          <cell r="D53">
            <v>38778</v>
          </cell>
        </row>
        <row r="54">
          <cell r="D54">
            <v>38779</v>
          </cell>
        </row>
        <row r="55">
          <cell r="D55">
            <v>38782</v>
          </cell>
        </row>
        <row r="56">
          <cell r="D56">
            <v>38783</v>
          </cell>
        </row>
        <row r="57">
          <cell r="D57">
            <v>38784</v>
          </cell>
        </row>
        <row r="58">
          <cell r="D58">
            <v>38785</v>
          </cell>
        </row>
        <row r="59">
          <cell r="D59">
            <v>38786</v>
          </cell>
        </row>
        <row r="60">
          <cell r="D60">
            <v>38789</v>
          </cell>
        </row>
        <row r="61">
          <cell r="D61">
            <v>38790</v>
          </cell>
        </row>
        <row r="62">
          <cell r="D62">
            <v>38791</v>
          </cell>
        </row>
        <row r="63">
          <cell r="D63">
            <v>38792</v>
          </cell>
        </row>
        <row r="64">
          <cell r="D64">
            <v>38793</v>
          </cell>
        </row>
        <row r="65">
          <cell r="D65">
            <v>38796</v>
          </cell>
        </row>
        <row r="66">
          <cell r="D66">
            <v>38797</v>
          </cell>
        </row>
        <row r="67">
          <cell r="D67">
            <v>38798</v>
          </cell>
        </row>
        <row r="68">
          <cell r="D68">
            <v>38799</v>
          </cell>
        </row>
        <row r="69">
          <cell r="D69">
            <v>38800</v>
          </cell>
        </row>
        <row r="70">
          <cell r="D70">
            <v>38803</v>
          </cell>
        </row>
        <row r="71">
          <cell r="D71">
            <v>38804</v>
          </cell>
        </row>
        <row r="72">
          <cell r="D72">
            <v>38805</v>
          </cell>
        </row>
        <row r="73">
          <cell r="D73">
            <v>38806</v>
          </cell>
        </row>
        <row r="74">
          <cell r="D74">
            <v>38807</v>
          </cell>
        </row>
        <row r="75">
          <cell r="D75">
            <v>38810</v>
          </cell>
        </row>
        <row r="76">
          <cell r="D76">
            <v>38811</v>
          </cell>
        </row>
        <row r="77">
          <cell r="D77">
            <v>38812</v>
          </cell>
        </row>
        <row r="78">
          <cell r="D78">
            <v>38813</v>
          </cell>
        </row>
        <row r="79">
          <cell r="D79">
            <v>38814</v>
          </cell>
        </row>
        <row r="80">
          <cell r="D80">
            <v>38817</v>
          </cell>
        </row>
        <row r="81">
          <cell r="D81">
            <v>38818</v>
          </cell>
        </row>
        <row r="82">
          <cell r="D82">
            <v>38819</v>
          </cell>
        </row>
        <row r="83">
          <cell r="D83">
            <v>38820</v>
          </cell>
        </row>
        <row r="84">
          <cell r="D84">
            <v>38821</v>
          </cell>
        </row>
        <row r="85">
          <cell r="D85">
            <v>38824</v>
          </cell>
        </row>
        <row r="86">
          <cell r="D86">
            <v>38825</v>
          </cell>
        </row>
        <row r="87">
          <cell r="D87">
            <v>38826</v>
          </cell>
        </row>
        <row r="88">
          <cell r="D88">
            <v>38827</v>
          </cell>
        </row>
        <row r="89">
          <cell r="D89">
            <v>38828</v>
          </cell>
        </row>
        <row r="90">
          <cell r="D90">
            <v>38831</v>
          </cell>
        </row>
        <row r="91">
          <cell r="D91">
            <v>38832</v>
          </cell>
        </row>
        <row r="92">
          <cell r="D92">
            <v>38833</v>
          </cell>
        </row>
        <row r="93">
          <cell r="D93">
            <v>38834</v>
          </cell>
        </row>
        <row r="94">
          <cell r="D94">
            <v>38835</v>
          </cell>
        </row>
        <row r="95">
          <cell r="D95">
            <v>38838</v>
          </cell>
        </row>
        <row r="96">
          <cell r="D96">
            <v>38839</v>
          </cell>
        </row>
        <row r="97">
          <cell r="D97">
            <v>38840</v>
          </cell>
        </row>
        <row r="98">
          <cell r="D98">
            <v>38841</v>
          </cell>
        </row>
        <row r="99">
          <cell r="D99">
            <v>38842</v>
          </cell>
        </row>
        <row r="100">
          <cell r="D100">
            <v>38845</v>
          </cell>
        </row>
        <row r="101">
          <cell r="D101">
            <v>38846</v>
          </cell>
        </row>
        <row r="102">
          <cell r="D102">
            <v>38847</v>
          </cell>
        </row>
        <row r="103">
          <cell r="D103">
            <v>38848</v>
          </cell>
        </row>
        <row r="104">
          <cell r="D104">
            <v>38849</v>
          </cell>
        </row>
        <row r="105">
          <cell r="D105">
            <v>38852</v>
          </cell>
        </row>
        <row r="106">
          <cell r="D106">
            <v>38853</v>
          </cell>
        </row>
        <row r="107">
          <cell r="D107">
            <v>38854</v>
          </cell>
        </row>
        <row r="108">
          <cell r="D108">
            <v>38855</v>
          </cell>
        </row>
        <row r="109">
          <cell r="D109">
            <v>38856</v>
          </cell>
        </row>
        <row r="110">
          <cell r="D110">
            <v>38859</v>
          </cell>
        </row>
        <row r="111">
          <cell r="D111">
            <v>38860</v>
          </cell>
        </row>
        <row r="112">
          <cell r="D112">
            <v>38861</v>
          </cell>
        </row>
        <row r="113">
          <cell r="D113">
            <v>38862</v>
          </cell>
        </row>
        <row r="114">
          <cell r="D114">
            <v>38863</v>
          </cell>
        </row>
        <row r="115">
          <cell r="D115">
            <v>38866</v>
          </cell>
        </row>
        <row r="116">
          <cell r="D116">
            <v>38867</v>
          </cell>
        </row>
        <row r="117">
          <cell r="D117">
            <v>38868</v>
          </cell>
        </row>
        <row r="118">
          <cell r="D118">
            <v>38869</v>
          </cell>
        </row>
        <row r="119">
          <cell r="D119">
            <v>38870</v>
          </cell>
        </row>
        <row r="120">
          <cell r="D120">
            <v>38873</v>
          </cell>
        </row>
        <row r="121">
          <cell r="D121">
            <v>38874</v>
          </cell>
        </row>
        <row r="122">
          <cell r="D122">
            <v>38875</v>
          </cell>
        </row>
        <row r="123">
          <cell r="D123">
            <v>38876</v>
          </cell>
        </row>
        <row r="124">
          <cell r="D124">
            <v>38877</v>
          </cell>
        </row>
        <row r="125">
          <cell r="D125">
            <v>38880</v>
          </cell>
        </row>
        <row r="126">
          <cell r="D126">
            <v>38881</v>
          </cell>
        </row>
        <row r="127">
          <cell r="D127">
            <v>38882</v>
          </cell>
        </row>
        <row r="128">
          <cell r="D128">
            <v>38883</v>
          </cell>
        </row>
        <row r="129">
          <cell r="D129">
            <v>38884</v>
          </cell>
        </row>
        <row r="130">
          <cell r="D130">
            <v>38887</v>
          </cell>
        </row>
        <row r="131">
          <cell r="D131">
            <v>38888</v>
          </cell>
        </row>
        <row r="132">
          <cell r="D132">
            <v>38889</v>
          </cell>
        </row>
        <row r="133">
          <cell r="D133">
            <v>38890</v>
          </cell>
        </row>
        <row r="134">
          <cell r="D134">
            <v>38891</v>
          </cell>
        </row>
        <row r="135">
          <cell r="D135">
            <v>38894</v>
          </cell>
        </row>
        <row r="136">
          <cell r="D136">
            <v>38895</v>
          </cell>
        </row>
        <row r="137">
          <cell r="D137">
            <v>38896</v>
          </cell>
        </row>
        <row r="138">
          <cell r="D138">
            <v>38897</v>
          </cell>
        </row>
        <row r="139">
          <cell r="D139">
            <v>38898</v>
          </cell>
        </row>
        <row r="140">
          <cell r="D140">
            <v>38901</v>
          </cell>
        </row>
        <row r="141">
          <cell r="D141">
            <v>38902</v>
          </cell>
        </row>
        <row r="142">
          <cell r="D142">
            <v>38903</v>
          </cell>
        </row>
        <row r="143">
          <cell r="D143">
            <v>38904</v>
          </cell>
        </row>
        <row r="144">
          <cell r="D144">
            <v>38905</v>
          </cell>
        </row>
        <row r="145">
          <cell r="D145">
            <v>38908</v>
          </cell>
        </row>
        <row r="146">
          <cell r="D146">
            <v>38909</v>
          </cell>
        </row>
        <row r="147">
          <cell r="D147">
            <v>38910</v>
          </cell>
        </row>
        <row r="148">
          <cell r="D148">
            <v>38911</v>
          </cell>
        </row>
        <row r="149">
          <cell r="D149">
            <v>38912</v>
          </cell>
        </row>
        <row r="150">
          <cell r="D150">
            <v>38915</v>
          </cell>
        </row>
        <row r="151">
          <cell r="D151">
            <v>38916</v>
          </cell>
        </row>
        <row r="152">
          <cell r="D152">
            <v>38917</v>
          </cell>
        </row>
        <row r="153">
          <cell r="D153">
            <v>38918</v>
          </cell>
        </row>
        <row r="154">
          <cell r="D154">
            <v>38919</v>
          </cell>
        </row>
        <row r="155">
          <cell r="D155">
            <v>38922</v>
          </cell>
        </row>
        <row r="156">
          <cell r="D156">
            <v>38923</v>
          </cell>
        </row>
        <row r="157">
          <cell r="D157">
            <v>38924</v>
          </cell>
        </row>
        <row r="158">
          <cell r="D158">
            <v>38925</v>
          </cell>
        </row>
        <row r="159">
          <cell r="D159">
            <v>38926</v>
          </cell>
        </row>
        <row r="160">
          <cell r="D160">
            <v>38929</v>
          </cell>
        </row>
        <row r="161">
          <cell r="D161">
            <v>38930</v>
          </cell>
        </row>
        <row r="162">
          <cell r="D162">
            <v>38931</v>
          </cell>
        </row>
        <row r="163">
          <cell r="D163">
            <v>38932</v>
          </cell>
        </row>
        <row r="164">
          <cell r="D164">
            <v>38933</v>
          </cell>
        </row>
        <row r="165">
          <cell r="D165">
            <v>38936</v>
          </cell>
        </row>
        <row r="166">
          <cell r="D166">
            <v>38937</v>
          </cell>
        </row>
        <row r="167">
          <cell r="D167">
            <v>38938</v>
          </cell>
        </row>
        <row r="168">
          <cell r="D168">
            <v>38939</v>
          </cell>
        </row>
        <row r="169">
          <cell r="D169">
            <v>38940</v>
          </cell>
        </row>
        <row r="170">
          <cell r="D170">
            <v>38943</v>
          </cell>
        </row>
        <row r="171">
          <cell r="D171">
            <v>38944</v>
          </cell>
        </row>
        <row r="172">
          <cell r="D172">
            <v>38945</v>
          </cell>
        </row>
        <row r="173">
          <cell r="D173">
            <v>38946</v>
          </cell>
        </row>
        <row r="174">
          <cell r="D174">
            <v>38947</v>
          </cell>
        </row>
        <row r="175">
          <cell r="D175">
            <v>38950</v>
          </cell>
        </row>
        <row r="176">
          <cell r="D176">
            <v>38951</v>
          </cell>
        </row>
        <row r="177">
          <cell r="D177">
            <v>38952</v>
          </cell>
        </row>
        <row r="178">
          <cell r="D178">
            <v>38953</v>
          </cell>
        </row>
        <row r="179">
          <cell r="D179">
            <v>38954</v>
          </cell>
        </row>
        <row r="180">
          <cell r="D180">
            <v>38957</v>
          </cell>
        </row>
        <row r="181">
          <cell r="D181">
            <v>38958</v>
          </cell>
        </row>
        <row r="182">
          <cell r="D182">
            <v>38959</v>
          </cell>
        </row>
        <row r="183">
          <cell r="D183">
            <v>38960</v>
          </cell>
        </row>
        <row r="184">
          <cell r="D184">
            <v>38961</v>
          </cell>
        </row>
        <row r="185">
          <cell r="D185">
            <v>38964</v>
          </cell>
        </row>
        <row r="186">
          <cell r="D186">
            <v>38965</v>
          </cell>
        </row>
        <row r="187">
          <cell r="D187">
            <v>38966</v>
          </cell>
        </row>
        <row r="188">
          <cell r="D188">
            <v>38967</v>
          </cell>
        </row>
        <row r="189">
          <cell r="D189">
            <v>38968</v>
          </cell>
        </row>
        <row r="190">
          <cell r="D190">
            <v>38971</v>
          </cell>
        </row>
        <row r="191">
          <cell r="D191">
            <v>38972</v>
          </cell>
        </row>
        <row r="192">
          <cell r="D192">
            <v>38973</v>
          </cell>
        </row>
        <row r="193">
          <cell r="D193">
            <v>38974</v>
          </cell>
        </row>
        <row r="194">
          <cell r="D194">
            <v>38975</v>
          </cell>
        </row>
        <row r="195">
          <cell r="D195">
            <v>38978</v>
          </cell>
        </row>
        <row r="196">
          <cell r="D196">
            <v>38979</v>
          </cell>
        </row>
        <row r="197">
          <cell r="D197">
            <v>38980</v>
          </cell>
        </row>
        <row r="198">
          <cell r="D198">
            <v>38981</v>
          </cell>
        </row>
        <row r="199">
          <cell r="D199">
            <v>38982</v>
          </cell>
        </row>
        <row r="200">
          <cell r="D200">
            <v>38985</v>
          </cell>
        </row>
        <row r="201">
          <cell r="D201">
            <v>38986</v>
          </cell>
        </row>
        <row r="202">
          <cell r="D202">
            <v>38987</v>
          </cell>
        </row>
        <row r="203">
          <cell r="D203">
            <v>38988</v>
          </cell>
        </row>
        <row r="204">
          <cell r="D204">
            <v>38989</v>
          </cell>
        </row>
        <row r="205">
          <cell r="D205">
            <v>38992</v>
          </cell>
        </row>
        <row r="206">
          <cell r="D206">
            <v>38993</v>
          </cell>
        </row>
        <row r="207">
          <cell r="D207">
            <v>38994</v>
          </cell>
        </row>
        <row r="208">
          <cell r="D208">
            <v>38995</v>
          </cell>
        </row>
        <row r="209">
          <cell r="D209">
            <v>38996</v>
          </cell>
        </row>
        <row r="210">
          <cell r="D210">
            <v>38999</v>
          </cell>
        </row>
        <row r="211">
          <cell r="D211">
            <v>39000</v>
          </cell>
        </row>
        <row r="212">
          <cell r="D212">
            <v>39001</v>
          </cell>
        </row>
        <row r="213">
          <cell r="D213">
            <v>39002</v>
          </cell>
        </row>
        <row r="214">
          <cell r="D214">
            <v>39003</v>
          </cell>
        </row>
        <row r="215">
          <cell r="D215">
            <v>39006</v>
          </cell>
        </row>
        <row r="216">
          <cell r="D216">
            <v>39007</v>
          </cell>
        </row>
        <row r="217">
          <cell r="D217">
            <v>39008</v>
          </cell>
        </row>
        <row r="218">
          <cell r="D218">
            <v>39009</v>
          </cell>
        </row>
        <row r="219">
          <cell r="D219">
            <v>39010</v>
          </cell>
        </row>
        <row r="220">
          <cell r="D220">
            <v>39013</v>
          </cell>
        </row>
        <row r="221">
          <cell r="D221">
            <v>39014</v>
          </cell>
        </row>
        <row r="222">
          <cell r="D222">
            <v>39015</v>
          </cell>
        </row>
        <row r="223">
          <cell r="D223">
            <v>39016</v>
          </cell>
        </row>
        <row r="224">
          <cell r="D224">
            <v>39017</v>
          </cell>
        </row>
        <row r="225">
          <cell r="D225">
            <v>39020</v>
          </cell>
        </row>
        <row r="226">
          <cell r="D226">
            <v>39021</v>
          </cell>
        </row>
        <row r="227">
          <cell r="D227">
            <v>39022</v>
          </cell>
        </row>
        <row r="228">
          <cell r="D228">
            <v>39023</v>
          </cell>
        </row>
        <row r="229">
          <cell r="D229">
            <v>39024</v>
          </cell>
        </row>
        <row r="230">
          <cell r="D230">
            <v>39027</v>
          </cell>
        </row>
        <row r="231">
          <cell r="D231">
            <v>39028</v>
          </cell>
        </row>
        <row r="232">
          <cell r="D232">
            <v>39029</v>
          </cell>
        </row>
        <row r="233">
          <cell r="D233">
            <v>39030</v>
          </cell>
        </row>
        <row r="234">
          <cell r="D234">
            <v>39031</v>
          </cell>
        </row>
        <row r="235">
          <cell r="D235">
            <v>39034</v>
          </cell>
        </row>
        <row r="236">
          <cell r="D236">
            <v>39035</v>
          </cell>
        </row>
        <row r="237">
          <cell r="D237">
            <v>39036</v>
          </cell>
        </row>
        <row r="238">
          <cell r="D238">
            <v>39037</v>
          </cell>
        </row>
        <row r="239">
          <cell r="D239">
            <v>39038</v>
          </cell>
        </row>
        <row r="240">
          <cell r="D240">
            <v>39041</v>
          </cell>
        </row>
        <row r="241">
          <cell r="D241">
            <v>39042</v>
          </cell>
        </row>
        <row r="242">
          <cell r="D242">
            <v>39043</v>
          </cell>
        </row>
        <row r="243">
          <cell r="D243">
            <v>39044</v>
          </cell>
        </row>
        <row r="244">
          <cell r="D244">
            <v>39045</v>
          </cell>
        </row>
        <row r="245">
          <cell r="D245">
            <v>39048</v>
          </cell>
        </row>
        <row r="246">
          <cell r="D246">
            <v>39049</v>
          </cell>
        </row>
        <row r="247">
          <cell r="D247">
            <v>39050</v>
          </cell>
        </row>
        <row r="248">
          <cell r="D248">
            <v>39051</v>
          </cell>
        </row>
        <row r="249">
          <cell r="D249">
            <v>39052</v>
          </cell>
        </row>
        <row r="250">
          <cell r="D250">
            <v>39055</v>
          </cell>
        </row>
        <row r="251">
          <cell r="D251">
            <v>39056</v>
          </cell>
        </row>
        <row r="252">
          <cell r="D252">
            <v>39057</v>
          </cell>
        </row>
        <row r="253">
          <cell r="D253">
            <v>39058</v>
          </cell>
        </row>
        <row r="254">
          <cell r="D254">
            <v>39059</v>
          </cell>
        </row>
        <row r="255">
          <cell r="D255">
            <v>39062</v>
          </cell>
        </row>
        <row r="256">
          <cell r="D256">
            <v>39063</v>
          </cell>
        </row>
        <row r="257">
          <cell r="D257">
            <v>39064</v>
          </cell>
        </row>
        <row r="258">
          <cell r="D258">
            <v>39065</v>
          </cell>
        </row>
        <row r="259">
          <cell r="D259">
            <v>39066</v>
          </cell>
        </row>
        <row r="260">
          <cell r="D260">
            <v>39069</v>
          </cell>
        </row>
        <row r="261">
          <cell r="D261">
            <v>39070</v>
          </cell>
        </row>
        <row r="262">
          <cell r="D262">
            <v>39071</v>
          </cell>
        </row>
        <row r="263">
          <cell r="D263">
            <v>39072</v>
          </cell>
        </row>
        <row r="264">
          <cell r="D264">
            <v>39073</v>
          </cell>
        </row>
        <row r="265">
          <cell r="D265">
            <v>39076</v>
          </cell>
        </row>
        <row r="266">
          <cell r="D266">
            <v>39077</v>
          </cell>
        </row>
        <row r="267">
          <cell r="D267">
            <v>39078</v>
          </cell>
        </row>
        <row r="268">
          <cell r="D268">
            <v>39079</v>
          </cell>
        </row>
        <row r="269">
          <cell r="D269">
            <v>39080</v>
          </cell>
        </row>
        <row r="270">
          <cell r="D270">
            <v>39083</v>
          </cell>
        </row>
        <row r="271">
          <cell r="D271">
            <v>39084</v>
          </cell>
        </row>
        <row r="272">
          <cell r="D272">
            <v>39085</v>
          </cell>
        </row>
        <row r="273">
          <cell r="D273">
            <v>39086</v>
          </cell>
        </row>
        <row r="274">
          <cell r="D274">
            <v>39087</v>
          </cell>
        </row>
        <row r="275">
          <cell r="D275">
            <v>39090</v>
          </cell>
        </row>
        <row r="276">
          <cell r="D276">
            <v>39091</v>
          </cell>
        </row>
        <row r="277">
          <cell r="D277">
            <v>39092</v>
          </cell>
        </row>
        <row r="278">
          <cell r="D278">
            <v>39093</v>
          </cell>
        </row>
        <row r="279">
          <cell r="D279">
            <v>39094</v>
          </cell>
        </row>
        <row r="280">
          <cell r="D280">
            <v>39097</v>
          </cell>
        </row>
        <row r="281">
          <cell r="D281">
            <v>39098</v>
          </cell>
        </row>
        <row r="282">
          <cell r="D282">
            <v>39099</v>
          </cell>
        </row>
        <row r="283">
          <cell r="D283">
            <v>39100</v>
          </cell>
        </row>
        <row r="284">
          <cell r="D284">
            <v>39101</v>
          </cell>
        </row>
        <row r="285">
          <cell r="D285">
            <v>39104</v>
          </cell>
        </row>
        <row r="286">
          <cell r="D286">
            <v>39105</v>
          </cell>
        </row>
        <row r="287">
          <cell r="D287">
            <v>39106</v>
          </cell>
        </row>
        <row r="288">
          <cell r="D288">
            <v>39107</v>
          </cell>
        </row>
        <row r="289">
          <cell r="D289">
            <v>39108</v>
          </cell>
        </row>
        <row r="290">
          <cell r="D290">
            <v>39111</v>
          </cell>
        </row>
        <row r="291">
          <cell r="D291">
            <v>39112</v>
          </cell>
        </row>
        <row r="292">
          <cell r="D292">
            <v>39113</v>
          </cell>
        </row>
        <row r="293">
          <cell r="D293">
            <v>39114</v>
          </cell>
        </row>
        <row r="294">
          <cell r="D294">
            <v>39115</v>
          </cell>
        </row>
        <row r="295">
          <cell r="D295">
            <v>39118</v>
          </cell>
        </row>
        <row r="296">
          <cell r="D296">
            <v>39119</v>
          </cell>
        </row>
        <row r="297">
          <cell r="D297">
            <v>39120</v>
          </cell>
        </row>
        <row r="298">
          <cell r="D298">
            <v>39121</v>
          </cell>
        </row>
        <row r="299">
          <cell r="D299">
            <v>39122</v>
          </cell>
        </row>
        <row r="300">
          <cell r="D300">
            <v>39125</v>
          </cell>
        </row>
        <row r="301">
          <cell r="D301">
            <v>39126</v>
          </cell>
        </row>
        <row r="302">
          <cell r="D302">
            <v>39127</v>
          </cell>
        </row>
        <row r="303">
          <cell r="D303">
            <v>39128</v>
          </cell>
        </row>
        <row r="304">
          <cell r="D304">
            <v>39129</v>
          </cell>
        </row>
        <row r="305">
          <cell r="D305">
            <v>39132</v>
          </cell>
        </row>
        <row r="306">
          <cell r="D306">
            <v>39133</v>
          </cell>
        </row>
        <row r="307">
          <cell r="D307">
            <v>39134</v>
          </cell>
        </row>
        <row r="308">
          <cell r="D308">
            <v>39135</v>
          </cell>
        </row>
        <row r="309">
          <cell r="D309">
            <v>39136</v>
          </cell>
        </row>
        <row r="310">
          <cell r="D310">
            <v>39139</v>
          </cell>
        </row>
        <row r="311">
          <cell r="D311">
            <v>39140</v>
          </cell>
        </row>
        <row r="312">
          <cell r="D312">
            <v>39141</v>
          </cell>
        </row>
        <row r="313">
          <cell r="D313">
            <v>39142</v>
          </cell>
        </row>
        <row r="314">
          <cell r="D314">
            <v>39143</v>
          </cell>
        </row>
        <row r="315">
          <cell r="D315">
            <v>39146</v>
          </cell>
        </row>
        <row r="316">
          <cell r="D316">
            <v>39147</v>
          </cell>
        </row>
        <row r="317">
          <cell r="D317">
            <v>39148</v>
          </cell>
        </row>
        <row r="318">
          <cell r="D318">
            <v>39149</v>
          </cell>
        </row>
        <row r="319">
          <cell r="D319">
            <v>39150</v>
          </cell>
        </row>
        <row r="320">
          <cell r="D320">
            <v>39153</v>
          </cell>
        </row>
        <row r="321">
          <cell r="D321">
            <v>39154</v>
          </cell>
        </row>
        <row r="322">
          <cell r="D322">
            <v>39155</v>
          </cell>
        </row>
        <row r="323">
          <cell r="D323">
            <v>39156</v>
          </cell>
        </row>
        <row r="324">
          <cell r="D324">
            <v>39157</v>
          </cell>
        </row>
        <row r="325">
          <cell r="D325">
            <v>39160</v>
          </cell>
        </row>
        <row r="326">
          <cell r="D326">
            <v>39161</v>
          </cell>
        </row>
        <row r="327">
          <cell r="D327">
            <v>39162</v>
          </cell>
        </row>
        <row r="328">
          <cell r="D328">
            <v>39163</v>
          </cell>
        </row>
        <row r="329">
          <cell r="D329">
            <v>39164</v>
          </cell>
        </row>
        <row r="330">
          <cell r="D330">
            <v>39167</v>
          </cell>
        </row>
        <row r="331">
          <cell r="D331">
            <v>39168</v>
          </cell>
        </row>
        <row r="332">
          <cell r="D332">
            <v>39169</v>
          </cell>
        </row>
        <row r="333">
          <cell r="D333">
            <v>39170</v>
          </cell>
        </row>
        <row r="334">
          <cell r="D334">
            <v>39171</v>
          </cell>
        </row>
        <row r="335">
          <cell r="D335">
            <v>39174</v>
          </cell>
        </row>
        <row r="336">
          <cell r="D336">
            <v>39175</v>
          </cell>
        </row>
        <row r="337">
          <cell r="D337">
            <v>39176</v>
          </cell>
        </row>
        <row r="338">
          <cell r="D338">
            <v>39177</v>
          </cell>
        </row>
        <row r="339">
          <cell r="D339">
            <v>39178</v>
          </cell>
        </row>
        <row r="340">
          <cell r="D340">
            <v>39181</v>
          </cell>
        </row>
        <row r="341">
          <cell r="D341">
            <v>39182</v>
          </cell>
        </row>
        <row r="342">
          <cell r="D342">
            <v>39183</v>
          </cell>
        </row>
        <row r="343">
          <cell r="D343">
            <v>39184</v>
          </cell>
        </row>
        <row r="344">
          <cell r="D344">
            <v>39185</v>
          </cell>
        </row>
        <row r="345">
          <cell r="D345">
            <v>39188</v>
          </cell>
        </row>
        <row r="346">
          <cell r="D346">
            <v>39189</v>
          </cell>
        </row>
        <row r="347">
          <cell r="D347">
            <v>39190</v>
          </cell>
        </row>
        <row r="348">
          <cell r="D348">
            <v>39191</v>
          </cell>
        </row>
        <row r="349">
          <cell r="D349">
            <v>39192</v>
          </cell>
        </row>
        <row r="350">
          <cell r="D350">
            <v>39195</v>
          </cell>
        </row>
        <row r="351">
          <cell r="D351">
            <v>39196</v>
          </cell>
        </row>
        <row r="352">
          <cell r="D352">
            <v>39197</v>
          </cell>
        </row>
        <row r="353">
          <cell r="D353">
            <v>39198</v>
          </cell>
        </row>
        <row r="354">
          <cell r="D354">
            <v>39199</v>
          </cell>
        </row>
        <row r="355">
          <cell r="D355">
            <v>39202</v>
          </cell>
        </row>
        <row r="356">
          <cell r="D356">
            <v>39203</v>
          </cell>
        </row>
        <row r="357">
          <cell r="D357">
            <v>39204</v>
          </cell>
        </row>
        <row r="358">
          <cell r="D358">
            <v>39205</v>
          </cell>
        </row>
        <row r="359">
          <cell r="D359">
            <v>39206</v>
          </cell>
        </row>
        <row r="360">
          <cell r="D360">
            <v>39209</v>
          </cell>
        </row>
        <row r="361">
          <cell r="D361">
            <v>39210</v>
          </cell>
        </row>
        <row r="362">
          <cell r="D362">
            <v>39211</v>
          </cell>
        </row>
        <row r="363">
          <cell r="D363">
            <v>39212</v>
          </cell>
        </row>
        <row r="364">
          <cell r="D364">
            <v>39213</v>
          </cell>
        </row>
        <row r="365">
          <cell r="D365">
            <v>39216</v>
          </cell>
        </row>
        <row r="366">
          <cell r="D366">
            <v>39217</v>
          </cell>
        </row>
        <row r="367">
          <cell r="D367">
            <v>39218</v>
          </cell>
        </row>
        <row r="368">
          <cell r="D368">
            <v>39219</v>
          </cell>
        </row>
        <row r="369">
          <cell r="D369">
            <v>39220</v>
          </cell>
        </row>
        <row r="370">
          <cell r="D370">
            <v>39223</v>
          </cell>
        </row>
        <row r="371">
          <cell r="D371">
            <v>39224</v>
          </cell>
        </row>
        <row r="372">
          <cell r="D372">
            <v>39225</v>
          </cell>
        </row>
        <row r="373">
          <cell r="D373">
            <v>39226</v>
          </cell>
        </row>
        <row r="374">
          <cell r="D374">
            <v>39227</v>
          </cell>
        </row>
        <row r="375">
          <cell r="D375">
            <v>39230</v>
          </cell>
        </row>
        <row r="376">
          <cell r="D376">
            <v>39231</v>
          </cell>
        </row>
        <row r="377">
          <cell r="D377">
            <v>39232</v>
          </cell>
        </row>
        <row r="378">
          <cell r="D378">
            <v>39233</v>
          </cell>
        </row>
        <row r="379">
          <cell r="D379">
            <v>39234</v>
          </cell>
        </row>
        <row r="380">
          <cell r="D380">
            <v>39237</v>
          </cell>
        </row>
        <row r="381">
          <cell r="D381">
            <v>39238</v>
          </cell>
        </row>
        <row r="382">
          <cell r="D382">
            <v>39239</v>
          </cell>
        </row>
        <row r="383">
          <cell r="D383">
            <v>39240</v>
          </cell>
        </row>
        <row r="384">
          <cell r="D384">
            <v>39241</v>
          </cell>
        </row>
        <row r="385">
          <cell r="D385">
            <v>39244</v>
          </cell>
        </row>
        <row r="386">
          <cell r="D386">
            <v>39245</v>
          </cell>
        </row>
        <row r="387">
          <cell r="D387">
            <v>39246</v>
          </cell>
        </row>
        <row r="388">
          <cell r="D388">
            <v>39247</v>
          </cell>
        </row>
        <row r="389">
          <cell r="D389">
            <v>39248</v>
          </cell>
        </row>
        <row r="390">
          <cell r="D390">
            <v>39251</v>
          </cell>
        </row>
        <row r="391">
          <cell r="D391">
            <v>39252</v>
          </cell>
        </row>
        <row r="392">
          <cell r="D392">
            <v>39253</v>
          </cell>
        </row>
        <row r="393">
          <cell r="D393">
            <v>39254</v>
          </cell>
        </row>
        <row r="394">
          <cell r="D394">
            <v>39255</v>
          </cell>
        </row>
        <row r="395">
          <cell r="D395">
            <v>39258</v>
          </cell>
        </row>
        <row r="396">
          <cell r="D396">
            <v>39259</v>
          </cell>
        </row>
        <row r="397">
          <cell r="D397">
            <v>39260</v>
          </cell>
        </row>
        <row r="398">
          <cell r="D398">
            <v>39261</v>
          </cell>
        </row>
        <row r="399">
          <cell r="D399">
            <v>39262</v>
          </cell>
        </row>
        <row r="400">
          <cell r="D400">
            <v>39265</v>
          </cell>
        </row>
        <row r="401">
          <cell r="D401">
            <v>39266</v>
          </cell>
        </row>
        <row r="402">
          <cell r="D402">
            <v>39267</v>
          </cell>
        </row>
        <row r="403">
          <cell r="D403">
            <v>39268</v>
          </cell>
        </row>
        <row r="404">
          <cell r="D404">
            <v>39269</v>
          </cell>
        </row>
        <row r="405">
          <cell r="D405">
            <v>39272</v>
          </cell>
        </row>
        <row r="406">
          <cell r="D406">
            <v>39273</v>
          </cell>
        </row>
        <row r="407">
          <cell r="D407">
            <v>39274</v>
          </cell>
        </row>
        <row r="408">
          <cell r="D408">
            <v>39275</v>
          </cell>
        </row>
        <row r="409">
          <cell r="D409">
            <v>39276</v>
          </cell>
        </row>
        <row r="410">
          <cell r="D410">
            <v>39279</v>
          </cell>
        </row>
        <row r="411">
          <cell r="D411">
            <v>39280</v>
          </cell>
        </row>
        <row r="412">
          <cell r="D412">
            <v>39281</v>
          </cell>
        </row>
        <row r="413">
          <cell r="D413">
            <v>39282</v>
          </cell>
        </row>
        <row r="414">
          <cell r="D414">
            <v>39283</v>
          </cell>
        </row>
        <row r="415">
          <cell r="D415">
            <v>39286</v>
          </cell>
        </row>
        <row r="416">
          <cell r="D416">
            <v>39287</v>
          </cell>
        </row>
        <row r="417">
          <cell r="D417">
            <v>39288</v>
          </cell>
        </row>
        <row r="418">
          <cell r="D418">
            <v>39289</v>
          </cell>
        </row>
        <row r="419">
          <cell r="D419">
            <v>39290</v>
          </cell>
        </row>
        <row r="420">
          <cell r="D420">
            <v>39293</v>
          </cell>
        </row>
        <row r="421">
          <cell r="D421">
            <v>39294</v>
          </cell>
        </row>
        <row r="422">
          <cell r="D422">
            <v>39295</v>
          </cell>
        </row>
        <row r="423">
          <cell r="D423">
            <v>39296</v>
          </cell>
        </row>
        <row r="424">
          <cell r="D424">
            <v>39297</v>
          </cell>
        </row>
        <row r="425">
          <cell r="D425">
            <v>39300</v>
          </cell>
        </row>
        <row r="426">
          <cell r="D426">
            <v>39301</v>
          </cell>
        </row>
        <row r="427">
          <cell r="D427">
            <v>39302</v>
          </cell>
        </row>
        <row r="428">
          <cell r="D428">
            <v>39303</v>
          </cell>
        </row>
        <row r="429">
          <cell r="D429">
            <v>39304</v>
          </cell>
        </row>
        <row r="430">
          <cell r="D430">
            <v>39307</v>
          </cell>
        </row>
        <row r="431">
          <cell r="D431">
            <v>39308</v>
          </cell>
        </row>
        <row r="432">
          <cell r="D432">
            <v>39309</v>
          </cell>
        </row>
        <row r="433">
          <cell r="D433">
            <v>39310</v>
          </cell>
        </row>
        <row r="434">
          <cell r="D434">
            <v>39311</v>
          </cell>
        </row>
        <row r="435">
          <cell r="D435">
            <v>39314</v>
          </cell>
        </row>
        <row r="436">
          <cell r="D436">
            <v>39315</v>
          </cell>
        </row>
        <row r="437">
          <cell r="D437">
            <v>39316</v>
          </cell>
        </row>
        <row r="438">
          <cell r="D438">
            <v>39317</v>
          </cell>
        </row>
        <row r="439">
          <cell r="D439">
            <v>39318</v>
          </cell>
        </row>
        <row r="440">
          <cell r="D440">
            <v>39321</v>
          </cell>
        </row>
        <row r="441">
          <cell r="D441">
            <v>39322</v>
          </cell>
        </row>
        <row r="442">
          <cell r="D442">
            <v>39323</v>
          </cell>
        </row>
        <row r="443">
          <cell r="D443">
            <v>39324</v>
          </cell>
        </row>
        <row r="444">
          <cell r="D444">
            <v>39325</v>
          </cell>
        </row>
        <row r="445">
          <cell r="D445">
            <v>39328</v>
          </cell>
        </row>
        <row r="446">
          <cell r="D446">
            <v>39329</v>
          </cell>
        </row>
        <row r="447">
          <cell r="D447">
            <v>39330</v>
          </cell>
        </row>
        <row r="448">
          <cell r="D448">
            <v>39331</v>
          </cell>
        </row>
        <row r="449">
          <cell r="D449">
            <v>39332</v>
          </cell>
        </row>
        <row r="450">
          <cell r="D450">
            <v>39335</v>
          </cell>
        </row>
        <row r="451">
          <cell r="D451">
            <v>39336</v>
          </cell>
        </row>
        <row r="452">
          <cell r="D452">
            <v>39337</v>
          </cell>
        </row>
        <row r="453">
          <cell r="D453">
            <v>39338</v>
          </cell>
        </row>
        <row r="454">
          <cell r="D454">
            <v>39339</v>
          </cell>
        </row>
        <row r="455">
          <cell r="D455">
            <v>39342</v>
          </cell>
        </row>
        <row r="456">
          <cell r="D456">
            <v>39343</v>
          </cell>
        </row>
        <row r="457">
          <cell r="D457">
            <v>39344</v>
          </cell>
        </row>
        <row r="458">
          <cell r="D458">
            <v>39345</v>
          </cell>
        </row>
        <row r="459">
          <cell r="D459">
            <v>39346</v>
          </cell>
        </row>
        <row r="460">
          <cell r="D460">
            <v>39349</v>
          </cell>
        </row>
        <row r="461">
          <cell r="D461">
            <v>39350</v>
          </cell>
        </row>
        <row r="462">
          <cell r="D462">
            <v>39351</v>
          </cell>
        </row>
        <row r="463">
          <cell r="D463">
            <v>39352</v>
          </cell>
        </row>
        <row r="464">
          <cell r="D464">
            <v>39353</v>
          </cell>
        </row>
        <row r="465">
          <cell r="D465">
            <v>39356</v>
          </cell>
        </row>
        <row r="466">
          <cell r="D466">
            <v>39357</v>
          </cell>
        </row>
        <row r="467">
          <cell r="D467">
            <v>39358</v>
          </cell>
        </row>
        <row r="468">
          <cell r="D468">
            <v>39359</v>
          </cell>
        </row>
        <row r="469">
          <cell r="D469">
            <v>39360</v>
          </cell>
        </row>
        <row r="470">
          <cell r="D470">
            <v>39363</v>
          </cell>
        </row>
        <row r="471">
          <cell r="D471">
            <v>39364</v>
          </cell>
        </row>
        <row r="472">
          <cell r="D472">
            <v>39365</v>
          </cell>
        </row>
        <row r="473">
          <cell r="D473">
            <v>39366</v>
          </cell>
        </row>
        <row r="474">
          <cell r="D474">
            <v>39367</v>
          </cell>
        </row>
        <row r="475">
          <cell r="D475">
            <v>39370</v>
          </cell>
        </row>
        <row r="476">
          <cell r="D476">
            <v>39371</v>
          </cell>
        </row>
        <row r="477">
          <cell r="D477">
            <v>39372</v>
          </cell>
        </row>
        <row r="478">
          <cell r="D478">
            <v>39373</v>
          </cell>
        </row>
        <row r="479">
          <cell r="D479">
            <v>39374</v>
          </cell>
        </row>
        <row r="480">
          <cell r="D480">
            <v>39377</v>
          </cell>
        </row>
        <row r="481">
          <cell r="D481">
            <v>39378</v>
          </cell>
        </row>
        <row r="482">
          <cell r="D482">
            <v>39379</v>
          </cell>
        </row>
        <row r="483">
          <cell r="D483">
            <v>39380</v>
          </cell>
        </row>
        <row r="484">
          <cell r="D484">
            <v>39381</v>
          </cell>
        </row>
        <row r="485">
          <cell r="D485">
            <v>39384</v>
          </cell>
        </row>
        <row r="486">
          <cell r="D486">
            <v>39385</v>
          </cell>
        </row>
        <row r="487">
          <cell r="D487">
            <v>39386</v>
          </cell>
        </row>
        <row r="488">
          <cell r="D488">
            <v>39387</v>
          </cell>
        </row>
        <row r="489">
          <cell r="D489">
            <v>39388</v>
          </cell>
        </row>
        <row r="490">
          <cell r="D490">
            <v>39391</v>
          </cell>
        </row>
        <row r="491">
          <cell r="D491">
            <v>39392</v>
          </cell>
        </row>
        <row r="492">
          <cell r="D492">
            <v>39393</v>
          </cell>
        </row>
        <row r="493">
          <cell r="D493">
            <v>39394</v>
          </cell>
        </row>
        <row r="494">
          <cell r="D494">
            <v>39395</v>
          </cell>
        </row>
        <row r="495">
          <cell r="D495">
            <v>39398</v>
          </cell>
        </row>
        <row r="496">
          <cell r="D496">
            <v>39399</v>
          </cell>
        </row>
        <row r="497">
          <cell r="D497">
            <v>39400</v>
          </cell>
        </row>
        <row r="498">
          <cell r="D498">
            <v>39401</v>
          </cell>
        </row>
        <row r="499">
          <cell r="D499">
            <v>39402</v>
          </cell>
        </row>
        <row r="500">
          <cell r="D500">
            <v>39405</v>
          </cell>
        </row>
        <row r="501">
          <cell r="D501">
            <v>39406</v>
          </cell>
        </row>
        <row r="502">
          <cell r="D502">
            <v>39407</v>
          </cell>
        </row>
        <row r="503">
          <cell r="D503">
            <v>39408</v>
          </cell>
        </row>
        <row r="504">
          <cell r="D504">
            <v>39409</v>
          </cell>
        </row>
        <row r="505">
          <cell r="D505">
            <v>39412</v>
          </cell>
        </row>
        <row r="506">
          <cell r="D506">
            <v>39413</v>
          </cell>
        </row>
        <row r="507">
          <cell r="D507">
            <v>39414</v>
          </cell>
        </row>
        <row r="508">
          <cell r="D508">
            <v>39415</v>
          </cell>
        </row>
        <row r="509">
          <cell r="D509">
            <v>39416</v>
          </cell>
        </row>
        <row r="510">
          <cell r="D510">
            <v>39419</v>
          </cell>
        </row>
        <row r="511">
          <cell r="D511">
            <v>39420</v>
          </cell>
        </row>
        <row r="512">
          <cell r="D512">
            <v>39421</v>
          </cell>
        </row>
        <row r="513">
          <cell r="D513">
            <v>39422</v>
          </cell>
        </row>
        <row r="514">
          <cell r="D514">
            <v>39423</v>
          </cell>
        </row>
        <row r="515">
          <cell r="D515">
            <v>39426</v>
          </cell>
        </row>
        <row r="516">
          <cell r="D516">
            <v>39427</v>
          </cell>
        </row>
        <row r="517">
          <cell r="D517">
            <v>39428</v>
          </cell>
        </row>
        <row r="518">
          <cell r="D518">
            <v>39429</v>
          </cell>
        </row>
        <row r="519">
          <cell r="D519">
            <v>39430</v>
          </cell>
        </row>
        <row r="520">
          <cell r="D520">
            <v>39433</v>
          </cell>
        </row>
        <row r="521">
          <cell r="D521">
            <v>39434</v>
          </cell>
        </row>
        <row r="522">
          <cell r="D522">
            <v>39435</v>
          </cell>
        </row>
        <row r="523">
          <cell r="D523">
            <v>39436</v>
          </cell>
        </row>
        <row r="524">
          <cell r="D524">
            <v>39437</v>
          </cell>
        </row>
        <row r="525">
          <cell r="D525">
            <v>39440</v>
          </cell>
        </row>
        <row r="526">
          <cell r="D526">
            <v>39441</v>
          </cell>
        </row>
        <row r="527">
          <cell r="D527">
            <v>39442</v>
          </cell>
        </row>
        <row r="528">
          <cell r="D528">
            <v>39443</v>
          </cell>
        </row>
        <row r="529">
          <cell r="D529">
            <v>39444</v>
          </cell>
        </row>
        <row r="530">
          <cell r="D530">
            <v>39447</v>
          </cell>
        </row>
        <row r="531">
          <cell r="D531">
            <v>39448</v>
          </cell>
        </row>
        <row r="532">
          <cell r="D532">
            <v>39449</v>
          </cell>
        </row>
        <row r="533">
          <cell r="D533">
            <v>39450</v>
          </cell>
        </row>
        <row r="534">
          <cell r="D534">
            <v>39451</v>
          </cell>
        </row>
        <row r="535">
          <cell r="D535">
            <v>39454</v>
          </cell>
        </row>
        <row r="536">
          <cell r="D536">
            <v>39455</v>
          </cell>
        </row>
        <row r="537">
          <cell r="D537">
            <v>39456</v>
          </cell>
        </row>
        <row r="538">
          <cell r="D538">
            <v>39457</v>
          </cell>
        </row>
        <row r="539">
          <cell r="D539">
            <v>39458</v>
          </cell>
        </row>
        <row r="540">
          <cell r="D540">
            <v>39461</v>
          </cell>
        </row>
        <row r="541">
          <cell r="D541">
            <v>39462</v>
          </cell>
        </row>
        <row r="542">
          <cell r="D542">
            <v>39463</v>
          </cell>
        </row>
        <row r="543">
          <cell r="D543">
            <v>39464</v>
          </cell>
        </row>
        <row r="544">
          <cell r="D544">
            <v>39465</v>
          </cell>
        </row>
        <row r="545">
          <cell r="D545">
            <v>39468</v>
          </cell>
        </row>
        <row r="546">
          <cell r="D546">
            <v>39469</v>
          </cell>
        </row>
        <row r="547">
          <cell r="D547">
            <v>39470</v>
          </cell>
        </row>
        <row r="548">
          <cell r="D548">
            <v>39471</v>
          </cell>
        </row>
        <row r="549">
          <cell r="D549">
            <v>39472</v>
          </cell>
        </row>
        <row r="550">
          <cell r="D550">
            <v>39475</v>
          </cell>
        </row>
        <row r="551">
          <cell r="D551">
            <v>39476</v>
          </cell>
        </row>
        <row r="552">
          <cell r="D552">
            <v>39477</v>
          </cell>
        </row>
        <row r="553">
          <cell r="D553">
            <v>39478</v>
          </cell>
        </row>
        <row r="554">
          <cell r="D554">
            <v>39479</v>
          </cell>
        </row>
        <row r="555">
          <cell r="D555">
            <v>39482</v>
          </cell>
        </row>
        <row r="556">
          <cell r="D556">
            <v>39483</v>
          </cell>
        </row>
        <row r="557">
          <cell r="D557">
            <v>39484</v>
          </cell>
        </row>
        <row r="558">
          <cell r="D558">
            <v>39485</v>
          </cell>
        </row>
        <row r="559">
          <cell r="D559">
            <v>39486</v>
          </cell>
        </row>
        <row r="560">
          <cell r="D560">
            <v>39489</v>
          </cell>
        </row>
        <row r="561">
          <cell r="D561">
            <v>39490</v>
          </cell>
        </row>
        <row r="562">
          <cell r="D562">
            <v>39491</v>
          </cell>
        </row>
        <row r="563">
          <cell r="D563">
            <v>39492</v>
          </cell>
        </row>
        <row r="564">
          <cell r="D564">
            <v>39493</v>
          </cell>
        </row>
        <row r="565">
          <cell r="D565">
            <v>39496</v>
          </cell>
        </row>
        <row r="566">
          <cell r="D566">
            <v>39497</v>
          </cell>
        </row>
        <row r="567">
          <cell r="D567">
            <v>39498</v>
          </cell>
        </row>
        <row r="568">
          <cell r="D568">
            <v>39499</v>
          </cell>
        </row>
        <row r="569">
          <cell r="D569">
            <v>39500</v>
          </cell>
        </row>
        <row r="570">
          <cell r="D570">
            <v>39503</v>
          </cell>
        </row>
        <row r="571">
          <cell r="D571">
            <v>39504</v>
          </cell>
        </row>
        <row r="572">
          <cell r="D572">
            <v>39505</v>
          </cell>
        </row>
        <row r="573">
          <cell r="D573">
            <v>39506</v>
          </cell>
        </row>
        <row r="574">
          <cell r="D574">
            <v>39507</v>
          </cell>
        </row>
        <row r="575">
          <cell r="D575">
            <v>39510</v>
          </cell>
        </row>
        <row r="576">
          <cell r="D576">
            <v>39511</v>
          </cell>
        </row>
        <row r="577">
          <cell r="D577">
            <v>39512</v>
          </cell>
        </row>
        <row r="578">
          <cell r="D578">
            <v>39513</v>
          </cell>
        </row>
        <row r="579">
          <cell r="D579">
            <v>39514</v>
          </cell>
        </row>
        <row r="580">
          <cell r="D580">
            <v>39517</v>
          </cell>
        </row>
        <row r="581">
          <cell r="D581">
            <v>39518</v>
          </cell>
        </row>
        <row r="582">
          <cell r="D582">
            <v>39519</v>
          </cell>
        </row>
        <row r="583">
          <cell r="D583">
            <v>39520</v>
          </cell>
        </row>
        <row r="584">
          <cell r="D584">
            <v>39521</v>
          </cell>
        </row>
        <row r="585">
          <cell r="D585">
            <v>39524</v>
          </cell>
        </row>
        <row r="586">
          <cell r="D586">
            <v>39525</v>
          </cell>
        </row>
        <row r="587">
          <cell r="D587">
            <v>39526</v>
          </cell>
        </row>
        <row r="588">
          <cell r="D588">
            <v>39527</v>
          </cell>
        </row>
        <row r="589">
          <cell r="D589">
            <v>39528</v>
          </cell>
        </row>
        <row r="590">
          <cell r="D590">
            <v>39531</v>
          </cell>
        </row>
        <row r="591">
          <cell r="D591">
            <v>39532</v>
          </cell>
        </row>
        <row r="592">
          <cell r="D592">
            <v>39533</v>
          </cell>
        </row>
        <row r="593">
          <cell r="D593">
            <v>39534</v>
          </cell>
        </row>
        <row r="594">
          <cell r="D594">
            <v>39535</v>
          </cell>
        </row>
        <row r="595">
          <cell r="D595">
            <v>39538</v>
          </cell>
        </row>
        <row r="596">
          <cell r="D596">
            <v>39539</v>
          </cell>
        </row>
        <row r="597">
          <cell r="D597">
            <v>39540</v>
          </cell>
        </row>
        <row r="598">
          <cell r="D598">
            <v>39541</v>
          </cell>
        </row>
        <row r="599">
          <cell r="D599">
            <v>39542</v>
          </cell>
        </row>
        <row r="600">
          <cell r="D600">
            <v>39545</v>
          </cell>
        </row>
        <row r="601">
          <cell r="D601">
            <v>39546</v>
          </cell>
        </row>
        <row r="602">
          <cell r="D602">
            <v>39547</v>
          </cell>
        </row>
        <row r="603">
          <cell r="D603">
            <v>39548</v>
          </cell>
        </row>
        <row r="604">
          <cell r="D604">
            <v>39549</v>
          </cell>
        </row>
        <row r="605">
          <cell r="D605">
            <v>39552</v>
          </cell>
        </row>
        <row r="606">
          <cell r="D606">
            <v>39553</v>
          </cell>
        </row>
        <row r="607">
          <cell r="D607">
            <v>39554</v>
          </cell>
        </row>
        <row r="608">
          <cell r="D608">
            <v>39555</v>
          </cell>
        </row>
        <row r="609">
          <cell r="D609">
            <v>39556</v>
          </cell>
        </row>
        <row r="610">
          <cell r="D610">
            <v>39559</v>
          </cell>
        </row>
        <row r="611">
          <cell r="D611">
            <v>39560</v>
          </cell>
        </row>
        <row r="612">
          <cell r="D612">
            <v>39561</v>
          </cell>
        </row>
        <row r="613">
          <cell r="D613">
            <v>39562</v>
          </cell>
        </row>
        <row r="614">
          <cell r="D614">
            <v>39563</v>
          </cell>
        </row>
        <row r="615">
          <cell r="D615">
            <v>39566</v>
          </cell>
        </row>
        <row r="616">
          <cell r="D616">
            <v>39567</v>
          </cell>
        </row>
        <row r="617">
          <cell r="D617">
            <v>39568</v>
          </cell>
        </row>
        <row r="618">
          <cell r="D618">
            <v>39569</v>
          </cell>
        </row>
        <row r="619">
          <cell r="D619">
            <v>39570</v>
          </cell>
        </row>
        <row r="620">
          <cell r="D620">
            <v>39573</v>
          </cell>
        </row>
        <row r="621">
          <cell r="D621">
            <v>39574</v>
          </cell>
        </row>
        <row r="622">
          <cell r="D622">
            <v>39575</v>
          </cell>
        </row>
        <row r="623">
          <cell r="D623">
            <v>39576</v>
          </cell>
        </row>
        <row r="624">
          <cell r="D624">
            <v>39577</v>
          </cell>
        </row>
        <row r="625">
          <cell r="D625">
            <v>39580</v>
          </cell>
        </row>
        <row r="626">
          <cell r="D626">
            <v>39581</v>
          </cell>
        </row>
        <row r="627">
          <cell r="D627">
            <v>39582</v>
          </cell>
        </row>
        <row r="628">
          <cell r="D628">
            <v>39583</v>
          </cell>
        </row>
        <row r="629">
          <cell r="D629">
            <v>39584</v>
          </cell>
        </row>
        <row r="630">
          <cell r="D630">
            <v>39587</v>
          </cell>
        </row>
        <row r="631">
          <cell r="D631">
            <v>39588</v>
          </cell>
        </row>
        <row r="632">
          <cell r="D632">
            <v>39589</v>
          </cell>
        </row>
        <row r="633">
          <cell r="D633">
            <v>39590</v>
          </cell>
        </row>
        <row r="634">
          <cell r="D634">
            <v>39591</v>
          </cell>
        </row>
        <row r="635">
          <cell r="D635">
            <v>39594</v>
          </cell>
        </row>
        <row r="636">
          <cell r="D636">
            <v>39595</v>
          </cell>
        </row>
        <row r="637">
          <cell r="D637">
            <v>39596</v>
          </cell>
        </row>
        <row r="638">
          <cell r="D638">
            <v>39597</v>
          </cell>
        </row>
        <row r="639">
          <cell r="D639">
            <v>39598</v>
          </cell>
        </row>
        <row r="640">
          <cell r="D640">
            <v>39601</v>
          </cell>
        </row>
        <row r="641">
          <cell r="D641">
            <v>39602</v>
          </cell>
        </row>
        <row r="642">
          <cell r="D642">
            <v>39603</v>
          </cell>
        </row>
        <row r="643">
          <cell r="D643">
            <v>39604</v>
          </cell>
        </row>
        <row r="644">
          <cell r="D644">
            <v>39605</v>
          </cell>
        </row>
        <row r="645">
          <cell r="D645">
            <v>39608</v>
          </cell>
        </row>
        <row r="646">
          <cell r="D646">
            <v>39609</v>
          </cell>
        </row>
        <row r="647">
          <cell r="D647">
            <v>39610</v>
          </cell>
        </row>
        <row r="648">
          <cell r="D648">
            <v>39611</v>
          </cell>
        </row>
        <row r="649">
          <cell r="D649">
            <v>39612</v>
          </cell>
        </row>
        <row r="650">
          <cell r="D650">
            <v>39615</v>
          </cell>
        </row>
        <row r="651">
          <cell r="D651">
            <v>39616</v>
          </cell>
        </row>
        <row r="652">
          <cell r="D652">
            <v>39617</v>
          </cell>
        </row>
        <row r="653">
          <cell r="D653">
            <v>39618</v>
          </cell>
        </row>
        <row r="654">
          <cell r="D654">
            <v>39619</v>
          </cell>
        </row>
        <row r="655">
          <cell r="D655">
            <v>39622</v>
          </cell>
        </row>
        <row r="656">
          <cell r="D656">
            <v>39623</v>
          </cell>
        </row>
        <row r="657">
          <cell r="D657">
            <v>39624</v>
          </cell>
        </row>
        <row r="658">
          <cell r="D658">
            <v>39625</v>
          </cell>
        </row>
        <row r="659">
          <cell r="D659">
            <v>39626</v>
          </cell>
        </row>
        <row r="660">
          <cell r="D660">
            <v>39629</v>
          </cell>
        </row>
        <row r="661">
          <cell r="D661">
            <v>39630</v>
          </cell>
        </row>
        <row r="662">
          <cell r="D662">
            <v>39631</v>
          </cell>
        </row>
        <row r="663">
          <cell r="D663">
            <v>39632</v>
          </cell>
        </row>
        <row r="664">
          <cell r="D664">
            <v>39633</v>
          </cell>
        </row>
        <row r="665">
          <cell r="D665">
            <v>39636</v>
          </cell>
        </row>
        <row r="666">
          <cell r="D666">
            <v>39637</v>
          </cell>
        </row>
        <row r="667">
          <cell r="D667">
            <v>39638</v>
          </cell>
        </row>
        <row r="668">
          <cell r="D668">
            <v>39639</v>
          </cell>
        </row>
        <row r="669">
          <cell r="D669">
            <v>39640</v>
          </cell>
        </row>
        <row r="670">
          <cell r="D670">
            <v>39643</v>
          </cell>
        </row>
        <row r="671">
          <cell r="D671">
            <v>39644</v>
          </cell>
        </row>
        <row r="672">
          <cell r="D672">
            <v>39645</v>
          </cell>
        </row>
        <row r="673">
          <cell r="D673">
            <v>39646</v>
          </cell>
        </row>
        <row r="674">
          <cell r="D674">
            <v>39647</v>
          </cell>
        </row>
        <row r="675">
          <cell r="D675">
            <v>39650</v>
          </cell>
        </row>
        <row r="676">
          <cell r="D676">
            <v>39651</v>
          </cell>
        </row>
        <row r="677">
          <cell r="D677">
            <v>39652</v>
          </cell>
        </row>
        <row r="678">
          <cell r="D678">
            <v>39653</v>
          </cell>
        </row>
        <row r="679">
          <cell r="D679">
            <v>39654</v>
          </cell>
        </row>
        <row r="680">
          <cell r="D680">
            <v>39657</v>
          </cell>
        </row>
        <row r="681">
          <cell r="D681">
            <v>39658</v>
          </cell>
        </row>
        <row r="682">
          <cell r="D682">
            <v>39659</v>
          </cell>
        </row>
        <row r="683">
          <cell r="D683">
            <v>39660</v>
          </cell>
        </row>
        <row r="684">
          <cell r="D684">
            <v>39661</v>
          </cell>
        </row>
        <row r="685">
          <cell r="D685">
            <v>39664</v>
          </cell>
        </row>
        <row r="686">
          <cell r="D686">
            <v>39665</v>
          </cell>
        </row>
        <row r="687">
          <cell r="D687">
            <v>39666</v>
          </cell>
        </row>
        <row r="688">
          <cell r="D688">
            <v>39667</v>
          </cell>
        </row>
        <row r="689">
          <cell r="D689">
            <v>39668</v>
          </cell>
        </row>
        <row r="690">
          <cell r="D690">
            <v>39671</v>
          </cell>
        </row>
        <row r="691">
          <cell r="D691">
            <v>39672</v>
          </cell>
        </row>
        <row r="692">
          <cell r="D692">
            <v>39673</v>
          </cell>
        </row>
        <row r="693">
          <cell r="D693">
            <v>39674</v>
          </cell>
        </row>
        <row r="694">
          <cell r="D694">
            <v>39675</v>
          </cell>
        </row>
        <row r="695">
          <cell r="D695">
            <v>39678</v>
          </cell>
        </row>
        <row r="696">
          <cell r="D696">
            <v>39679</v>
          </cell>
        </row>
        <row r="697">
          <cell r="D697">
            <v>39680</v>
          </cell>
        </row>
        <row r="698">
          <cell r="D698">
            <v>39681</v>
          </cell>
        </row>
        <row r="699">
          <cell r="D699">
            <v>39682</v>
          </cell>
        </row>
        <row r="700">
          <cell r="D700">
            <v>39685</v>
          </cell>
        </row>
        <row r="701">
          <cell r="D701">
            <v>39686</v>
          </cell>
        </row>
        <row r="702">
          <cell r="D702">
            <v>39687</v>
          </cell>
        </row>
        <row r="703">
          <cell r="D703">
            <v>39688</v>
          </cell>
        </row>
        <row r="704">
          <cell r="D704">
            <v>39689</v>
          </cell>
        </row>
        <row r="705">
          <cell r="D705">
            <v>39692</v>
          </cell>
        </row>
        <row r="706">
          <cell r="D706">
            <v>39693</v>
          </cell>
        </row>
        <row r="707">
          <cell r="D707">
            <v>39694</v>
          </cell>
        </row>
        <row r="708">
          <cell r="D708">
            <v>39695</v>
          </cell>
        </row>
        <row r="709">
          <cell r="D709">
            <v>39696</v>
          </cell>
        </row>
        <row r="710">
          <cell r="D710">
            <v>39699</v>
          </cell>
        </row>
        <row r="711">
          <cell r="D711">
            <v>39700</v>
          </cell>
        </row>
        <row r="712">
          <cell r="D712">
            <v>39701</v>
          </cell>
        </row>
        <row r="713">
          <cell r="D713">
            <v>39702</v>
          </cell>
        </row>
        <row r="714">
          <cell r="D714">
            <v>39703</v>
          </cell>
        </row>
        <row r="715">
          <cell r="D715">
            <v>39706</v>
          </cell>
        </row>
        <row r="716">
          <cell r="D716">
            <v>39707</v>
          </cell>
        </row>
        <row r="717">
          <cell r="D717">
            <v>39708</v>
          </cell>
        </row>
        <row r="718">
          <cell r="D718">
            <v>39709</v>
          </cell>
        </row>
        <row r="719">
          <cell r="D719">
            <v>39710</v>
          </cell>
        </row>
        <row r="720">
          <cell r="D720">
            <v>39713</v>
          </cell>
        </row>
        <row r="721">
          <cell r="D721">
            <v>39714</v>
          </cell>
        </row>
        <row r="722">
          <cell r="D722">
            <v>39715</v>
          </cell>
        </row>
        <row r="723">
          <cell r="D723">
            <v>39716</v>
          </cell>
        </row>
        <row r="724">
          <cell r="D724">
            <v>39717</v>
          </cell>
        </row>
        <row r="725">
          <cell r="D725">
            <v>39720</v>
          </cell>
        </row>
        <row r="726">
          <cell r="D726">
            <v>39721</v>
          </cell>
        </row>
        <row r="727">
          <cell r="D727">
            <v>39722</v>
          </cell>
        </row>
        <row r="728">
          <cell r="D728">
            <v>39723</v>
          </cell>
        </row>
        <row r="729">
          <cell r="D729">
            <v>39724</v>
          </cell>
        </row>
        <row r="730">
          <cell r="D730">
            <v>39727</v>
          </cell>
        </row>
        <row r="731">
          <cell r="D731">
            <v>39728</v>
          </cell>
        </row>
        <row r="732">
          <cell r="D732">
            <v>39729</v>
          </cell>
        </row>
        <row r="733">
          <cell r="D733">
            <v>39730</v>
          </cell>
        </row>
        <row r="734">
          <cell r="D734">
            <v>39731</v>
          </cell>
        </row>
        <row r="735">
          <cell r="D735">
            <v>39734</v>
          </cell>
        </row>
        <row r="736">
          <cell r="D736">
            <v>39735</v>
          </cell>
        </row>
        <row r="737">
          <cell r="D737">
            <v>39736</v>
          </cell>
        </row>
        <row r="738">
          <cell r="D738">
            <v>39737</v>
          </cell>
        </row>
        <row r="739">
          <cell r="D739">
            <v>39738</v>
          </cell>
        </row>
        <row r="740">
          <cell r="D740">
            <v>39741</v>
          </cell>
        </row>
        <row r="741">
          <cell r="D741">
            <v>39742</v>
          </cell>
        </row>
        <row r="742">
          <cell r="D742">
            <v>39743</v>
          </cell>
        </row>
        <row r="743">
          <cell r="D743">
            <v>39744</v>
          </cell>
        </row>
        <row r="744">
          <cell r="D744">
            <v>39745</v>
          </cell>
        </row>
        <row r="745">
          <cell r="D745">
            <v>39748</v>
          </cell>
        </row>
        <row r="746">
          <cell r="D746">
            <v>39749</v>
          </cell>
        </row>
        <row r="747">
          <cell r="D747">
            <v>39750</v>
          </cell>
        </row>
        <row r="748">
          <cell r="D748">
            <v>39751</v>
          </cell>
        </row>
        <row r="749">
          <cell r="D749">
            <v>39752</v>
          </cell>
        </row>
        <row r="750">
          <cell r="D750">
            <v>39755</v>
          </cell>
        </row>
        <row r="751">
          <cell r="D751">
            <v>39756</v>
          </cell>
        </row>
        <row r="752">
          <cell r="D752">
            <v>39757</v>
          </cell>
        </row>
        <row r="753">
          <cell r="D753">
            <v>39758</v>
          </cell>
        </row>
        <row r="754">
          <cell r="D754">
            <v>39759</v>
          </cell>
        </row>
        <row r="755">
          <cell r="D755">
            <v>39762</v>
          </cell>
        </row>
        <row r="756">
          <cell r="D756">
            <v>39763</v>
          </cell>
        </row>
        <row r="757">
          <cell r="D757">
            <v>39764</v>
          </cell>
        </row>
        <row r="758">
          <cell r="D758">
            <v>39765</v>
          </cell>
        </row>
        <row r="759">
          <cell r="D759">
            <v>39766</v>
          </cell>
        </row>
        <row r="760">
          <cell r="D760">
            <v>39769</v>
          </cell>
        </row>
        <row r="761">
          <cell r="D761">
            <v>39770</v>
          </cell>
        </row>
        <row r="762">
          <cell r="D762">
            <v>39771</v>
          </cell>
        </row>
        <row r="763">
          <cell r="D763">
            <v>39772</v>
          </cell>
        </row>
        <row r="764">
          <cell r="D764">
            <v>39773</v>
          </cell>
        </row>
        <row r="765">
          <cell r="D765">
            <v>39776</v>
          </cell>
        </row>
        <row r="766">
          <cell r="D766">
            <v>39777</v>
          </cell>
        </row>
        <row r="767">
          <cell r="D767">
            <v>39778</v>
          </cell>
        </row>
        <row r="768">
          <cell r="D768">
            <v>39779</v>
          </cell>
        </row>
        <row r="769">
          <cell r="D769">
            <v>39780</v>
          </cell>
        </row>
        <row r="770">
          <cell r="D770">
            <v>39783</v>
          </cell>
        </row>
        <row r="771">
          <cell r="D771">
            <v>39784</v>
          </cell>
        </row>
        <row r="772">
          <cell r="D772">
            <v>39785</v>
          </cell>
        </row>
        <row r="773">
          <cell r="D773">
            <v>39786</v>
          </cell>
        </row>
        <row r="774">
          <cell r="D774">
            <v>39787</v>
          </cell>
        </row>
        <row r="775">
          <cell r="D775">
            <v>39790</v>
          </cell>
        </row>
        <row r="776">
          <cell r="D776">
            <v>39791</v>
          </cell>
        </row>
        <row r="777">
          <cell r="D777">
            <v>39792</v>
          </cell>
        </row>
        <row r="778">
          <cell r="D778">
            <v>39793</v>
          </cell>
        </row>
        <row r="779">
          <cell r="D779">
            <v>39794</v>
          </cell>
        </row>
        <row r="780">
          <cell r="D780">
            <v>39797</v>
          </cell>
        </row>
        <row r="781">
          <cell r="D781">
            <v>39798</v>
          </cell>
        </row>
        <row r="782">
          <cell r="D782">
            <v>39799</v>
          </cell>
        </row>
        <row r="783">
          <cell r="D783">
            <v>39800</v>
          </cell>
        </row>
        <row r="784">
          <cell r="D784">
            <v>39801</v>
          </cell>
        </row>
        <row r="785">
          <cell r="D785">
            <v>39804</v>
          </cell>
        </row>
        <row r="786">
          <cell r="D786">
            <v>39805</v>
          </cell>
        </row>
        <row r="787">
          <cell r="D787">
            <v>39806</v>
          </cell>
        </row>
        <row r="788">
          <cell r="D788">
            <v>39807</v>
          </cell>
        </row>
        <row r="789">
          <cell r="D789">
            <v>39808</v>
          </cell>
        </row>
        <row r="790">
          <cell r="D790">
            <v>39811</v>
          </cell>
        </row>
        <row r="791">
          <cell r="D791">
            <v>39812</v>
          </cell>
        </row>
        <row r="792">
          <cell r="D792">
            <v>39813</v>
          </cell>
        </row>
        <row r="793">
          <cell r="D793">
            <v>39814</v>
          </cell>
        </row>
        <row r="794">
          <cell r="D794">
            <v>39815</v>
          </cell>
        </row>
        <row r="795">
          <cell r="D795">
            <v>39818</v>
          </cell>
        </row>
        <row r="796">
          <cell r="D796">
            <v>39819</v>
          </cell>
        </row>
        <row r="797">
          <cell r="D797">
            <v>39820</v>
          </cell>
        </row>
        <row r="798">
          <cell r="D798">
            <v>39821</v>
          </cell>
        </row>
        <row r="799">
          <cell r="D799">
            <v>39822</v>
          </cell>
        </row>
        <row r="800">
          <cell r="D800">
            <v>39825</v>
          </cell>
        </row>
        <row r="801">
          <cell r="D801">
            <v>39826</v>
          </cell>
        </row>
        <row r="802">
          <cell r="D802">
            <v>39827</v>
          </cell>
        </row>
        <row r="803">
          <cell r="D803">
            <v>39828</v>
          </cell>
        </row>
        <row r="804">
          <cell r="D804">
            <v>39829</v>
          </cell>
        </row>
        <row r="805">
          <cell r="D805">
            <v>39832</v>
          </cell>
        </row>
        <row r="806">
          <cell r="D806">
            <v>39833</v>
          </cell>
        </row>
        <row r="807">
          <cell r="D807">
            <v>39834</v>
          </cell>
        </row>
        <row r="808">
          <cell r="D808">
            <v>39835</v>
          </cell>
        </row>
        <row r="809">
          <cell r="D809">
            <v>39836</v>
          </cell>
        </row>
        <row r="810">
          <cell r="D810">
            <v>39839</v>
          </cell>
        </row>
        <row r="811">
          <cell r="D811">
            <v>39840</v>
          </cell>
        </row>
        <row r="812">
          <cell r="D812">
            <v>39841</v>
          </cell>
        </row>
        <row r="813">
          <cell r="D813">
            <v>39842</v>
          </cell>
        </row>
        <row r="814">
          <cell r="D814">
            <v>39843</v>
          </cell>
        </row>
        <row r="815">
          <cell r="D815">
            <v>39846</v>
          </cell>
        </row>
        <row r="816">
          <cell r="D816">
            <v>39847</v>
          </cell>
        </row>
        <row r="817">
          <cell r="D817">
            <v>39848</v>
          </cell>
        </row>
        <row r="818">
          <cell r="D818">
            <v>39849</v>
          </cell>
        </row>
        <row r="819">
          <cell r="D819">
            <v>39850</v>
          </cell>
        </row>
        <row r="820">
          <cell r="D820">
            <v>39853</v>
          </cell>
        </row>
        <row r="821">
          <cell r="D821">
            <v>39854</v>
          </cell>
        </row>
        <row r="822">
          <cell r="D822">
            <v>39855</v>
          </cell>
        </row>
        <row r="823">
          <cell r="D823">
            <v>39856</v>
          </cell>
        </row>
        <row r="824">
          <cell r="D824">
            <v>39857</v>
          </cell>
        </row>
        <row r="825">
          <cell r="D825">
            <v>39860</v>
          </cell>
        </row>
        <row r="826">
          <cell r="D826">
            <v>39861</v>
          </cell>
        </row>
        <row r="827">
          <cell r="D827">
            <v>39862</v>
          </cell>
        </row>
        <row r="828">
          <cell r="D828">
            <v>39863</v>
          </cell>
        </row>
        <row r="829">
          <cell r="D829">
            <v>39864</v>
          </cell>
        </row>
        <row r="830">
          <cell r="D830">
            <v>39867</v>
          </cell>
        </row>
        <row r="831">
          <cell r="D831">
            <v>39868</v>
          </cell>
        </row>
        <row r="832">
          <cell r="D832">
            <v>39869</v>
          </cell>
        </row>
        <row r="833">
          <cell r="D833">
            <v>39870</v>
          </cell>
        </row>
        <row r="834">
          <cell r="D834">
            <v>39871</v>
          </cell>
        </row>
        <row r="835">
          <cell r="D835">
            <v>39874</v>
          </cell>
        </row>
        <row r="836">
          <cell r="D836">
            <v>39875</v>
          </cell>
        </row>
        <row r="837">
          <cell r="D837">
            <v>39876</v>
          </cell>
        </row>
        <row r="838">
          <cell r="D838">
            <v>39877</v>
          </cell>
        </row>
        <row r="839">
          <cell r="D839">
            <v>39878</v>
          </cell>
        </row>
        <row r="840">
          <cell r="D840">
            <v>39881</v>
          </cell>
        </row>
        <row r="841">
          <cell r="D841">
            <v>39882</v>
          </cell>
        </row>
        <row r="842">
          <cell r="D842">
            <v>39883</v>
          </cell>
        </row>
        <row r="843">
          <cell r="D843">
            <v>39884</v>
          </cell>
        </row>
        <row r="844">
          <cell r="D844">
            <v>39885</v>
          </cell>
        </row>
        <row r="845">
          <cell r="D845">
            <v>39888</v>
          </cell>
        </row>
        <row r="846">
          <cell r="D846">
            <v>39889</v>
          </cell>
        </row>
        <row r="847">
          <cell r="D847">
            <v>39890</v>
          </cell>
        </row>
        <row r="848">
          <cell r="D848">
            <v>39891</v>
          </cell>
        </row>
        <row r="849">
          <cell r="D849">
            <v>39892</v>
          </cell>
        </row>
        <row r="850">
          <cell r="D850">
            <v>39895</v>
          </cell>
        </row>
        <row r="851">
          <cell r="D851">
            <v>39896</v>
          </cell>
        </row>
        <row r="852">
          <cell r="D852">
            <v>39897</v>
          </cell>
        </row>
        <row r="853">
          <cell r="D853">
            <v>39898</v>
          </cell>
        </row>
        <row r="854">
          <cell r="D854">
            <v>39899</v>
          </cell>
        </row>
        <row r="855">
          <cell r="D855">
            <v>39902</v>
          </cell>
        </row>
        <row r="856">
          <cell r="D856">
            <v>39903</v>
          </cell>
        </row>
        <row r="857">
          <cell r="D857">
            <v>39904</v>
          </cell>
        </row>
        <row r="858">
          <cell r="D858">
            <v>39905</v>
          </cell>
        </row>
        <row r="859">
          <cell r="D859">
            <v>39906</v>
          </cell>
        </row>
        <row r="860">
          <cell r="D860">
            <v>39909</v>
          </cell>
        </row>
        <row r="861">
          <cell r="D861">
            <v>39910</v>
          </cell>
        </row>
        <row r="862">
          <cell r="D862">
            <v>39911</v>
          </cell>
        </row>
        <row r="863">
          <cell r="D863">
            <v>39912</v>
          </cell>
        </row>
        <row r="864">
          <cell r="D864">
            <v>39913</v>
          </cell>
        </row>
        <row r="865">
          <cell r="D865">
            <v>39916</v>
          </cell>
        </row>
        <row r="866">
          <cell r="D866">
            <v>39917</v>
          </cell>
        </row>
        <row r="867">
          <cell r="D867">
            <v>39918</v>
          </cell>
        </row>
        <row r="868">
          <cell r="D868">
            <v>39919</v>
          </cell>
        </row>
        <row r="869">
          <cell r="D869">
            <v>39920</v>
          </cell>
        </row>
        <row r="870">
          <cell r="D870">
            <v>39923</v>
          </cell>
        </row>
        <row r="871">
          <cell r="D871">
            <v>39924</v>
          </cell>
        </row>
        <row r="872">
          <cell r="D872">
            <v>39925</v>
          </cell>
        </row>
        <row r="873">
          <cell r="D873">
            <v>39926</v>
          </cell>
        </row>
        <row r="874">
          <cell r="D874">
            <v>39927</v>
          </cell>
        </row>
        <row r="875">
          <cell r="D875">
            <v>39930</v>
          </cell>
        </row>
        <row r="876">
          <cell r="D876">
            <v>39931</v>
          </cell>
        </row>
        <row r="877">
          <cell r="D877">
            <v>39932</v>
          </cell>
        </row>
        <row r="878">
          <cell r="D878">
            <v>39933</v>
          </cell>
        </row>
        <row r="879">
          <cell r="D879">
            <v>39934</v>
          </cell>
        </row>
        <row r="880">
          <cell r="D880">
            <v>39937</v>
          </cell>
        </row>
        <row r="881">
          <cell r="D881">
            <v>39938</v>
          </cell>
        </row>
        <row r="882">
          <cell r="D882">
            <v>39939</v>
          </cell>
        </row>
        <row r="883">
          <cell r="D883">
            <v>39940</v>
          </cell>
        </row>
        <row r="884">
          <cell r="D884">
            <v>39941</v>
          </cell>
        </row>
        <row r="885">
          <cell r="D885">
            <v>39944</v>
          </cell>
        </row>
        <row r="886">
          <cell r="D886">
            <v>39945</v>
          </cell>
        </row>
        <row r="887">
          <cell r="D887">
            <v>39946</v>
          </cell>
        </row>
        <row r="888">
          <cell r="D888">
            <v>39947</v>
          </cell>
        </row>
        <row r="889">
          <cell r="D889">
            <v>39948</v>
          </cell>
        </row>
        <row r="890">
          <cell r="D890">
            <v>39951</v>
          </cell>
        </row>
        <row r="891">
          <cell r="D891">
            <v>39952</v>
          </cell>
        </row>
        <row r="892">
          <cell r="D892">
            <v>39953</v>
          </cell>
        </row>
        <row r="893">
          <cell r="D893">
            <v>39954</v>
          </cell>
        </row>
        <row r="894">
          <cell r="D894">
            <v>39955</v>
          </cell>
        </row>
        <row r="895">
          <cell r="D895">
            <v>39958</v>
          </cell>
        </row>
        <row r="896">
          <cell r="D896">
            <v>39959</v>
          </cell>
        </row>
        <row r="897">
          <cell r="D897">
            <v>39960</v>
          </cell>
        </row>
        <row r="898">
          <cell r="D898">
            <v>39961</v>
          </cell>
        </row>
        <row r="899">
          <cell r="D899">
            <v>39962</v>
          </cell>
        </row>
        <row r="900">
          <cell r="D900">
            <v>39965</v>
          </cell>
        </row>
        <row r="901">
          <cell r="D901">
            <v>39966</v>
          </cell>
        </row>
        <row r="902">
          <cell r="D902">
            <v>39967</v>
          </cell>
        </row>
        <row r="903">
          <cell r="D903">
            <v>39968</v>
          </cell>
        </row>
        <row r="904">
          <cell r="D904">
            <v>39969</v>
          </cell>
        </row>
        <row r="905">
          <cell r="D905">
            <v>39972</v>
          </cell>
        </row>
        <row r="906">
          <cell r="D906">
            <v>39973</v>
          </cell>
        </row>
        <row r="907">
          <cell r="D907">
            <v>39974</v>
          </cell>
        </row>
        <row r="908">
          <cell r="D908">
            <v>39975</v>
          </cell>
        </row>
        <row r="909">
          <cell r="D909">
            <v>39976</v>
          </cell>
        </row>
        <row r="910">
          <cell r="D910">
            <v>39979</v>
          </cell>
        </row>
        <row r="911">
          <cell r="D911">
            <v>39980</v>
          </cell>
        </row>
        <row r="912">
          <cell r="D912">
            <v>39981</v>
          </cell>
        </row>
        <row r="913">
          <cell r="D913">
            <v>39982</v>
          </cell>
        </row>
        <row r="914">
          <cell r="D914">
            <v>39983</v>
          </cell>
        </row>
        <row r="915">
          <cell r="D915">
            <v>39986</v>
          </cell>
        </row>
        <row r="916">
          <cell r="D916">
            <v>39987</v>
          </cell>
        </row>
        <row r="917">
          <cell r="D917">
            <v>39988</v>
          </cell>
        </row>
        <row r="918">
          <cell r="D918">
            <v>39989</v>
          </cell>
        </row>
        <row r="919">
          <cell r="D919">
            <v>39990</v>
          </cell>
        </row>
        <row r="920">
          <cell r="D920">
            <v>39993</v>
          </cell>
        </row>
        <row r="921">
          <cell r="D921">
            <v>39994</v>
          </cell>
        </row>
        <row r="922">
          <cell r="D922">
            <v>39995</v>
          </cell>
        </row>
        <row r="923">
          <cell r="D923">
            <v>39996</v>
          </cell>
        </row>
        <row r="924">
          <cell r="D924">
            <v>39997</v>
          </cell>
        </row>
        <row r="925">
          <cell r="D925">
            <v>40000</v>
          </cell>
        </row>
        <row r="926">
          <cell r="D926">
            <v>40001</v>
          </cell>
        </row>
        <row r="927">
          <cell r="D927">
            <v>40002</v>
          </cell>
        </row>
        <row r="928">
          <cell r="D928">
            <v>40003</v>
          </cell>
        </row>
        <row r="929">
          <cell r="D929">
            <v>40004</v>
          </cell>
        </row>
        <row r="930">
          <cell r="D930">
            <v>40007</v>
          </cell>
        </row>
        <row r="931">
          <cell r="D931">
            <v>40008</v>
          </cell>
        </row>
        <row r="932">
          <cell r="D932">
            <v>40009</v>
          </cell>
        </row>
        <row r="933">
          <cell r="D933">
            <v>40010</v>
          </cell>
        </row>
        <row r="934">
          <cell r="D934">
            <v>40011</v>
          </cell>
        </row>
        <row r="935">
          <cell r="D935">
            <v>40014</v>
          </cell>
        </row>
        <row r="936">
          <cell r="D936">
            <v>40015</v>
          </cell>
        </row>
        <row r="937">
          <cell r="D937">
            <v>40016</v>
          </cell>
        </row>
        <row r="938">
          <cell r="D938">
            <v>40017</v>
          </cell>
        </row>
        <row r="939">
          <cell r="D939">
            <v>40018</v>
          </cell>
        </row>
        <row r="940">
          <cell r="D940">
            <v>40021</v>
          </cell>
        </row>
        <row r="941">
          <cell r="D941">
            <v>40022</v>
          </cell>
        </row>
        <row r="942">
          <cell r="D942">
            <v>40023</v>
          </cell>
        </row>
        <row r="943">
          <cell r="D943">
            <v>40024</v>
          </cell>
        </row>
        <row r="944">
          <cell r="D944">
            <v>40025</v>
          </cell>
        </row>
        <row r="945">
          <cell r="D945">
            <v>40028</v>
          </cell>
        </row>
        <row r="946">
          <cell r="D946">
            <v>40029</v>
          </cell>
        </row>
        <row r="947">
          <cell r="D947">
            <v>40030</v>
          </cell>
        </row>
        <row r="948">
          <cell r="D948">
            <v>40031</v>
          </cell>
        </row>
        <row r="949">
          <cell r="D949">
            <v>40032</v>
          </cell>
        </row>
        <row r="950">
          <cell r="D950">
            <v>40035</v>
          </cell>
        </row>
        <row r="951">
          <cell r="D951">
            <v>40036</v>
          </cell>
        </row>
        <row r="952">
          <cell r="D952">
            <v>40037</v>
          </cell>
        </row>
        <row r="953">
          <cell r="D953">
            <v>40038</v>
          </cell>
        </row>
        <row r="954">
          <cell r="D954">
            <v>40039</v>
          </cell>
        </row>
        <row r="955">
          <cell r="D955">
            <v>40042</v>
          </cell>
        </row>
        <row r="956">
          <cell r="D956">
            <v>40043</v>
          </cell>
        </row>
        <row r="957">
          <cell r="D957">
            <v>40044</v>
          </cell>
        </row>
        <row r="958">
          <cell r="D958">
            <v>40045</v>
          </cell>
        </row>
        <row r="959">
          <cell r="D959">
            <v>40046</v>
          </cell>
        </row>
        <row r="960">
          <cell r="D960">
            <v>40049</v>
          </cell>
        </row>
        <row r="961">
          <cell r="D961">
            <v>40050</v>
          </cell>
        </row>
        <row r="962">
          <cell r="D962">
            <v>40051</v>
          </cell>
        </row>
        <row r="963">
          <cell r="D963">
            <v>40052</v>
          </cell>
        </row>
        <row r="964">
          <cell r="D964">
            <v>40053</v>
          </cell>
        </row>
        <row r="965">
          <cell r="D965">
            <v>40056</v>
          </cell>
        </row>
        <row r="966">
          <cell r="D966">
            <v>40057</v>
          </cell>
        </row>
        <row r="967">
          <cell r="D967">
            <v>40058</v>
          </cell>
        </row>
        <row r="968">
          <cell r="D968">
            <v>40059</v>
          </cell>
        </row>
        <row r="969">
          <cell r="D969">
            <v>40060</v>
          </cell>
        </row>
        <row r="970">
          <cell r="D970">
            <v>40063</v>
          </cell>
        </row>
        <row r="971">
          <cell r="D971">
            <v>40064</v>
          </cell>
        </row>
        <row r="972">
          <cell r="D972">
            <v>40065</v>
          </cell>
        </row>
        <row r="973">
          <cell r="D973">
            <v>40066</v>
          </cell>
        </row>
        <row r="974">
          <cell r="D974">
            <v>40067</v>
          </cell>
        </row>
        <row r="975">
          <cell r="D975">
            <v>40070</v>
          </cell>
        </row>
        <row r="976">
          <cell r="D976">
            <v>40071</v>
          </cell>
        </row>
        <row r="977">
          <cell r="D977">
            <v>40072</v>
          </cell>
        </row>
        <row r="978">
          <cell r="D978">
            <v>40073</v>
          </cell>
        </row>
        <row r="979">
          <cell r="D979">
            <v>40074</v>
          </cell>
        </row>
        <row r="980">
          <cell r="D980">
            <v>40077</v>
          </cell>
        </row>
        <row r="981">
          <cell r="D981">
            <v>40078</v>
          </cell>
        </row>
        <row r="982">
          <cell r="D982">
            <v>40079</v>
          </cell>
        </row>
        <row r="983">
          <cell r="D983">
            <v>40080</v>
          </cell>
        </row>
        <row r="984">
          <cell r="D984">
            <v>40081</v>
          </cell>
        </row>
        <row r="985">
          <cell r="D985">
            <v>40084</v>
          </cell>
        </row>
        <row r="986">
          <cell r="D986">
            <v>40085</v>
          </cell>
        </row>
        <row r="987">
          <cell r="D987">
            <v>40086</v>
          </cell>
        </row>
        <row r="988">
          <cell r="D988">
            <v>40087</v>
          </cell>
        </row>
        <row r="989">
          <cell r="D989">
            <v>40088</v>
          </cell>
        </row>
        <row r="990">
          <cell r="D990">
            <v>40091</v>
          </cell>
        </row>
        <row r="991">
          <cell r="D991">
            <v>40092</v>
          </cell>
        </row>
        <row r="992">
          <cell r="D992">
            <v>40093</v>
          </cell>
        </row>
        <row r="993">
          <cell r="D993">
            <v>40094</v>
          </cell>
        </row>
        <row r="994">
          <cell r="D994">
            <v>40095</v>
          </cell>
        </row>
        <row r="995">
          <cell r="D995">
            <v>40098</v>
          </cell>
        </row>
        <row r="996">
          <cell r="D996">
            <v>40099</v>
          </cell>
        </row>
        <row r="997">
          <cell r="D997">
            <v>40100</v>
          </cell>
        </row>
        <row r="998">
          <cell r="D998">
            <v>40101</v>
          </cell>
        </row>
        <row r="999">
          <cell r="D999">
            <v>40102</v>
          </cell>
        </row>
        <row r="1000">
          <cell r="D1000">
            <v>40105</v>
          </cell>
        </row>
        <row r="1001">
          <cell r="D1001">
            <v>40106</v>
          </cell>
        </row>
        <row r="1002">
          <cell r="D1002">
            <v>40107</v>
          </cell>
        </row>
        <row r="1003">
          <cell r="D1003">
            <v>40108</v>
          </cell>
        </row>
        <row r="1004">
          <cell r="D1004">
            <v>40109</v>
          </cell>
        </row>
        <row r="1005">
          <cell r="D1005">
            <v>40112</v>
          </cell>
        </row>
        <row r="1006">
          <cell r="D1006">
            <v>40113</v>
          </cell>
        </row>
        <row r="1007">
          <cell r="D1007">
            <v>40114</v>
          </cell>
        </row>
        <row r="1008">
          <cell r="D1008">
            <v>40115</v>
          </cell>
        </row>
        <row r="1009">
          <cell r="D1009">
            <v>40116</v>
          </cell>
        </row>
        <row r="1010">
          <cell r="D1010">
            <v>40119</v>
          </cell>
        </row>
        <row r="1011">
          <cell r="D1011">
            <v>40120</v>
          </cell>
        </row>
        <row r="1012">
          <cell r="D1012">
            <v>40121</v>
          </cell>
        </row>
        <row r="1013">
          <cell r="D1013">
            <v>40122</v>
          </cell>
        </row>
        <row r="1014">
          <cell r="D1014">
            <v>40123</v>
          </cell>
        </row>
        <row r="1015">
          <cell r="D1015">
            <v>40126</v>
          </cell>
        </row>
        <row r="1016">
          <cell r="D1016">
            <v>40127</v>
          </cell>
        </row>
        <row r="1017">
          <cell r="D1017">
            <v>40128</v>
          </cell>
        </row>
        <row r="1018">
          <cell r="D1018">
            <v>40129</v>
          </cell>
        </row>
        <row r="1019">
          <cell r="D1019">
            <v>40130</v>
          </cell>
        </row>
        <row r="1020">
          <cell r="D1020">
            <v>40133</v>
          </cell>
        </row>
        <row r="1021">
          <cell r="D1021">
            <v>40134</v>
          </cell>
        </row>
        <row r="1022">
          <cell r="D1022">
            <v>40135</v>
          </cell>
        </row>
        <row r="1023">
          <cell r="D1023">
            <v>40136</v>
          </cell>
        </row>
        <row r="1024">
          <cell r="D1024">
            <v>40137</v>
          </cell>
        </row>
        <row r="1025">
          <cell r="D1025">
            <v>40140</v>
          </cell>
        </row>
        <row r="1026">
          <cell r="D1026">
            <v>40141</v>
          </cell>
        </row>
        <row r="1027">
          <cell r="D1027">
            <v>40142</v>
          </cell>
        </row>
        <row r="1028">
          <cell r="D1028">
            <v>40143</v>
          </cell>
        </row>
        <row r="1029">
          <cell r="D1029">
            <v>40144</v>
          </cell>
        </row>
        <row r="1030">
          <cell r="D1030">
            <v>40147</v>
          </cell>
        </row>
        <row r="1031">
          <cell r="D1031">
            <v>40148</v>
          </cell>
        </row>
        <row r="1032">
          <cell r="D1032">
            <v>40149</v>
          </cell>
        </row>
        <row r="1033">
          <cell r="D1033">
            <v>40150</v>
          </cell>
        </row>
        <row r="1034">
          <cell r="D1034">
            <v>40151</v>
          </cell>
        </row>
        <row r="1035">
          <cell r="D1035">
            <v>40154</v>
          </cell>
        </row>
        <row r="1036">
          <cell r="D1036">
            <v>40155</v>
          </cell>
        </row>
        <row r="1037">
          <cell r="D1037">
            <v>40156</v>
          </cell>
        </row>
        <row r="1038">
          <cell r="D1038">
            <v>40157</v>
          </cell>
        </row>
        <row r="1039">
          <cell r="D1039">
            <v>40158</v>
          </cell>
        </row>
        <row r="1040">
          <cell r="D1040">
            <v>40161</v>
          </cell>
        </row>
        <row r="1041">
          <cell r="D1041">
            <v>40162</v>
          </cell>
        </row>
        <row r="1042">
          <cell r="D1042">
            <v>40163</v>
          </cell>
        </row>
        <row r="1043">
          <cell r="D1043">
            <v>40164</v>
          </cell>
        </row>
        <row r="1044">
          <cell r="D1044">
            <v>40165</v>
          </cell>
        </row>
        <row r="1045">
          <cell r="D1045">
            <v>40168</v>
          </cell>
        </row>
        <row r="1046">
          <cell r="D1046">
            <v>40169</v>
          </cell>
        </row>
        <row r="1047">
          <cell r="D1047">
            <v>40170</v>
          </cell>
        </row>
        <row r="1048">
          <cell r="D1048">
            <v>40171</v>
          </cell>
        </row>
        <row r="1049">
          <cell r="D1049">
            <v>40172</v>
          </cell>
        </row>
        <row r="1050">
          <cell r="D1050">
            <v>40175</v>
          </cell>
        </row>
        <row r="1051">
          <cell r="D1051">
            <v>40176</v>
          </cell>
        </row>
        <row r="1052">
          <cell r="D1052">
            <v>40177</v>
          </cell>
        </row>
        <row r="1053">
          <cell r="D1053">
            <v>40178</v>
          </cell>
        </row>
        <row r="1054">
          <cell r="D1054">
            <v>40179</v>
          </cell>
        </row>
        <row r="1055">
          <cell r="D1055">
            <v>40182</v>
          </cell>
        </row>
        <row r="1056">
          <cell r="D1056">
            <v>40183</v>
          </cell>
        </row>
        <row r="1057">
          <cell r="D1057">
            <v>40184</v>
          </cell>
        </row>
        <row r="1058">
          <cell r="D1058">
            <v>40185</v>
          </cell>
        </row>
        <row r="1059">
          <cell r="D1059">
            <v>40186</v>
          </cell>
        </row>
        <row r="1060">
          <cell r="D1060">
            <v>40189</v>
          </cell>
        </row>
        <row r="1061">
          <cell r="D1061">
            <v>40190</v>
          </cell>
        </row>
        <row r="1062">
          <cell r="D1062">
            <v>40191</v>
          </cell>
        </row>
        <row r="1063">
          <cell r="D1063">
            <v>40192</v>
          </cell>
        </row>
        <row r="1064">
          <cell r="D1064">
            <v>40193</v>
          </cell>
        </row>
        <row r="1065">
          <cell r="D1065">
            <v>40196</v>
          </cell>
        </row>
        <row r="1066">
          <cell r="D1066">
            <v>40197</v>
          </cell>
        </row>
        <row r="1067">
          <cell r="D1067">
            <v>40198</v>
          </cell>
        </row>
        <row r="1068">
          <cell r="D1068">
            <v>40199</v>
          </cell>
        </row>
        <row r="1069">
          <cell r="D1069">
            <v>40200</v>
          </cell>
        </row>
        <row r="1070">
          <cell r="D1070">
            <v>40203</v>
          </cell>
        </row>
        <row r="1071">
          <cell r="D1071">
            <v>40204</v>
          </cell>
        </row>
        <row r="1072">
          <cell r="D1072">
            <v>40205</v>
          </cell>
        </row>
        <row r="1073">
          <cell r="D1073">
            <v>40206</v>
          </cell>
        </row>
        <row r="1074">
          <cell r="D1074">
            <v>40207</v>
          </cell>
        </row>
        <row r="1075">
          <cell r="D1075">
            <v>40210</v>
          </cell>
        </row>
        <row r="1076">
          <cell r="D1076">
            <v>40211</v>
          </cell>
        </row>
        <row r="1077">
          <cell r="D1077">
            <v>40212</v>
          </cell>
        </row>
        <row r="1078">
          <cell r="D1078">
            <v>40213</v>
          </cell>
        </row>
        <row r="1079">
          <cell r="D1079">
            <v>40214</v>
          </cell>
        </row>
        <row r="1080">
          <cell r="D1080">
            <v>40217</v>
          </cell>
        </row>
        <row r="1081">
          <cell r="D1081">
            <v>40218</v>
          </cell>
        </row>
        <row r="1082">
          <cell r="D1082">
            <v>40219</v>
          </cell>
        </row>
        <row r="1083">
          <cell r="D1083">
            <v>40220</v>
          </cell>
        </row>
        <row r="1084">
          <cell r="D1084">
            <v>40221</v>
          </cell>
        </row>
        <row r="1085">
          <cell r="D1085">
            <v>40224</v>
          </cell>
        </row>
        <row r="1086">
          <cell r="D1086">
            <v>40225</v>
          </cell>
        </row>
        <row r="1087">
          <cell r="D1087">
            <v>40226</v>
          </cell>
        </row>
        <row r="1088">
          <cell r="D1088">
            <v>40227</v>
          </cell>
        </row>
        <row r="1089">
          <cell r="D1089">
            <v>40228</v>
          </cell>
        </row>
        <row r="1090">
          <cell r="D1090">
            <v>40231</v>
          </cell>
        </row>
        <row r="1091">
          <cell r="D1091">
            <v>40232</v>
          </cell>
        </row>
        <row r="1092">
          <cell r="D1092">
            <v>40233</v>
          </cell>
        </row>
        <row r="1093">
          <cell r="D1093">
            <v>40234</v>
          </cell>
        </row>
        <row r="1094">
          <cell r="D1094">
            <v>40235</v>
          </cell>
        </row>
        <row r="1095">
          <cell r="D1095">
            <v>40238</v>
          </cell>
        </row>
        <row r="1096">
          <cell r="D1096">
            <v>40239</v>
          </cell>
        </row>
        <row r="1097">
          <cell r="D1097">
            <v>40240</v>
          </cell>
        </row>
        <row r="1098">
          <cell r="D1098">
            <v>40241</v>
          </cell>
        </row>
        <row r="1099">
          <cell r="D1099">
            <v>40242</v>
          </cell>
        </row>
        <row r="1100">
          <cell r="D1100">
            <v>40245</v>
          </cell>
        </row>
        <row r="1101">
          <cell r="D1101">
            <v>40246</v>
          </cell>
        </row>
        <row r="1102">
          <cell r="D1102">
            <v>40247</v>
          </cell>
        </row>
        <row r="1103">
          <cell r="D1103">
            <v>40248</v>
          </cell>
        </row>
        <row r="1104">
          <cell r="D1104">
            <v>40249</v>
          </cell>
        </row>
        <row r="1105">
          <cell r="D1105">
            <v>40252</v>
          </cell>
        </row>
        <row r="1106">
          <cell r="D1106">
            <v>40253</v>
          </cell>
        </row>
        <row r="1107">
          <cell r="D1107">
            <v>40254</v>
          </cell>
        </row>
        <row r="1108">
          <cell r="D1108">
            <v>40255</v>
          </cell>
        </row>
        <row r="1109">
          <cell r="D1109">
            <v>40256</v>
          </cell>
        </row>
        <row r="1110">
          <cell r="D1110">
            <v>40259</v>
          </cell>
        </row>
        <row r="1111">
          <cell r="D1111">
            <v>40260</v>
          </cell>
        </row>
        <row r="1112">
          <cell r="D1112">
            <v>40261</v>
          </cell>
        </row>
        <row r="1113">
          <cell r="D1113">
            <v>40262</v>
          </cell>
        </row>
        <row r="1114">
          <cell r="D1114">
            <v>40263</v>
          </cell>
        </row>
        <row r="1115">
          <cell r="D1115">
            <v>40266</v>
          </cell>
        </row>
        <row r="1116">
          <cell r="D1116">
            <v>40267</v>
          </cell>
        </row>
        <row r="1117">
          <cell r="D1117">
            <v>40268</v>
          </cell>
        </row>
        <row r="1118">
          <cell r="D1118">
            <v>40269</v>
          </cell>
        </row>
        <row r="1119">
          <cell r="D1119">
            <v>40270</v>
          </cell>
        </row>
        <row r="1120">
          <cell r="D1120">
            <v>40273</v>
          </cell>
        </row>
        <row r="1121">
          <cell r="D1121">
            <v>40274</v>
          </cell>
        </row>
        <row r="1122">
          <cell r="D1122">
            <v>40275</v>
          </cell>
        </row>
        <row r="1123">
          <cell r="D1123">
            <v>40276</v>
          </cell>
        </row>
        <row r="1124">
          <cell r="D1124">
            <v>40277</v>
          </cell>
        </row>
        <row r="1125">
          <cell r="D1125">
            <v>40280</v>
          </cell>
        </row>
        <row r="1126">
          <cell r="D1126">
            <v>40281</v>
          </cell>
        </row>
        <row r="1127">
          <cell r="D1127">
            <v>40282</v>
          </cell>
        </row>
        <row r="1128">
          <cell r="D1128">
            <v>40283</v>
          </cell>
        </row>
        <row r="1129">
          <cell r="D1129">
            <v>40284</v>
          </cell>
        </row>
        <row r="1130">
          <cell r="D1130">
            <v>40287</v>
          </cell>
        </row>
        <row r="1131">
          <cell r="D1131">
            <v>40288</v>
          </cell>
        </row>
        <row r="1132">
          <cell r="D1132">
            <v>40289</v>
          </cell>
        </row>
        <row r="1133">
          <cell r="D1133">
            <v>40290</v>
          </cell>
        </row>
        <row r="1134">
          <cell r="D1134">
            <v>40291</v>
          </cell>
        </row>
        <row r="1135">
          <cell r="D1135">
            <v>40294</v>
          </cell>
        </row>
        <row r="1136">
          <cell r="D1136">
            <v>40295</v>
          </cell>
        </row>
        <row r="1137">
          <cell r="D1137">
            <v>40296</v>
          </cell>
        </row>
        <row r="1138">
          <cell r="D1138">
            <v>40297</v>
          </cell>
        </row>
        <row r="1139">
          <cell r="D1139">
            <v>40298</v>
          </cell>
        </row>
        <row r="1140">
          <cell r="D1140">
            <v>40301</v>
          </cell>
        </row>
        <row r="1141">
          <cell r="D1141">
            <v>40302</v>
          </cell>
        </row>
        <row r="1142">
          <cell r="D1142">
            <v>40303</v>
          </cell>
        </row>
        <row r="1143">
          <cell r="D1143">
            <v>40304</v>
          </cell>
        </row>
        <row r="1144">
          <cell r="D1144">
            <v>40305</v>
          </cell>
        </row>
        <row r="1145">
          <cell r="D1145">
            <v>40308</v>
          </cell>
        </row>
        <row r="1146">
          <cell r="D1146">
            <v>40309</v>
          </cell>
        </row>
        <row r="1147">
          <cell r="D1147">
            <v>40310</v>
          </cell>
        </row>
        <row r="1148">
          <cell r="D1148">
            <v>40311</v>
          </cell>
        </row>
        <row r="1149">
          <cell r="D1149">
            <v>40312</v>
          </cell>
        </row>
        <row r="1150">
          <cell r="D1150">
            <v>40315</v>
          </cell>
        </row>
        <row r="1151">
          <cell r="D1151">
            <v>40316</v>
          </cell>
        </row>
        <row r="1152">
          <cell r="D1152">
            <v>40317</v>
          </cell>
        </row>
        <row r="1153">
          <cell r="D1153">
            <v>40318</v>
          </cell>
        </row>
        <row r="1154">
          <cell r="D1154">
            <v>40319</v>
          </cell>
        </row>
        <row r="1155">
          <cell r="D1155">
            <v>40322</v>
          </cell>
        </row>
        <row r="1156">
          <cell r="D1156">
            <v>40323</v>
          </cell>
        </row>
        <row r="1157">
          <cell r="D1157">
            <v>40324</v>
          </cell>
        </row>
        <row r="1158">
          <cell r="D1158">
            <v>40325</v>
          </cell>
        </row>
        <row r="1159">
          <cell r="D1159">
            <v>40326</v>
          </cell>
        </row>
        <row r="1160">
          <cell r="D1160">
            <v>40329</v>
          </cell>
        </row>
        <row r="1161">
          <cell r="D1161">
            <v>40330</v>
          </cell>
        </row>
        <row r="1162">
          <cell r="D1162">
            <v>40331</v>
          </cell>
        </row>
        <row r="1163">
          <cell r="D1163">
            <v>40332</v>
          </cell>
        </row>
        <row r="1164">
          <cell r="D1164">
            <v>40333</v>
          </cell>
        </row>
        <row r="1165">
          <cell r="D1165">
            <v>40336</v>
          </cell>
        </row>
        <row r="1166">
          <cell r="D1166">
            <v>40337</v>
          </cell>
        </row>
        <row r="1167">
          <cell r="D1167">
            <v>40338</v>
          </cell>
        </row>
        <row r="1168">
          <cell r="D1168">
            <v>40339</v>
          </cell>
        </row>
        <row r="1169">
          <cell r="D1169">
            <v>40340</v>
          </cell>
        </row>
        <row r="1170">
          <cell r="D1170">
            <v>40343</v>
          </cell>
        </row>
        <row r="1171">
          <cell r="D1171">
            <v>40344</v>
          </cell>
        </row>
        <row r="1172">
          <cell r="D1172">
            <v>40345</v>
          </cell>
        </row>
        <row r="1173">
          <cell r="D1173">
            <v>40346</v>
          </cell>
        </row>
        <row r="1174">
          <cell r="D1174">
            <v>40347</v>
          </cell>
        </row>
        <row r="1175">
          <cell r="D1175">
            <v>40350</v>
          </cell>
        </row>
        <row r="1176">
          <cell r="D1176">
            <v>40351</v>
          </cell>
        </row>
        <row r="1177">
          <cell r="D1177">
            <v>40352</v>
          </cell>
        </row>
        <row r="1178">
          <cell r="D1178">
            <v>40353</v>
          </cell>
        </row>
        <row r="1179">
          <cell r="D1179">
            <v>40354</v>
          </cell>
        </row>
        <row r="1180">
          <cell r="D1180">
            <v>40357</v>
          </cell>
        </row>
        <row r="1181">
          <cell r="D1181">
            <v>40358</v>
          </cell>
        </row>
        <row r="1182">
          <cell r="D1182">
            <v>40359</v>
          </cell>
        </row>
        <row r="1183">
          <cell r="D1183">
            <v>40360</v>
          </cell>
        </row>
        <row r="1184">
          <cell r="D1184">
            <v>40361</v>
          </cell>
        </row>
        <row r="1185">
          <cell r="D1185">
            <v>40364</v>
          </cell>
        </row>
        <row r="1186">
          <cell r="D1186">
            <v>40365</v>
          </cell>
        </row>
        <row r="1187">
          <cell r="D1187">
            <v>40366</v>
          </cell>
        </row>
        <row r="1188">
          <cell r="D1188">
            <v>40367</v>
          </cell>
        </row>
        <row r="1189">
          <cell r="D1189">
            <v>40368</v>
          </cell>
        </row>
        <row r="1190">
          <cell r="D1190">
            <v>40371</v>
          </cell>
        </row>
        <row r="1191">
          <cell r="D1191">
            <v>40372</v>
          </cell>
        </row>
        <row r="1192">
          <cell r="D1192">
            <v>40373</v>
          </cell>
        </row>
        <row r="1193">
          <cell r="D1193">
            <v>40374</v>
          </cell>
        </row>
        <row r="1194">
          <cell r="D1194">
            <v>40375</v>
          </cell>
        </row>
        <row r="1195">
          <cell r="D1195">
            <v>40378</v>
          </cell>
        </row>
        <row r="1196">
          <cell r="D1196">
            <v>40379</v>
          </cell>
        </row>
        <row r="1197">
          <cell r="D1197">
            <v>40380</v>
          </cell>
        </row>
        <row r="1198">
          <cell r="D1198">
            <v>40381</v>
          </cell>
        </row>
        <row r="1199">
          <cell r="D1199">
            <v>40382</v>
          </cell>
        </row>
        <row r="1200">
          <cell r="D1200">
            <v>40385</v>
          </cell>
        </row>
        <row r="1201">
          <cell r="D1201">
            <v>40386</v>
          </cell>
        </row>
        <row r="1202">
          <cell r="D1202">
            <v>40387</v>
          </cell>
        </row>
        <row r="1203">
          <cell r="D1203">
            <v>40388</v>
          </cell>
        </row>
        <row r="1204">
          <cell r="D1204">
            <v>40389</v>
          </cell>
        </row>
        <row r="1205">
          <cell r="D1205">
            <v>40392</v>
          </cell>
        </row>
        <row r="1206">
          <cell r="D1206">
            <v>40393</v>
          </cell>
        </row>
        <row r="1207">
          <cell r="D1207">
            <v>40394</v>
          </cell>
        </row>
        <row r="1208">
          <cell r="D1208">
            <v>40395</v>
          </cell>
        </row>
        <row r="1209">
          <cell r="D1209">
            <v>40396</v>
          </cell>
        </row>
        <row r="1210">
          <cell r="D1210">
            <v>40399</v>
          </cell>
        </row>
        <row r="1211">
          <cell r="D1211">
            <v>40400</v>
          </cell>
        </row>
        <row r="1212">
          <cell r="D1212">
            <v>40401</v>
          </cell>
        </row>
        <row r="1213">
          <cell r="D1213">
            <v>40402</v>
          </cell>
        </row>
        <row r="1214">
          <cell r="D1214">
            <v>40403</v>
          </cell>
        </row>
        <row r="1215">
          <cell r="D1215">
            <v>40406</v>
          </cell>
        </row>
        <row r="1216">
          <cell r="D1216">
            <v>40407</v>
          </cell>
        </row>
        <row r="1217">
          <cell r="D1217">
            <v>40408</v>
          </cell>
        </row>
        <row r="1218">
          <cell r="D1218">
            <v>40409</v>
          </cell>
        </row>
        <row r="1219">
          <cell r="D1219">
            <v>40410</v>
          </cell>
        </row>
        <row r="1220">
          <cell r="D1220">
            <v>40413</v>
          </cell>
        </row>
        <row r="1221">
          <cell r="D1221">
            <v>40414</v>
          </cell>
        </row>
        <row r="1222">
          <cell r="D1222">
            <v>40415</v>
          </cell>
        </row>
        <row r="1223">
          <cell r="D1223">
            <v>40416</v>
          </cell>
        </row>
        <row r="1224">
          <cell r="D1224">
            <v>40417</v>
          </cell>
        </row>
        <row r="1225">
          <cell r="D1225">
            <v>40420</v>
          </cell>
        </row>
        <row r="1226">
          <cell r="D1226">
            <v>40421</v>
          </cell>
        </row>
        <row r="1227">
          <cell r="D1227">
            <v>40422</v>
          </cell>
        </row>
        <row r="1228">
          <cell r="D1228">
            <v>40423</v>
          </cell>
        </row>
        <row r="1229">
          <cell r="D1229">
            <v>40424</v>
          </cell>
        </row>
        <row r="1230">
          <cell r="D1230">
            <v>40427</v>
          </cell>
        </row>
        <row r="1231">
          <cell r="D1231">
            <v>40428</v>
          </cell>
        </row>
        <row r="1232">
          <cell r="D1232">
            <v>40429</v>
          </cell>
        </row>
        <row r="1233">
          <cell r="D1233">
            <v>40430</v>
          </cell>
        </row>
        <row r="1234">
          <cell r="D1234">
            <v>40431</v>
          </cell>
        </row>
        <row r="1235">
          <cell r="D1235">
            <v>40434</v>
          </cell>
        </row>
        <row r="1236">
          <cell r="D1236">
            <v>40435</v>
          </cell>
        </row>
        <row r="1237">
          <cell r="D1237">
            <v>40436</v>
          </cell>
        </row>
        <row r="1238">
          <cell r="D1238">
            <v>40437</v>
          </cell>
        </row>
        <row r="1239">
          <cell r="D1239">
            <v>40438</v>
          </cell>
        </row>
        <row r="1240">
          <cell r="D1240">
            <v>40441</v>
          </cell>
        </row>
        <row r="1241">
          <cell r="D1241">
            <v>40442</v>
          </cell>
        </row>
        <row r="1242">
          <cell r="D1242">
            <v>40443</v>
          </cell>
        </row>
        <row r="1243">
          <cell r="D1243">
            <v>40444</v>
          </cell>
        </row>
        <row r="1244">
          <cell r="D1244">
            <v>40445</v>
          </cell>
        </row>
        <row r="1245">
          <cell r="D1245">
            <v>40448</v>
          </cell>
        </row>
        <row r="1246">
          <cell r="D1246">
            <v>40449</v>
          </cell>
        </row>
        <row r="1247">
          <cell r="D1247">
            <v>40450</v>
          </cell>
        </row>
        <row r="1248">
          <cell r="D1248">
            <v>40451</v>
          </cell>
        </row>
        <row r="1249">
          <cell r="D1249">
            <v>40452</v>
          </cell>
        </row>
        <row r="1250">
          <cell r="D1250">
            <v>40455</v>
          </cell>
        </row>
        <row r="1251">
          <cell r="D1251">
            <v>40456</v>
          </cell>
        </row>
        <row r="1252">
          <cell r="D1252">
            <v>40457</v>
          </cell>
        </row>
        <row r="1253">
          <cell r="D1253">
            <v>40458</v>
          </cell>
        </row>
        <row r="1254">
          <cell r="D1254">
            <v>40459</v>
          </cell>
        </row>
        <row r="1255">
          <cell r="D1255">
            <v>40462</v>
          </cell>
        </row>
        <row r="1256">
          <cell r="D1256">
            <v>40463</v>
          </cell>
        </row>
        <row r="1257">
          <cell r="D1257">
            <v>40464</v>
          </cell>
        </row>
        <row r="1258">
          <cell r="D1258">
            <v>40465</v>
          </cell>
        </row>
        <row r="1259">
          <cell r="D1259">
            <v>40466</v>
          </cell>
        </row>
        <row r="1260">
          <cell r="D1260">
            <v>40469</v>
          </cell>
        </row>
        <row r="1261">
          <cell r="D1261">
            <v>40470</v>
          </cell>
        </row>
        <row r="1262">
          <cell r="D1262">
            <v>40471</v>
          </cell>
        </row>
        <row r="1263">
          <cell r="D1263">
            <v>40472</v>
          </cell>
        </row>
        <row r="1264">
          <cell r="D1264">
            <v>40473</v>
          </cell>
        </row>
        <row r="1265">
          <cell r="D1265">
            <v>40476</v>
          </cell>
        </row>
        <row r="1266">
          <cell r="D1266">
            <v>40477</v>
          </cell>
        </row>
        <row r="1267">
          <cell r="D1267">
            <v>40478</v>
          </cell>
        </row>
        <row r="1268">
          <cell r="D1268">
            <v>40479</v>
          </cell>
        </row>
        <row r="1269">
          <cell r="D1269">
            <v>40480</v>
          </cell>
        </row>
        <row r="1270">
          <cell r="D1270">
            <v>40483</v>
          </cell>
        </row>
        <row r="1271">
          <cell r="D1271">
            <v>40484</v>
          </cell>
        </row>
        <row r="1272">
          <cell r="D1272">
            <v>40485</v>
          </cell>
        </row>
        <row r="1273">
          <cell r="D1273">
            <v>40486</v>
          </cell>
        </row>
        <row r="1274">
          <cell r="D1274">
            <v>40487</v>
          </cell>
        </row>
        <row r="1275">
          <cell r="D1275">
            <v>40490</v>
          </cell>
        </row>
        <row r="1276">
          <cell r="D1276">
            <v>40491</v>
          </cell>
        </row>
        <row r="1277">
          <cell r="D1277">
            <v>40492</v>
          </cell>
        </row>
        <row r="1278">
          <cell r="D1278">
            <v>40493</v>
          </cell>
        </row>
        <row r="1279">
          <cell r="D1279">
            <v>40494</v>
          </cell>
        </row>
        <row r="1280">
          <cell r="D1280">
            <v>40497</v>
          </cell>
        </row>
        <row r="1281">
          <cell r="D1281">
            <v>40498</v>
          </cell>
        </row>
        <row r="1282">
          <cell r="D1282">
            <v>40499</v>
          </cell>
        </row>
        <row r="1283">
          <cell r="D1283">
            <v>40500</v>
          </cell>
        </row>
        <row r="1284">
          <cell r="D1284">
            <v>40501</v>
          </cell>
        </row>
        <row r="1285">
          <cell r="D1285">
            <v>40504</v>
          </cell>
        </row>
        <row r="1286">
          <cell r="D1286">
            <v>40505</v>
          </cell>
        </row>
        <row r="1287">
          <cell r="D1287">
            <v>40506</v>
          </cell>
        </row>
        <row r="1288">
          <cell r="D1288">
            <v>40507</v>
          </cell>
        </row>
        <row r="1289">
          <cell r="D1289">
            <v>40508</v>
          </cell>
        </row>
        <row r="1290">
          <cell r="D1290">
            <v>40511</v>
          </cell>
        </row>
        <row r="1291">
          <cell r="D1291">
            <v>40512</v>
          </cell>
        </row>
        <row r="1292">
          <cell r="D1292">
            <v>40513</v>
          </cell>
        </row>
        <row r="1293">
          <cell r="D1293">
            <v>40514</v>
          </cell>
        </row>
        <row r="1294">
          <cell r="D1294">
            <v>40515</v>
          </cell>
        </row>
        <row r="1295">
          <cell r="D1295">
            <v>40518</v>
          </cell>
        </row>
        <row r="1296">
          <cell r="D1296">
            <v>40519</v>
          </cell>
        </row>
        <row r="1297">
          <cell r="D1297">
            <v>40520</v>
          </cell>
        </row>
        <row r="1298">
          <cell r="D1298">
            <v>40521</v>
          </cell>
        </row>
        <row r="1299">
          <cell r="D1299">
            <v>40522</v>
          </cell>
        </row>
        <row r="1300">
          <cell r="D1300">
            <v>40525</v>
          </cell>
        </row>
        <row r="1301">
          <cell r="D1301">
            <v>40526</v>
          </cell>
        </row>
        <row r="1302">
          <cell r="D1302">
            <v>40527</v>
          </cell>
        </row>
        <row r="1303">
          <cell r="D1303">
            <v>40528</v>
          </cell>
        </row>
        <row r="1304">
          <cell r="D1304">
            <v>40529</v>
          </cell>
        </row>
        <row r="1305">
          <cell r="D1305">
            <v>40532</v>
          </cell>
        </row>
        <row r="1306">
          <cell r="D1306">
            <v>40533</v>
          </cell>
        </row>
        <row r="1307">
          <cell r="D1307">
            <v>40534</v>
          </cell>
        </row>
        <row r="1308">
          <cell r="D1308">
            <v>40535</v>
          </cell>
        </row>
        <row r="1309">
          <cell r="D1309">
            <v>40536</v>
          </cell>
        </row>
        <row r="1310">
          <cell r="D1310">
            <v>40539</v>
          </cell>
        </row>
        <row r="1311">
          <cell r="D1311">
            <v>40540</v>
          </cell>
        </row>
        <row r="1312">
          <cell r="D1312">
            <v>40541</v>
          </cell>
        </row>
        <row r="1313">
          <cell r="D1313">
            <v>40542</v>
          </cell>
        </row>
        <row r="1314">
          <cell r="D1314">
            <v>40543</v>
          </cell>
        </row>
        <row r="1315">
          <cell r="D1315">
            <v>40546</v>
          </cell>
        </row>
        <row r="1316">
          <cell r="D1316">
            <v>40547</v>
          </cell>
        </row>
        <row r="1317">
          <cell r="D1317">
            <v>40548</v>
          </cell>
        </row>
        <row r="1318">
          <cell r="D1318">
            <v>40549</v>
          </cell>
        </row>
        <row r="1319">
          <cell r="D1319">
            <v>40550</v>
          </cell>
        </row>
        <row r="1320">
          <cell r="D1320">
            <v>40553</v>
          </cell>
        </row>
        <row r="1321">
          <cell r="D1321">
            <v>40554</v>
          </cell>
        </row>
        <row r="1322">
          <cell r="D1322">
            <v>40555</v>
          </cell>
        </row>
        <row r="1323">
          <cell r="D1323">
            <v>40556</v>
          </cell>
        </row>
        <row r="1324">
          <cell r="D1324">
            <v>40557</v>
          </cell>
        </row>
        <row r="1325">
          <cell r="D1325">
            <v>40560</v>
          </cell>
        </row>
        <row r="1326">
          <cell r="D1326">
            <v>40561</v>
          </cell>
        </row>
        <row r="1327">
          <cell r="D1327">
            <v>40562</v>
          </cell>
        </row>
        <row r="1328">
          <cell r="D1328">
            <v>40563</v>
          </cell>
        </row>
        <row r="1329">
          <cell r="D1329">
            <v>40564</v>
          </cell>
        </row>
        <row r="1330">
          <cell r="D1330">
            <v>40567</v>
          </cell>
        </row>
        <row r="1331">
          <cell r="D1331">
            <v>40568</v>
          </cell>
        </row>
        <row r="1332">
          <cell r="D1332">
            <v>40569</v>
          </cell>
        </row>
        <row r="1333">
          <cell r="D1333">
            <v>40570</v>
          </cell>
        </row>
        <row r="1334">
          <cell r="D1334">
            <v>40571</v>
          </cell>
        </row>
        <row r="1335">
          <cell r="D1335">
            <v>40574</v>
          </cell>
        </row>
        <row r="1336">
          <cell r="D1336">
            <v>40575</v>
          </cell>
        </row>
        <row r="1337">
          <cell r="D1337">
            <v>40576</v>
          </cell>
        </row>
        <row r="1338">
          <cell r="D1338">
            <v>40577</v>
          </cell>
        </row>
        <row r="1339">
          <cell r="D1339">
            <v>40578</v>
          </cell>
        </row>
        <row r="1340">
          <cell r="D1340">
            <v>40581</v>
          </cell>
        </row>
        <row r="1341">
          <cell r="D1341">
            <v>40582</v>
          </cell>
        </row>
        <row r="1342">
          <cell r="D1342">
            <v>40583</v>
          </cell>
        </row>
        <row r="1343">
          <cell r="D1343">
            <v>40584</v>
          </cell>
        </row>
        <row r="1344">
          <cell r="D1344">
            <v>40585</v>
          </cell>
        </row>
        <row r="1345">
          <cell r="D1345">
            <v>40588</v>
          </cell>
        </row>
        <row r="1346">
          <cell r="D1346">
            <v>40589</v>
          </cell>
        </row>
        <row r="1347">
          <cell r="D1347">
            <v>40590</v>
          </cell>
        </row>
        <row r="1348">
          <cell r="D1348">
            <v>40591</v>
          </cell>
        </row>
        <row r="1349">
          <cell r="D1349">
            <v>40592</v>
          </cell>
        </row>
        <row r="1350">
          <cell r="D1350">
            <v>40595</v>
          </cell>
        </row>
        <row r="1351">
          <cell r="D1351">
            <v>40596</v>
          </cell>
        </row>
        <row r="1352">
          <cell r="D1352">
            <v>40597</v>
          </cell>
        </row>
        <row r="1353">
          <cell r="D1353">
            <v>40598</v>
          </cell>
        </row>
        <row r="1354">
          <cell r="D1354">
            <v>40599</v>
          </cell>
        </row>
        <row r="1355">
          <cell r="D1355">
            <v>40602</v>
          </cell>
        </row>
        <row r="1356">
          <cell r="D1356">
            <v>40603</v>
          </cell>
        </row>
        <row r="1357">
          <cell r="D1357">
            <v>40604</v>
          </cell>
        </row>
        <row r="1358">
          <cell r="D1358">
            <v>40605</v>
          </cell>
        </row>
        <row r="1359">
          <cell r="D1359">
            <v>40606</v>
          </cell>
        </row>
        <row r="1360">
          <cell r="D1360">
            <v>40609</v>
          </cell>
        </row>
        <row r="1361">
          <cell r="D1361">
            <v>40610</v>
          </cell>
        </row>
        <row r="1362">
          <cell r="D1362">
            <v>40611</v>
          </cell>
        </row>
        <row r="1363">
          <cell r="D1363">
            <v>40612</v>
          </cell>
        </row>
        <row r="1364">
          <cell r="D1364">
            <v>40613</v>
          </cell>
        </row>
        <row r="1365">
          <cell r="D1365">
            <v>40616</v>
          </cell>
        </row>
        <row r="1366">
          <cell r="D1366">
            <v>40617</v>
          </cell>
        </row>
        <row r="1367">
          <cell r="D1367">
            <v>40618</v>
          </cell>
        </row>
        <row r="1368">
          <cell r="D1368">
            <v>40619</v>
          </cell>
        </row>
        <row r="1369">
          <cell r="D1369">
            <v>40620</v>
          </cell>
        </row>
        <row r="1370">
          <cell r="D1370">
            <v>40623</v>
          </cell>
        </row>
        <row r="1371">
          <cell r="D1371">
            <v>40624</v>
          </cell>
        </row>
        <row r="1372">
          <cell r="D1372">
            <v>40625</v>
          </cell>
        </row>
        <row r="1373">
          <cell r="D1373">
            <v>40626</v>
          </cell>
        </row>
        <row r="1374">
          <cell r="D1374">
            <v>40627</v>
          </cell>
        </row>
        <row r="1375">
          <cell r="D1375">
            <v>40630</v>
          </cell>
        </row>
        <row r="1376">
          <cell r="D1376">
            <v>40631</v>
          </cell>
        </row>
        <row r="1377">
          <cell r="D1377">
            <v>40632</v>
          </cell>
        </row>
        <row r="1378">
          <cell r="D1378">
            <v>40633</v>
          </cell>
        </row>
        <row r="1379">
          <cell r="D1379">
            <v>40634</v>
          </cell>
        </row>
        <row r="1380">
          <cell r="D1380">
            <v>40637</v>
          </cell>
        </row>
        <row r="1381">
          <cell r="D1381">
            <v>40638</v>
          </cell>
        </row>
        <row r="1382">
          <cell r="D1382">
            <v>40639</v>
          </cell>
        </row>
        <row r="1383">
          <cell r="D1383">
            <v>40640</v>
          </cell>
        </row>
        <row r="1384">
          <cell r="D1384">
            <v>40641</v>
          </cell>
        </row>
        <row r="1385">
          <cell r="D1385">
            <v>40644</v>
          </cell>
        </row>
        <row r="1386">
          <cell r="D1386">
            <v>40645</v>
          </cell>
        </row>
        <row r="1387">
          <cell r="D1387">
            <v>40646</v>
          </cell>
        </row>
        <row r="1388">
          <cell r="D1388">
            <v>40647</v>
          </cell>
        </row>
        <row r="1389">
          <cell r="D1389">
            <v>40648</v>
          </cell>
        </row>
        <row r="1390">
          <cell r="D1390">
            <v>40651</v>
          </cell>
        </row>
        <row r="1391">
          <cell r="D1391">
            <v>40652</v>
          </cell>
        </row>
        <row r="1392">
          <cell r="D1392">
            <v>40653</v>
          </cell>
        </row>
        <row r="1393">
          <cell r="D1393">
            <v>40654</v>
          </cell>
        </row>
        <row r="1394">
          <cell r="D1394">
            <v>40655</v>
          </cell>
        </row>
        <row r="1395">
          <cell r="D1395">
            <v>40658</v>
          </cell>
        </row>
        <row r="1396">
          <cell r="D1396">
            <v>40659</v>
          </cell>
        </row>
        <row r="1397">
          <cell r="D1397">
            <v>40660</v>
          </cell>
        </row>
        <row r="1398">
          <cell r="D1398">
            <v>40661</v>
          </cell>
        </row>
        <row r="1399">
          <cell r="D1399">
            <v>40662</v>
          </cell>
        </row>
        <row r="1400">
          <cell r="D1400">
            <v>40665</v>
          </cell>
        </row>
        <row r="1401">
          <cell r="D1401">
            <v>40666</v>
          </cell>
        </row>
        <row r="1402">
          <cell r="D1402">
            <v>40667</v>
          </cell>
        </row>
        <row r="1403">
          <cell r="D1403">
            <v>40668</v>
          </cell>
        </row>
        <row r="1404">
          <cell r="D1404">
            <v>40669</v>
          </cell>
        </row>
        <row r="1405">
          <cell r="D1405">
            <v>40672</v>
          </cell>
        </row>
        <row r="1406">
          <cell r="D1406">
            <v>40673</v>
          </cell>
        </row>
        <row r="1407">
          <cell r="D1407">
            <v>40674</v>
          </cell>
        </row>
        <row r="1408">
          <cell r="D1408">
            <v>40675</v>
          </cell>
        </row>
        <row r="1409">
          <cell r="D1409">
            <v>40676</v>
          </cell>
        </row>
        <row r="1410">
          <cell r="D1410">
            <v>40679</v>
          </cell>
        </row>
        <row r="1411">
          <cell r="D1411">
            <v>40680</v>
          </cell>
        </row>
        <row r="1412">
          <cell r="D1412">
            <v>40681</v>
          </cell>
        </row>
        <row r="1413">
          <cell r="D1413">
            <v>40682</v>
          </cell>
        </row>
        <row r="1414">
          <cell r="D1414">
            <v>40683</v>
          </cell>
        </row>
        <row r="1415">
          <cell r="D1415">
            <v>40686</v>
          </cell>
        </row>
        <row r="1416">
          <cell r="D1416">
            <v>40687</v>
          </cell>
        </row>
        <row r="1417">
          <cell r="D1417">
            <v>40688</v>
          </cell>
        </row>
        <row r="1418">
          <cell r="D1418">
            <v>40689</v>
          </cell>
        </row>
        <row r="1419">
          <cell r="D1419">
            <v>40690</v>
          </cell>
        </row>
        <row r="1420">
          <cell r="D1420">
            <v>40693</v>
          </cell>
        </row>
        <row r="1421">
          <cell r="D1421">
            <v>40694</v>
          </cell>
        </row>
        <row r="1422">
          <cell r="D1422">
            <v>40695</v>
          </cell>
        </row>
        <row r="1423">
          <cell r="D1423">
            <v>40696</v>
          </cell>
        </row>
        <row r="1424">
          <cell r="D1424">
            <v>40697</v>
          </cell>
        </row>
        <row r="1425">
          <cell r="D1425">
            <v>40700</v>
          </cell>
        </row>
        <row r="1426">
          <cell r="D1426">
            <v>40701</v>
          </cell>
        </row>
        <row r="1427">
          <cell r="D1427">
            <v>40702</v>
          </cell>
        </row>
        <row r="1428">
          <cell r="D1428">
            <v>40703</v>
          </cell>
        </row>
        <row r="1429">
          <cell r="D1429">
            <v>40704</v>
          </cell>
        </row>
        <row r="1430">
          <cell r="D1430">
            <v>40707</v>
          </cell>
        </row>
        <row r="1431">
          <cell r="D1431">
            <v>40708</v>
          </cell>
        </row>
        <row r="1432">
          <cell r="D1432">
            <v>40709</v>
          </cell>
        </row>
        <row r="1433">
          <cell r="D1433">
            <v>40710</v>
          </cell>
        </row>
        <row r="1434">
          <cell r="D1434">
            <v>40711</v>
          </cell>
        </row>
        <row r="1435">
          <cell r="D1435">
            <v>40714</v>
          </cell>
        </row>
        <row r="1436">
          <cell r="D1436">
            <v>40715</v>
          </cell>
        </row>
        <row r="1437">
          <cell r="D1437">
            <v>40716</v>
          </cell>
        </row>
        <row r="1438">
          <cell r="D1438">
            <v>40717</v>
          </cell>
        </row>
        <row r="1439">
          <cell r="D1439">
            <v>40718</v>
          </cell>
        </row>
        <row r="1440">
          <cell r="D1440">
            <v>40721</v>
          </cell>
        </row>
        <row r="1441">
          <cell r="D1441">
            <v>40722</v>
          </cell>
        </row>
        <row r="1442">
          <cell r="D1442">
            <v>40723</v>
          </cell>
        </row>
        <row r="1443">
          <cell r="D1443">
            <v>40724</v>
          </cell>
        </row>
        <row r="1444">
          <cell r="D1444">
            <v>40725</v>
          </cell>
        </row>
        <row r="1445">
          <cell r="D1445">
            <v>40728</v>
          </cell>
        </row>
        <row r="1446">
          <cell r="D1446">
            <v>40729</v>
          </cell>
        </row>
        <row r="1447">
          <cell r="D1447">
            <v>40730</v>
          </cell>
        </row>
        <row r="1448">
          <cell r="D1448">
            <v>40731</v>
          </cell>
        </row>
        <row r="1449">
          <cell r="D1449">
            <v>40732</v>
          </cell>
        </row>
        <row r="1450">
          <cell r="D1450">
            <v>40735</v>
          </cell>
        </row>
        <row r="1451">
          <cell r="D1451">
            <v>40736</v>
          </cell>
        </row>
        <row r="1452">
          <cell r="D1452">
            <v>40737</v>
          </cell>
        </row>
        <row r="1453">
          <cell r="D1453">
            <v>40738</v>
          </cell>
        </row>
        <row r="1454">
          <cell r="D1454">
            <v>40739</v>
          </cell>
        </row>
        <row r="1455">
          <cell r="D1455">
            <v>40742</v>
          </cell>
        </row>
        <row r="1456">
          <cell r="D1456">
            <v>40743</v>
          </cell>
        </row>
        <row r="1457">
          <cell r="D1457">
            <v>40744</v>
          </cell>
        </row>
        <row r="1458">
          <cell r="D1458">
            <v>40745</v>
          </cell>
        </row>
        <row r="1459">
          <cell r="D1459">
            <v>40746</v>
          </cell>
        </row>
        <row r="1460">
          <cell r="D1460">
            <v>40749</v>
          </cell>
        </row>
        <row r="1461">
          <cell r="D1461">
            <v>40750</v>
          </cell>
        </row>
        <row r="1462">
          <cell r="D1462">
            <v>40751</v>
          </cell>
        </row>
        <row r="1463">
          <cell r="D1463">
            <v>40752</v>
          </cell>
        </row>
        <row r="1464">
          <cell r="D1464">
            <v>40753</v>
          </cell>
        </row>
        <row r="1465">
          <cell r="D1465">
            <v>40756</v>
          </cell>
        </row>
        <row r="1466">
          <cell r="D1466">
            <v>40757</v>
          </cell>
        </row>
        <row r="1467">
          <cell r="D1467">
            <v>40758</v>
          </cell>
        </row>
        <row r="1468">
          <cell r="D1468">
            <v>40759</v>
          </cell>
        </row>
        <row r="1469">
          <cell r="D1469">
            <v>40760</v>
          </cell>
        </row>
        <row r="1470">
          <cell r="D1470">
            <v>40763</v>
          </cell>
        </row>
        <row r="1471">
          <cell r="D1471">
            <v>40765</v>
          </cell>
        </row>
        <row r="1472">
          <cell r="D1472">
            <v>40766</v>
          </cell>
        </row>
        <row r="1473">
          <cell r="D1473">
            <v>40767</v>
          </cell>
        </row>
        <row r="1474">
          <cell r="D1474">
            <v>40770</v>
          </cell>
        </row>
        <row r="1475">
          <cell r="D1475">
            <v>40771</v>
          </cell>
        </row>
        <row r="1476">
          <cell r="D1476">
            <v>40772</v>
          </cell>
        </row>
        <row r="1477">
          <cell r="D1477">
            <v>40773</v>
          </cell>
        </row>
        <row r="1478">
          <cell r="D1478">
            <v>40774</v>
          </cell>
        </row>
        <row r="1479">
          <cell r="D1479">
            <v>40777</v>
          </cell>
        </row>
        <row r="1480">
          <cell r="D1480">
            <v>40778</v>
          </cell>
        </row>
        <row r="1481">
          <cell r="D1481">
            <v>40779</v>
          </cell>
        </row>
        <row r="1482">
          <cell r="D1482">
            <v>40780</v>
          </cell>
        </row>
        <row r="1483">
          <cell r="D1483">
            <v>40781</v>
          </cell>
        </row>
        <row r="1484">
          <cell r="D1484">
            <v>40784</v>
          </cell>
        </row>
        <row r="1485">
          <cell r="D1485">
            <v>40785</v>
          </cell>
        </row>
        <row r="1486">
          <cell r="D1486">
            <v>40786</v>
          </cell>
        </row>
        <row r="1487">
          <cell r="D1487">
            <v>40787</v>
          </cell>
        </row>
        <row r="1488">
          <cell r="D1488">
            <v>40788</v>
          </cell>
        </row>
        <row r="1489">
          <cell r="D1489">
            <v>40791</v>
          </cell>
        </row>
        <row r="1490">
          <cell r="D1490">
            <v>40792</v>
          </cell>
        </row>
        <row r="1491">
          <cell r="D1491">
            <v>40793</v>
          </cell>
        </row>
        <row r="1492">
          <cell r="D1492">
            <v>40794</v>
          </cell>
        </row>
        <row r="1493">
          <cell r="D1493">
            <v>40795</v>
          </cell>
        </row>
        <row r="1494">
          <cell r="D1494">
            <v>40798</v>
          </cell>
        </row>
        <row r="1495">
          <cell r="D1495">
            <v>40799</v>
          </cell>
        </row>
        <row r="1496">
          <cell r="D1496">
            <v>40800</v>
          </cell>
        </row>
        <row r="1497">
          <cell r="D1497">
            <v>40801</v>
          </cell>
        </row>
        <row r="1498">
          <cell r="D1498">
            <v>40802</v>
          </cell>
        </row>
        <row r="1499">
          <cell r="D1499">
            <v>40805</v>
          </cell>
        </row>
        <row r="1500">
          <cell r="D1500">
            <v>40806</v>
          </cell>
        </row>
        <row r="1501">
          <cell r="D1501">
            <v>40807</v>
          </cell>
        </row>
        <row r="1502">
          <cell r="D1502">
            <v>40808</v>
          </cell>
        </row>
        <row r="1503">
          <cell r="D1503">
            <v>40809</v>
          </cell>
        </row>
        <row r="1504">
          <cell r="D1504">
            <v>40812</v>
          </cell>
        </row>
        <row r="1505">
          <cell r="D1505">
            <v>40813</v>
          </cell>
        </row>
        <row r="1506">
          <cell r="D1506">
            <v>40814</v>
          </cell>
        </row>
        <row r="1507">
          <cell r="D1507">
            <v>40815</v>
          </cell>
        </row>
        <row r="1508">
          <cell r="D1508">
            <v>40816</v>
          </cell>
        </row>
        <row r="1509">
          <cell r="D1509">
            <v>40819</v>
          </cell>
        </row>
        <row r="1510">
          <cell r="D1510">
            <v>40820</v>
          </cell>
        </row>
        <row r="1511">
          <cell r="D1511">
            <v>40821</v>
          </cell>
        </row>
        <row r="1512">
          <cell r="D1512">
            <v>40822</v>
          </cell>
        </row>
        <row r="1513">
          <cell r="D1513">
            <v>40823</v>
          </cell>
        </row>
        <row r="1514">
          <cell r="D1514">
            <v>40826</v>
          </cell>
        </row>
        <row r="1515">
          <cell r="D1515">
            <v>40827</v>
          </cell>
        </row>
        <row r="1516">
          <cell r="D1516">
            <v>40828</v>
          </cell>
        </row>
        <row r="1517">
          <cell r="D1517">
            <v>40829</v>
          </cell>
        </row>
        <row r="1518">
          <cell r="D1518">
            <v>40830</v>
          </cell>
        </row>
        <row r="1519">
          <cell r="D1519">
            <v>40833</v>
          </cell>
        </row>
        <row r="1520">
          <cell r="D1520">
            <v>40834</v>
          </cell>
        </row>
        <row r="1521">
          <cell r="D1521">
            <v>40835</v>
          </cell>
        </row>
        <row r="1522">
          <cell r="D1522">
            <v>40836</v>
          </cell>
        </row>
        <row r="1523">
          <cell r="D1523">
            <v>40837</v>
          </cell>
        </row>
        <row r="1524">
          <cell r="D1524">
            <v>40840</v>
          </cell>
        </row>
        <row r="1525">
          <cell r="D1525">
            <v>40841</v>
          </cell>
        </row>
        <row r="1526">
          <cell r="D1526">
            <v>40842</v>
          </cell>
        </row>
        <row r="1527">
          <cell r="D1527">
            <v>40843</v>
          </cell>
        </row>
        <row r="1528">
          <cell r="D1528">
            <v>40844</v>
          </cell>
        </row>
        <row r="1529">
          <cell r="D1529">
            <v>40847</v>
          </cell>
        </row>
        <row r="1530">
          <cell r="D1530">
            <v>40848</v>
          </cell>
        </row>
        <row r="1531">
          <cell r="D1531">
            <v>40849</v>
          </cell>
        </row>
        <row r="1532">
          <cell r="D1532">
            <v>40850</v>
          </cell>
        </row>
        <row r="1533">
          <cell r="D1533">
            <v>40851</v>
          </cell>
        </row>
        <row r="1534">
          <cell r="D1534">
            <v>40854</v>
          </cell>
        </row>
        <row r="1535">
          <cell r="D1535">
            <v>40855</v>
          </cell>
        </row>
        <row r="1536">
          <cell r="D1536">
            <v>40856</v>
          </cell>
        </row>
        <row r="1537">
          <cell r="D1537">
            <v>40857</v>
          </cell>
        </row>
        <row r="1538">
          <cell r="D1538">
            <v>40858</v>
          </cell>
        </row>
        <row r="1539">
          <cell r="D1539">
            <v>40861</v>
          </cell>
        </row>
        <row r="1540">
          <cell r="D1540">
            <v>40862</v>
          </cell>
        </row>
        <row r="1541">
          <cell r="D1541">
            <v>40863</v>
          </cell>
        </row>
        <row r="1542">
          <cell r="D1542">
            <v>40864</v>
          </cell>
        </row>
        <row r="1543">
          <cell r="D1543">
            <v>40865</v>
          </cell>
        </row>
        <row r="1544">
          <cell r="D1544">
            <v>40868</v>
          </cell>
        </row>
        <row r="1545">
          <cell r="D1545">
            <v>40869</v>
          </cell>
        </row>
        <row r="1546">
          <cell r="D1546">
            <v>40870</v>
          </cell>
        </row>
        <row r="1547">
          <cell r="D1547">
            <v>40871</v>
          </cell>
        </row>
        <row r="1548">
          <cell r="D1548">
            <v>40872</v>
          </cell>
        </row>
        <row r="1549">
          <cell r="D1549">
            <v>40875</v>
          </cell>
        </row>
        <row r="1550">
          <cell r="D1550">
            <v>40876</v>
          </cell>
        </row>
        <row r="1551">
          <cell r="D1551">
            <v>40877</v>
          </cell>
        </row>
        <row r="1552">
          <cell r="D1552">
            <v>40878</v>
          </cell>
        </row>
        <row r="1553">
          <cell r="D1553">
            <v>40879</v>
          </cell>
        </row>
        <row r="1554">
          <cell r="D1554">
            <v>40882</v>
          </cell>
        </row>
        <row r="1555">
          <cell r="D1555">
            <v>40883</v>
          </cell>
        </row>
        <row r="1556">
          <cell r="D1556">
            <v>40884</v>
          </cell>
        </row>
        <row r="1557">
          <cell r="D1557">
            <v>40885</v>
          </cell>
        </row>
        <row r="1558">
          <cell r="D1558">
            <v>40886</v>
          </cell>
        </row>
        <row r="1559">
          <cell r="D1559">
            <v>40889</v>
          </cell>
        </row>
        <row r="1560">
          <cell r="D1560">
            <v>40890</v>
          </cell>
        </row>
        <row r="1561">
          <cell r="D1561">
            <v>40891</v>
          </cell>
        </row>
        <row r="1562">
          <cell r="D1562">
            <v>40892</v>
          </cell>
        </row>
        <row r="1563">
          <cell r="D1563">
            <v>40893</v>
          </cell>
        </row>
        <row r="1564">
          <cell r="D1564">
            <v>40896</v>
          </cell>
        </row>
        <row r="1565">
          <cell r="D1565">
            <v>40897</v>
          </cell>
        </row>
        <row r="1566">
          <cell r="D1566">
            <v>40898</v>
          </cell>
        </row>
        <row r="1567">
          <cell r="D1567">
            <v>40899</v>
          </cell>
        </row>
        <row r="1568">
          <cell r="D1568">
            <v>40900</v>
          </cell>
        </row>
        <row r="1569">
          <cell r="D1569">
            <v>40903</v>
          </cell>
        </row>
        <row r="1570">
          <cell r="D1570">
            <v>40904</v>
          </cell>
        </row>
        <row r="1571">
          <cell r="D1571">
            <v>40905</v>
          </cell>
        </row>
        <row r="1572">
          <cell r="D1572">
            <v>40906</v>
          </cell>
        </row>
        <row r="1573">
          <cell r="D1573">
            <v>40907</v>
          </cell>
        </row>
        <row r="1574">
          <cell r="D1574">
            <v>40910</v>
          </cell>
        </row>
        <row r="1575">
          <cell r="D1575">
            <v>40911</v>
          </cell>
        </row>
        <row r="1576">
          <cell r="D1576">
            <v>40912</v>
          </cell>
        </row>
        <row r="1577">
          <cell r="D1577">
            <v>40913</v>
          </cell>
        </row>
        <row r="1578">
          <cell r="D1578">
            <v>40914</v>
          </cell>
        </row>
        <row r="1579">
          <cell r="D1579">
            <v>40917</v>
          </cell>
        </row>
        <row r="1580">
          <cell r="D1580">
            <v>40918</v>
          </cell>
        </row>
        <row r="1581">
          <cell r="D1581">
            <v>40919</v>
          </cell>
        </row>
        <row r="1582">
          <cell r="D1582">
            <v>40920</v>
          </cell>
        </row>
        <row r="1583">
          <cell r="D1583">
            <v>40921</v>
          </cell>
        </row>
        <row r="1584">
          <cell r="D1584">
            <v>40924</v>
          </cell>
        </row>
        <row r="1585">
          <cell r="D1585">
            <v>40925</v>
          </cell>
        </row>
        <row r="1586">
          <cell r="D1586">
            <v>40926</v>
          </cell>
        </row>
        <row r="1587">
          <cell r="D1587">
            <v>40927</v>
          </cell>
        </row>
        <row r="1588">
          <cell r="D1588">
            <v>40928</v>
          </cell>
        </row>
        <row r="1589">
          <cell r="D1589">
            <v>40931</v>
          </cell>
        </row>
        <row r="1590">
          <cell r="D1590">
            <v>40932</v>
          </cell>
        </row>
        <row r="1591">
          <cell r="D1591">
            <v>40933</v>
          </cell>
        </row>
        <row r="1592">
          <cell r="D1592">
            <v>40934</v>
          </cell>
        </row>
        <row r="1593">
          <cell r="D1593">
            <v>40935</v>
          </cell>
        </row>
        <row r="1594">
          <cell r="D1594">
            <v>40938</v>
          </cell>
        </row>
        <row r="1595">
          <cell r="D1595">
            <v>40939</v>
          </cell>
        </row>
        <row r="1596">
          <cell r="D1596">
            <v>40940</v>
          </cell>
        </row>
        <row r="1597">
          <cell r="D1597">
            <v>40941</v>
          </cell>
        </row>
        <row r="1598">
          <cell r="D1598">
            <v>40942</v>
          </cell>
        </row>
        <row r="1599">
          <cell r="D1599">
            <v>40945</v>
          </cell>
        </row>
        <row r="1600">
          <cell r="D1600">
            <v>40946</v>
          </cell>
        </row>
        <row r="1601">
          <cell r="D1601">
            <v>40947</v>
          </cell>
        </row>
        <row r="1602">
          <cell r="D1602">
            <v>40948</v>
          </cell>
        </row>
        <row r="1603">
          <cell r="D1603">
            <v>40949</v>
          </cell>
        </row>
        <row r="1604">
          <cell r="D1604">
            <v>40952</v>
          </cell>
        </row>
        <row r="1605">
          <cell r="D1605">
            <v>40953</v>
          </cell>
        </row>
        <row r="1606">
          <cell r="D1606">
            <v>40954</v>
          </cell>
        </row>
        <row r="1607">
          <cell r="D1607">
            <v>40955</v>
          </cell>
        </row>
        <row r="1608">
          <cell r="D1608">
            <v>40956</v>
          </cell>
        </row>
        <row r="1609">
          <cell r="D1609">
            <v>40959</v>
          </cell>
        </row>
        <row r="1610">
          <cell r="D1610">
            <v>40960</v>
          </cell>
        </row>
        <row r="1611">
          <cell r="D1611">
            <v>40961</v>
          </cell>
        </row>
        <row r="1612">
          <cell r="D1612">
            <v>40962</v>
          </cell>
        </row>
        <row r="1613">
          <cell r="D1613">
            <v>40963</v>
          </cell>
        </row>
        <row r="1614">
          <cell r="D1614">
            <v>40966</v>
          </cell>
        </row>
        <row r="1615">
          <cell r="D1615">
            <v>40967</v>
          </cell>
        </row>
        <row r="1616">
          <cell r="D1616">
            <v>40968</v>
          </cell>
        </row>
        <row r="1617">
          <cell r="D1617">
            <v>40969</v>
          </cell>
        </row>
        <row r="1618">
          <cell r="D1618">
            <v>40970</v>
          </cell>
        </row>
        <row r="1619">
          <cell r="D1619">
            <v>40973</v>
          </cell>
        </row>
        <row r="1620">
          <cell r="D1620">
            <v>40974</v>
          </cell>
        </row>
        <row r="1621">
          <cell r="D1621">
            <v>40975</v>
          </cell>
        </row>
        <row r="1622">
          <cell r="D1622">
            <v>40976</v>
          </cell>
        </row>
        <row r="1623">
          <cell r="D1623">
            <v>40977</v>
          </cell>
        </row>
        <row r="1624">
          <cell r="D1624">
            <v>40980</v>
          </cell>
        </row>
        <row r="1625">
          <cell r="D1625">
            <v>40981</v>
          </cell>
        </row>
        <row r="1626">
          <cell r="D1626">
            <v>40982</v>
          </cell>
        </row>
        <row r="1627">
          <cell r="D1627">
            <v>40983</v>
          </cell>
        </row>
        <row r="1628">
          <cell r="D1628">
            <v>40984</v>
          </cell>
        </row>
        <row r="1629">
          <cell r="D1629">
            <v>40987</v>
          </cell>
        </row>
        <row r="1630">
          <cell r="D1630">
            <v>40988</v>
          </cell>
        </row>
        <row r="1631">
          <cell r="D1631">
            <v>40989</v>
          </cell>
        </row>
        <row r="1632">
          <cell r="D1632">
            <v>40990</v>
          </cell>
        </row>
        <row r="1633">
          <cell r="D1633">
            <v>40991</v>
          </cell>
        </row>
        <row r="1634">
          <cell r="D1634">
            <v>40994</v>
          </cell>
        </row>
        <row r="1635">
          <cell r="D1635">
            <v>40995</v>
          </cell>
        </row>
        <row r="1636">
          <cell r="D1636">
            <v>40996</v>
          </cell>
        </row>
        <row r="1637">
          <cell r="D1637">
            <v>40997</v>
          </cell>
        </row>
        <row r="1638">
          <cell r="D1638">
            <v>40998</v>
          </cell>
        </row>
        <row r="1639">
          <cell r="D1639">
            <v>41001</v>
          </cell>
        </row>
        <row r="1640">
          <cell r="D1640">
            <v>41002</v>
          </cell>
        </row>
        <row r="1641">
          <cell r="D1641">
            <v>41003</v>
          </cell>
        </row>
        <row r="1642">
          <cell r="D1642">
            <v>41004</v>
          </cell>
        </row>
        <row r="1643">
          <cell r="D1643">
            <v>41005</v>
          </cell>
        </row>
        <row r="1644">
          <cell r="D1644">
            <v>41008</v>
          </cell>
        </row>
        <row r="1645">
          <cell r="D1645">
            <v>41009</v>
          </cell>
        </row>
        <row r="1646">
          <cell r="D1646">
            <v>41010</v>
          </cell>
        </row>
        <row r="1647">
          <cell r="D1647">
            <v>41011</v>
          </cell>
        </row>
        <row r="1648">
          <cell r="D1648">
            <v>41012</v>
          </cell>
        </row>
        <row r="1649">
          <cell r="D1649">
            <v>41015</v>
          </cell>
        </row>
        <row r="1650">
          <cell r="D1650">
            <v>41016</v>
          </cell>
        </row>
        <row r="1651">
          <cell r="D1651">
            <v>41017</v>
          </cell>
        </row>
        <row r="1652">
          <cell r="D1652">
            <v>41018</v>
          </cell>
        </row>
        <row r="1653">
          <cell r="D1653">
            <v>41019</v>
          </cell>
        </row>
        <row r="1654">
          <cell r="D1654">
            <v>41022</v>
          </cell>
        </row>
        <row r="1655">
          <cell r="D1655">
            <v>41023</v>
          </cell>
        </row>
        <row r="1656">
          <cell r="D1656">
            <v>41024</v>
          </cell>
        </row>
        <row r="1657">
          <cell r="D1657">
            <v>41025</v>
          </cell>
        </row>
        <row r="1658">
          <cell r="D1658">
            <v>41026</v>
          </cell>
        </row>
        <row r="1659">
          <cell r="D1659">
            <v>41029</v>
          </cell>
        </row>
        <row r="1660">
          <cell r="D1660">
            <v>41030</v>
          </cell>
        </row>
        <row r="1661">
          <cell r="D1661">
            <v>41031</v>
          </cell>
        </row>
        <row r="1662">
          <cell r="D1662">
            <v>41032</v>
          </cell>
        </row>
        <row r="1663">
          <cell r="D1663">
            <v>41033</v>
          </cell>
        </row>
        <row r="1664">
          <cell r="D1664">
            <v>41036</v>
          </cell>
        </row>
        <row r="1665">
          <cell r="D1665">
            <v>41037</v>
          </cell>
        </row>
        <row r="1666">
          <cell r="D1666">
            <v>41038</v>
          </cell>
        </row>
        <row r="1667">
          <cell r="D1667">
            <v>41039</v>
          </cell>
        </row>
        <row r="1668">
          <cell r="D1668">
            <v>41040</v>
          </cell>
        </row>
        <row r="1669">
          <cell r="D1669">
            <v>41043</v>
          </cell>
        </row>
        <row r="1670">
          <cell r="D1670">
            <v>41044</v>
          </cell>
        </row>
        <row r="1671">
          <cell r="D1671">
            <v>41045</v>
          </cell>
        </row>
        <row r="1672">
          <cell r="D1672">
            <v>41046</v>
          </cell>
        </row>
        <row r="1673">
          <cell r="D1673">
            <v>41047</v>
          </cell>
        </row>
        <row r="1674">
          <cell r="D1674">
            <v>41050</v>
          </cell>
        </row>
        <row r="1675">
          <cell r="D1675">
            <v>41051</v>
          </cell>
        </row>
        <row r="1676">
          <cell r="D1676">
            <v>41052</v>
          </cell>
        </row>
        <row r="1677">
          <cell r="D1677">
            <v>41053</v>
          </cell>
        </row>
        <row r="1678">
          <cell r="D1678">
            <v>41054</v>
          </cell>
        </row>
        <row r="1679">
          <cell r="D1679">
            <v>41057</v>
          </cell>
        </row>
        <row r="1680">
          <cell r="D1680">
            <v>41058</v>
          </cell>
        </row>
        <row r="1681">
          <cell r="D1681">
            <v>41059</v>
          </cell>
        </row>
        <row r="1682">
          <cell r="D1682">
            <v>41060</v>
          </cell>
        </row>
        <row r="1683">
          <cell r="D1683">
            <v>41061</v>
          </cell>
        </row>
        <row r="1684">
          <cell r="D1684">
            <v>41064</v>
          </cell>
        </row>
        <row r="1685">
          <cell r="D1685">
            <v>41065</v>
          </cell>
        </row>
        <row r="1686">
          <cell r="D1686">
            <v>41066</v>
          </cell>
        </row>
        <row r="1687">
          <cell r="D1687">
            <v>41067</v>
          </cell>
        </row>
        <row r="1688">
          <cell r="D1688">
            <v>41068</v>
          </cell>
        </row>
        <row r="1689">
          <cell r="D1689">
            <v>41071</v>
          </cell>
        </row>
        <row r="1690">
          <cell r="D1690">
            <v>41072</v>
          </cell>
        </row>
        <row r="1691">
          <cell r="D1691">
            <v>41073</v>
          </cell>
        </row>
        <row r="1692">
          <cell r="D1692">
            <v>41074</v>
          </cell>
        </row>
        <row r="1693">
          <cell r="D1693">
            <v>41075</v>
          </cell>
        </row>
        <row r="1694">
          <cell r="D1694">
            <v>41078</v>
          </cell>
        </row>
        <row r="1695">
          <cell r="D1695">
            <v>41079</v>
          </cell>
        </row>
        <row r="1696">
          <cell r="D1696">
            <v>41080</v>
          </cell>
        </row>
        <row r="1697">
          <cell r="D1697">
            <v>41081</v>
          </cell>
        </row>
        <row r="1698">
          <cell r="D1698">
            <v>41082</v>
          </cell>
        </row>
        <row r="1699">
          <cell r="D1699">
            <v>41086</v>
          </cell>
        </row>
        <row r="1700">
          <cell r="D1700">
            <v>41087</v>
          </cell>
        </row>
        <row r="1701">
          <cell r="D1701">
            <v>41088</v>
          </cell>
        </row>
        <row r="1702">
          <cell r="D1702">
            <v>41089</v>
          </cell>
        </row>
        <row r="1703">
          <cell r="D1703">
            <v>41092</v>
          </cell>
        </row>
        <row r="1704">
          <cell r="D1704">
            <v>41093</v>
          </cell>
        </row>
        <row r="1705">
          <cell r="D1705">
            <v>41094</v>
          </cell>
        </row>
        <row r="1706">
          <cell r="D1706">
            <v>41095</v>
          </cell>
        </row>
        <row r="1707">
          <cell r="D1707">
            <v>41096</v>
          </cell>
        </row>
        <row r="1708">
          <cell r="D1708">
            <v>41099</v>
          </cell>
        </row>
        <row r="1709">
          <cell r="D1709">
            <v>41100</v>
          </cell>
        </row>
        <row r="1710">
          <cell r="D1710">
            <v>41101</v>
          </cell>
        </row>
        <row r="1711">
          <cell r="D1711">
            <v>41102</v>
          </cell>
        </row>
        <row r="1712">
          <cell r="D1712">
            <v>41103</v>
          </cell>
        </row>
        <row r="1713">
          <cell r="D1713">
            <v>41106</v>
          </cell>
        </row>
        <row r="1714">
          <cell r="D1714">
            <v>41107</v>
          </cell>
        </row>
        <row r="1715">
          <cell r="D1715">
            <v>41108</v>
          </cell>
        </row>
        <row r="1716">
          <cell r="D1716">
            <v>41109</v>
          </cell>
        </row>
        <row r="1717">
          <cell r="D1717">
            <v>41110</v>
          </cell>
        </row>
        <row r="1718">
          <cell r="D1718">
            <v>41113</v>
          </cell>
        </row>
        <row r="1719">
          <cell r="D1719">
            <v>41114</v>
          </cell>
        </row>
        <row r="1720">
          <cell r="D1720">
            <v>41115</v>
          </cell>
        </row>
        <row r="1721">
          <cell r="D1721">
            <v>41116</v>
          </cell>
        </row>
        <row r="1722">
          <cell r="D1722">
            <v>41117</v>
          </cell>
        </row>
        <row r="1723">
          <cell r="D1723">
            <v>41120</v>
          </cell>
        </row>
        <row r="1724">
          <cell r="D1724">
            <v>41121</v>
          </cell>
        </row>
        <row r="1725">
          <cell r="D1725">
            <v>41122</v>
          </cell>
        </row>
        <row r="1726">
          <cell r="D1726">
            <v>41123</v>
          </cell>
        </row>
        <row r="1727">
          <cell r="D1727">
            <v>41124</v>
          </cell>
        </row>
        <row r="1728">
          <cell r="D1728">
            <v>41127</v>
          </cell>
        </row>
        <row r="1729">
          <cell r="D1729">
            <v>41128</v>
          </cell>
        </row>
        <row r="1730">
          <cell r="D1730">
            <v>41129</v>
          </cell>
        </row>
        <row r="1731">
          <cell r="D1731">
            <v>41130</v>
          </cell>
        </row>
        <row r="1732">
          <cell r="D1732">
            <v>41131</v>
          </cell>
        </row>
        <row r="1733">
          <cell r="D1733">
            <v>41134</v>
          </cell>
        </row>
        <row r="1734">
          <cell r="D1734">
            <v>41135</v>
          </cell>
        </row>
        <row r="1735">
          <cell r="D1735">
            <v>41136</v>
          </cell>
        </row>
        <row r="1736">
          <cell r="D1736">
            <v>41137</v>
          </cell>
        </row>
        <row r="1737">
          <cell r="D1737">
            <v>41138</v>
          </cell>
        </row>
        <row r="1738">
          <cell r="D1738">
            <v>41141</v>
          </cell>
        </row>
        <row r="1739">
          <cell r="D1739">
            <v>41142</v>
          </cell>
        </row>
        <row r="1740">
          <cell r="D1740">
            <v>41143</v>
          </cell>
        </row>
        <row r="1741">
          <cell r="D1741">
            <v>41144</v>
          </cell>
        </row>
        <row r="1742">
          <cell r="D1742">
            <v>41145</v>
          </cell>
        </row>
        <row r="1743">
          <cell r="D1743">
            <v>41148</v>
          </cell>
        </row>
        <row r="1744">
          <cell r="D1744">
            <v>41149</v>
          </cell>
        </row>
        <row r="1745">
          <cell r="D1745">
            <v>41150</v>
          </cell>
        </row>
        <row r="1746">
          <cell r="D1746">
            <v>41151</v>
          </cell>
        </row>
        <row r="1747">
          <cell r="D1747">
            <v>41152</v>
          </cell>
        </row>
        <row r="1748">
          <cell r="D1748">
            <v>41155</v>
          </cell>
        </row>
        <row r="1749">
          <cell r="D1749">
            <v>41156</v>
          </cell>
        </row>
        <row r="1750">
          <cell r="D1750">
            <v>41157</v>
          </cell>
        </row>
        <row r="1751">
          <cell r="D1751">
            <v>41158</v>
          </cell>
        </row>
        <row r="1752">
          <cell r="D1752">
            <v>41159</v>
          </cell>
        </row>
        <row r="1753">
          <cell r="D1753">
            <v>41162</v>
          </cell>
        </row>
        <row r="1754">
          <cell r="D1754">
            <v>41163</v>
          </cell>
        </row>
        <row r="1755">
          <cell r="D1755">
            <v>41164</v>
          </cell>
        </row>
        <row r="1756">
          <cell r="D1756">
            <v>41165</v>
          </cell>
        </row>
        <row r="1757">
          <cell r="D1757">
            <v>41166</v>
          </cell>
        </row>
        <row r="1758">
          <cell r="D1758">
            <v>41169</v>
          </cell>
        </row>
        <row r="1759">
          <cell r="D1759">
            <v>41170</v>
          </cell>
        </row>
        <row r="1760">
          <cell r="D1760">
            <v>41171</v>
          </cell>
        </row>
        <row r="1761">
          <cell r="D1761">
            <v>41172</v>
          </cell>
        </row>
        <row r="1762">
          <cell r="D1762">
            <v>41173</v>
          </cell>
        </row>
        <row r="1763">
          <cell r="D1763">
            <v>41176</v>
          </cell>
        </row>
        <row r="1764">
          <cell r="D1764">
            <v>41177</v>
          </cell>
        </row>
        <row r="1765">
          <cell r="D1765">
            <v>41178</v>
          </cell>
        </row>
        <row r="1766">
          <cell r="D1766">
            <v>41179</v>
          </cell>
        </row>
        <row r="1767">
          <cell r="D1767">
            <v>41180</v>
          </cell>
        </row>
        <row r="1768">
          <cell r="D1768">
            <v>41183</v>
          </cell>
        </row>
        <row r="1769">
          <cell r="D1769">
            <v>41184</v>
          </cell>
        </row>
        <row r="1770">
          <cell r="D1770">
            <v>41185</v>
          </cell>
        </row>
        <row r="1771">
          <cell r="D1771">
            <v>41186</v>
          </cell>
        </row>
        <row r="1772">
          <cell r="D1772">
            <v>41187</v>
          </cell>
        </row>
        <row r="1773">
          <cell r="D1773">
            <v>41190</v>
          </cell>
        </row>
        <row r="1774">
          <cell r="D1774">
            <v>41191</v>
          </cell>
        </row>
        <row r="1775">
          <cell r="D1775">
            <v>41192</v>
          </cell>
        </row>
        <row r="1776">
          <cell r="D1776">
            <v>41193</v>
          </cell>
        </row>
        <row r="1777">
          <cell r="D1777">
            <v>41194</v>
          </cell>
        </row>
        <row r="1778">
          <cell r="D1778">
            <v>41197</v>
          </cell>
        </row>
        <row r="1779">
          <cell r="D1779">
            <v>41198</v>
          </cell>
        </row>
        <row r="1780">
          <cell r="D1780">
            <v>41199</v>
          </cell>
        </row>
        <row r="1781">
          <cell r="D1781">
            <v>41200</v>
          </cell>
        </row>
        <row r="1782">
          <cell r="D1782">
            <v>41201</v>
          </cell>
        </row>
        <row r="1783">
          <cell r="D1783">
            <v>41204</v>
          </cell>
        </row>
        <row r="1784">
          <cell r="D1784">
            <v>41205</v>
          </cell>
        </row>
        <row r="1785">
          <cell r="D1785">
            <v>41206</v>
          </cell>
        </row>
        <row r="1786">
          <cell r="D1786">
            <v>41207</v>
          </cell>
        </row>
        <row r="1787">
          <cell r="D1787">
            <v>41208</v>
          </cell>
        </row>
        <row r="1788">
          <cell r="D1788">
            <v>41211</v>
          </cell>
        </row>
        <row r="1789">
          <cell r="D1789">
            <v>41212</v>
          </cell>
        </row>
        <row r="1790">
          <cell r="D1790">
            <v>41213</v>
          </cell>
        </row>
        <row r="1791">
          <cell r="D1791">
            <v>41214</v>
          </cell>
        </row>
        <row r="1792">
          <cell r="D1792">
            <v>41215</v>
          </cell>
        </row>
        <row r="1793">
          <cell r="D1793">
            <v>41218</v>
          </cell>
        </row>
        <row r="1794">
          <cell r="D1794">
            <v>41219</v>
          </cell>
        </row>
        <row r="1795">
          <cell r="D1795">
            <v>41220</v>
          </cell>
        </row>
        <row r="1796">
          <cell r="D1796">
            <v>41221</v>
          </cell>
        </row>
        <row r="1797">
          <cell r="D1797">
            <v>41222</v>
          </cell>
        </row>
        <row r="1798">
          <cell r="D1798">
            <v>41225</v>
          </cell>
        </row>
        <row r="1799">
          <cell r="D1799">
            <v>41226</v>
          </cell>
        </row>
        <row r="1800">
          <cell r="D1800">
            <v>41227</v>
          </cell>
        </row>
        <row r="1801">
          <cell r="D1801">
            <v>41228</v>
          </cell>
        </row>
        <row r="1802">
          <cell r="D1802">
            <v>41229</v>
          </cell>
        </row>
        <row r="1803">
          <cell r="D1803">
            <v>41232</v>
          </cell>
        </row>
        <row r="1804">
          <cell r="D1804">
            <v>41233</v>
          </cell>
        </row>
        <row r="1805">
          <cell r="D1805">
            <v>41234</v>
          </cell>
        </row>
        <row r="1806">
          <cell r="D1806">
            <v>41235</v>
          </cell>
        </row>
        <row r="1807">
          <cell r="D1807">
            <v>41236</v>
          </cell>
        </row>
        <row r="1808">
          <cell r="D1808">
            <v>41239</v>
          </cell>
        </row>
        <row r="1809">
          <cell r="D1809">
            <v>41240</v>
          </cell>
        </row>
        <row r="1810">
          <cell r="D1810">
            <v>41241</v>
          </cell>
        </row>
        <row r="1811">
          <cell r="D1811">
            <v>41242</v>
          </cell>
        </row>
        <row r="1812">
          <cell r="D1812">
            <v>41243</v>
          </cell>
        </row>
        <row r="1813">
          <cell r="D1813">
            <v>41246</v>
          </cell>
        </row>
        <row r="1814">
          <cell r="D1814">
            <v>41247</v>
          </cell>
        </row>
        <row r="1815">
          <cell r="D1815">
            <v>41248</v>
          </cell>
        </row>
        <row r="1816">
          <cell r="D1816">
            <v>41249</v>
          </cell>
        </row>
        <row r="1817">
          <cell r="D1817">
            <v>41250</v>
          </cell>
        </row>
        <row r="1818">
          <cell r="D1818">
            <v>41253</v>
          </cell>
        </row>
        <row r="1819">
          <cell r="D1819">
            <v>41254</v>
          </cell>
        </row>
        <row r="1820">
          <cell r="D1820">
            <v>41255</v>
          </cell>
        </row>
        <row r="1821">
          <cell r="D1821">
            <v>41256</v>
          </cell>
        </row>
        <row r="1822">
          <cell r="D1822">
            <v>41257</v>
          </cell>
        </row>
        <row r="1823">
          <cell r="D1823">
            <v>41260</v>
          </cell>
        </row>
        <row r="1824">
          <cell r="D1824">
            <v>41261</v>
          </cell>
        </row>
        <row r="1825">
          <cell r="D1825">
            <v>41262</v>
          </cell>
        </row>
        <row r="1826">
          <cell r="D1826">
            <v>41263</v>
          </cell>
        </row>
        <row r="1827">
          <cell r="D1827">
            <v>41264</v>
          </cell>
        </row>
        <row r="1828">
          <cell r="D1828">
            <v>41267</v>
          </cell>
        </row>
        <row r="1829">
          <cell r="D1829">
            <v>41268</v>
          </cell>
        </row>
        <row r="1830">
          <cell r="D1830">
            <v>41269</v>
          </cell>
        </row>
        <row r="1831">
          <cell r="D1831">
            <v>41270</v>
          </cell>
        </row>
        <row r="1832">
          <cell r="D1832">
            <v>41271</v>
          </cell>
        </row>
        <row r="1833">
          <cell r="D1833">
            <v>41274</v>
          </cell>
        </row>
        <row r="1834">
          <cell r="D1834">
            <v>41275</v>
          </cell>
        </row>
        <row r="1835">
          <cell r="D1835">
            <v>41276</v>
          </cell>
        </row>
        <row r="1836">
          <cell r="D1836">
            <v>41277</v>
          </cell>
        </row>
        <row r="1837">
          <cell r="D1837">
            <v>41278</v>
          </cell>
        </row>
        <row r="1838">
          <cell r="D1838">
            <v>41281</v>
          </cell>
        </row>
        <row r="1839">
          <cell r="D1839">
            <v>41282</v>
          </cell>
        </row>
        <row r="1840">
          <cell r="D1840">
            <v>41283</v>
          </cell>
        </row>
        <row r="1841">
          <cell r="D1841">
            <v>41284</v>
          </cell>
        </row>
        <row r="1842">
          <cell r="D1842">
            <v>41285</v>
          </cell>
        </row>
        <row r="1843">
          <cell r="D1843">
            <v>41288</v>
          </cell>
        </row>
        <row r="1844">
          <cell r="D1844">
            <v>41289</v>
          </cell>
        </row>
        <row r="1845">
          <cell r="D1845">
            <v>41290</v>
          </cell>
        </row>
        <row r="1846">
          <cell r="D1846">
            <v>41291</v>
          </cell>
        </row>
        <row r="1847">
          <cell r="D1847">
            <v>41292</v>
          </cell>
        </row>
        <row r="1848">
          <cell r="D1848">
            <v>41295</v>
          </cell>
        </row>
        <row r="1849">
          <cell r="D1849">
            <v>41296</v>
          </cell>
        </row>
        <row r="1850">
          <cell r="D1850">
            <v>41297</v>
          </cell>
        </row>
        <row r="1851">
          <cell r="D1851">
            <v>41298</v>
          </cell>
        </row>
        <row r="1852">
          <cell r="D1852">
            <v>41299</v>
          </cell>
        </row>
        <row r="1853">
          <cell r="D1853">
            <v>41302</v>
          </cell>
        </row>
        <row r="1854">
          <cell r="D1854">
            <v>41303</v>
          </cell>
        </row>
        <row r="1855">
          <cell r="D1855">
            <v>41304</v>
          </cell>
        </row>
        <row r="1856">
          <cell r="D1856">
            <v>41305</v>
          </cell>
        </row>
        <row r="1857">
          <cell r="D1857">
            <v>41306</v>
          </cell>
        </row>
        <row r="1858">
          <cell r="D1858">
            <v>41309</v>
          </cell>
        </row>
        <row r="1859">
          <cell r="D1859">
            <v>41310</v>
          </cell>
        </row>
        <row r="1860">
          <cell r="D1860">
            <v>41311</v>
          </cell>
        </row>
        <row r="1861">
          <cell r="D1861">
            <v>41312</v>
          </cell>
        </row>
        <row r="1862">
          <cell r="D1862">
            <v>41313</v>
          </cell>
        </row>
        <row r="1863">
          <cell r="D1863">
            <v>41316</v>
          </cell>
        </row>
        <row r="1864">
          <cell r="D1864">
            <v>41317</v>
          </cell>
        </row>
        <row r="1865">
          <cell r="D1865">
            <v>41318</v>
          </cell>
        </row>
        <row r="1866">
          <cell r="D1866">
            <v>41319</v>
          </cell>
        </row>
        <row r="1867">
          <cell r="D1867">
            <v>41320</v>
          </cell>
        </row>
        <row r="1868">
          <cell r="D1868">
            <v>41323</v>
          </cell>
        </row>
        <row r="1869">
          <cell r="D1869">
            <v>41324</v>
          </cell>
        </row>
        <row r="1870">
          <cell r="D1870">
            <v>41325</v>
          </cell>
        </row>
        <row r="1871">
          <cell r="D1871">
            <v>41326</v>
          </cell>
        </row>
        <row r="1872">
          <cell r="D1872">
            <v>41327</v>
          </cell>
        </row>
        <row r="1873">
          <cell r="D1873">
            <v>41330</v>
          </cell>
        </row>
        <row r="1874">
          <cell r="D1874">
            <v>41331</v>
          </cell>
        </row>
        <row r="1875">
          <cell r="D1875">
            <v>41332</v>
          </cell>
        </row>
        <row r="1876">
          <cell r="D1876">
            <v>41333</v>
          </cell>
        </row>
        <row r="1877">
          <cell r="D1877">
            <v>41334</v>
          </cell>
        </row>
        <row r="1878">
          <cell r="D1878">
            <v>41337</v>
          </cell>
        </row>
        <row r="1879">
          <cell r="D1879">
            <v>41338</v>
          </cell>
        </row>
        <row r="1880">
          <cell r="D1880">
            <v>41339</v>
          </cell>
        </row>
        <row r="1881">
          <cell r="D1881">
            <v>41340</v>
          </cell>
        </row>
        <row r="1882">
          <cell r="D1882">
            <v>41341</v>
          </cell>
        </row>
        <row r="1883">
          <cell r="D1883">
            <v>41344</v>
          </cell>
        </row>
        <row r="1884">
          <cell r="D1884">
            <v>41345</v>
          </cell>
        </row>
        <row r="1885">
          <cell r="D1885">
            <v>41346</v>
          </cell>
        </row>
        <row r="1886">
          <cell r="D1886">
            <v>41347</v>
          </cell>
        </row>
        <row r="1887">
          <cell r="D1887">
            <v>41348</v>
          </cell>
        </row>
        <row r="1888">
          <cell r="D1888">
            <v>41351</v>
          </cell>
        </row>
        <row r="1889">
          <cell r="D1889">
            <v>41352</v>
          </cell>
        </row>
        <row r="1890">
          <cell r="D1890">
            <v>41353</v>
          </cell>
        </row>
        <row r="1891">
          <cell r="D1891">
            <v>41354</v>
          </cell>
        </row>
        <row r="1892">
          <cell r="D1892">
            <v>41355</v>
          </cell>
        </row>
        <row r="1893">
          <cell r="D1893">
            <v>41358</v>
          </cell>
        </row>
        <row r="1894">
          <cell r="D1894">
            <v>41359</v>
          </cell>
        </row>
        <row r="1895">
          <cell r="D1895">
            <v>41360</v>
          </cell>
        </row>
        <row r="1896">
          <cell r="D1896">
            <v>41361</v>
          </cell>
        </row>
        <row r="1897">
          <cell r="D1897">
            <v>41362</v>
          </cell>
        </row>
        <row r="1898">
          <cell r="D1898">
            <v>41365</v>
          </cell>
        </row>
        <row r="1899">
          <cell r="D1899">
            <v>41366</v>
          </cell>
        </row>
        <row r="1900">
          <cell r="D1900">
            <v>41367</v>
          </cell>
        </row>
        <row r="1901">
          <cell r="D1901">
            <v>41368</v>
          </cell>
        </row>
        <row r="1902">
          <cell r="D1902">
            <v>41369</v>
          </cell>
        </row>
        <row r="1903">
          <cell r="D1903">
            <v>41372</v>
          </cell>
        </row>
        <row r="1904">
          <cell r="D1904">
            <v>41373</v>
          </cell>
        </row>
        <row r="1905">
          <cell r="D1905">
            <v>41374</v>
          </cell>
        </row>
        <row r="1906">
          <cell r="D1906">
            <v>41375</v>
          </cell>
        </row>
        <row r="1907">
          <cell r="D1907">
            <v>41376</v>
          </cell>
        </row>
        <row r="1908">
          <cell r="D1908">
            <v>41379</v>
          </cell>
        </row>
        <row r="1909">
          <cell r="D1909">
            <v>41380</v>
          </cell>
        </row>
        <row r="1910">
          <cell r="D1910">
            <v>41381</v>
          </cell>
        </row>
        <row r="1911">
          <cell r="D1911">
            <v>41382</v>
          </cell>
        </row>
        <row r="1912">
          <cell r="D1912">
            <v>41383</v>
          </cell>
        </row>
        <row r="1913">
          <cell r="D1913">
            <v>41386</v>
          </cell>
        </row>
        <row r="1914">
          <cell r="D1914">
            <v>41387</v>
          </cell>
        </row>
        <row r="1915">
          <cell r="D1915">
            <v>41388</v>
          </cell>
        </row>
        <row r="1916">
          <cell r="D1916">
            <v>41389</v>
          </cell>
        </row>
        <row r="1917">
          <cell r="D1917">
            <v>41390</v>
          </cell>
        </row>
      </sheetData>
      <sheetData sheetId="7">
        <row r="9">
          <cell r="E9" t="str">
            <v>Implikált volatilitás</v>
          </cell>
          <cell r="F9" t="str">
            <v>Visszatekintő volatilitás</v>
          </cell>
        </row>
        <row r="10">
          <cell r="D10">
            <v>38720</v>
          </cell>
        </row>
        <row r="11">
          <cell r="D11">
            <v>38721</v>
          </cell>
        </row>
        <row r="12">
          <cell r="D12">
            <v>38722</v>
          </cell>
        </row>
        <row r="13">
          <cell r="D13">
            <v>38723</v>
          </cell>
        </row>
        <row r="14">
          <cell r="D14">
            <v>38726</v>
          </cell>
        </row>
        <row r="15">
          <cell r="D15">
            <v>38727</v>
          </cell>
        </row>
        <row r="16">
          <cell r="D16">
            <v>38728</v>
          </cell>
        </row>
        <row r="17">
          <cell r="D17">
            <v>38729</v>
          </cell>
        </row>
        <row r="18">
          <cell r="D18">
            <v>38730</v>
          </cell>
        </row>
        <row r="19">
          <cell r="D19">
            <v>38733</v>
          </cell>
        </row>
        <row r="20">
          <cell r="D20">
            <v>38734</v>
          </cell>
        </row>
        <row r="21">
          <cell r="D21">
            <v>38735</v>
          </cell>
        </row>
        <row r="22">
          <cell r="D22">
            <v>38736</v>
          </cell>
        </row>
        <row r="23">
          <cell r="D23">
            <v>38740</v>
          </cell>
        </row>
        <row r="24">
          <cell r="D24">
            <v>38741</v>
          </cell>
        </row>
        <row r="25">
          <cell r="D25">
            <v>38742</v>
          </cell>
        </row>
        <row r="26">
          <cell r="D26">
            <v>38743</v>
          </cell>
        </row>
        <row r="27">
          <cell r="D27">
            <v>38744</v>
          </cell>
        </row>
        <row r="28">
          <cell r="D28">
            <v>38747</v>
          </cell>
        </row>
        <row r="29">
          <cell r="D29">
            <v>38748</v>
          </cell>
        </row>
        <row r="30">
          <cell r="D30">
            <v>38749</v>
          </cell>
        </row>
        <row r="31">
          <cell r="D31">
            <v>38750</v>
          </cell>
        </row>
        <row r="32">
          <cell r="D32">
            <v>38751</v>
          </cell>
        </row>
        <row r="33">
          <cell r="D33">
            <v>38754</v>
          </cell>
        </row>
        <row r="34">
          <cell r="D34">
            <v>38755</v>
          </cell>
        </row>
        <row r="35">
          <cell r="D35">
            <v>38756</v>
          </cell>
        </row>
        <row r="36">
          <cell r="D36">
            <v>38757</v>
          </cell>
        </row>
        <row r="37">
          <cell r="D37">
            <v>38761</v>
          </cell>
        </row>
        <row r="38">
          <cell r="D38">
            <v>38762</v>
          </cell>
        </row>
        <row r="39">
          <cell r="D39">
            <v>38763</v>
          </cell>
        </row>
        <row r="40">
          <cell r="D40">
            <v>38764</v>
          </cell>
        </row>
        <row r="41">
          <cell r="D41">
            <v>38768</v>
          </cell>
        </row>
        <row r="42">
          <cell r="D42">
            <v>38769</v>
          </cell>
        </row>
        <row r="43">
          <cell r="D43">
            <v>38770</v>
          </cell>
        </row>
        <row r="44">
          <cell r="D44">
            <v>38771</v>
          </cell>
        </row>
        <row r="45">
          <cell r="D45">
            <v>38772</v>
          </cell>
        </row>
        <row r="46">
          <cell r="D46">
            <v>38775</v>
          </cell>
        </row>
        <row r="47">
          <cell r="D47">
            <v>38776</v>
          </cell>
        </row>
        <row r="48">
          <cell r="D48">
            <v>38777</v>
          </cell>
        </row>
        <row r="49">
          <cell r="D49">
            <v>38778</v>
          </cell>
        </row>
        <row r="50">
          <cell r="D50">
            <v>38779</v>
          </cell>
        </row>
        <row r="51">
          <cell r="D51">
            <v>38782</v>
          </cell>
        </row>
        <row r="52">
          <cell r="D52">
            <v>38783</v>
          </cell>
        </row>
        <row r="53">
          <cell r="D53">
            <v>38784</v>
          </cell>
        </row>
        <row r="54">
          <cell r="D54">
            <v>38785</v>
          </cell>
        </row>
        <row r="55">
          <cell r="D55">
            <v>38789</v>
          </cell>
        </row>
        <row r="56">
          <cell r="D56">
            <v>38790</v>
          </cell>
        </row>
        <row r="57">
          <cell r="D57">
            <v>38792</v>
          </cell>
        </row>
        <row r="58">
          <cell r="D58">
            <v>38796</v>
          </cell>
        </row>
        <row r="59">
          <cell r="D59">
            <v>38797</v>
          </cell>
        </row>
        <row r="60">
          <cell r="D60">
            <v>38798</v>
          </cell>
        </row>
        <row r="61">
          <cell r="D61">
            <v>38799</v>
          </cell>
        </row>
        <row r="62">
          <cell r="D62">
            <v>38800</v>
          </cell>
        </row>
        <row r="63">
          <cell r="D63">
            <v>38803</v>
          </cell>
        </row>
        <row r="64">
          <cell r="D64">
            <v>38804</v>
          </cell>
        </row>
        <row r="65">
          <cell r="D65">
            <v>38805</v>
          </cell>
        </row>
        <row r="66">
          <cell r="D66">
            <v>38806</v>
          </cell>
        </row>
        <row r="67">
          <cell r="D67">
            <v>38807</v>
          </cell>
        </row>
        <row r="68">
          <cell r="D68">
            <v>38810</v>
          </cell>
        </row>
        <row r="69">
          <cell r="D69">
            <v>38811</v>
          </cell>
        </row>
        <row r="70">
          <cell r="D70">
            <v>38812</v>
          </cell>
        </row>
        <row r="71">
          <cell r="D71">
            <v>38813</v>
          </cell>
        </row>
        <row r="72">
          <cell r="D72">
            <v>38814</v>
          </cell>
        </row>
        <row r="73">
          <cell r="D73">
            <v>38817</v>
          </cell>
        </row>
        <row r="74">
          <cell r="D74">
            <v>38818</v>
          </cell>
        </row>
        <row r="75">
          <cell r="D75">
            <v>38819</v>
          </cell>
        </row>
        <row r="76">
          <cell r="D76">
            <v>38820</v>
          </cell>
        </row>
        <row r="77">
          <cell r="D77">
            <v>38825</v>
          </cell>
        </row>
        <row r="78">
          <cell r="D78">
            <v>38826</v>
          </cell>
        </row>
        <row r="79">
          <cell r="D79">
            <v>38827</v>
          </cell>
        </row>
        <row r="80">
          <cell r="D80">
            <v>38831</v>
          </cell>
        </row>
        <row r="81">
          <cell r="D81">
            <v>38832</v>
          </cell>
        </row>
        <row r="82">
          <cell r="D82">
            <v>38833</v>
          </cell>
        </row>
        <row r="83">
          <cell r="D83">
            <v>38834</v>
          </cell>
        </row>
        <row r="84">
          <cell r="D84">
            <v>38839</v>
          </cell>
        </row>
        <row r="85">
          <cell r="D85">
            <v>38840</v>
          </cell>
        </row>
        <row r="86">
          <cell r="D86">
            <v>38841</v>
          </cell>
        </row>
        <row r="87">
          <cell r="D87">
            <v>38842</v>
          </cell>
        </row>
        <row r="88">
          <cell r="D88">
            <v>38845</v>
          </cell>
        </row>
        <row r="89">
          <cell r="D89">
            <v>38846</v>
          </cell>
        </row>
        <row r="90">
          <cell r="D90">
            <v>38847</v>
          </cell>
        </row>
        <row r="91">
          <cell r="D91">
            <v>38848</v>
          </cell>
        </row>
        <row r="92">
          <cell r="D92">
            <v>38849</v>
          </cell>
        </row>
        <row r="93">
          <cell r="D93">
            <v>38852</v>
          </cell>
        </row>
        <row r="94">
          <cell r="D94">
            <v>38853</v>
          </cell>
        </row>
        <row r="95">
          <cell r="D95">
            <v>38854</v>
          </cell>
        </row>
        <row r="96">
          <cell r="D96">
            <v>38855</v>
          </cell>
        </row>
        <row r="97">
          <cell r="D97">
            <v>38856</v>
          </cell>
        </row>
        <row r="98">
          <cell r="D98">
            <v>38859</v>
          </cell>
        </row>
        <row r="99">
          <cell r="D99">
            <v>38860</v>
          </cell>
        </row>
        <row r="100">
          <cell r="D100">
            <v>38861</v>
          </cell>
        </row>
        <row r="101">
          <cell r="D101">
            <v>38862</v>
          </cell>
        </row>
        <row r="102">
          <cell r="D102">
            <v>38863</v>
          </cell>
        </row>
        <row r="103">
          <cell r="D103">
            <v>38866</v>
          </cell>
        </row>
        <row r="104">
          <cell r="D104">
            <v>38867</v>
          </cell>
        </row>
        <row r="105">
          <cell r="D105">
            <v>38868</v>
          </cell>
        </row>
        <row r="106">
          <cell r="D106">
            <v>38869</v>
          </cell>
        </row>
        <row r="107">
          <cell r="D107">
            <v>38874</v>
          </cell>
        </row>
        <row r="108">
          <cell r="D108">
            <v>38875</v>
          </cell>
        </row>
        <row r="109">
          <cell r="D109">
            <v>38876</v>
          </cell>
        </row>
        <row r="110">
          <cell r="D110">
            <v>38877</v>
          </cell>
        </row>
        <row r="111">
          <cell r="D111">
            <v>38880</v>
          </cell>
        </row>
        <row r="112">
          <cell r="D112">
            <v>38881</v>
          </cell>
        </row>
        <row r="113">
          <cell r="D113">
            <v>38882</v>
          </cell>
        </row>
        <row r="114">
          <cell r="D114">
            <v>38883</v>
          </cell>
        </row>
        <row r="115">
          <cell r="D115">
            <v>38884</v>
          </cell>
        </row>
        <row r="116">
          <cell r="D116">
            <v>38887</v>
          </cell>
        </row>
        <row r="117">
          <cell r="D117">
            <v>38888</v>
          </cell>
        </row>
        <row r="118">
          <cell r="D118">
            <v>38889</v>
          </cell>
        </row>
        <row r="119">
          <cell r="D119">
            <v>38890</v>
          </cell>
        </row>
        <row r="120">
          <cell r="D120">
            <v>38891</v>
          </cell>
        </row>
        <row r="121">
          <cell r="D121">
            <v>38894</v>
          </cell>
        </row>
        <row r="122">
          <cell r="D122">
            <v>38895</v>
          </cell>
        </row>
        <row r="123">
          <cell r="D123">
            <v>38896</v>
          </cell>
        </row>
        <row r="124">
          <cell r="D124">
            <v>38897</v>
          </cell>
        </row>
        <row r="125">
          <cell r="D125">
            <v>38898</v>
          </cell>
        </row>
        <row r="126">
          <cell r="D126">
            <v>38901</v>
          </cell>
        </row>
        <row r="127">
          <cell r="D127">
            <v>38902</v>
          </cell>
        </row>
        <row r="128">
          <cell r="D128">
            <v>38903</v>
          </cell>
        </row>
        <row r="129">
          <cell r="D129">
            <v>38904</v>
          </cell>
        </row>
        <row r="130">
          <cell r="D130">
            <v>38908</v>
          </cell>
        </row>
        <row r="131">
          <cell r="D131">
            <v>38909</v>
          </cell>
        </row>
        <row r="132">
          <cell r="D132">
            <v>38910</v>
          </cell>
        </row>
        <row r="133">
          <cell r="D133">
            <v>38911</v>
          </cell>
        </row>
        <row r="134">
          <cell r="D134">
            <v>38912</v>
          </cell>
        </row>
        <row r="135">
          <cell r="D135">
            <v>38915</v>
          </cell>
        </row>
        <row r="136">
          <cell r="D136">
            <v>38916</v>
          </cell>
        </row>
        <row r="137">
          <cell r="D137">
            <v>38917</v>
          </cell>
        </row>
        <row r="138">
          <cell r="D138">
            <v>38918</v>
          </cell>
        </row>
        <row r="139">
          <cell r="D139">
            <v>38922</v>
          </cell>
        </row>
        <row r="140">
          <cell r="D140">
            <v>38923</v>
          </cell>
        </row>
        <row r="141">
          <cell r="D141">
            <v>38924</v>
          </cell>
        </row>
        <row r="142">
          <cell r="D142">
            <v>38925</v>
          </cell>
        </row>
        <row r="143">
          <cell r="D143">
            <v>38929</v>
          </cell>
        </row>
        <row r="144">
          <cell r="D144">
            <v>38930</v>
          </cell>
        </row>
        <row r="145">
          <cell r="D145">
            <v>38931</v>
          </cell>
        </row>
        <row r="146">
          <cell r="D146">
            <v>38932</v>
          </cell>
        </row>
        <row r="147">
          <cell r="D147">
            <v>38936</v>
          </cell>
        </row>
        <row r="148">
          <cell r="D148">
            <v>38937</v>
          </cell>
        </row>
        <row r="149">
          <cell r="D149">
            <v>38938</v>
          </cell>
        </row>
        <row r="150">
          <cell r="D150">
            <v>38939</v>
          </cell>
        </row>
        <row r="151">
          <cell r="D151">
            <v>38940</v>
          </cell>
        </row>
        <row r="152">
          <cell r="D152">
            <v>38943</v>
          </cell>
        </row>
        <row r="153">
          <cell r="D153">
            <v>38944</v>
          </cell>
        </row>
        <row r="154">
          <cell r="D154">
            <v>38945</v>
          </cell>
        </row>
        <row r="155">
          <cell r="D155">
            <v>38946</v>
          </cell>
        </row>
        <row r="156">
          <cell r="D156">
            <v>38947</v>
          </cell>
        </row>
        <row r="157">
          <cell r="D157">
            <v>38950</v>
          </cell>
        </row>
        <row r="158">
          <cell r="D158">
            <v>38951</v>
          </cell>
        </row>
        <row r="159">
          <cell r="D159">
            <v>38952</v>
          </cell>
        </row>
        <row r="160">
          <cell r="D160">
            <v>38953</v>
          </cell>
        </row>
        <row r="161">
          <cell r="D161">
            <v>38954</v>
          </cell>
        </row>
        <row r="162">
          <cell r="D162">
            <v>38957</v>
          </cell>
        </row>
        <row r="163">
          <cell r="D163">
            <v>38958</v>
          </cell>
        </row>
        <row r="164">
          <cell r="D164">
            <v>38959</v>
          </cell>
        </row>
        <row r="165">
          <cell r="D165">
            <v>38960</v>
          </cell>
        </row>
        <row r="166">
          <cell r="D166">
            <v>38961</v>
          </cell>
        </row>
        <row r="167">
          <cell r="D167">
            <v>38964</v>
          </cell>
        </row>
        <row r="168">
          <cell r="D168">
            <v>38965</v>
          </cell>
        </row>
        <row r="169">
          <cell r="D169">
            <v>38966</v>
          </cell>
        </row>
        <row r="170">
          <cell r="D170">
            <v>38967</v>
          </cell>
        </row>
        <row r="171">
          <cell r="D171">
            <v>38971</v>
          </cell>
        </row>
        <row r="172">
          <cell r="D172">
            <v>38972</v>
          </cell>
        </row>
        <row r="173">
          <cell r="D173">
            <v>38973</v>
          </cell>
        </row>
        <row r="174">
          <cell r="D174">
            <v>38974</v>
          </cell>
        </row>
        <row r="175">
          <cell r="D175">
            <v>38978</v>
          </cell>
        </row>
        <row r="176">
          <cell r="D176">
            <v>38979</v>
          </cell>
        </row>
        <row r="177">
          <cell r="D177">
            <v>38980</v>
          </cell>
        </row>
        <row r="178">
          <cell r="D178">
            <v>38981</v>
          </cell>
        </row>
        <row r="179">
          <cell r="D179">
            <v>38985</v>
          </cell>
        </row>
        <row r="180">
          <cell r="D180">
            <v>38986</v>
          </cell>
        </row>
        <row r="181">
          <cell r="D181">
            <v>38987</v>
          </cell>
        </row>
        <row r="182">
          <cell r="D182">
            <v>38988</v>
          </cell>
        </row>
        <row r="183">
          <cell r="D183">
            <v>38992</v>
          </cell>
        </row>
        <row r="184">
          <cell r="D184">
            <v>38993</v>
          </cell>
        </row>
        <row r="185">
          <cell r="D185">
            <v>38994</v>
          </cell>
        </row>
        <row r="186">
          <cell r="D186">
            <v>38995</v>
          </cell>
        </row>
        <row r="187">
          <cell r="D187">
            <v>38999</v>
          </cell>
        </row>
        <row r="188">
          <cell r="D188">
            <v>39000</v>
          </cell>
        </row>
        <row r="189">
          <cell r="D189">
            <v>39001</v>
          </cell>
        </row>
        <row r="190">
          <cell r="D190">
            <v>39002</v>
          </cell>
        </row>
        <row r="191">
          <cell r="D191">
            <v>39006</v>
          </cell>
        </row>
        <row r="192">
          <cell r="D192">
            <v>39007</v>
          </cell>
        </row>
        <row r="193">
          <cell r="D193">
            <v>39008</v>
          </cell>
        </row>
        <row r="194">
          <cell r="D194">
            <v>39009</v>
          </cell>
        </row>
        <row r="195">
          <cell r="D195">
            <v>39014</v>
          </cell>
        </row>
        <row r="196">
          <cell r="D196">
            <v>39015</v>
          </cell>
        </row>
        <row r="197">
          <cell r="D197">
            <v>39016</v>
          </cell>
        </row>
        <row r="198">
          <cell r="D198">
            <v>39020</v>
          </cell>
        </row>
        <row r="199">
          <cell r="D199">
            <v>39021</v>
          </cell>
        </row>
        <row r="200">
          <cell r="D200">
            <v>39023</v>
          </cell>
        </row>
        <row r="201">
          <cell r="D201">
            <v>39027</v>
          </cell>
        </row>
        <row r="202">
          <cell r="D202">
            <v>39028</v>
          </cell>
        </row>
        <row r="203">
          <cell r="D203">
            <v>39029</v>
          </cell>
        </row>
        <row r="204">
          <cell r="D204">
            <v>39030</v>
          </cell>
        </row>
        <row r="205">
          <cell r="D205">
            <v>39031</v>
          </cell>
        </row>
        <row r="206">
          <cell r="D206">
            <v>39035</v>
          </cell>
        </row>
        <row r="207">
          <cell r="D207">
            <v>39036</v>
          </cell>
        </row>
        <row r="208">
          <cell r="D208">
            <v>39037</v>
          </cell>
        </row>
        <row r="209">
          <cell r="D209">
            <v>39041</v>
          </cell>
        </row>
        <row r="210">
          <cell r="D210">
            <v>39042</v>
          </cell>
        </row>
        <row r="211">
          <cell r="D211">
            <v>39043</v>
          </cell>
        </row>
        <row r="212">
          <cell r="D212">
            <v>39044</v>
          </cell>
        </row>
        <row r="213">
          <cell r="D213">
            <v>39048</v>
          </cell>
        </row>
        <row r="214">
          <cell r="D214">
            <v>39049</v>
          </cell>
        </row>
        <row r="215">
          <cell r="D215">
            <v>39050</v>
          </cell>
        </row>
        <row r="216">
          <cell r="D216">
            <v>39051</v>
          </cell>
        </row>
        <row r="217">
          <cell r="D217">
            <v>39056</v>
          </cell>
        </row>
        <row r="218">
          <cell r="D218">
            <v>39057</v>
          </cell>
        </row>
        <row r="219">
          <cell r="D219">
            <v>39058</v>
          </cell>
        </row>
        <row r="220">
          <cell r="D220">
            <v>39063</v>
          </cell>
        </row>
        <row r="221">
          <cell r="D221">
            <v>39064</v>
          </cell>
        </row>
        <row r="222">
          <cell r="D222">
            <v>39065</v>
          </cell>
        </row>
        <row r="223">
          <cell r="D223">
            <v>39069</v>
          </cell>
        </row>
        <row r="224">
          <cell r="D224">
            <v>39070</v>
          </cell>
        </row>
        <row r="225">
          <cell r="D225">
            <v>39071</v>
          </cell>
        </row>
        <row r="226">
          <cell r="D226">
            <v>39072</v>
          </cell>
        </row>
        <row r="227">
          <cell r="D227">
            <v>39073</v>
          </cell>
        </row>
        <row r="228">
          <cell r="D228">
            <v>39078</v>
          </cell>
        </row>
        <row r="229">
          <cell r="D229">
            <v>39079</v>
          </cell>
        </row>
        <row r="230">
          <cell r="D230">
            <v>39080</v>
          </cell>
        </row>
        <row r="231">
          <cell r="D231">
            <v>39085</v>
          </cell>
        </row>
        <row r="232">
          <cell r="D232">
            <v>39086</v>
          </cell>
        </row>
        <row r="233">
          <cell r="D233">
            <v>39087</v>
          </cell>
        </row>
        <row r="234">
          <cell r="D234">
            <v>39090</v>
          </cell>
        </row>
        <row r="235">
          <cell r="D235">
            <v>39092</v>
          </cell>
        </row>
        <row r="236">
          <cell r="D236">
            <v>39093</v>
          </cell>
        </row>
        <row r="237">
          <cell r="D237">
            <v>39098</v>
          </cell>
        </row>
        <row r="238">
          <cell r="D238">
            <v>39100</v>
          </cell>
        </row>
        <row r="239">
          <cell r="D239">
            <v>39104</v>
          </cell>
        </row>
        <row r="240">
          <cell r="D240">
            <v>39107</v>
          </cell>
        </row>
        <row r="241">
          <cell r="D241">
            <v>39108</v>
          </cell>
        </row>
        <row r="242">
          <cell r="D242">
            <v>39111</v>
          </cell>
        </row>
        <row r="243">
          <cell r="D243">
            <v>39113</v>
          </cell>
        </row>
        <row r="244">
          <cell r="D244">
            <v>39114</v>
          </cell>
        </row>
        <row r="245">
          <cell r="D245">
            <v>39115</v>
          </cell>
        </row>
        <row r="246">
          <cell r="D246">
            <v>39120</v>
          </cell>
        </row>
        <row r="247">
          <cell r="D247">
            <v>39121</v>
          </cell>
        </row>
        <row r="248">
          <cell r="D248">
            <v>39127</v>
          </cell>
        </row>
        <row r="249">
          <cell r="D249">
            <v>39128</v>
          </cell>
        </row>
        <row r="250">
          <cell r="D250">
            <v>39132</v>
          </cell>
        </row>
        <row r="251">
          <cell r="D251">
            <v>39133</v>
          </cell>
        </row>
        <row r="252">
          <cell r="D252">
            <v>39134</v>
          </cell>
        </row>
        <row r="253">
          <cell r="D253">
            <v>39135</v>
          </cell>
        </row>
        <row r="254">
          <cell r="D254">
            <v>39140</v>
          </cell>
        </row>
        <row r="255">
          <cell r="D255">
            <v>39141</v>
          </cell>
        </row>
        <row r="256">
          <cell r="D256">
            <v>39142</v>
          </cell>
        </row>
        <row r="257">
          <cell r="D257">
            <v>39149</v>
          </cell>
        </row>
        <row r="258">
          <cell r="D258">
            <v>39150</v>
          </cell>
        </row>
        <row r="259">
          <cell r="D259">
            <v>39153</v>
          </cell>
        </row>
        <row r="260">
          <cell r="D260">
            <v>39154</v>
          </cell>
        </row>
        <row r="261">
          <cell r="D261">
            <v>39155</v>
          </cell>
        </row>
        <row r="262">
          <cell r="D262">
            <v>39160</v>
          </cell>
        </row>
        <row r="263">
          <cell r="D263">
            <v>39161</v>
          </cell>
        </row>
        <row r="264">
          <cell r="D264">
            <v>39162</v>
          </cell>
        </row>
        <row r="265">
          <cell r="D265">
            <v>39163</v>
          </cell>
        </row>
        <row r="266">
          <cell r="D266">
            <v>39167</v>
          </cell>
        </row>
        <row r="267">
          <cell r="D267">
            <v>39168</v>
          </cell>
        </row>
        <row r="268">
          <cell r="D268">
            <v>39169</v>
          </cell>
        </row>
        <row r="269">
          <cell r="D269">
            <v>39170</v>
          </cell>
        </row>
        <row r="270">
          <cell r="D270">
            <v>39175</v>
          </cell>
        </row>
        <row r="271">
          <cell r="D271">
            <v>39176</v>
          </cell>
        </row>
        <row r="272">
          <cell r="D272">
            <v>39177</v>
          </cell>
        </row>
        <row r="273">
          <cell r="D273">
            <v>39182</v>
          </cell>
        </row>
        <row r="274">
          <cell r="D274">
            <v>39183</v>
          </cell>
        </row>
        <row r="275">
          <cell r="D275">
            <v>39184</v>
          </cell>
        </row>
        <row r="276">
          <cell r="D276">
            <v>39189</v>
          </cell>
        </row>
        <row r="277">
          <cell r="D277">
            <v>39190</v>
          </cell>
        </row>
        <row r="278">
          <cell r="D278">
            <v>39191</v>
          </cell>
        </row>
        <row r="279">
          <cell r="D279">
            <v>39195</v>
          </cell>
        </row>
        <row r="280">
          <cell r="D280">
            <v>39197</v>
          </cell>
        </row>
        <row r="281">
          <cell r="D281">
            <v>39198</v>
          </cell>
        </row>
        <row r="282">
          <cell r="D282">
            <v>39204</v>
          </cell>
        </row>
        <row r="283">
          <cell r="D283">
            <v>39205</v>
          </cell>
        </row>
        <row r="284">
          <cell r="D284">
            <v>39209</v>
          </cell>
        </row>
        <row r="285">
          <cell r="D285">
            <v>39211</v>
          </cell>
        </row>
        <row r="286">
          <cell r="D286">
            <v>39212</v>
          </cell>
        </row>
        <row r="287">
          <cell r="D287">
            <v>39213</v>
          </cell>
        </row>
        <row r="288">
          <cell r="D288">
            <v>39217</v>
          </cell>
        </row>
        <row r="289">
          <cell r="D289">
            <v>39219</v>
          </cell>
        </row>
        <row r="290">
          <cell r="D290">
            <v>39223</v>
          </cell>
        </row>
        <row r="291">
          <cell r="D291">
            <v>39225</v>
          </cell>
        </row>
        <row r="292">
          <cell r="D292">
            <v>39226</v>
          </cell>
        </row>
        <row r="293">
          <cell r="D293">
            <v>39231</v>
          </cell>
        </row>
        <row r="294">
          <cell r="D294">
            <v>39232</v>
          </cell>
        </row>
        <row r="295">
          <cell r="D295">
            <v>39234</v>
          </cell>
        </row>
        <row r="296">
          <cell r="D296">
            <v>39237</v>
          </cell>
        </row>
        <row r="297">
          <cell r="D297">
            <v>39238</v>
          </cell>
        </row>
        <row r="298">
          <cell r="D298">
            <v>39239</v>
          </cell>
        </row>
        <row r="299">
          <cell r="D299">
            <v>39240</v>
          </cell>
        </row>
        <row r="300">
          <cell r="D300">
            <v>39245</v>
          </cell>
        </row>
        <row r="301">
          <cell r="D301">
            <v>39247</v>
          </cell>
        </row>
        <row r="302">
          <cell r="D302">
            <v>39252</v>
          </cell>
        </row>
        <row r="303">
          <cell r="D303">
            <v>39253</v>
          </cell>
        </row>
        <row r="304">
          <cell r="D304">
            <v>39254</v>
          </cell>
        </row>
        <row r="305">
          <cell r="D305">
            <v>39260</v>
          </cell>
        </row>
        <row r="306">
          <cell r="D306">
            <v>39261</v>
          </cell>
        </row>
        <row r="307">
          <cell r="D307">
            <v>39266</v>
          </cell>
        </row>
        <row r="308">
          <cell r="D308">
            <v>39267</v>
          </cell>
        </row>
        <row r="309">
          <cell r="D309">
            <v>39268</v>
          </cell>
        </row>
        <row r="310">
          <cell r="D310">
            <v>39272</v>
          </cell>
        </row>
        <row r="311">
          <cell r="D311">
            <v>39274</v>
          </cell>
        </row>
        <row r="312">
          <cell r="D312">
            <v>39275</v>
          </cell>
        </row>
        <row r="313">
          <cell r="D313">
            <v>39280</v>
          </cell>
        </row>
        <row r="314">
          <cell r="D314">
            <v>39281</v>
          </cell>
        </row>
        <row r="315">
          <cell r="D315">
            <v>39282</v>
          </cell>
        </row>
        <row r="316">
          <cell r="D316">
            <v>39283</v>
          </cell>
        </row>
        <row r="317">
          <cell r="D317">
            <v>39287</v>
          </cell>
        </row>
        <row r="318">
          <cell r="D318">
            <v>39288</v>
          </cell>
        </row>
        <row r="319">
          <cell r="D319">
            <v>39289</v>
          </cell>
        </row>
        <row r="320">
          <cell r="D320">
            <v>39290</v>
          </cell>
        </row>
        <row r="321">
          <cell r="D321">
            <v>39293</v>
          </cell>
        </row>
        <row r="322">
          <cell r="D322">
            <v>39294</v>
          </cell>
        </row>
        <row r="323">
          <cell r="D323">
            <v>39295</v>
          </cell>
        </row>
        <row r="324">
          <cell r="D324">
            <v>39296</v>
          </cell>
        </row>
        <row r="325">
          <cell r="D325">
            <v>39300</v>
          </cell>
        </row>
        <row r="326">
          <cell r="D326">
            <v>39301</v>
          </cell>
        </row>
        <row r="327">
          <cell r="D327">
            <v>39302</v>
          </cell>
        </row>
        <row r="328">
          <cell r="D328">
            <v>39303</v>
          </cell>
        </row>
        <row r="329">
          <cell r="D329">
            <v>39304</v>
          </cell>
        </row>
        <row r="330">
          <cell r="D330">
            <v>39307</v>
          </cell>
        </row>
        <row r="331">
          <cell r="D331">
            <v>39308</v>
          </cell>
        </row>
        <row r="332">
          <cell r="D332">
            <v>39309</v>
          </cell>
        </row>
        <row r="333">
          <cell r="D333">
            <v>39310</v>
          </cell>
        </row>
        <row r="334">
          <cell r="D334">
            <v>39311</v>
          </cell>
        </row>
        <row r="335">
          <cell r="D335">
            <v>39314</v>
          </cell>
        </row>
        <row r="336">
          <cell r="D336">
            <v>39315</v>
          </cell>
        </row>
        <row r="337">
          <cell r="D337">
            <v>39316</v>
          </cell>
        </row>
        <row r="338">
          <cell r="D338">
            <v>39317</v>
          </cell>
        </row>
        <row r="339">
          <cell r="D339">
            <v>39318</v>
          </cell>
        </row>
        <row r="340">
          <cell r="D340">
            <v>39321</v>
          </cell>
        </row>
        <row r="341">
          <cell r="D341">
            <v>39322</v>
          </cell>
        </row>
        <row r="342">
          <cell r="D342">
            <v>39323</v>
          </cell>
        </row>
        <row r="343">
          <cell r="D343">
            <v>39324</v>
          </cell>
        </row>
        <row r="344">
          <cell r="D344">
            <v>39325</v>
          </cell>
        </row>
        <row r="345">
          <cell r="D345">
            <v>39328</v>
          </cell>
        </row>
        <row r="346">
          <cell r="D346">
            <v>39329</v>
          </cell>
        </row>
        <row r="347">
          <cell r="D347">
            <v>39330</v>
          </cell>
        </row>
        <row r="348">
          <cell r="D348">
            <v>39331</v>
          </cell>
        </row>
        <row r="349">
          <cell r="D349">
            <v>39332</v>
          </cell>
        </row>
        <row r="350">
          <cell r="D350">
            <v>39335</v>
          </cell>
        </row>
        <row r="351">
          <cell r="D351">
            <v>39336</v>
          </cell>
        </row>
        <row r="352">
          <cell r="D352">
            <v>39337</v>
          </cell>
        </row>
        <row r="353">
          <cell r="D353">
            <v>39338</v>
          </cell>
        </row>
        <row r="354">
          <cell r="D354">
            <v>39339</v>
          </cell>
        </row>
        <row r="355">
          <cell r="D355">
            <v>39342</v>
          </cell>
        </row>
        <row r="356">
          <cell r="D356">
            <v>39343</v>
          </cell>
        </row>
        <row r="357">
          <cell r="D357">
            <v>39344</v>
          </cell>
        </row>
        <row r="358">
          <cell r="D358">
            <v>39345</v>
          </cell>
        </row>
        <row r="359">
          <cell r="D359">
            <v>39346</v>
          </cell>
        </row>
        <row r="360">
          <cell r="D360">
            <v>39349</v>
          </cell>
        </row>
        <row r="361">
          <cell r="D361">
            <v>39350</v>
          </cell>
        </row>
        <row r="362">
          <cell r="D362">
            <v>39351</v>
          </cell>
        </row>
        <row r="363">
          <cell r="D363">
            <v>39352</v>
          </cell>
        </row>
        <row r="364">
          <cell r="D364">
            <v>39353</v>
          </cell>
        </row>
        <row r="365">
          <cell r="D365">
            <v>39356</v>
          </cell>
        </row>
        <row r="366">
          <cell r="D366">
            <v>39357</v>
          </cell>
        </row>
        <row r="367">
          <cell r="D367">
            <v>39358</v>
          </cell>
        </row>
        <row r="368">
          <cell r="D368">
            <v>39359</v>
          </cell>
        </row>
        <row r="369">
          <cell r="D369">
            <v>39360</v>
          </cell>
        </row>
        <row r="370">
          <cell r="D370">
            <v>39363</v>
          </cell>
        </row>
        <row r="371">
          <cell r="D371">
            <v>39364</v>
          </cell>
        </row>
        <row r="372">
          <cell r="D372">
            <v>39365</v>
          </cell>
        </row>
        <row r="373">
          <cell r="D373">
            <v>39366</v>
          </cell>
        </row>
        <row r="374">
          <cell r="D374">
            <v>39367</v>
          </cell>
        </row>
        <row r="375">
          <cell r="D375">
            <v>39370</v>
          </cell>
        </row>
        <row r="376">
          <cell r="D376">
            <v>39371</v>
          </cell>
        </row>
        <row r="377">
          <cell r="D377">
            <v>39372</v>
          </cell>
        </row>
        <row r="378">
          <cell r="D378">
            <v>39373</v>
          </cell>
        </row>
        <row r="379">
          <cell r="D379">
            <v>39374</v>
          </cell>
        </row>
        <row r="380">
          <cell r="D380">
            <v>39379</v>
          </cell>
        </row>
        <row r="381">
          <cell r="D381">
            <v>39380</v>
          </cell>
        </row>
        <row r="382">
          <cell r="D382">
            <v>39381</v>
          </cell>
        </row>
        <row r="383">
          <cell r="D383">
            <v>39385</v>
          </cell>
        </row>
        <row r="384">
          <cell r="D384">
            <v>39386</v>
          </cell>
        </row>
        <row r="385">
          <cell r="D385">
            <v>39392</v>
          </cell>
        </row>
        <row r="386">
          <cell r="D386">
            <v>39393</v>
          </cell>
        </row>
        <row r="387">
          <cell r="D387">
            <v>39394</v>
          </cell>
        </row>
        <row r="388">
          <cell r="D388">
            <v>39395</v>
          </cell>
        </row>
        <row r="389">
          <cell r="D389">
            <v>39398</v>
          </cell>
        </row>
        <row r="390">
          <cell r="D390">
            <v>39399</v>
          </cell>
        </row>
        <row r="391">
          <cell r="D391">
            <v>39400</v>
          </cell>
        </row>
        <row r="392">
          <cell r="D392">
            <v>39401</v>
          </cell>
        </row>
        <row r="393">
          <cell r="D393">
            <v>39402</v>
          </cell>
        </row>
        <row r="394">
          <cell r="D394">
            <v>39405</v>
          </cell>
        </row>
        <row r="395">
          <cell r="D395">
            <v>39406</v>
          </cell>
        </row>
        <row r="396">
          <cell r="D396">
            <v>39407</v>
          </cell>
        </row>
        <row r="397">
          <cell r="D397">
            <v>39408</v>
          </cell>
        </row>
        <row r="398">
          <cell r="D398">
            <v>39409</v>
          </cell>
        </row>
        <row r="399">
          <cell r="D399">
            <v>39412</v>
          </cell>
        </row>
        <row r="400">
          <cell r="D400">
            <v>39413</v>
          </cell>
        </row>
        <row r="401">
          <cell r="D401">
            <v>39414</v>
          </cell>
        </row>
        <row r="402">
          <cell r="D402">
            <v>39415</v>
          </cell>
        </row>
        <row r="403">
          <cell r="D403">
            <v>39416</v>
          </cell>
        </row>
        <row r="404">
          <cell r="D404">
            <v>39419</v>
          </cell>
        </row>
        <row r="405">
          <cell r="D405">
            <v>39420</v>
          </cell>
        </row>
        <row r="406">
          <cell r="D406">
            <v>39421</v>
          </cell>
        </row>
        <row r="407">
          <cell r="D407">
            <v>39422</v>
          </cell>
        </row>
        <row r="408">
          <cell r="D408">
            <v>39423</v>
          </cell>
        </row>
        <row r="409">
          <cell r="D409">
            <v>39426</v>
          </cell>
        </row>
        <row r="410">
          <cell r="D410">
            <v>39427</v>
          </cell>
        </row>
        <row r="411">
          <cell r="D411">
            <v>39428</v>
          </cell>
        </row>
        <row r="412">
          <cell r="D412">
            <v>39429</v>
          </cell>
        </row>
        <row r="413">
          <cell r="D413">
            <v>39430</v>
          </cell>
        </row>
        <row r="414">
          <cell r="D414">
            <v>39433</v>
          </cell>
        </row>
        <row r="415">
          <cell r="D415">
            <v>39434</v>
          </cell>
        </row>
        <row r="416">
          <cell r="D416">
            <v>39435</v>
          </cell>
        </row>
        <row r="417">
          <cell r="D417">
            <v>39436</v>
          </cell>
        </row>
        <row r="418">
          <cell r="D418">
            <v>39437</v>
          </cell>
        </row>
        <row r="419">
          <cell r="D419">
            <v>39444</v>
          </cell>
        </row>
        <row r="420">
          <cell r="D420">
            <v>39449</v>
          </cell>
        </row>
        <row r="421">
          <cell r="D421">
            <v>39450</v>
          </cell>
        </row>
        <row r="422">
          <cell r="D422">
            <v>39451</v>
          </cell>
        </row>
        <row r="423">
          <cell r="D423">
            <v>39454</v>
          </cell>
        </row>
        <row r="424">
          <cell r="D424">
            <v>39455</v>
          </cell>
        </row>
        <row r="425">
          <cell r="D425">
            <v>39456</v>
          </cell>
        </row>
        <row r="426">
          <cell r="D426">
            <v>39457</v>
          </cell>
        </row>
        <row r="427">
          <cell r="D427">
            <v>39458</v>
          </cell>
        </row>
        <row r="428">
          <cell r="D428">
            <v>39461</v>
          </cell>
        </row>
        <row r="429">
          <cell r="D429">
            <v>39462</v>
          </cell>
        </row>
        <row r="430">
          <cell r="D430">
            <v>39463</v>
          </cell>
        </row>
        <row r="431">
          <cell r="D431">
            <v>39464</v>
          </cell>
        </row>
        <row r="432">
          <cell r="D432">
            <v>39465</v>
          </cell>
        </row>
        <row r="433">
          <cell r="D433">
            <v>39468</v>
          </cell>
        </row>
        <row r="434">
          <cell r="D434">
            <v>39469</v>
          </cell>
        </row>
        <row r="435">
          <cell r="D435">
            <v>39470</v>
          </cell>
        </row>
        <row r="436">
          <cell r="D436">
            <v>39471</v>
          </cell>
        </row>
        <row r="437">
          <cell r="D437">
            <v>39472</v>
          </cell>
        </row>
        <row r="438">
          <cell r="D438">
            <v>39475</v>
          </cell>
        </row>
        <row r="439">
          <cell r="D439">
            <v>39476</v>
          </cell>
        </row>
        <row r="440">
          <cell r="D440">
            <v>39478</v>
          </cell>
        </row>
        <row r="441">
          <cell r="D441">
            <v>39479</v>
          </cell>
        </row>
        <row r="442">
          <cell r="D442">
            <v>39482</v>
          </cell>
        </row>
        <row r="443">
          <cell r="D443">
            <v>39483</v>
          </cell>
        </row>
        <row r="444">
          <cell r="D444">
            <v>39484</v>
          </cell>
        </row>
        <row r="445">
          <cell r="D445">
            <v>39485</v>
          </cell>
        </row>
        <row r="446">
          <cell r="D446">
            <v>39486</v>
          </cell>
        </row>
        <row r="447">
          <cell r="D447">
            <v>39489</v>
          </cell>
        </row>
        <row r="448">
          <cell r="D448">
            <v>39490</v>
          </cell>
        </row>
        <row r="449">
          <cell r="D449">
            <v>39491</v>
          </cell>
        </row>
        <row r="450">
          <cell r="D450">
            <v>39492</v>
          </cell>
        </row>
        <row r="451">
          <cell r="D451">
            <v>39493</v>
          </cell>
        </row>
        <row r="452">
          <cell r="D452">
            <v>39496</v>
          </cell>
        </row>
        <row r="453">
          <cell r="D453">
            <v>39497</v>
          </cell>
        </row>
        <row r="454">
          <cell r="D454">
            <v>39498</v>
          </cell>
        </row>
        <row r="455">
          <cell r="D455">
            <v>39503</v>
          </cell>
        </row>
        <row r="456">
          <cell r="D456">
            <v>39504</v>
          </cell>
        </row>
        <row r="457">
          <cell r="D457">
            <v>39505</v>
          </cell>
        </row>
        <row r="458">
          <cell r="D458">
            <v>39506</v>
          </cell>
        </row>
        <row r="459">
          <cell r="D459">
            <v>39507</v>
          </cell>
        </row>
        <row r="460">
          <cell r="D460">
            <v>39510</v>
          </cell>
        </row>
        <row r="461">
          <cell r="D461">
            <v>39511</v>
          </cell>
        </row>
        <row r="462">
          <cell r="D462">
            <v>39512</v>
          </cell>
        </row>
        <row r="463">
          <cell r="D463">
            <v>39513</v>
          </cell>
        </row>
        <row r="464">
          <cell r="D464">
            <v>39514</v>
          </cell>
        </row>
        <row r="465">
          <cell r="D465">
            <v>39517</v>
          </cell>
        </row>
        <row r="466">
          <cell r="D466">
            <v>39518</v>
          </cell>
        </row>
        <row r="467">
          <cell r="D467">
            <v>39519</v>
          </cell>
        </row>
        <row r="468">
          <cell r="D468">
            <v>39520</v>
          </cell>
        </row>
        <row r="469">
          <cell r="D469">
            <v>39521</v>
          </cell>
        </row>
        <row r="470">
          <cell r="D470">
            <v>39524</v>
          </cell>
        </row>
        <row r="471">
          <cell r="D471">
            <v>39525</v>
          </cell>
        </row>
        <row r="472">
          <cell r="D472">
            <v>39526</v>
          </cell>
        </row>
        <row r="473">
          <cell r="D473">
            <v>39527</v>
          </cell>
        </row>
        <row r="474">
          <cell r="D474">
            <v>39528</v>
          </cell>
        </row>
        <row r="475">
          <cell r="D475">
            <v>39532</v>
          </cell>
        </row>
        <row r="476">
          <cell r="D476">
            <v>39533</v>
          </cell>
        </row>
        <row r="477">
          <cell r="D477">
            <v>39534</v>
          </cell>
        </row>
        <row r="478">
          <cell r="D478">
            <v>39535</v>
          </cell>
        </row>
        <row r="479">
          <cell r="D479">
            <v>39538</v>
          </cell>
        </row>
        <row r="480">
          <cell r="D480">
            <v>39539</v>
          </cell>
        </row>
        <row r="481">
          <cell r="D481">
            <v>39540</v>
          </cell>
        </row>
        <row r="482">
          <cell r="D482">
            <v>39541</v>
          </cell>
        </row>
        <row r="483">
          <cell r="D483">
            <v>39542</v>
          </cell>
        </row>
        <row r="484">
          <cell r="D484">
            <v>39546</v>
          </cell>
        </row>
        <row r="485">
          <cell r="D485">
            <v>39547</v>
          </cell>
        </row>
        <row r="486">
          <cell r="D486">
            <v>39548</v>
          </cell>
        </row>
        <row r="487">
          <cell r="D487">
            <v>39549</v>
          </cell>
        </row>
        <row r="488">
          <cell r="D488">
            <v>39552</v>
          </cell>
        </row>
        <row r="489">
          <cell r="D489">
            <v>39553</v>
          </cell>
        </row>
        <row r="490">
          <cell r="D490">
            <v>39554</v>
          </cell>
        </row>
        <row r="491">
          <cell r="D491">
            <v>39555</v>
          </cell>
        </row>
        <row r="492">
          <cell r="D492">
            <v>39556</v>
          </cell>
        </row>
        <row r="493">
          <cell r="D493">
            <v>39559</v>
          </cell>
        </row>
        <row r="494">
          <cell r="D494">
            <v>39560</v>
          </cell>
        </row>
        <row r="495">
          <cell r="D495">
            <v>39561</v>
          </cell>
        </row>
        <row r="496">
          <cell r="D496">
            <v>39562</v>
          </cell>
        </row>
        <row r="497">
          <cell r="D497">
            <v>39563</v>
          </cell>
        </row>
        <row r="498">
          <cell r="D498">
            <v>39566</v>
          </cell>
        </row>
        <row r="499">
          <cell r="D499">
            <v>39567</v>
          </cell>
        </row>
        <row r="500">
          <cell r="D500">
            <v>39568</v>
          </cell>
        </row>
        <row r="501">
          <cell r="D501">
            <v>39569</v>
          </cell>
        </row>
        <row r="502">
          <cell r="D502">
            <v>39570</v>
          </cell>
        </row>
        <row r="503">
          <cell r="D503">
            <v>39573</v>
          </cell>
        </row>
        <row r="504">
          <cell r="D504">
            <v>39576</v>
          </cell>
        </row>
        <row r="505">
          <cell r="D505">
            <v>39577</v>
          </cell>
        </row>
        <row r="506">
          <cell r="D506">
            <v>39580</v>
          </cell>
        </row>
        <row r="507">
          <cell r="D507">
            <v>39581</v>
          </cell>
        </row>
        <row r="508">
          <cell r="D508">
            <v>39582</v>
          </cell>
        </row>
        <row r="509">
          <cell r="D509">
            <v>39583</v>
          </cell>
        </row>
        <row r="510">
          <cell r="D510">
            <v>39584</v>
          </cell>
        </row>
        <row r="511">
          <cell r="D511">
            <v>39587</v>
          </cell>
        </row>
        <row r="512">
          <cell r="D512">
            <v>39588</v>
          </cell>
        </row>
        <row r="513">
          <cell r="D513">
            <v>39589</v>
          </cell>
        </row>
        <row r="514">
          <cell r="D514">
            <v>39590</v>
          </cell>
        </row>
        <row r="515">
          <cell r="D515">
            <v>39591</v>
          </cell>
        </row>
        <row r="516">
          <cell r="D516">
            <v>39594</v>
          </cell>
        </row>
        <row r="517">
          <cell r="D517">
            <v>39595</v>
          </cell>
        </row>
        <row r="518">
          <cell r="D518">
            <v>39596</v>
          </cell>
        </row>
        <row r="519">
          <cell r="D519">
            <v>39597</v>
          </cell>
        </row>
        <row r="520">
          <cell r="D520">
            <v>39598</v>
          </cell>
        </row>
        <row r="521">
          <cell r="D521">
            <v>39601</v>
          </cell>
        </row>
        <row r="522">
          <cell r="D522">
            <v>39602</v>
          </cell>
        </row>
        <row r="523">
          <cell r="D523">
            <v>39603</v>
          </cell>
        </row>
        <row r="524">
          <cell r="D524">
            <v>39604</v>
          </cell>
        </row>
        <row r="525">
          <cell r="D525">
            <v>39605</v>
          </cell>
        </row>
        <row r="526">
          <cell r="D526">
            <v>39608</v>
          </cell>
        </row>
        <row r="527">
          <cell r="D527">
            <v>39609</v>
          </cell>
        </row>
        <row r="528">
          <cell r="D528">
            <v>39611</v>
          </cell>
        </row>
        <row r="529">
          <cell r="D529">
            <v>39612</v>
          </cell>
        </row>
        <row r="530">
          <cell r="D530">
            <v>39615</v>
          </cell>
        </row>
        <row r="531">
          <cell r="D531">
            <v>39616</v>
          </cell>
        </row>
        <row r="532">
          <cell r="D532">
            <v>39617</v>
          </cell>
        </row>
        <row r="533">
          <cell r="D533">
            <v>39618</v>
          </cell>
        </row>
        <row r="534">
          <cell r="D534">
            <v>39619</v>
          </cell>
        </row>
        <row r="535">
          <cell r="D535">
            <v>39622</v>
          </cell>
        </row>
        <row r="536">
          <cell r="D536">
            <v>39623</v>
          </cell>
        </row>
        <row r="537">
          <cell r="D537">
            <v>39624</v>
          </cell>
        </row>
        <row r="538">
          <cell r="D538">
            <v>39625</v>
          </cell>
        </row>
        <row r="539">
          <cell r="D539">
            <v>39626</v>
          </cell>
        </row>
        <row r="540">
          <cell r="D540">
            <v>39629</v>
          </cell>
        </row>
        <row r="541">
          <cell r="D541">
            <v>39630</v>
          </cell>
        </row>
        <row r="542">
          <cell r="D542">
            <v>39632</v>
          </cell>
        </row>
        <row r="543">
          <cell r="D543">
            <v>39633</v>
          </cell>
        </row>
        <row r="544">
          <cell r="D544">
            <v>39636</v>
          </cell>
        </row>
        <row r="545">
          <cell r="D545">
            <v>39637</v>
          </cell>
        </row>
        <row r="546">
          <cell r="D546">
            <v>39638</v>
          </cell>
        </row>
        <row r="547">
          <cell r="D547">
            <v>39639</v>
          </cell>
        </row>
        <row r="548">
          <cell r="D548">
            <v>39640</v>
          </cell>
        </row>
        <row r="549">
          <cell r="D549">
            <v>39644</v>
          </cell>
        </row>
        <row r="550">
          <cell r="D550">
            <v>39645</v>
          </cell>
        </row>
        <row r="551">
          <cell r="D551">
            <v>39646</v>
          </cell>
        </row>
        <row r="552">
          <cell r="D552">
            <v>39647</v>
          </cell>
        </row>
        <row r="553">
          <cell r="D553">
            <v>39650</v>
          </cell>
        </row>
        <row r="554">
          <cell r="D554">
            <v>39651</v>
          </cell>
        </row>
        <row r="555">
          <cell r="D555">
            <v>39652</v>
          </cell>
        </row>
        <row r="556">
          <cell r="D556">
            <v>39653</v>
          </cell>
        </row>
        <row r="557">
          <cell r="D557">
            <v>39654</v>
          </cell>
        </row>
        <row r="558">
          <cell r="D558">
            <v>39657</v>
          </cell>
        </row>
        <row r="559">
          <cell r="D559">
            <v>39658</v>
          </cell>
        </row>
        <row r="560">
          <cell r="D560">
            <v>39659</v>
          </cell>
        </row>
        <row r="561">
          <cell r="D561">
            <v>39660</v>
          </cell>
        </row>
        <row r="562">
          <cell r="D562">
            <v>39661</v>
          </cell>
        </row>
        <row r="563">
          <cell r="D563">
            <v>39664</v>
          </cell>
        </row>
        <row r="564">
          <cell r="D564">
            <v>39665</v>
          </cell>
        </row>
        <row r="565">
          <cell r="D565">
            <v>39666</v>
          </cell>
        </row>
        <row r="566">
          <cell r="D566">
            <v>39667</v>
          </cell>
        </row>
        <row r="567">
          <cell r="D567">
            <v>39668</v>
          </cell>
        </row>
        <row r="568">
          <cell r="D568">
            <v>39671</v>
          </cell>
        </row>
        <row r="569">
          <cell r="D569">
            <v>39672</v>
          </cell>
        </row>
        <row r="570">
          <cell r="D570">
            <v>39673</v>
          </cell>
        </row>
        <row r="571">
          <cell r="D571">
            <v>39674</v>
          </cell>
        </row>
        <row r="572">
          <cell r="D572">
            <v>39675</v>
          </cell>
        </row>
        <row r="573">
          <cell r="D573">
            <v>39678</v>
          </cell>
        </row>
        <row r="574">
          <cell r="D574">
            <v>39681</v>
          </cell>
        </row>
        <row r="575">
          <cell r="D575">
            <v>39682</v>
          </cell>
        </row>
        <row r="576">
          <cell r="D576">
            <v>39685</v>
          </cell>
        </row>
        <row r="577">
          <cell r="D577">
            <v>39686</v>
          </cell>
        </row>
        <row r="578">
          <cell r="D578">
            <v>39687</v>
          </cell>
        </row>
        <row r="579">
          <cell r="D579">
            <v>39688</v>
          </cell>
        </row>
        <row r="580">
          <cell r="D580">
            <v>39689</v>
          </cell>
        </row>
        <row r="581">
          <cell r="D581">
            <v>39692</v>
          </cell>
        </row>
        <row r="582">
          <cell r="D582">
            <v>39694</v>
          </cell>
        </row>
        <row r="583">
          <cell r="D583">
            <v>39695</v>
          </cell>
        </row>
        <row r="584">
          <cell r="D584">
            <v>39696</v>
          </cell>
        </row>
        <row r="585">
          <cell r="D585">
            <v>39699</v>
          </cell>
        </row>
        <row r="586">
          <cell r="D586">
            <v>39700</v>
          </cell>
        </row>
        <row r="587">
          <cell r="D587">
            <v>39701</v>
          </cell>
        </row>
        <row r="588">
          <cell r="D588">
            <v>39702</v>
          </cell>
        </row>
        <row r="589">
          <cell r="D589">
            <v>39703</v>
          </cell>
        </row>
        <row r="590">
          <cell r="D590">
            <v>39706</v>
          </cell>
        </row>
        <row r="591">
          <cell r="D591">
            <v>39708</v>
          </cell>
        </row>
        <row r="592">
          <cell r="D592">
            <v>39709</v>
          </cell>
        </row>
        <row r="593">
          <cell r="D593">
            <v>39710</v>
          </cell>
        </row>
        <row r="594">
          <cell r="D594">
            <v>39713</v>
          </cell>
        </row>
        <row r="595">
          <cell r="D595">
            <v>39714</v>
          </cell>
        </row>
        <row r="596">
          <cell r="D596">
            <v>39715</v>
          </cell>
        </row>
        <row r="597">
          <cell r="D597">
            <v>39717</v>
          </cell>
        </row>
        <row r="598">
          <cell r="D598">
            <v>39720</v>
          </cell>
        </row>
        <row r="599">
          <cell r="D599">
            <v>39721</v>
          </cell>
        </row>
        <row r="600">
          <cell r="D600">
            <v>39722</v>
          </cell>
        </row>
        <row r="601">
          <cell r="D601">
            <v>39723</v>
          </cell>
        </row>
        <row r="602">
          <cell r="D602">
            <v>39724</v>
          </cell>
        </row>
        <row r="603">
          <cell r="D603">
            <v>39727</v>
          </cell>
        </row>
        <row r="604">
          <cell r="D604">
            <v>39728</v>
          </cell>
        </row>
        <row r="605">
          <cell r="D605">
            <v>39729</v>
          </cell>
        </row>
        <row r="606">
          <cell r="D606">
            <v>39730</v>
          </cell>
        </row>
        <row r="607">
          <cell r="D607">
            <v>39731</v>
          </cell>
        </row>
        <row r="608">
          <cell r="D608">
            <v>39734</v>
          </cell>
        </row>
        <row r="609">
          <cell r="D609">
            <v>39735</v>
          </cell>
        </row>
        <row r="610">
          <cell r="D610">
            <v>39737</v>
          </cell>
        </row>
        <row r="611">
          <cell r="D611">
            <v>39738</v>
          </cell>
        </row>
        <row r="612">
          <cell r="D612">
            <v>39742</v>
          </cell>
        </row>
        <row r="613">
          <cell r="D613">
            <v>39743</v>
          </cell>
        </row>
        <row r="614">
          <cell r="D614">
            <v>39744</v>
          </cell>
        </row>
        <row r="615">
          <cell r="D615">
            <v>39745</v>
          </cell>
        </row>
        <row r="616">
          <cell r="D616">
            <v>39748</v>
          </cell>
        </row>
        <row r="617">
          <cell r="D617">
            <v>39749</v>
          </cell>
        </row>
        <row r="618">
          <cell r="D618">
            <v>39750</v>
          </cell>
        </row>
        <row r="619">
          <cell r="D619">
            <v>39751</v>
          </cell>
        </row>
        <row r="620">
          <cell r="D620">
            <v>39752</v>
          </cell>
        </row>
        <row r="621">
          <cell r="D621">
            <v>39755</v>
          </cell>
        </row>
        <row r="622">
          <cell r="D622">
            <v>39756</v>
          </cell>
        </row>
        <row r="623">
          <cell r="D623">
            <v>39758</v>
          </cell>
        </row>
        <row r="624">
          <cell r="D624">
            <v>39759</v>
          </cell>
        </row>
        <row r="625">
          <cell r="D625">
            <v>39763</v>
          </cell>
        </row>
        <row r="626">
          <cell r="D626">
            <v>39764</v>
          </cell>
        </row>
        <row r="627">
          <cell r="D627">
            <v>39765</v>
          </cell>
        </row>
        <row r="628">
          <cell r="D628">
            <v>39766</v>
          </cell>
        </row>
        <row r="629">
          <cell r="D629">
            <v>39769</v>
          </cell>
        </row>
        <row r="630">
          <cell r="D630">
            <v>39770</v>
          </cell>
        </row>
        <row r="631">
          <cell r="D631">
            <v>39771</v>
          </cell>
        </row>
        <row r="632">
          <cell r="D632">
            <v>39772</v>
          </cell>
        </row>
        <row r="633">
          <cell r="D633">
            <v>39773</v>
          </cell>
        </row>
        <row r="634">
          <cell r="D634">
            <v>39776</v>
          </cell>
        </row>
        <row r="635">
          <cell r="D635">
            <v>39777</v>
          </cell>
        </row>
        <row r="636">
          <cell r="D636">
            <v>39778</v>
          </cell>
        </row>
        <row r="637">
          <cell r="D637">
            <v>39779</v>
          </cell>
        </row>
        <row r="638">
          <cell r="D638">
            <v>39780</v>
          </cell>
        </row>
        <row r="639">
          <cell r="D639">
            <v>39783</v>
          </cell>
        </row>
        <row r="640">
          <cell r="D640">
            <v>39784</v>
          </cell>
        </row>
        <row r="641">
          <cell r="D641">
            <v>39786</v>
          </cell>
        </row>
        <row r="642">
          <cell r="D642">
            <v>39787</v>
          </cell>
        </row>
        <row r="643">
          <cell r="D643">
            <v>39790</v>
          </cell>
        </row>
        <row r="644">
          <cell r="D644">
            <v>39791</v>
          </cell>
        </row>
        <row r="645">
          <cell r="D645">
            <v>39792</v>
          </cell>
        </row>
        <row r="646">
          <cell r="D646">
            <v>39793</v>
          </cell>
        </row>
        <row r="647">
          <cell r="D647">
            <v>39794</v>
          </cell>
        </row>
        <row r="648">
          <cell r="D648">
            <v>39797</v>
          </cell>
        </row>
        <row r="649">
          <cell r="D649">
            <v>39798</v>
          </cell>
        </row>
        <row r="650">
          <cell r="D650">
            <v>39799</v>
          </cell>
        </row>
        <row r="651">
          <cell r="D651">
            <v>39800</v>
          </cell>
        </row>
        <row r="652">
          <cell r="D652">
            <v>39804</v>
          </cell>
        </row>
        <row r="653">
          <cell r="D653">
            <v>39805</v>
          </cell>
        </row>
        <row r="654">
          <cell r="D654">
            <v>39811</v>
          </cell>
        </row>
        <row r="655">
          <cell r="D655">
            <v>39812</v>
          </cell>
        </row>
        <row r="656">
          <cell r="D656">
            <v>39813</v>
          </cell>
        </row>
        <row r="657">
          <cell r="D657">
            <v>39818</v>
          </cell>
        </row>
        <row r="658">
          <cell r="D658">
            <v>39819</v>
          </cell>
        </row>
        <row r="659">
          <cell r="D659">
            <v>39820</v>
          </cell>
        </row>
        <row r="660">
          <cell r="D660">
            <v>39821</v>
          </cell>
        </row>
        <row r="661">
          <cell r="D661">
            <v>39822</v>
          </cell>
        </row>
        <row r="662">
          <cell r="D662">
            <v>39825</v>
          </cell>
        </row>
        <row r="663">
          <cell r="D663">
            <v>39826</v>
          </cell>
        </row>
        <row r="664">
          <cell r="D664">
            <v>39827</v>
          </cell>
        </row>
        <row r="665">
          <cell r="D665">
            <v>39828</v>
          </cell>
        </row>
        <row r="666">
          <cell r="D666">
            <v>39829</v>
          </cell>
        </row>
        <row r="667">
          <cell r="D667">
            <v>39832</v>
          </cell>
        </row>
        <row r="668">
          <cell r="D668">
            <v>39833</v>
          </cell>
        </row>
        <row r="669">
          <cell r="D669">
            <v>39834</v>
          </cell>
        </row>
        <row r="670">
          <cell r="D670">
            <v>39835</v>
          </cell>
        </row>
        <row r="671">
          <cell r="D671">
            <v>39836</v>
          </cell>
        </row>
        <row r="672">
          <cell r="D672">
            <v>39839</v>
          </cell>
        </row>
        <row r="673">
          <cell r="D673">
            <v>39840</v>
          </cell>
        </row>
        <row r="674">
          <cell r="D674">
            <v>39841</v>
          </cell>
        </row>
        <row r="675">
          <cell r="D675">
            <v>39842</v>
          </cell>
        </row>
        <row r="676">
          <cell r="D676">
            <v>39843</v>
          </cell>
        </row>
        <row r="677">
          <cell r="D677">
            <v>39846</v>
          </cell>
        </row>
        <row r="678">
          <cell r="D678">
            <v>39847</v>
          </cell>
        </row>
        <row r="679">
          <cell r="D679">
            <v>39848</v>
          </cell>
        </row>
        <row r="680">
          <cell r="D680">
            <v>39849</v>
          </cell>
        </row>
        <row r="681">
          <cell r="D681">
            <v>39850</v>
          </cell>
        </row>
        <row r="682">
          <cell r="D682">
            <v>39853</v>
          </cell>
        </row>
        <row r="683">
          <cell r="D683">
            <v>39854</v>
          </cell>
        </row>
        <row r="684">
          <cell r="D684">
            <v>39855</v>
          </cell>
        </row>
        <row r="685">
          <cell r="D685">
            <v>39856</v>
          </cell>
        </row>
        <row r="686">
          <cell r="D686">
            <v>39857</v>
          </cell>
        </row>
        <row r="687">
          <cell r="D687">
            <v>39860</v>
          </cell>
        </row>
        <row r="688">
          <cell r="D688">
            <v>39861</v>
          </cell>
        </row>
        <row r="689">
          <cell r="D689">
            <v>39862</v>
          </cell>
        </row>
        <row r="690">
          <cell r="D690">
            <v>39863</v>
          </cell>
        </row>
        <row r="691">
          <cell r="D691">
            <v>39864</v>
          </cell>
        </row>
        <row r="692">
          <cell r="D692">
            <v>39867</v>
          </cell>
        </row>
        <row r="693">
          <cell r="D693">
            <v>39868</v>
          </cell>
        </row>
        <row r="694">
          <cell r="D694">
            <v>39869</v>
          </cell>
        </row>
        <row r="695">
          <cell r="D695">
            <v>39870</v>
          </cell>
        </row>
        <row r="696">
          <cell r="D696">
            <v>39871</v>
          </cell>
        </row>
        <row r="697">
          <cell r="D697">
            <v>39874</v>
          </cell>
        </row>
        <row r="698">
          <cell r="D698">
            <v>39876</v>
          </cell>
        </row>
        <row r="699">
          <cell r="D699">
            <v>39877</v>
          </cell>
        </row>
        <row r="700">
          <cell r="D700">
            <v>39878</v>
          </cell>
        </row>
        <row r="701">
          <cell r="D701">
            <v>39881</v>
          </cell>
        </row>
        <row r="702">
          <cell r="D702">
            <v>39882</v>
          </cell>
        </row>
        <row r="703">
          <cell r="D703">
            <v>39883</v>
          </cell>
        </row>
        <row r="704">
          <cell r="D704">
            <v>39884</v>
          </cell>
        </row>
        <row r="705">
          <cell r="D705">
            <v>39885</v>
          </cell>
        </row>
        <row r="706">
          <cell r="D706">
            <v>39888</v>
          </cell>
        </row>
        <row r="707">
          <cell r="D707">
            <v>39889</v>
          </cell>
        </row>
        <row r="708">
          <cell r="D708">
            <v>39890</v>
          </cell>
        </row>
        <row r="709">
          <cell r="D709">
            <v>39891</v>
          </cell>
        </row>
        <row r="710">
          <cell r="D710">
            <v>39892</v>
          </cell>
        </row>
        <row r="711">
          <cell r="D711">
            <v>39895</v>
          </cell>
        </row>
        <row r="712">
          <cell r="D712">
            <v>39896</v>
          </cell>
        </row>
        <row r="713">
          <cell r="D713">
            <v>39897</v>
          </cell>
        </row>
        <row r="714">
          <cell r="D714">
            <v>39898</v>
          </cell>
        </row>
        <row r="715">
          <cell r="D715">
            <v>39899</v>
          </cell>
        </row>
        <row r="716">
          <cell r="D716">
            <v>39902</v>
          </cell>
        </row>
        <row r="717">
          <cell r="D717">
            <v>39903</v>
          </cell>
        </row>
        <row r="718">
          <cell r="D718">
            <v>39904</v>
          </cell>
        </row>
        <row r="719">
          <cell r="D719">
            <v>39905</v>
          </cell>
        </row>
        <row r="720">
          <cell r="D720">
            <v>39906</v>
          </cell>
        </row>
        <row r="721">
          <cell r="D721">
            <v>39909</v>
          </cell>
        </row>
        <row r="722">
          <cell r="D722">
            <v>39910</v>
          </cell>
        </row>
        <row r="723">
          <cell r="D723">
            <v>39911</v>
          </cell>
        </row>
        <row r="724">
          <cell r="D724">
            <v>39912</v>
          </cell>
        </row>
        <row r="725">
          <cell r="D725">
            <v>39913</v>
          </cell>
        </row>
        <row r="726">
          <cell r="D726">
            <v>39917</v>
          </cell>
        </row>
        <row r="727">
          <cell r="D727">
            <v>39918</v>
          </cell>
        </row>
        <row r="728">
          <cell r="D728">
            <v>39919</v>
          </cell>
        </row>
        <row r="729">
          <cell r="D729">
            <v>39920</v>
          </cell>
        </row>
        <row r="730">
          <cell r="D730">
            <v>39923</v>
          </cell>
        </row>
        <row r="731">
          <cell r="D731">
            <v>39924</v>
          </cell>
        </row>
        <row r="732">
          <cell r="D732">
            <v>39925</v>
          </cell>
        </row>
        <row r="733">
          <cell r="D733">
            <v>39926</v>
          </cell>
        </row>
        <row r="734">
          <cell r="D734">
            <v>39927</v>
          </cell>
        </row>
        <row r="735">
          <cell r="D735">
            <v>39930</v>
          </cell>
        </row>
        <row r="736">
          <cell r="D736">
            <v>39931</v>
          </cell>
        </row>
        <row r="737">
          <cell r="D737">
            <v>39932</v>
          </cell>
        </row>
        <row r="738">
          <cell r="D738">
            <v>39937</v>
          </cell>
        </row>
        <row r="739">
          <cell r="D739">
            <v>39938</v>
          </cell>
        </row>
        <row r="740">
          <cell r="D740">
            <v>39939</v>
          </cell>
        </row>
        <row r="741">
          <cell r="D741">
            <v>39940</v>
          </cell>
        </row>
        <row r="742">
          <cell r="D742">
            <v>39941</v>
          </cell>
        </row>
        <row r="743">
          <cell r="D743">
            <v>39944</v>
          </cell>
        </row>
        <row r="744">
          <cell r="D744">
            <v>39945</v>
          </cell>
        </row>
        <row r="745">
          <cell r="D745">
            <v>39946</v>
          </cell>
        </row>
        <row r="746">
          <cell r="D746">
            <v>39947</v>
          </cell>
        </row>
        <row r="747">
          <cell r="D747">
            <v>39948</v>
          </cell>
        </row>
        <row r="748">
          <cell r="D748">
            <v>39951</v>
          </cell>
        </row>
        <row r="749">
          <cell r="D749">
            <v>39952</v>
          </cell>
        </row>
        <row r="750">
          <cell r="D750">
            <v>39953</v>
          </cell>
        </row>
        <row r="751">
          <cell r="D751">
            <v>39954</v>
          </cell>
        </row>
        <row r="752">
          <cell r="D752">
            <v>39955</v>
          </cell>
        </row>
        <row r="753">
          <cell r="D753">
            <v>39958</v>
          </cell>
        </row>
        <row r="754">
          <cell r="D754">
            <v>39959</v>
          </cell>
        </row>
        <row r="755">
          <cell r="D755">
            <v>39960</v>
          </cell>
        </row>
        <row r="756">
          <cell r="D756">
            <v>39961</v>
          </cell>
        </row>
        <row r="757">
          <cell r="D757">
            <v>39962</v>
          </cell>
        </row>
        <row r="758">
          <cell r="D758">
            <v>39966</v>
          </cell>
        </row>
        <row r="759">
          <cell r="D759">
            <v>39967</v>
          </cell>
        </row>
        <row r="760">
          <cell r="D760">
            <v>39968</v>
          </cell>
        </row>
        <row r="761">
          <cell r="D761">
            <v>39969</v>
          </cell>
        </row>
        <row r="762">
          <cell r="D762">
            <v>39972</v>
          </cell>
        </row>
        <row r="763">
          <cell r="D763">
            <v>39973</v>
          </cell>
        </row>
        <row r="764">
          <cell r="D764">
            <v>39974</v>
          </cell>
        </row>
        <row r="765">
          <cell r="D765">
            <v>39975</v>
          </cell>
        </row>
        <row r="766">
          <cell r="D766">
            <v>39976</v>
          </cell>
        </row>
        <row r="767">
          <cell r="D767">
            <v>39979</v>
          </cell>
        </row>
        <row r="768">
          <cell r="D768">
            <v>39980</v>
          </cell>
        </row>
        <row r="769">
          <cell r="D769">
            <v>39981</v>
          </cell>
        </row>
        <row r="770">
          <cell r="D770">
            <v>39982</v>
          </cell>
        </row>
        <row r="771">
          <cell r="D771">
            <v>39983</v>
          </cell>
        </row>
        <row r="772">
          <cell r="D772">
            <v>39986</v>
          </cell>
        </row>
        <row r="773">
          <cell r="D773">
            <v>39987</v>
          </cell>
        </row>
        <row r="774">
          <cell r="D774">
            <v>39988</v>
          </cell>
        </row>
        <row r="775">
          <cell r="D775">
            <v>39989</v>
          </cell>
        </row>
        <row r="776">
          <cell r="D776">
            <v>39990</v>
          </cell>
        </row>
        <row r="777">
          <cell r="D777">
            <v>39993</v>
          </cell>
        </row>
        <row r="778">
          <cell r="D778">
            <v>39994</v>
          </cell>
        </row>
        <row r="779">
          <cell r="D779">
            <v>39995</v>
          </cell>
        </row>
        <row r="780">
          <cell r="D780">
            <v>39996</v>
          </cell>
        </row>
        <row r="781">
          <cell r="D781">
            <v>39997</v>
          </cell>
        </row>
        <row r="782">
          <cell r="D782">
            <v>40000</v>
          </cell>
        </row>
        <row r="783">
          <cell r="D783">
            <v>40001</v>
          </cell>
        </row>
        <row r="784">
          <cell r="D784">
            <v>40002</v>
          </cell>
        </row>
        <row r="785">
          <cell r="D785">
            <v>40003</v>
          </cell>
        </row>
        <row r="786">
          <cell r="D786">
            <v>40004</v>
          </cell>
        </row>
        <row r="787">
          <cell r="D787">
            <v>40007</v>
          </cell>
        </row>
        <row r="788">
          <cell r="D788">
            <v>40008</v>
          </cell>
        </row>
        <row r="789">
          <cell r="D789">
            <v>40009</v>
          </cell>
        </row>
        <row r="790">
          <cell r="D790">
            <v>40010</v>
          </cell>
        </row>
        <row r="791">
          <cell r="D791">
            <v>40011</v>
          </cell>
        </row>
        <row r="792">
          <cell r="D792">
            <v>40014</v>
          </cell>
        </row>
        <row r="793">
          <cell r="D793">
            <v>40015</v>
          </cell>
        </row>
        <row r="794">
          <cell r="D794">
            <v>40016</v>
          </cell>
        </row>
        <row r="795">
          <cell r="D795">
            <v>40017</v>
          </cell>
        </row>
        <row r="796">
          <cell r="D796">
            <v>40018</v>
          </cell>
        </row>
        <row r="797">
          <cell r="D797">
            <v>40021</v>
          </cell>
        </row>
        <row r="798">
          <cell r="D798">
            <v>40022</v>
          </cell>
        </row>
        <row r="799">
          <cell r="D799">
            <v>40023</v>
          </cell>
        </row>
        <row r="800">
          <cell r="D800">
            <v>40024</v>
          </cell>
        </row>
        <row r="801">
          <cell r="D801">
            <v>40025</v>
          </cell>
        </row>
        <row r="802">
          <cell r="D802">
            <v>40028</v>
          </cell>
        </row>
        <row r="803">
          <cell r="D803">
            <v>40029</v>
          </cell>
        </row>
        <row r="804">
          <cell r="D804">
            <v>40030</v>
          </cell>
        </row>
        <row r="805">
          <cell r="D805">
            <v>40031</v>
          </cell>
        </row>
        <row r="806">
          <cell r="D806">
            <v>40032</v>
          </cell>
        </row>
        <row r="807">
          <cell r="D807">
            <v>40035</v>
          </cell>
        </row>
        <row r="808">
          <cell r="D808">
            <v>40036</v>
          </cell>
        </row>
        <row r="809">
          <cell r="D809">
            <v>40037</v>
          </cell>
        </row>
        <row r="810">
          <cell r="D810">
            <v>40038</v>
          </cell>
        </row>
        <row r="811">
          <cell r="D811">
            <v>40039</v>
          </cell>
        </row>
        <row r="812">
          <cell r="D812">
            <v>40042</v>
          </cell>
        </row>
        <row r="813">
          <cell r="D813">
            <v>40043</v>
          </cell>
        </row>
        <row r="814">
          <cell r="D814">
            <v>40044</v>
          </cell>
        </row>
        <row r="815">
          <cell r="D815">
            <v>40045</v>
          </cell>
        </row>
        <row r="816">
          <cell r="D816">
            <v>40046</v>
          </cell>
        </row>
        <row r="817">
          <cell r="D817">
            <v>40049</v>
          </cell>
        </row>
        <row r="818">
          <cell r="D818">
            <v>40050</v>
          </cell>
        </row>
        <row r="819">
          <cell r="D819">
            <v>40051</v>
          </cell>
        </row>
        <row r="820">
          <cell r="D820">
            <v>40052</v>
          </cell>
        </row>
        <row r="821">
          <cell r="D821">
            <v>40053</v>
          </cell>
        </row>
        <row r="822">
          <cell r="D822">
            <v>40056</v>
          </cell>
        </row>
        <row r="823">
          <cell r="D823">
            <v>40057</v>
          </cell>
        </row>
        <row r="824">
          <cell r="D824">
            <v>40058</v>
          </cell>
        </row>
        <row r="825">
          <cell r="D825">
            <v>40059</v>
          </cell>
        </row>
        <row r="826">
          <cell r="D826">
            <v>40060</v>
          </cell>
        </row>
        <row r="827">
          <cell r="D827">
            <v>40063</v>
          </cell>
        </row>
        <row r="828">
          <cell r="D828">
            <v>40064</v>
          </cell>
        </row>
        <row r="829">
          <cell r="D829">
            <v>40065</v>
          </cell>
        </row>
        <row r="830">
          <cell r="D830">
            <v>40066</v>
          </cell>
        </row>
        <row r="831">
          <cell r="D831">
            <v>40067</v>
          </cell>
        </row>
        <row r="832">
          <cell r="D832">
            <v>40070</v>
          </cell>
        </row>
        <row r="833">
          <cell r="D833">
            <v>40071</v>
          </cell>
        </row>
        <row r="834">
          <cell r="D834">
            <v>40072</v>
          </cell>
        </row>
        <row r="835">
          <cell r="D835">
            <v>40073</v>
          </cell>
        </row>
        <row r="836">
          <cell r="D836">
            <v>40074</v>
          </cell>
        </row>
        <row r="837">
          <cell r="D837">
            <v>40077</v>
          </cell>
        </row>
        <row r="838">
          <cell r="D838">
            <v>40078</v>
          </cell>
        </row>
        <row r="839">
          <cell r="D839">
            <v>40079</v>
          </cell>
        </row>
        <row r="840">
          <cell r="D840">
            <v>40080</v>
          </cell>
        </row>
        <row r="841">
          <cell r="D841">
            <v>40081</v>
          </cell>
        </row>
        <row r="842">
          <cell r="D842">
            <v>40084</v>
          </cell>
        </row>
        <row r="843">
          <cell r="D843">
            <v>40085</v>
          </cell>
        </row>
        <row r="844">
          <cell r="D844">
            <v>40086</v>
          </cell>
        </row>
        <row r="845">
          <cell r="D845">
            <v>40087</v>
          </cell>
        </row>
        <row r="846">
          <cell r="D846">
            <v>40088</v>
          </cell>
        </row>
        <row r="847">
          <cell r="D847">
            <v>40091</v>
          </cell>
        </row>
        <row r="848">
          <cell r="D848">
            <v>40092</v>
          </cell>
        </row>
        <row r="849">
          <cell r="D849">
            <v>40093</v>
          </cell>
        </row>
        <row r="850">
          <cell r="D850">
            <v>40094</v>
          </cell>
        </row>
        <row r="851">
          <cell r="D851">
            <v>40095</v>
          </cell>
        </row>
        <row r="852">
          <cell r="D852">
            <v>40098</v>
          </cell>
        </row>
        <row r="853">
          <cell r="D853">
            <v>40099</v>
          </cell>
        </row>
        <row r="854">
          <cell r="D854">
            <v>40100</v>
          </cell>
        </row>
        <row r="855">
          <cell r="D855">
            <v>40101</v>
          </cell>
        </row>
        <row r="856">
          <cell r="D856">
            <v>40102</v>
          </cell>
        </row>
        <row r="857">
          <cell r="D857">
            <v>40105</v>
          </cell>
        </row>
        <row r="858">
          <cell r="D858">
            <v>40106</v>
          </cell>
        </row>
        <row r="859">
          <cell r="D859">
            <v>40107</v>
          </cell>
        </row>
        <row r="860">
          <cell r="D860">
            <v>40108</v>
          </cell>
        </row>
        <row r="861">
          <cell r="D861">
            <v>40109</v>
          </cell>
        </row>
        <row r="862">
          <cell r="D862">
            <v>40112</v>
          </cell>
        </row>
        <row r="863">
          <cell r="D863">
            <v>40113</v>
          </cell>
        </row>
        <row r="864">
          <cell r="D864">
            <v>40114</v>
          </cell>
        </row>
        <row r="865">
          <cell r="D865">
            <v>40115</v>
          </cell>
        </row>
        <row r="866">
          <cell r="D866">
            <v>40116</v>
          </cell>
        </row>
        <row r="867">
          <cell r="D867">
            <v>40119</v>
          </cell>
        </row>
        <row r="868">
          <cell r="D868">
            <v>40120</v>
          </cell>
        </row>
        <row r="869">
          <cell r="D869">
            <v>40121</v>
          </cell>
        </row>
        <row r="870">
          <cell r="D870">
            <v>40122</v>
          </cell>
        </row>
        <row r="871">
          <cell r="D871">
            <v>40123</v>
          </cell>
        </row>
        <row r="872">
          <cell r="D872">
            <v>40126</v>
          </cell>
        </row>
        <row r="873">
          <cell r="D873">
            <v>40127</v>
          </cell>
        </row>
        <row r="874">
          <cell r="D874">
            <v>40128</v>
          </cell>
        </row>
        <row r="875">
          <cell r="D875">
            <v>40129</v>
          </cell>
        </row>
        <row r="876">
          <cell r="D876">
            <v>40130</v>
          </cell>
        </row>
        <row r="877">
          <cell r="D877">
            <v>40133</v>
          </cell>
        </row>
        <row r="878">
          <cell r="D878">
            <v>40134</v>
          </cell>
        </row>
        <row r="879">
          <cell r="D879">
            <v>40135</v>
          </cell>
        </row>
        <row r="880">
          <cell r="D880">
            <v>40136</v>
          </cell>
        </row>
        <row r="881">
          <cell r="D881">
            <v>40137</v>
          </cell>
        </row>
        <row r="882">
          <cell r="D882">
            <v>40140</v>
          </cell>
        </row>
        <row r="883">
          <cell r="D883">
            <v>40141</v>
          </cell>
        </row>
        <row r="884">
          <cell r="D884">
            <v>40142</v>
          </cell>
        </row>
        <row r="885">
          <cell r="D885">
            <v>40143</v>
          </cell>
        </row>
        <row r="886">
          <cell r="D886">
            <v>40144</v>
          </cell>
        </row>
        <row r="887">
          <cell r="D887">
            <v>40147</v>
          </cell>
        </row>
        <row r="888">
          <cell r="D888">
            <v>40148</v>
          </cell>
        </row>
        <row r="889">
          <cell r="D889">
            <v>40149</v>
          </cell>
        </row>
        <row r="890">
          <cell r="D890">
            <v>40150</v>
          </cell>
        </row>
        <row r="891">
          <cell r="D891">
            <v>40151</v>
          </cell>
        </row>
        <row r="892">
          <cell r="D892">
            <v>40154</v>
          </cell>
        </row>
        <row r="893">
          <cell r="D893">
            <v>40155</v>
          </cell>
        </row>
        <row r="894">
          <cell r="D894">
            <v>40156</v>
          </cell>
        </row>
        <row r="895">
          <cell r="D895">
            <v>40157</v>
          </cell>
        </row>
        <row r="896">
          <cell r="D896">
            <v>40158</v>
          </cell>
        </row>
        <row r="897">
          <cell r="D897">
            <v>40161</v>
          </cell>
        </row>
        <row r="898">
          <cell r="D898">
            <v>40162</v>
          </cell>
        </row>
        <row r="899">
          <cell r="D899">
            <v>40163</v>
          </cell>
        </row>
        <row r="900">
          <cell r="D900">
            <v>40164</v>
          </cell>
        </row>
        <row r="901">
          <cell r="D901">
            <v>40165</v>
          </cell>
        </row>
        <row r="902">
          <cell r="D902">
            <v>40168</v>
          </cell>
        </row>
        <row r="903">
          <cell r="D903">
            <v>40169</v>
          </cell>
        </row>
        <row r="904">
          <cell r="D904">
            <v>40170</v>
          </cell>
        </row>
        <row r="905">
          <cell r="D905">
            <v>40171</v>
          </cell>
        </row>
        <row r="906">
          <cell r="D906">
            <v>40172</v>
          </cell>
        </row>
        <row r="907">
          <cell r="D907">
            <v>40175</v>
          </cell>
        </row>
        <row r="908">
          <cell r="D908">
            <v>40176</v>
          </cell>
        </row>
        <row r="909">
          <cell r="D909">
            <v>40177</v>
          </cell>
        </row>
        <row r="910">
          <cell r="D910">
            <v>40178</v>
          </cell>
        </row>
        <row r="911">
          <cell r="D911">
            <v>40179</v>
          </cell>
        </row>
        <row r="912">
          <cell r="D912">
            <v>40182</v>
          </cell>
        </row>
        <row r="913">
          <cell r="D913">
            <v>40183</v>
          </cell>
        </row>
        <row r="914">
          <cell r="D914">
            <v>40184</v>
          </cell>
        </row>
        <row r="915">
          <cell r="D915">
            <v>40185</v>
          </cell>
        </row>
        <row r="916">
          <cell r="D916">
            <v>40186</v>
          </cell>
        </row>
        <row r="917">
          <cell r="D917">
            <v>40189</v>
          </cell>
        </row>
        <row r="918">
          <cell r="D918">
            <v>40190</v>
          </cell>
        </row>
        <row r="919">
          <cell r="D919">
            <v>40191</v>
          </cell>
        </row>
        <row r="920">
          <cell r="D920">
            <v>40192</v>
          </cell>
        </row>
        <row r="921">
          <cell r="D921">
            <v>40193</v>
          </cell>
        </row>
        <row r="922">
          <cell r="D922">
            <v>40196</v>
          </cell>
        </row>
        <row r="923">
          <cell r="D923">
            <v>40197</v>
          </cell>
        </row>
        <row r="924">
          <cell r="D924">
            <v>40198</v>
          </cell>
        </row>
        <row r="925">
          <cell r="D925">
            <v>40199</v>
          </cell>
        </row>
        <row r="926">
          <cell r="D926">
            <v>40200</v>
          </cell>
        </row>
        <row r="927">
          <cell r="D927">
            <v>40203</v>
          </cell>
        </row>
        <row r="928">
          <cell r="D928">
            <v>40204</v>
          </cell>
        </row>
        <row r="929">
          <cell r="D929">
            <v>40205</v>
          </cell>
        </row>
        <row r="930">
          <cell r="D930">
            <v>40206</v>
          </cell>
        </row>
        <row r="931">
          <cell r="D931">
            <v>40207</v>
          </cell>
        </row>
        <row r="932">
          <cell r="D932">
            <v>40210</v>
          </cell>
        </row>
        <row r="933">
          <cell r="D933">
            <v>40211</v>
          </cell>
        </row>
        <row r="934">
          <cell r="D934">
            <v>40212</v>
          </cell>
        </row>
        <row r="935">
          <cell r="D935">
            <v>40213</v>
          </cell>
        </row>
        <row r="936">
          <cell r="D936">
            <v>40214</v>
          </cell>
        </row>
        <row r="937">
          <cell r="D937">
            <v>40217</v>
          </cell>
        </row>
        <row r="938">
          <cell r="D938">
            <v>40218</v>
          </cell>
        </row>
        <row r="939">
          <cell r="D939">
            <v>40219</v>
          </cell>
        </row>
        <row r="940">
          <cell r="D940">
            <v>40220</v>
          </cell>
        </row>
        <row r="941">
          <cell r="D941">
            <v>40221</v>
          </cell>
        </row>
        <row r="942">
          <cell r="D942">
            <v>40224</v>
          </cell>
        </row>
        <row r="943">
          <cell r="D943">
            <v>40225</v>
          </cell>
        </row>
        <row r="944">
          <cell r="D944">
            <v>40226</v>
          </cell>
        </row>
        <row r="945">
          <cell r="D945">
            <v>40227</v>
          </cell>
        </row>
        <row r="946">
          <cell r="D946">
            <v>40228</v>
          </cell>
        </row>
        <row r="947">
          <cell r="D947">
            <v>40231</v>
          </cell>
        </row>
        <row r="948">
          <cell r="D948">
            <v>40232</v>
          </cell>
        </row>
        <row r="949">
          <cell r="D949">
            <v>40233</v>
          </cell>
        </row>
        <row r="950">
          <cell r="D950">
            <v>40234</v>
          </cell>
        </row>
        <row r="951">
          <cell r="D951">
            <v>40235</v>
          </cell>
        </row>
        <row r="952">
          <cell r="D952">
            <v>40238</v>
          </cell>
        </row>
        <row r="953">
          <cell r="D953">
            <v>40239</v>
          </cell>
        </row>
        <row r="954">
          <cell r="D954">
            <v>40240</v>
          </cell>
        </row>
        <row r="955">
          <cell r="D955">
            <v>40241</v>
          </cell>
        </row>
        <row r="956">
          <cell r="D956">
            <v>40242</v>
          </cell>
        </row>
        <row r="957">
          <cell r="D957">
            <v>40245</v>
          </cell>
        </row>
        <row r="958">
          <cell r="D958">
            <v>40246</v>
          </cell>
        </row>
        <row r="959">
          <cell r="D959">
            <v>40247</v>
          </cell>
        </row>
        <row r="960">
          <cell r="D960">
            <v>40248</v>
          </cell>
        </row>
        <row r="961">
          <cell r="D961">
            <v>40249</v>
          </cell>
        </row>
        <row r="962">
          <cell r="D962">
            <v>40252</v>
          </cell>
        </row>
        <row r="963">
          <cell r="D963">
            <v>40253</v>
          </cell>
        </row>
        <row r="964">
          <cell r="D964">
            <v>40254</v>
          </cell>
        </row>
        <row r="965">
          <cell r="D965">
            <v>40255</v>
          </cell>
        </row>
        <row r="966">
          <cell r="D966">
            <v>40256</v>
          </cell>
        </row>
        <row r="967">
          <cell r="D967">
            <v>40259</v>
          </cell>
        </row>
        <row r="968">
          <cell r="D968">
            <v>40260</v>
          </cell>
        </row>
        <row r="969">
          <cell r="D969">
            <v>40261</v>
          </cell>
        </row>
        <row r="970">
          <cell r="D970">
            <v>40262</v>
          </cell>
        </row>
        <row r="971">
          <cell r="D971">
            <v>40263</v>
          </cell>
        </row>
        <row r="972">
          <cell r="D972">
            <v>40266</v>
          </cell>
        </row>
        <row r="973">
          <cell r="D973">
            <v>40267</v>
          </cell>
        </row>
        <row r="974">
          <cell r="D974">
            <v>40268</v>
          </cell>
        </row>
        <row r="975">
          <cell r="D975">
            <v>40269</v>
          </cell>
        </row>
        <row r="976">
          <cell r="D976">
            <v>40270</v>
          </cell>
        </row>
        <row r="977">
          <cell r="D977">
            <v>40273</v>
          </cell>
        </row>
        <row r="978">
          <cell r="D978">
            <v>40274</v>
          </cell>
        </row>
        <row r="979">
          <cell r="D979">
            <v>40275</v>
          </cell>
        </row>
        <row r="980">
          <cell r="D980">
            <v>40276</v>
          </cell>
        </row>
        <row r="981">
          <cell r="D981">
            <v>40277</v>
          </cell>
        </row>
        <row r="982">
          <cell r="D982">
            <v>40280</v>
          </cell>
        </row>
        <row r="983">
          <cell r="D983">
            <v>40281</v>
          </cell>
        </row>
        <row r="984">
          <cell r="D984">
            <v>40282</v>
          </cell>
        </row>
        <row r="985">
          <cell r="D985">
            <v>40283</v>
          </cell>
        </row>
        <row r="986">
          <cell r="D986">
            <v>40284</v>
          </cell>
        </row>
        <row r="987">
          <cell r="D987">
            <v>40287</v>
          </cell>
        </row>
        <row r="988">
          <cell r="D988">
            <v>40288</v>
          </cell>
        </row>
        <row r="989">
          <cell r="D989">
            <v>40289</v>
          </cell>
        </row>
        <row r="990">
          <cell r="D990">
            <v>40290</v>
          </cell>
        </row>
        <row r="991">
          <cell r="D991">
            <v>40291</v>
          </cell>
        </row>
        <row r="992">
          <cell r="D992">
            <v>40294</v>
          </cell>
        </row>
        <row r="993">
          <cell r="D993">
            <v>40295</v>
          </cell>
        </row>
        <row r="994">
          <cell r="D994">
            <v>40296</v>
          </cell>
        </row>
        <row r="995">
          <cell r="D995">
            <v>40297</v>
          </cell>
        </row>
        <row r="996">
          <cell r="D996">
            <v>40298</v>
          </cell>
        </row>
        <row r="997">
          <cell r="D997">
            <v>40301</v>
          </cell>
        </row>
        <row r="998">
          <cell r="D998">
            <v>40302</v>
          </cell>
        </row>
        <row r="999">
          <cell r="D999">
            <v>40303</v>
          </cell>
        </row>
        <row r="1000">
          <cell r="D1000">
            <v>40304</v>
          </cell>
        </row>
        <row r="1001">
          <cell r="D1001">
            <v>40305</v>
          </cell>
        </row>
        <row r="1002">
          <cell r="D1002">
            <v>40308</v>
          </cell>
        </row>
        <row r="1003">
          <cell r="D1003">
            <v>40309</v>
          </cell>
        </row>
        <row r="1004">
          <cell r="D1004">
            <v>40310</v>
          </cell>
        </row>
        <row r="1005">
          <cell r="D1005">
            <v>40311</v>
          </cell>
        </row>
        <row r="1006">
          <cell r="D1006">
            <v>40312</v>
          </cell>
        </row>
        <row r="1007">
          <cell r="D1007">
            <v>40315</v>
          </cell>
        </row>
        <row r="1008">
          <cell r="D1008">
            <v>40316</v>
          </cell>
        </row>
        <row r="1009">
          <cell r="D1009">
            <v>40317</v>
          </cell>
        </row>
        <row r="1010">
          <cell r="D1010">
            <v>40318</v>
          </cell>
        </row>
        <row r="1011">
          <cell r="D1011">
            <v>40319</v>
          </cell>
        </row>
        <row r="1012">
          <cell r="D1012">
            <v>40322</v>
          </cell>
        </row>
        <row r="1013">
          <cell r="D1013">
            <v>40323</v>
          </cell>
        </row>
        <row r="1014">
          <cell r="D1014">
            <v>40324</v>
          </cell>
        </row>
        <row r="1015">
          <cell r="D1015">
            <v>40325</v>
          </cell>
        </row>
        <row r="1016">
          <cell r="D1016">
            <v>40326</v>
          </cell>
        </row>
        <row r="1017">
          <cell r="D1017">
            <v>40329</v>
          </cell>
        </row>
        <row r="1018">
          <cell r="D1018">
            <v>40330</v>
          </cell>
        </row>
        <row r="1019">
          <cell r="D1019">
            <v>40331</v>
          </cell>
        </row>
        <row r="1020">
          <cell r="D1020">
            <v>40332</v>
          </cell>
        </row>
        <row r="1021">
          <cell r="D1021">
            <v>40333</v>
          </cell>
        </row>
        <row r="1022">
          <cell r="D1022">
            <v>40336</v>
          </cell>
        </row>
        <row r="1023">
          <cell r="D1023">
            <v>40337</v>
          </cell>
        </row>
        <row r="1024">
          <cell r="D1024">
            <v>40338</v>
          </cell>
        </row>
        <row r="1025">
          <cell r="D1025">
            <v>40339</v>
          </cell>
        </row>
        <row r="1026">
          <cell r="D1026">
            <v>40340</v>
          </cell>
        </row>
        <row r="1027">
          <cell r="D1027">
            <v>40343</v>
          </cell>
        </row>
        <row r="1028">
          <cell r="D1028">
            <v>40344</v>
          </cell>
        </row>
        <row r="1029">
          <cell r="D1029">
            <v>40345</v>
          </cell>
        </row>
        <row r="1030">
          <cell r="D1030">
            <v>40346</v>
          </cell>
        </row>
        <row r="1031">
          <cell r="D1031">
            <v>40347</v>
          </cell>
        </row>
        <row r="1032">
          <cell r="D1032">
            <v>40350</v>
          </cell>
        </row>
        <row r="1033">
          <cell r="D1033">
            <v>40351</v>
          </cell>
        </row>
        <row r="1034">
          <cell r="D1034">
            <v>40352</v>
          </cell>
        </row>
        <row r="1035">
          <cell r="D1035">
            <v>40353</v>
          </cell>
        </row>
        <row r="1036">
          <cell r="D1036">
            <v>40354</v>
          </cell>
        </row>
        <row r="1037">
          <cell r="D1037">
            <v>40357</v>
          </cell>
        </row>
        <row r="1038">
          <cell r="D1038">
            <v>40358</v>
          </cell>
        </row>
        <row r="1039">
          <cell r="D1039">
            <v>40359</v>
          </cell>
        </row>
        <row r="1040">
          <cell r="D1040">
            <v>40360</v>
          </cell>
        </row>
        <row r="1041">
          <cell r="D1041">
            <v>40361</v>
          </cell>
        </row>
        <row r="1042">
          <cell r="D1042">
            <v>40364</v>
          </cell>
        </row>
        <row r="1043">
          <cell r="D1043">
            <v>40365</v>
          </cell>
        </row>
        <row r="1044">
          <cell r="D1044">
            <v>40366</v>
          </cell>
        </row>
        <row r="1045">
          <cell r="D1045">
            <v>40367</v>
          </cell>
        </row>
        <row r="1046">
          <cell r="D1046">
            <v>40368</v>
          </cell>
        </row>
        <row r="1047">
          <cell r="D1047">
            <v>40371</v>
          </cell>
        </row>
        <row r="1048">
          <cell r="D1048">
            <v>40380</v>
          </cell>
        </row>
        <row r="1049">
          <cell r="D1049">
            <v>40381</v>
          </cell>
        </row>
        <row r="1050">
          <cell r="D1050">
            <v>40382</v>
          </cell>
        </row>
        <row r="1051">
          <cell r="D1051">
            <v>40385</v>
          </cell>
        </row>
        <row r="1052">
          <cell r="D1052">
            <v>40386</v>
          </cell>
        </row>
        <row r="1053">
          <cell r="D1053">
            <v>40410</v>
          </cell>
        </row>
        <row r="1054">
          <cell r="D1054">
            <v>40413</v>
          </cell>
        </row>
        <row r="1055">
          <cell r="D1055">
            <v>40414</v>
          </cell>
        </row>
        <row r="1056">
          <cell r="D1056">
            <v>40415</v>
          </cell>
        </row>
        <row r="1057">
          <cell r="D1057">
            <v>40416</v>
          </cell>
        </row>
        <row r="1058">
          <cell r="D1058">
            <v>40417</v>
          </cell>
        </row>
        <row r="1059">
          <cell r="D1059">
            <v>40420</v>
          </cell>
        </row>
        <row r="1060">
          <cell r="D1060">
            <v>40421</v>
          </cell>
        </row>
        <row r="1061">
          <cell r="D1061">
            <v>40422</v>
          </cell>
        </row>
        <row r="1062">
          <cell r="D1062">
            <v>40423</v>
          </cell>
        </row>
        <row r="1063">
          <cell r="D1063">
            <v>40424</v>
          </cell>
        </row>
        <row r="1064">
          <cell r="D1064">
            <v>40427</v>
          </cell>
        </row>
        <row r="1065">
          <cell r="D1065">
            <v>40428</v>
          </cell>
        </row>
        <row r="1066">
          <cell r="D1066">
            <v>40429</v>
          </cell>
        </row>
        <row r="1067">
          <cell r="D1067">
            <v>40430</v>
          </cell>
        </row>
        <row r="1068">
          <cell r="D1068">
            <v>40431</v>
          </cell>
        </row>
        <row r="1069">
          <cell r="D1069">
            <v>40434</v>
          </cell>
        </row>
        <row r="1070">
          <cell r="D1070">
            <v>40435</v>
          </cell>
        </row>
        <row r="1071">
          <cell r="D1071">
            <v>40436</v>
          </cell>
        </row>
        <row r="1072">
          <cell r="D1072">
            <v>40437</v>
          </cell>
        </row>
        <row r="1073">
          <cell r="D1073">
            <v>40438</v>
          </cell>
        </row>
        <row r="1074">
          <cell r="D1074">
            <v>40441</v>
          </cell>
        </row>
        <row r="1075">
          <cell r="D1075">
            <v>40442</v>
          </cell>
        </row>
        <row r="1076">
          <cell r="D1076">
            <v>40443</v>
          </cell>
        </row>
        <row r="1077">
          <cell r="D1077">
            <v>40444</v>
          </cell>
        </row>
        <row r="1078">
          <cell r="D1078">
            <v>40445</v>
          </cell>
        </row>
        <row r="1079">
          <cell r="D1079">
            <v>40448</v>
          </cell>
        </row>
        <row r="1080">
          <cell r="D1080">
            <v>40449</v>
          </cell>
        </row>
        <row r="1081">
          <cell r="D1081">
            <v>40450</v>
          </cell>
        </row>
        <row r="1082">
          <cell r="D1082">
            <v>40451</v>
          </cell>
        </row>
        <row r="1083">
          <cell r="D1083">
            <v>40452</v>
          </cell>
        </row>
        <row r="1084">
          <cell r="D1084">
            <v>40455</v>
          </cell>
        </row>
        <row r="1085">
          <cell r="D1085">
            <v>40456</v>
          </cell>
        </row>
        <row r="1086">
          <cell r="D1086">
            <v>40457</v>
          </cell>
        </row>
        <row r="1087">
          <cell r="D1087">
            <v>40458</v>
          </cell>
        </row>
        <row r="1088">
          <cell r="D1088">
            <v>40459</v>
          </cell>
        </row>
        <row r="1089">
          <cell r="D1089">
            <v>40462</v>
          </cell>
        </row>
        <row r="1090">
          <cell r="D1090">
            <v>40463</v>
          </cell>
        </row>
        <row r="1091">
          <cell r="D1091">
            <v>40464</v>
          </cell>
        </row>
        <row r="1092">
          <cell r="D1092">
            <v>40466</v>
          </cell>
        </row>
        <row r="1093">
          <cell r="D1093">
            <v>40469</v>
          </cell>
        </row>
        <row r="1094">
          <cell r="D1094">
            <v>40470</v>
          </cell>
        </row>
        <row r="1095">
          <cell r="D1095">
            <v>40471</v>
          </cell>
        </row>
        <row r="1096">
          <cell r="D1096">
            <v>40472</v>
          </cell>
        </row>
        <row r="1097">
          <cell r="D1097">
            <v>40473</v>
          </cell>
        </row>
        <row r="1098">
          <cell r="D1098">
            <v>40476</v>
          </cell>
        </row>
        <row r="1099">
          <cell r="D1099">
            <v>40477</v>
          </cell>
        </row>
        <row r="1100">
          <cell r="D1100">
            <v>40478</v>
          </cell>
        </row>
        <row r="1101">
          <cell r="D1101">
            <v>40479</v>
          </cell>
        </row>
        <row r="1102">
          <cell r="D1102">
            <v>40480</v>
          </cell>
        </row>
        <row r="1103">
          <cell r="D1103">
            <v>40483</v>
          </cell>
        </row>
        <row r="1104">
          <cell r="D1104">
            <v>40484</v>
          </cell>
        </row>
        <row r="1105">
          <cell r="D1105">
            <v>40485</v>
          </cell>
        </row>
        <row r="1106">
          <cell r="D1106">
            <v>40486</v>
          </cell>
        </row>
        <row r="1107">
          <cell r="D1107">
            <v>40487</v>
          </cell>
        </row>
        <row r="1108">
          <cell r="D1108">
            <v>40490</v>
          </cell>
        </row>
        <row r="1109">
          <cell r="D1109">
            <v>40491</v>
          </cell>
        </row>
        <row r="1110">
          <cell r="D1110">
            <v>40492</v>
          </cell>
        </row>
        <row r="1111">
          <cell r="D1111">
            <v>40493</v>
          </cell>
        </row>
        <row r="1112">
          <cell r="D1112">
            <v>40494</v>
          </cell>
        </row>
        <row r="1113">
          <cell r="D1113">
            <v>40497</v>
          </cell>
        </row>
        <row r="1114">
          <cell r="D1114">
            <v>40498</v>
          </cell>
        </row>
        <row r="1115">
          <cell r="D1115">
            <v>40499</v>
          </cell>
        </row>
        <row r="1116">
          <cell r="D1116">
            <v>40500</v>
          </cell>
        </row>
        <row r="1117">
          <cell r="D1117">
            <v>40501</v>
          </cell>
        </row>
        <row r="1118">
          <cell r="D1118">
            <v>40504</v>
          </cell>
        </row>
        <row r="1119">
          <cell r="D1119">
            <v>40505</v>
          </cell>
        </row>
        <row r="1120">
          <cell r="D1120">
            <v>40506</v>
          </cell>
        </row>
        <row r="1121">
          <cell r="D1121">
            <v>40507</v>
          </cell>
        </row>
        <row r="1122">
          <cell r="D1122">
            <v>40508</v>
          </cell>
        </row>
        <row r="1123">
          <cell r="D1123">
            <v>40513</v>
          </cell>
        </row>
        <row r="1124">
          <cell r="D1124">
            <v>40514</v>
          </cell>
        </row>
        <row r="1125">
          <cell r="D1125">
            <v>40515</v>
          </cell>
        </row>
        <row r="1126">
          <cell r="D1126">
            <v>40518</v>
          </cell>
        </row>
        <row r="1127">
          <cell r="D1127">
            <v>40519</v>
          </cell>
        </row>
        <row r="1128">
          <cell r="D1128">
            <v>40520</v>
          </cell>
        </row>
        <row r="1129">
          <cell r="D1129">
            <v>40521</v>
          </cell>
        </row>
        <row r="1130">
          <cell r="D1130">
            <v>40522</v>
          </cell>
        </row>
        <row r="1131">
          <cell r="D1131">
            <v>40525</v>
          </cell>
        </row>
        <row r="1132">
          <cell r="D1132">
            <v>40526</v>
          </cell>
        </row>
        <row r="1133">
          <cell r="D1133">
            <v>40527</v>
          </cell>
        </row>
        <row r="1134">
          <cell r="D1134">
            <v>40528</v>
          </cell>
        </row>
        <row r="1135">
          <cell r="D1135">
            <v>40529</v>
          </cell>
        </row>
        <row r="1136">
          <cell r="D1136">
            <v>40532</v>
          </cell>
        </row>
        <row r="1137">
          <cell r="D1137">
            <v>40533</v>
          </cell>
        </row>
        <row r="1138">
          <cell r="D1138">
            <v>40534</v>
          </cell>
        </row>
        <row r="1139">
          <cell r="D1139">
            <v>40535</v>
          </cell>
        </row>
        <row r="1140">
          <cell r="D1140">
            <v>40536</v>
          </cell>
        </row>
        <row r="1141">
          <cell r="D1141">
            <v>40539</v>
          </cell>
        </row>
        <row r="1142">
          <cell r="D1142">
            <v>40540</v>
          </cell>
        </row>
        <row r="1143">
          <cell r="D1143">
            <v>40541</v>
          </cell>
        </row>
        <row r="1144">
          <cell r="D1144">
            <v>40542</v>
          </cell>
        </row>
        <row r="1145">
          <cell r="D1145">
            <v>40543</v>
          </cell>
        </row>
        <row r="1146">
          <cell r="D1146">
            <v>40546</v>
          </cell>
        </row>
        <row r="1147">
          <cell r="D1147">
            <v>40547</v>
          </cell>
        </row>
        <row r="1148">
          <cell r="D1148">
            <v>40548</v>
          </cell>
        </row>
        <row r="1149">
          <cell r="D1149">
            <v>40549</v>
          </cell>
        </row>
        <row r="1150">
          <cell r="D1150">
            <v>40550</v>
          </cell>
        </row>
        <row r="1151">
          <cell r="D1151">
            <v>40553</v>
          </cell>
        </row>
        <row r="1152">
          <cell r="D1152">
            <v>40554</v>
          </cell>
        </row>
        <row r="1153">
          <cell r="D1153">
            <v>40555</v>
          </cell>
        </row>
        <row r="1154">
          <cell r="D1154">
            <v>40556</v>
          </cell>
        </row>
        <row r="1155">
          <cell r="D1155">
            <v>40557</v>
          </cell>
        </row>
        <row r="1156">
          <cell r="D1156">
            <v>40560</v>
          </cell>
        </row>
        <row r="1157">
          <cell r="D1157">
            <v>40561</v>
          </cell>
        </row>
        <row r="1158">
          <cell r="D1158">
            <v>40562</v>
          </cell>
        </row>
        <row r="1159">
          <cell r="D1159">
            <v>40563</v>
          </cell>
        </row>
        <row r="1160">
          <cell r="D1160">
            <v>40564</v>
          </cell>
        </row>
        <row r="1161">
          <cell r="D1161">
            <v>40567</v>
          </cell>
        </row>
        <row r="1162">
          <cell r="D1162">
            <v>40568</v>
          </cell>
        </row>
        <row r="1163">
          <cell r="D1163">
            <v>40569</v>
          </cell>
        </row>
        <row r="1164">
          <cell r="D1164">
            <v>40570</v>
          </cell>
        </row>
        <row r="1165">
          <cell r="D1165">
            <v>40571</v>
          </cell>
        </row>
        <row r="1166">
          <cell r="D1166">
            <v>40574</v>
          </cell>
        </row>
        <row r="1167">
          <cell r="D1167">
            <v>40575</v>
          </cell>
        </row>
        <row r="1168">
          <cell r="D1168">
            <v>40576</v>
          </cell>
        </row>
        <row r="1169">
          <cell r="D1169">
            <v>40577</v>
          </cell>
        </row>
        <row r="1170">
          <cell r="D1170">
            <v>40578</v>
          </cell>
        </row>
        <row r="1171">
          <cell r="D1171">
            <v>40581</v>
          </cell>
        </row>
        <row r="1172">
          <cell r="D1172">
            <v>40582</v>
          </cell>
        </row>
        <row r="1173">
          <cell r="D1173">
            <v>40583</v>
          </cell>
        </row>
        <row r="1174">
          <cell r="D1174">
            <v>40584</v>
          </cell>
        </row>
        <row r="1175">
          <cell r="D1175">
            <v>40585</v>
          </cell>
        </row>
        <row r="1176">
          <cell r="D1176">
            <v>40588</v>
          </cell>
        </row>
        <row r="1177">
          <cell r="D1177">
            <v>40589</v>
          </cell>
        </row>
        <row r="1178">
          <cell r="D1178">
            <v>40590</v>
          </cell>
        </row>
        <row r="1179">
          <cell r="D1179">
            <v>40591</v>
          </cell>
        </row>
        <row r="1180">
          <cell r="D1180">
            <v>40592</v>
          </cell>
        </row>
        <row r="1181">
          <cell r="D1181">
            <v>40595</v>
          </cell>
        </row>
        <row r="1182">
          <cell r="D1182">
            <v>40596</v>
          </cell>
        </row>
        <row r="1183">
          <cell r="D1183">
            <v>40597</v>
          </cell>
        </row>
        <row r="1184">
          <cell r="D1184">
            <v>40598</v>
          </cell>
        </row>
        <row r="1185">
          <cell r="D1185">
            <v>40599</v>
          </cell>
        </row>
        <row r="1186">
          <cell r="D1186">
            <v>40602</v>
          </cell>
        </row>
        <row r="1187">
          <cell r="D1187">
            <v>40603</v>
          </cell>
        </row>
        <row r="1188">
          <cell r="D1188">
            <v>40604</v>
          </cell>
        </row>
        <row r="1189">
          <cell r="D1189">
            <v>40605</v>
          </cell>
        </row>
        <row r="1190">
          <cell r="D1190">
            <v>40606</v>
          </cell>
        </row>
        <row r="1191">
          <cell r="D1191">
            <v>40609</v>
          </cell>
        </row>
        <row r="1192">
          <cell r="D1192">
            <v>40610</v>
          </cell>
        </row>
        <row r="1193">
          <cell r="D1193">
            <v>40611</v>
          </cell>
        </row>
        <row r="1194">
          <cell r="D1194">
            <v>40612</v>
          </cell>
        </row>
        <row r="1195">
          <cell r="D1195">
            <v>40613</v>
          </cell>
        </row>
        <row r="1196">
          <cell r="D1196">
            <v>40616</v>
          </cell>
        </row>
        <row r="1197">
          <cell r="D1197">
            <v>40617</v>
          </cell>
        </row>
        <row r="1198">
          <cell r="D1198">
            <v>40618</v>
          </cell>
        </row>
        <row r="1199">
          <cell r="D1199">
            <v>40619</v>
          </cell>
        </row>
        <row r="1200">
          <cell r="D1200">
            <v>40620</v>
          </cell>
        </row>
        <row r="1201">
          <cell r="D1201">
            <v>40623</v>
          </cell>
        </row>
        <row r="1202">
          <cell r="D1202">
            <v>40624</v>
          </cell>
        </row>
        <row r="1203">
          <cell r="D1203">
            <v>40625</v>
          </cell>
        </row>
        <row r="1204">
          <cell r="D1204">
            <v>40626</v>
          </cell>
        </row>
        <row r="1205">
          <cell r="D1205">
            <v>40627</v>
          </cell>
        </row>
        <row r="1206">
          <cell r="D1206">
            <v>40630</v>
          </cell>
        </row>
        <row r="1207">
          <cell r="D1207">
            <v>40630</v>
          </cell>
        </row>
        <row r="1208">
          <cell r="D1208">
            <v>40631</v>
          </cell>
        </row>
        <row r="1209">
          <cell r="D1209">
            <v>40632</v>
          </cell>
        </row>
        <row r="1210">
          <cell r="D1210">
            <v>40633</v>
          </cell>
        </row>
        <row r="1211">
          <cell r="D1211">
            <v>40634</v>
          </cell>
        </row>
        <row r="1212">
          <cell r="D1212">
            <v>40637</v>
          </cell>
        </row>
        <row r="1213">
          <cell r="D1213">
            <v>40638</v>
          </cell>
        </row>
        <row r="1214">
          <cell r="D1214">
            <v>40639</v>
          </cell>
        </row>
        <row r="1215">
          <cell r="D1215">
            <v>40640</v>
          </cell>
        </row>
        <row r="1216">
          <cell r="D1216">
            <v>40641</v>
          </cell>
        </row>
        <row r="1217">
          <cell r="D1217">
            <v>40644</v>
          </cell>
        </row>
        <row r="1218">
          <cell r="D1218">
            <v>40645</v>
          </cell>
        </row>
        <row r="1219">
          <cell r="D1219">
            <v>40646</v>
          </cell>
        </row>
        <row r="1220">
          <cell r="D1220">
            <v>40647</v>
          </cell>
        </row>
        <row r="1221">
          <cell r="D1221">
            <v>40648</v>
          </cell>
        </row>
        <row r="1222">
          <cell r="D1222">
            <v>40651</v>
          </cell>
        </row>
        <row r="1223">
          <cell r="D1223">
            <v>40652</v>
          </cell>
        </row>
        <row r="1224">
          <cell r="D1224">
            <v>40653</v>
          </cell>
        </row>
        <row r="1225">
          <cell r="D1225">
            <v>40654</v>
          </cell>
        </row>
        <row r="1226">
          <cell r="D1226">
            <v>40655</v>
          </cell>
        </row>
        <row r="1227">
          <cell r="D1227">
            <v>40658</v>
          </cell>
        </row>
        <row r="1228">
          <cell r="D1228">
            <v>40659</v>
          </cell>
        </row>
        <row r="1229">
          <cell r="D1229">
            <v>40660</v>
          </cell>
        </row>
        <row r="1230">
          <cell r="D1230">
            <v>40661</v>
          </cell>
        </row>
        <row r="1231">
          <cell r="D1231">
            <v>40662</v>
          </cell>
        </row>
        <row r="1232">
          <cell r="D1232">
            <v>40665</v>
          </cell>
        </row>
        <row r="1233">
          <cell r="D1233">
            <v>40666</v>
          </cell>
        </row>
        <row r="1234">
          <cell r="D1234">
            <v>40667</v>
          </cell>
        </row>
        <row r="1235">
          <cell r="D1235">
            <v>40668</v>
          </cell>
        </row>
        <row r="1236">
          <cell r="D1236">
            <v>40669</v>
          </cell>
        </row>
        <row r="1237">
          <cell r="D1237">
            <v>40672</v>
          </cell>
        </row>
        <row r="1238">
          <cell r="D1238">
            <v>40673</v>
          </cell>
        </row>
        <row r="1239">
          <cell r="D1239">
            <v>40674</v>
          </cell>
        </row>
        <row r="1240">
          <cell r="D1240">
            <v>40675</v>
          </cell>
        </row>
        <row r="1241">
          <cell r="D1241">
            <v>40676</v>
          </cell>
        </row>
        <row r="1242">
          <cell r="D1242">
            <v>40679</v>
          </cell>
        </row>
        <row r="1243">
          <cell r="D1243">
            <v>40680</v>
          </cell>
        </row>
        <row r="1244">
          <cell r="D1244">
            <v>40681</v>
          </cell>
        </row>
        <row r="1245">
          <cell r="D1245">
            <v>40682</v>
          </cell>
        </row>
        <row r="1246">
          <cell r="D1246">
            <v>40683</v>
          </cell>
        </row>
        <row r="1247">
          <cell r="D1247">
            <v>40686</v>
          </cell>
        </row>
        <row r="1248">
          <cell r="D1248">
            <v>40687</v>
          </cell>
        </row>
        <row r="1249">
          <cell r="D1249">
            <v>40688</v>
          </cell>
        </row>
        <row r="1250">
          <cell r="D1250">
            <v>40689</v>
          </cell>
        </row>
        <row r="1251">
          <cell r="D1251">
            <v>40690</v>
          </cell>
        </row>
        <row r="1252">
          <cell r="D1252">
            <v>40693</v>
          </cell>
        </row>
        <row r="1253">
          <cell r="D1253">
            <v>40694</v>
          </cell>
        </row>
        <row r="1254">
          <cell r="D1254">
            <v>40695</v>
          </cell>
        </row>
        <row r="1255">
          <cell r="D1255">
            <v>40696</v>
          </cell>
        </row>
        <row r="1256">
          <cell r="D1256">
            <v>40697</v>
          </cell>
        </row>
        <row r="1257">
          <cell r="D1257">
            <v>40700</v>
          </cell>
        </row>
        <row r="1258">
          <cell r="D1258">
            <v>40701</v>
          </cell>
        </row>
        <row r="1259">
          <cell r="D1259">
            <v>40702</v>
          </cell>
        </row>
        <row r="1260">
          <cell r="D1260">
            <v>40703</v>
          </cell>
        </row>
        <row r="1261">
          <cell r="D1261">
            <v>40704</v>
          </cell>
        </row>
        <row r="1262">
          <cell r="D1262">
            <v>40707</v>
          </cell>
        </row>
        <row r="1263">
          <cell r="D1263">
            <v>40708</v>
          </cell>
        </row>
        <row r="1264">
          <cell r="D1264">
            <v>40709</v>
          </cell>
        </row>
        <row r="1265">
          <cell r="D1265">
            <v>40710</v>
          </cell>
        </row>
        <row r="1266">
          <cell r="D1266">
            <v>40711</v>
          </cell>
        </row>
        <row r="1267">
          <cell r="D1267">
            <v>40714</v>
          </cell>
        </row>
        <row r="1268">
          <cell r="D1268">
            <v>40715</v>
          </cell>
        </row>
        <row r="1269">
          <cell r="D1269">
            <v>40716</v>
          </cell>
        </row>
        <row r="1270">
          <cell r="D1270">
            <v>40717</v>
          </cell>
        </row>
        <row r="1271">
          <cell r="D1271">
            <v>40718</v>
          </cell>
        </row>
        <row r="1272">
          <cell r="D1272">
            <v>40721</v>
          </cell>
        </row>
        <row r="1273">
          <cell r="D1273">
            <v>40722</v>
          </cell>
        </row>
        <row r="1274">
          <cell r="D1274">
            <v>40723</v>
          </cell>
        </row>
        <row r="1275">
          <cell r="D1275">
            <v>40724</v>
          </cell>
        </row>
        <row r="1276">
          <cell r="D1276">
            <v>40725</v>
          </cell>
        </row>
        <row r="1277">
          <cell r="D1277">
            <v>40728</v>
          </cell>
        </row>
        <row r="1278">
          <cell r="D1278">
            <v>40729</v>
          </cell>
        </row>
        <row r="1279">
          <cell r="D1279">
            <v>40730</v>
          </cell>
        </row>
        <row r="1280">
          <cell r="D1280">
            <v>40731</v>
          </cell>
        </row>
        <row r="1281">
          <cell r="D1281">
            <v>40732</v>
          </cell>
        </row>
        <row r="1282">
          <cell r="D1282">
            <v>40735</v>
          </cell>
        </row>
        <row r="1283">
          <cell r="D1283">
            <v>40736</v>
          </cell>
        </row>
        <row r="1284">
          <cell r="D1284">
            <v>40737</v>
          </cell>
        </row>
        <row r="1285">
          <cell r="D1285">
            <v>40738</v>
          </cell>
        </row>
        <row r="1286">
          <cell r="D1286">
            <v>40739</v>
          </cell>
        </row>
        <row r="1287">
          <cell r="D1287">
            <v>40742</v>
          </cell>
        </row>
        <row r="1288">
          <cell r="D1288">
            <v>40743</v>
          </cell>
        </row>
        <row r="1289">
          <cell r="D1289">
            <v>40744</v>
          </cell>
        </row>
        <row r="1290">
          <cell r="D1290">
            <v>40745</v>
          </cell>
        </row>
        <row r="1291">
          <cell r="D1291">
            <v>40746</v>
          </cell>
        </row>
        <row r="1292">
          <cell r="D1292">
            <v>40749</v>
          </cell>
        </row>
        <row r="1293">
          <cell r="D1293">
            <v>40750</v>
          </cell>
        </row>
        <row r="1294">
          <cell r="D1294">
            <v>40751</v>
          </cell>
        </row>
        <row r="1295">
          <cell r="D1295">
            <v>40752</v>
          </cell>
        </row>
        <row r="1296">
          <cell r="D1296">
            <v>40753</v>
          </cell>
        </row>
        <row r="1297">
          <cell r="D1297">
            <v>40756</v>
          </cell>
        </row>
        <row r="1298">
          <cell r="D1298">
            <v>40757</v>
          </cell>
        </row>
        <row r="1299">
          <cell r="D1299">
            <v>40758</v>
          </cell>
        </row>
        <row r="1300">
          <cell r="D1300">
            <v>40759</v>
          </cell>
        </row>
        <row r="1301">
          <cell r="D1301">
            <v>40760</v>
          </cell>
        </row>
        <row r="1302">
          <cell r="D1302">
            <v>40763</v>
          </cell>
        </row>
        <row r="1303">
          <cell r="D1303">
            <v>40764</v>
          </cell>
        </row>
        <row r="1304">
          <cell r="D1304">
            <v>40765</v>
          </cell>
        </row>
        <row r="1305">
          <cell r="D1305">
            <v>40766</v>
          </cell>
        </row>
        <row r="1306">
          <cell r="D1306">
            <v>40767</v>
          </cell>
        </row>
        <row r="1307">
          <cell r="D1307">
            <v>40770</v>
          </cell>
        </row>
        <row r="1308">
          <cell r="D1308">
            <v>40771</v>
          </cell>
        </row>
        <row r="1309">
          <cell r="D1309">
            <v>40772</v>
          </cell>
        </row>
        <row r="1310">
          <cell r="D1310">
            <v>40773</v>
          </cell>
        </row>
        <row r="1311">
          <cell r="D1311">
            <v>40774</v>
          </cell>
        </row>
        <row r="1312">
          <cell r="D1312">
            <v>40777</v>
          </cell>
        </row>
        <row r="1313">
          <cell r="D1313">
            <v>40778</v>
          </cell>
        </row>
        <row r="1314">
          <cell r="D1314">
            <v>40779</v>
          </cell>
        </row>
        <row r="1315">
          <cell r="D1315">
            <v>40780</v>
          </cell>
        </row>
        <row r="1316">
          <cell r="D1316">
            <v>40781</v>
          </cell>
        </row>
        <row r="1317">
          <cell r="D1317">
            <v>40784</v>
          </cell>
        </row>
        <row r="1318">
          <cell r="D1318">
            <v>40785</v>
          </cell>
        </row>
        <row r="1319">
          <cell r="D1319">
            <v>40786</v>
          </cell>
        </row>
        <row r="1320">
          <cell r="D1320">
            <v>40787</v>
          </cell>
        </row>
        <row r="1321">
          <cell r="D1321">
            <v>40788</v>
          </cell>
        </row>
        <row r="1322">
          <cell r="D1322">
            <v>40791</v>
          </cell>
        </row>
        <row r="1323">
          <cell r="D1323">
            <v>40792</v>
          </cell>
        </row>
        <row r="1324">
          <cell r="D1324">
            <v>40793</v>
          </cell>
        </row>
        <row r="1325">
          <cell r="D1325">
            <v>40794</v>
          </cell>
        </row>
        <row r="1326">
          <cell r="D1326">
            <v>40795</v>
          </cell>
        </row>
        <row r="1327">
          <cell r="D1327">
            <v>40798</v>
          </cell>
        </row>
        <row r="1328">
          <cell r="D1328">
            <v>40799</v>
          </cell>
        </row>
        <row r="1329">
          <cell r="D1329">
            <v>40800</v>
          </cell>
        </row>
        <row r="1330">
          <cell r="D1330">
            <v>40801</v>
          </cell>
        </row>
        <row r="1331">
          <cell r="D1331">
            <v>40802</v>
          </cell>
        </row>
        <row r="1332">
          <cell r="D1332">
            <v>40805</v>
          </cell>
        </row>
        <row r="1333">
          <cell r="D1333">
            <v>40806</v>
          </cell>
        </row>
        <row r="1334">
          <cell r="D1334">
            <v>40807</v>
          </cell>
        </row>
        <row r="1335">
          <cell r="D1335">
            <v>40808</v>
          </cell>
        </row>
        <row r="1336">
          <cell r="D1336">
            <v>40809</v>
          </cell>
        </row>
        <row r="1337">
          <cell r="D1337">
            <v>40812</v>
          </cell>
        </row>
        <row r="1338">
          <cell r="D1338">
            <v>40813</v>
          </cell>
        </row>
        <row r="1339">
          <cell r="D1339">
            <v>40814</v>
          </cell>
        </row>
        <row r="1340">
          <cell r="D1340">
            <v>40815</v>
          </cell>
        </row>
        <row r="1341">
          <cell r="D1341">
            <v>40816</v>
          </cell>
        </row>
        <row r="1342">
          <cell r="D1342">
            <v>40819</v>
          </cell>
        </row>
        <row r="1343">
          <cell r="D1343">
            <v>40820</v>
          </cell>
        </row>
        <row r="1344">
          <cell r="D1344">
            <v>40821</v>
          </cell>
        </row>
        <row r="1345">
          <cell r="D1345">
            <v>40822</v>
          </cell>
        </row>
        <row r="1346">
          <cell r="D1346">
            <v>40823</v>
          </cell>
        </row>
        <row r="1347">
          <cell r="D1347">
            <v>40826</v>
          </cell>
        </row>
        <row r="1348">
          <cell r="D1348">
            <v>40827</v>
          </cell>
        </row>
        <row r="1349">
          <cell r="D1349">
            <v>40828</v>
          </cell>
        </row>
        <row r="1350">
          <cell r="D1350">
            <v>40829</v>
          </cell>
        </row>
        <row r="1351">
          <cell r="D1351">
            <v>40830</v>
          </cell>
        </row>
        <row r="1352">
          <cell r="D1352">
            <v>40833</v>
          </cell>
        </row>
        <row r="1353">
          <cell r="D1353">
            <v>40834</v>
          </cell>
        </row>
        <row r="1354">
          <cell r="D1354">
            <v>40835</v>
          </cell>
        </row>
        <row r="1355">
          <cell r="D1355">
            <v>40836</v>
          </cell>
        </row>
        <row r="1356">
          <cell r="D1356">
            <v>40837</v>
          </cell>
        </row>
        <row r="1357">
          <cell r="D1357">
            <v>40840</v>
          </cell>
        </row>
        <row r="1358">
          <cell r="D1358">
            <v>40841</v>
          </cell>
        </row>
        <row r="1359">
          <cell r="D1359">
            <v>40842</v>
          </cell>
        </row>
        <row r="1360">
          <cell r="D1360">
            <v>40843</v>
          </cell>
        </row>
        <row r="1361">
          <cell r="D1361">
            <v>40844</v>
          </cell>
        </row>
        <row r="1362">
          <cell r="D1362">
            <v>40847</v>
          </cell>
        </row>
        <row r="1363">
          <cell r="D1363">
            <v>40848</v>
          </cell>
        </row>
        <row r="1364">
          <cell r="D1364">
            <v>40849</v>
          </cell>
        </row>
        <row r="1365">
          <cell r="D1365">
            <v>40850</v>
          </cell>
        </row>
        <row r="1366">
          <cell r="D1366">
            <v>40851</v>
          </cell>
        </row>
        <row r="1367">
          <cell r="D1367">
            <v>40854</v>
          </cell>
        </row>
        <row r="1368">
          <cell r="D1368">
            <v>40855</v>
          </cell>
        </row>
        <row r="1369">
          <cell r="D1369">
            <v>40856</v>
          </cell>
        </row>
        <row r="1370">
          <cell r="D1370">
            <v>40857</v>
          </cell>
        </row>
        <row r="1371">
          <cell r="D1371">
            <v>40858</v>
          </cell>
        </row>
        <row r="1372">
          <cell r="D1372">
            <v>40861</v>
          </cell>
        </row>
        <row r="1373">
          <cell r="D1373">
            <v>40862</v>
          </cell>
        </row>
        <row r="1374">
          <cell r="D1374">
            <v>40863</v>
          </cell>
        </row>
        <row r="1375">
          <cell r="D1375">
            <v>40864</v>
          </cell>
        </row>
        <row r="1376">
          <cell r="D1376">
            <v>40865</v>
          </cell>
        </row>
        <row r="1377">
          <cell r="D1377">
            <v>40868</v>
          </cell>
        </row>
        <row r="1378">
          <cell r="D1378">
            <v>40869</v>
          </cell>
        </row>
        <row r="1379">
          <cell r="D1379">
            <v>40870</v>
          </cell>
        </row>
        <row r="1380">
          <cell r="D1380">
            <v>40871</v>
          </cell>
        </row>
        <row r="1381">
          <cell r="D1381">
            <v>40872</v>
          </cell>
        </row>
        <row r="1382">
          <cell r="D1382">
            <v>40875</v>
          </cell>
        </row>
        <row r="1383">
          <cell r="D1383">
            <v>40876</v>
          </cell>
        </row>
        <row r="1384">
          <cell r="D1384">
            <v>40877</v>
          </cell>
        </row>
        <row r="1385">
          <cell r="D1385">
            <v>40878</v>
          </cell>
        </row>
        <row r="1386">
          <cell r="D1386">
            <v>40879</v>
          </cell>
        </row>
        <row r="1387">
          <cell r="D1387">
            <v>40882</v>
          </cell>
        </row>
        <row r="1388">
          <cell r="D1388">
            <v>40883</v>
          </cell>
        </row>
        <row r="1389">
          <cell r="D1389">
            <v>40884</v>
          </cell>
        </row>
        <row r="1390">
          <cell r="D1390">
            <v>40885</v>
          </cell>
        </row>
        <row r="1391">
          <cell r="D1391">
            <v>40886</v>
          </cell>
        </row>
        <row r="1392">
          <cell r="D1392">
            <v>40889</v>
          </cell>
        </row>
        <row r="1393">
          <cell r="D1393">
            <v>40890</v>
          </cell>
        </row>
        <row r="1394">
          <cell r="D1394">
            <v>40891</v>
          </cell>
        </row>
        <row r="1395">
          <cell r="D1395">
            <v>40892</v>
          </cell>
        </row>
        <row r="1396">
          <cell r="D1396">
            <v>40893</v>
          </cell>
        </row>
        <row r="1397">
          <cell r="D1397">
            <v>40896</v>
          </cell>
        </row>
        <row r="1398">
          <cell r="D1398">
            <v>40897</v>
          </cell>
        </row>
        <row r="1399">
          <cell r="D1399">
            <v>40898</v>
          </cell>
        </row>
        <row r="1400">
          <cell r="D1400">
            <v>40899</v>
          </cell>
        </row>
        <row r="1401">
          <cell r="D1401">
            <v>40900</v>
          </cell>
        </row>
        <row r="1402">
          <cell r="D1402">
            <v>40903</v>
          </cell>
        </row>
        <row r="1403">
          <cell r="D1403">
            <v>40904</v>
          </cell>
        </row>
        <row r="1404">
          <cell r="D1404">
            <v>40905</v>
          </cell>
        </row>
        <row r="1405">
          <cell r="D1405">
            <v>40906</v>
          </cell>
        </row>
        <row r="1406">
          <cell r="D1406">
            <v>40907</v>
          </cell>
        </row>
        <row r="1407">
          <cell r="D1407">
            <v>40910</v>
          </cell>
        </row>
        <row r="1408">
          <cell r="D1408">
            <v>40911</v>
          </cell>
        </row>
        <row r="1409">
          <cell r="D1409">
            <v>40912</v>
          </cell>
        </row>
        <row r="1410">
          <cell r="D1410">
            <v>40913</v>
          </cell>
        </row>
        <row r="1411">
          <cell r="D1411">
            <v>40914</v>
          </cell>
        </row>
        <row r="1412">
          <cell r="D1412">
            <v>40917</v>
          </cell>
        </row>
        <row r="1413">
          <cell r="D1413">
            <v>40918</v>
          </cell>
        </row>
        <row r="1414">
          <cell r="D1414">
            <v>40919</v>
          </cell>
        </row>
        <row r="1415">
          <cell r="D1415">
            <v>40920</v>
          </cell>
        </row>
        <row r="1416">
          <cell r="D1416">
            <v>40921</v>
          </cell>
        </row>
        <row r="1417">
          <cell r="D1417">
            <v>40924</v>
          </cell>
        </row>
        <row r="1418">
          <cell r="D1418">
            <v>40925</v>
          </cell>
        </row>
        <row r="1419">
          <cell r="D1419">
            <v>40926</v>
          </cell>
        </row>
        <row r="1420">
          <cell r="D1420">
            <v>40927</v>
          </cell>
        </row>
        <row r="1421">
          <cell r="D1421">
            <v>40928</v>
          </cell>
        </row>
        <row r="1422">
          <cell r="D1422">
            <v>40931</v>
          </cell>
        </row>
        <row r="1423">
          <cell r="D1423">
            <v>40932</v>
          </cell>
        </row>
        <row r="1424">
          <cell r="D1424">
            <v>40933</v>
          </cell>
        </row>
        <row r="1425">
          <cell r="D1425">
            <v>40934</v>
          </cell>
        </row>
        <row r="1426">
          <cell r="D1426">
            <v>40935</v>
          </cell>
        </row>
        <row r="1427">
          <cell r="D1427">
            <v>40938</v>
          </cell>
        </row>
        <row r="1428">
          <cell r="D1428">
            <v>40939</v>
          </cell>
        </row>
        <row r="1429">
          <cell r="D1429">
            <v>40940</v>
          </cell>
        </row>
        <row r="1430">
          <cell r="D1430">
            <v>40941</v>
          </cell>
        </row>
        <row r="1431">
          <cell r="D1431">
            <v>40942</v>
          </cell>
        </row>
        <row r="1432">
          <cell r="D1432">
            <v>40945</v>
          </cell>
        </row>
        <row r="1433">
          <cell r="D1433">
            <v>40946</v>
          </cell>
        </row>
        <row r="1434">
          <cell r="D1434">
            <v>40947</v>
          </cell>
        </row>
        <row r="1435">
          <cell r="D1435">
            <v>40948</v>
          </cell>
        </row>
        <row r="1436">
          <cell r="D1436">
            <v>40949</v>
          </cell>
        </row>
        <row r="1437">
          <cell r="D1437">
            <v>40952</v>
          </cell>
        </row>
        <row r="1438">
          <cell r="D1438">
            <v>40953</v>
          </cell>
        </row>
        <row r="1439">
          <cell r="D1439">
            <v>40954</v>
          </cell>
        </row>
        <row r="1440">
          <cell r="D1440">
            <v>40955</v>
          </cell>
        </row>
        <row r="1441">
          <cell r="D1441">
            <v>40956</v>
          </cell>
        </row>
        <row r="1442">
          <cell r="D1442">
            <v>40959</v>
          </cell>
        </row>
        <row r="1443">
          <cell r="D1443">
            <v>40960</v>
          </cell>
        </row>
        <row r="1444">
          <cell r="D1444">
            <v>40961</v>
          </cell>
        </row>
        <row r="1445">
          <cell r="D1445">
            <v>40962</v>
          </cell>
        </row>
        <row r="1446">
          <cell r="D1446">
            <v>40963</v>
          </cell>
        </row>
        <row r="1447">
          <cell r="D1447">
            <v>40966</v>
          </cell>
        </row>
        <row r="1448">
          <cell r="D1448">
            <v>40967</v>
          </cell>
        </row>
        <row r="1449">
          <cell r="D1449">
            <v>40968</v>
          </cell>
        </row>
        <row r="1450">
          <cell r="D1450">
            <v>40969</v>
          </cell>
        </row>
        <row r="1451">
          <cell r="D1451">
            <v>40970</v>
          </cell>
        </row>
        <row r="1452">
          <cell r="D1452">
            <v>40973</v>
          </cell>
        </row>
        <row r="1453">
          <cell r="D1453">
            <v>40974</v>
          </cell>
        </row>
        <row r="1454">
          <cell r="D1454">
            <v>40975</v>
          </cell>
        </row>
        <row r="1455">
          <cell r="D1455">
            <v>40976</v>
          </cell>
        </row>
        <row r="1456">
          <cell r="D1456">
            <v>40977</v>
          </cell>
        </row>
        <row r="1457">
          <cell r="D1457">
            <v>40980</v>
          </cell>
        </row>
        <row r="1458">
          <cell r="D1458">
            <v>40981</v>
          </cell>
        </row>
        <row r="1459">
          <cell r="D1459">
            <v>40982</v>
          </cell>
        </row>
        <row r="1460">
          <cell r="D1460">
            <v>40983</v>
          </cell>
        </row>
        <row r="1461">
          <cell r="D1461">
            <v>40984</v>
          </cell>
        </row>
        <row r="1462">
          <cell r="D1462">
            <v>40987</v>
          </cell>
        </row>
        <row r="1463">
          <cell r="D1463">
            <v>40988</v>
          </cell>
        </row>
        <row r="1464">
          <cell r="D1464">
            <v>40989</v>
          </cell>
        </row>
        <row r="1465">
          <cell r="D1465">
            <v>40990</v>
          </cell>
        </row>
        <row r="1466">
          <cell r="D1466">
            <v>40991</v>
          </cell>
        </row>
        <row r="1467">
          <cell r="D1467">
            <v>40994</v>
          </cell>
        </row>
        <row r="1468">
          <cell r="D1468">
            <v>40995</v>
          </cell>
        </row>
        <row r="1469">
          <cell r="D1469">
            <v>40996</v>
          </cell>
        </row>
        <row r="1470">
          <cell r="D1470">
            <v>40997</v>
          </cell>
        </row>
        <row r="1471">
          <cell r="D1471">
            <v>40998</v>
          </cell>
        </row>
        <row r="1472">
          <cell r="D1472">
            <v>41001</v>
          </cell>
        </row>
        <row r="1473">
          <cell r="D1473">
            <v>41002</v>
          </cell>
        </row>
        <row r="1474">
          <cell r="D1474">
            <v>41003</v>
          </cell>
        </row>
        <row r="1475">
          <cell r="D1475">
            <v>41004</v>
          </cell>
        </row>
        <row r="1476">
          <cell r="D1476">
            <v>41005</v>
          </cell>
        </row>
        <row r="1477">
          <cell r="D1477">
            <v>41008</v>
          </cell>
        </row>
        <row r="1478">
          <cell r="D1478">
            <v>41009</v>
          </cell>
        </row>
        <row r="1479">
          <cell r="D1479">
            <v>41010</v>
          </cell>
        </row>
        <row r="1480">
          <cell r="D1480">
            <v>41011</v>
          </cell>
        </row>
        <row r="1481">
          <cell r="D1481">
            <v>41012</v>
          </cell>
        </row>
        <row r="1482">
          <cell r="D1482">
            <v>41015</v>
          </cell>
        </row>
        <row r="1483">
          <cell r="D1483">
            <v>41016</v>
          </cell>
        </row>
        <row r="1484">
          <cell r="D1484">
            <v>41017</v>
          </cell>
        </row>
        <row r="1485">
          <cell r="D1485">
            <v>41018</v>
          </cell>
        </row>
        <row r="1486">
          <cell r="D1486">
            <v>41019</v>
          </cell>
        </row>
        <row r="1487">
          <cell r="D1487">
            <v>41022</v>
          </cell>
        </row>
        <row r="1488">
          <cell r="D1488">
            <v>41023</v>
          </cell>
        </row>
        <row r="1489">
          <cell r="D1489">
            <v>41024</v>
          </cell>
        </row>
        <row r="1490">
          <cell r="D1490">
            <v>41025</v>
          </cell>
        </row>
        <row r="1491">
          <cell r="D1491">
            <v>41026</v>
          </cell>
        </row>
        <row r="1492">
          <cell r="D1492">
            <v>41029</v>
          </cell>
        </row>
        <row r="1493">
          <cell r="D1493">
            <v>41030</v>
          </cell>
        </row>
        <row r="1494">
          <cell r="D1494">
            <v>41031</v>
          </cell>
        </row>
        <row r="1495">
          <cell r="D1495">
            <v>41032</v>
          </cell>
        </row>
        <row r="1496">
          <cell r="D1496">
            <v>41033</v>
          </cell>
        </row>
        <row r="1497">
          <cell r="D1497">
            <v>41036</v>
          </cell>
        </row>
        <row r="1498">
          <cell r="D1498">
            <v>41037</v>
          </cell>
        </row>
        <row r="1499">
          <cell r="D1499">
            <v>41038</v>
          </cell>
        </row>
        <row r="1500">
          <cell r="D1500">
            <v>41039</v>
          </cell>
        </row>
        <row r="1501">
          <cell r="D1501">
            <v>41040</v>
          </cell>
        </row>
        <row r="1502">
          <cell r="D1502">
            <v>41043</v>
          </cell>
        </row>
        <row r="1503">
          <cell r="D1503">
            <v>41044</v>
          </cell>
        </row>
        <row r="1504">
          <cell r="D1504">
            <v>41045</v>
          </cell>
        </row>
        <row r="1505">
          <cell r="D1505">
            <v>41046</v>
          </cell>
        </row>
        <row r="1506">
          <cell r="D1506">
            <v>41047</v>
          </cell>
        </row>
        <row r="1507">
          <cell r="D1507">
            <v>41050</v>
          </cell>
        </row>
        <row r="1508">
          <cell r="D1508">
            <v>41051</v>
          </cell>
        </row>
        <row r="1509">
          <cell r="D1509">
            <v>41052</v>
          </cell>
        </row>
        <row r="1510">
          <cell r="D1510">
            <v>41053</v>
          </cell>
        </row>
        <row r="1511">
          <cell r="D1511">
            <v>41054</v>
          </cell>
        </row>
        <row r="1512">
          <cell r="D1512">
            <v>41057</v>
          </cell>
        </row>
        <row r="1513">
          <cell r="D1513">
            <v>41058</v>
          </cell>
        </row>
        <row r="1514">
          <cell r="D1514">
            <v>41059</v>
          </cell>
        </row>
        <row r="1515">
          <cell r="D1515">
            <v>41060</v>
          </cell>
        </row>
        <row r="1516">
          <cell r="D1516">
            <v>41061</v>
          </cell>
        </row>
        <row r="1517">
          <cell r="D1517">
            <v>41064</v>
          </cell>
        </row>
        <row r="1518">
          <cell r="D1518">
            <v>41065</v>
          </cell>
        </row>
        <row r="1519">
          <cell r="D1519">
            <v>41066</v>
          </cell>
        </row>
        <row r="1520">
          <cell r="D1520">
            <v>41067</v>
          </cell>
        </row>
        <row r="1521">
          <cell r="D1521">
            <v>41068</v>
          </cell>
        </row>
        <row r="1522">
          <cell r="D1522">
            <v>41071</v>
          </cell>
        </row>
        <row r="1523">
          <cell r="D1523">
            <v>41072</v>
          </cell>
        </row>
        <row r="1524">
          <cell r="D1524">
            <v>41073</v>
          </cell>
        </row>
        <row r="1525">
          <cell r="D1525">
            <v>41074</v>
          </cell>
        </row>
        <row r="1526">
          <cell r="D1526">
            <v>41075</v>
          </cell>
        </row>
        <row r="1527">
          <cell r="D1527">
            <v>41078</v>
          </cell>
        </row>
        <row r="1528">
          <cell r="D1528">
            <v>41079</v>
          </cell>
        </row>
        <row r="1529">
          <cell r="D1529">
            <v>41080</v>
          </cell>
        </row>
        <row r="1530">
          <cell r="D1530">
            <v>41081</v>
          </cell>
        </row>
        <row r="1531">
          <cell r="D1531">
            <v>41082</v>
          </cell>
        </row>
        <row r="1532">
          <cell r="D1532">
            <v>41085</v>
          </cell>
        </row>
        <row r="1533">
          <cell r="D1533">
            <v>41086</v>
          </cell>
        </row>
        <row r="1534">
          <cell r="D1534">
            <v>41087</v>
          </cell>
        </row>
        <row r="1535">
          <cell r="D1535">
            <v>41088</v>
          </cell>
        </row>
        <row r="1536">
          <cell r="D1536">
            <v>41089</v>
          </cell>
        </row>
        <row r="1537">
          <cell r="D1537">
            <v>41092</v>
          </cell>
        </row>
        <row r="1538">
          <cell r="D1538">
            <v>41093</v>
          </cell>
        </row>
        <row r="1539">
          <cell r="D1539">
            <v>41094</v>
          </cell>
        </row>
        <row r="1540">
          <cell r="D1540">
            <v>41095</v>
          </cell>
        </row>
        <row r="1541">
          <cell r="D1541">
            <v>41096</v>
          </cell>
        </row>
        <row r="1542">
          <cell r="D1542">
            <v>41099</v>
          </cell>
        </row>
        <row r="1543">
          <cell r="D1543">
            <v>41100</v>
          </cell>
        </row>
        <row r="1544">
          <cell r="D1544">
            <v>41101</v>
          </cell>
        </row>
        <row r="1545">
          <cell r="D1545">
            <v>41102</v>
          </cell>
        </row>
        <row r="1546">
          <cell r="D1546">
            <v>41103</v>
          </cell>
        </row>
        <row r="1547">
          <cell r="D1547">
            <v>41106</v>
          </cell>
        </row>
        <row r="1548">
          <cell r="D1548">
            <v>41107</v>
          </cell>
        </row>
        <row r="1549">
          <cell r="D1549">
            <v>41108</v>
          </cell>
        </row>
        <row r="1550">
          <cell r="D1550">
            <v>41109</v>
          </cell>
        </row>
        <row r="1551">
          <cell r="D1551">
            <v>41110</v>
          </cell>
        </row>
        <row r="1552">
          <cell r="D1552">
            <v>41113</v>
          </cell>
        </row>
        <row r="1553">
          <cell r="D1553">
            <v>41114</v>
          </cell>
        </row>
        <row r="1554">
          <cell r="D1554">
            <v>41115</v>
          </cell>
        </row>
        <row r="1555">
          <cell r="D1555">
            <v>41116</v>
          </cell>
        </row>
        <row r="1556">
          <cell r="D1556">
            <v>41117</v>
          </cell>
        </row>
        <row r="1557">
          <cell r="D1557">
            <v>41120</v>
          </cell>
        </row>
        <row r="1558">
          <cell r="D1558">
            <v>41121</v>
          </cell>
        </row>
        <row r="1559">
          <cell r="D1559">
            <v>41122</v>
          </cell>
        </row>
        <row r="1560">
          <cell r="D1560">
            <v>41123</v>
          </cell>
        </row>
        <row r="1561">
          <cell r="D1561">
            <v>41124</v>
          </cell>
        </row>
        <row r="1562">
          <cell r="D1562">
            <v>41127</v>
          </cell>
        </row>
        <row r="1563">
          <cell r="D1563">
            <v>41128</v>
          </cell>
        </row>
        <row r="1564">
          <cell r="D1564">
            <v>41129</v>
          </cell>
        </row>
        <row r="1565">
          <cell r="D1565">
            <v>41130</v>
          </cell>
        </row>
        <row r="1566">
          <cell r="D1566">
            <v>41131</v>
          </cell>
        </row>
        <row r="1567">
          <cell r="D1567">
            <v>41134</v>
          </cell>
        </row>
        <row r="1568">
          <cell r="D1568">
            <v>41135</v>
          </cell>
        </row>
        <row r="1569">
          <cell r="D1569">
            <v>41136</v>
          </cell>
        </row>
        <row r="1570">
          <cell r="D1570">
            <v>41137</v>
          </cell>
        </row>
        <row r="1571">
          <cell r="D1571">
            <v>41138</v>
          </cell>
        </row>
        <row r="1572">
          <cell r="D1572">
            <v>41141</v>
          </cell>
        </row>
        <row r="1573">
          <cell r="D1573">
            <v>41142</v>
          </cell>
        </row>
        <row r="1574">
          <cell r="D1574">
            <v>41143</v>
          </cell>
        </row>
        <row r="1575">
          <cell r="D1575">
            <v>41144</v>
          </cell>
        </row>
        <row r="1576">
          <cell r="D1576">
            <v>41145</v>
          </cell>
        </row>
        <row r="1577">
          <cell r="D1577">
            <v>41148</v>
          </cell>
        </row>
        <row r="1578">
          <cell r="D1578">
            <v>41149</v>
          </cell>
        </row>
        <row r="1579">
          <cell r="D1579">
            <v>41150</v>
          </cell>
        </row>
        <row r="1580">
          <cell r="D1580">
            <v>41151</v>
          </cell>
        </row>
        <row r="1581">
          <cell r="D1581">
            <v>41152</v>
          </cell>
        </row>
        <row r="1582">
          <cell r="D1582">
            <v>41155</v>
          </cell>
        </row>
        <row r="1583">
          <cell r="D1583">
            <v>41156</v>
          </cell>
        </row>
        <row r="1584">
          <cell r="D1584">
            <v>41157</v>
          </cell>
        </row>
        <row r="1585">
          <cell r="D1585">
            <v>41158</v>
          </cell>
        </row>
        <row r="1586">
          <cell r="D1586">
            <v>41159</v>
          </cell>
        </row>
        <row r="1587">
          <cell r="D1587">
            <v>41162</v>
          </cell>
        </row>
        <row r="1588">
          <cell r="D1588">
            <v>41163</v>
          </cell>
        </row>
        <row r="1589">
          <cell r="D1589">
            <v>41164</v>
          </cell>
        </row>
        <row r="1590">
          <cell r="D1590">
            <v>41165</v>
          </cell>
        </row>
        <row r="1591">
          <cell r="D1591">
            <v>41166</v>
          </cell>
        </row>
        <row r="1592">
          <cell r="D1592">
            <v>41169</v>
          </cell>
        </row>
        <row r="1593">
          <cell r="D1593">
            <v>41170</v>
          </cell>
        </row>
        <row r="1594">
          <cell r="D1594">
            <v>41171</v>
          </cell>
        </row>
        <row r="1595">
          <cell r="D1595">
            <v>41172</v>
          </cell>
        </row>
        <row r="1596">
          <cell r="D1596">
            <v>41173</v>
          </cell>
        </row>
        <row r="1597">
          <cell r="D1597">
            <v>41176</v>
          </cell>
        </row>
        <row r="1598">
          <cell r="D1598">
            <v>41177</v>
          </cell>
        </row>
        <row r="1599">
          <cell r="D1599">
            <v>41178</v>
          </cell>
        </row>
        <row r="1600">
          <cell r="D1600">
            <v>41179</v>
          </cell>
        </row>
        <row r="1601">
          <cell r="D1601">
            <v>41180</v>
          </cell>
        </row>
        <row r="1602">
          <cell r="D1602">
            <v>41183</v>
          </cell>
        </row>
        <row r="1603">
          <cell r="D1603">
            <v>41184</v>
          </cell>
        </row>
        <row r="1604">
          <cell r="D1604">
            <v>41185</v>
          </cell>
        </row>
        <row r="1605">
          <cell r="D1605">
            <v>41186</v>
          </cell>
        </row>
        <row r="1606">
          <cell r="D1606">
            <v>41187</v>
          </cell>
        </row>
        <row r="1607">
          <cell r="D1607">
            <v>41190</v>
          </cell>
        </row>
        <row r="1608">
          <cell r="D1608">
            <v>41191</v>
          </cell>
        </row>
        <row r="1609">
          <cell r="D1609">
            <v>41192</v>
          </cell>
        </row>
        <row r="1610">
          <cell r="D1610">
            <v>41193</v>
          </cell>
        </row>
        <row r="1611">
          <cell r="D1611">
            <v>41194</v>
          </cell>
        </row>
        <row r="1612">
          <cell r="D1612">
            <v>41197</v>
          </cell>
        </row>
        <row r="1613">
          <cell r="D1613">
            <v>41198</v>
          </cell>
        </row>
        <row r="1614">
          <cell r="D1614">
            <v>41199</v>
          </cell>
        </row>
        <row r="1615">
          <cell r="D1615">
            <v>41200</v>
          </cell>
        </row>
        <row r="1616">
          <cell r="D1616">
            <v>41201</v>
          </cell>
        </row>
        <row r="1617">
          <cell r="D1617">
            <v>41204</v>
          </cell>
        </row>
        <row r="1618">
          <cell r="D1618">
            <v>41205</v>
          </cell>
        </row>
        <row r="1619">
          <cell r="D1619">
            <v>41206</v>
          </cell>
        </row>
        <row r="1620">
          <cell r="D1620">
            <v>41207</v>
          </cell>
        </row>
        <row r="1621">
          <cell r="D1621">
            <v>41208</v>
          </cell>
        </row>
        <row r="1622">
          <cell r="D1622">
            <v>41211</v>
          </cell>
        </row>
        <row r="1623">
          <cell r="D1623">
            <v>41212</v>
          </cell>
        </row>
        <row r="1624">
          <cell r="D1624">
            <v>41213</v>
          </cell>
        </row>
        <row r="1625">
          <cell r="D1625">
            <v>41214</v>
          </cell>
        </row>
        <row r="1626">
          <cell r="D1626">
            <v>41215</v>
          </cell>
        </row>
        <row r="1627">
          <cell r="D1627">
            <v>41218</v>
          </cell>
        </row>
        <row r="1628">
          <cell r="D1628">
            <v>41219</v>
          </cell>
        </row>
        <row r="1629">
          <cell r="D1629">
            <v>41220</v>
          </cell>
        </row>
        <row r="1630">
          <cell r="D1630">
            <v>41221</v>
          </cell>
        </row>
        <row r="1631">
          <cell r="D1631">
            <v>41222</v>
          </cell>
        </row>
        <row r="1632">
          <cell r="D1632">
            <v>41225</v>
          </cell>
        </row>
        <row r="1633">
          <cell r="D1633">
            <v>41226</v>
          </cell>
        </row>
        <row r="1634">
          <cell r="D1634">
            <v>41227</v>
          </cell>
        </row>
        <row r="1635">
          <cell r="D1635">
            <v>41228</v>
          </cell>
        </row>
        <row r="1636">
          <cell r="D1636">
            <v>41229</v>
          </cell>
        </row>
        <row r="1637">
          <cell r="D1637">
            <v>41232</v>
          </cell>
        </row>
        <row r="1638">
          <cell r="D1638">
            <v>41233</v>
          </cell>
        </row>
        <row r="1639">
          <cell r="D1639">
            <v>41234</v>
          </cell>
        </row>
        <row r="1640">
          <cell r="D1640">
            <v>41235</v>
          </cell>
        </row>
        <row r="1641">
          <cell r="D1641">
            <v>41236</v>
          </cell>
        </row>
        <row r="1642">
          <cell r="D1642">
            <v>41239</v>
          </cell>
        </row>
        <row r="1643">
          <cell r="D1643">
            <v>41240</v>
          </cell>
        </row>
        <row r="1644">
          <cell r="D1644">
            <v>41241</v>
          </cell>
        </row>
        <row r="1645">
          <cell r="D1645">
            <v>41242</v>
          </cell>
        </row>
        <row r="1646">
          <cell r="D1646">
            <v>41243</v>
          </cell>
        </row>
        <row r="1647">
          <cell r="D1647">
            <v>41246</v>
          </cell>
        </row>
        <row r="1648">
          <cell r="D1648">
            <v>41247</v>
          </cell>
        </row>
        <row r="1649">
          <cell r="D1649">
            <v>41248</v>
          </cell>
        </row>
        <row r="1650">
          <cell r="D1650">
            <v>41249</v>
          </cell>
        </row>
        <row r="1651">
          <cell r="D1651">
            <v>41250</v>
          </cell>
        </row>
        <row r="1652">
          <cell r="D1652">
            <v>41253</v>
          </cell>
        </row>
        <row r="1653">
          <cell r="D1653">
            <v>41254</v>
          </cell>
        </row>
        <row r="1654">
          <cell r="D1654">
            <v>41255</v>
          </cell>
        </row>
        <row r="1655">
          <cell r="D1655">
            <v>41256</v>
          </cell>
        </row>
        <row r="1656">
          <cell r="D1656">
            <v>41257</v>
          </cell>
        </row>
        <row r="1657">
          <cell r="D1657">
            <v>41260</v>
          </cell>
        </row>
        <row r="1658">
          <cell r="D1658">
            <v>41261</v>
          </cell>
        </row>
        <row r="1659">
          <cell r="D1659">
            <v>41262</v>
          </cell>
        </row>
        <row r="1660">
          <cell r="D1660">
            <v>41263</v>
          </cell>
        </row>
        <row r="1661">
          <cell r="D1661">
            <v>41264</v>
          </cell>
        </row>
        <row r="1662">
          <cell r="D1662">
            <v>41267</v>
          </cell>
        </row>
        <row r="1663">
          <cell r="D1663">
            <v>41268</v>
          </cell>
        </row>
        <row r="1664">
          <cell r="D1664">
            <v>41269</v>
          </cell>
        </row>
        <row r="1665">
          <cell r="D1665">
            <v>41270</v>
          </cell>
        </row>
        <row r="1666">
          <cell r="D1666">
            <v>41271</v>
          </cell>
        </row>
        <row r="1667">
          <cell r="D1667">
            <v>41274</v>
          </cell>
        </row>
        <row r="1668">
          <cell r="D1668">
            <v>41275</v>
          </cell>
        </row>
        <row r="1669">
          <cell r="D1669">
            <v>41276</v>
          </cell>
        </row>
        <row r="1670">
          <cell r="D1670">
            <v>41277</v>
          </cell>
        </row>
        <row r="1671">
          <cell r="D1671">
            <v>41278</v>
          </cell>
        </row>
        <row r="1672">
          <cell r="D1672">
            <v>41281</v>
          </cell>
        </row>
        <row r="1673">
          <cell r="D1673">
            <v>41282</v>
          </cell>
        </row>
        <row r="1674">
          <cell r="D1674">
            <v>41283</v>
          </cell>
        </row>
        <row r="1675">
          <cell r="D1675">
            <v>41284</v>
          </cell>
        </row>
        <row r="1676">
          <cell r="D1676">
            <v>41285</v>
          </cell>
        </row>
        <row r="1677">
          <cell r="D1677">
            <v>41288</v>
          </cell>
        </row>
        <row r="1678">
          <cell r="D1678">
            <v>41289</v>
          </cell>
        </row>
        <row r="1679">
          <cell r="D1679">
            <v>41290</v>
          </cell>
        </row>
        <row r="1680">
          <cell r="D1680">
            <v>41291</v>
          </cell>
        </row>
        <row r="1681">
          <cell r="D1681">
            <v>41292</v>
          </cell>
        </row>
        <row r="1682">
          <cell r="D1682">
            <v>41295</v>
          </cell>
        </row>
        <row r="1683">
          <cell r="D1683">
            <v>41296</v>
          </cell>
        </row>
        <row r="1684">
          <cell r="D1684">
            <v>41297</v>
          </cell>
        </row>
        <row r="1685">
          <cell r="D1685">
            <v>41298</v>
          </cell>
        </row>
        <row r="1686">
          <cell r="D1686">
            <v>41299</v>
          </cell>
        </row>
        <row r="1687">
          <cell r="D1687">
            <v>41302</v>
          </cell>
        </row>
        <row r="1688">
          <cell r="D1688">
            <v>41303</v>
          </cell>
        </row>
        <row r="1689">
          <cell r="D1689">
            <v>41304</v>
          </cell>
        </row>
        <row r="1690">
          <cell r="D1690">
            <v>41305</v>
          </cell>
        </row>
        <row r="1691">
          <cell r="D1691">
            <v>41306</v>
          </cell>
        </row>
        <row r="1692">
          <cell r="D1692">
            <v>41309</v>
          </cell>
        </row>
        <row r="1693">
          <cell r="D1693">
            <v>41310</v>
          </cell>
        </row>
        <row r="1694">
          <cell r="D1694">
            <v>41311</v>
          </cell>
        </row>
        <row r="1695">
          <cell r="D1695">
            <v>41312</v>
          </cell>
        </row>
        <row r="1696">
          <cell r="D1696">
            <v>41313</v>
          </cell>
        </row>
        <row r="1697">
          <cell r="D1697">
            <v>41316</v>
          </cell>
        </row>
        <row r="1698">
          <cell r="D1698">
            <v>41317</v>
          </cell>
        </row>
        <row r="1699">
          <cell r="D1699">
            <v>41318</v>
          </cell>
        </row>
        <row r="1700">
          <cell r="D1700">
            <v>41319</v>
          </cell>
        </row>
        <row r="1701">
          <cell r="D1701">
            <v>41320</v>
          </cell>
        </row>
        <row r="1702">
          <cell r="D1702">
            <v>41323</v>
          </cell>
        </row>
        <row r="1703">
          <cell r="D1703">
            <v>41324</v>
          </cell>
        </row>
        <row r="1704">
          <cell r="D1704">
            <v>41325</v>
          </cell>
        </row>
        <row r="1705">
          <cell r="D1705">
            <v>41326</v>
          </cell>
        </row>
        <row r="1706">
          <cell r="D1706">
            <v>41327</v>
          </cell>
        </row>
        <row r="1707">
          <cell r="D1707">
            <v>41330</v>
          </cell>
        </row>
        <row r="1708">
          <cell r="D1708">
            <v>41331</v>
          </cell>
        </row>
        <row r="1709">
          <cell r="D1709">
            <v>41332</v>
          </cell>
        </row>
        <row r="1710">
          <cell r="D1710">
            <v>41333</v>
          </cell>
        </row>
        <row r="1711">
          <cell r="D1711">
            <v>41334</v>
          </cell>
        </row>
        <row r="1712">
          <cell r="D1712">
            <v>41337</v>
          </cell>
        </row>
        <row r="1713">
          <cell r="D1713">
            <v>41338</v>
          </cell>
        </row>
        <row r="1714">
          <cell r="D1714">
            <v>41339</v>
          </cell>
        </row>
        <row r="1715">
          <cell r="D1715">
            <v>41340</v>
          </cell>
        </row>
        <row r="1716">
          <cell r="D1716">
            <v>41341</v>
          </cell>
        </row>
        <row r="1717">
          <cell r="D1717">
            <v>41344</v>
          </cell>
        </row>
        <row r="1718">
          <cell r="D1718">
            <v>41345</v>
          </cell>
        </row>
        <row r="1719">
          <cell r="D1719">
            <v>41346</v>
          </cell>
        </row>
        <row r="1720">
          <cell r="D1720">
            <v>41347</v>
          </cell>
        </row>
        <row r="1721">
          <cell r="D1721">
            <v>41348</v>
          </cell>
        </row>
        <row r="1722">
          <cell r="D1722">
            <v>41351</v>
          </cell>
        </row>
        <row r="1723">
          <cell r="D1723">
            <v>41352</v>
          </cell>
        </row>
        <row r="1724">
          <cell r="D1724">
            <v>41353</v>
          </cell>
        </row>
        <row r="1725">
          <cell r="D1725">
            <v>41354</v>
          </cell>
        </row>
        <row r="1726">
          <cell r="D1726">
            <v>41355</v>
          </cell>
        </row>
        <row r="1727">
          <cell r="D1727">
            <v>41358</v>
          </cell>
        </row>
        <row r="1728">
          <cell r="D1728">
            <v>41359</v>
          </cell>
        </row>
        <row r="1729">
          <cell r="D1729">
            <v>41360</v>
          </cell>
        </row>
        <row r="1730">
          <cell r="D1730">
            <v>41361</v>
          </cell>
        </row>
        <row r="1731">
          <cell r="D1731">
            <v>41362</v>
          </cell>
        </row>
        <row r="1732">
          <cell r="D1732">
            <v>41365</v>
          </cell>
        </row>
        <row r="1733">
          <cell r="D1733">
            <v>41366</v>
          </cell>
        </row>
        <row r="1734">
          <cell r="D1734">
            <v>41367</v>
          </cell>
        </row>
        <row r="1735">
          <cell r="D1735">
            <v>41368</v>
          </cell>
        </row>
        <row r="1736">
          <cell r="D1736">
            <v>41369</v>
          </cell>
        </row>
        <row r="1737">
          <cell r="D1737">
            <v>41372</v>
          </cell>
        </row>
        <row r="1738">
          <cell r="D1738">
            <v>41373</v>
          </cell>
        </row>
        <row r="1739">
          <cell r="D1739">
            <v>41374</v>
          </cell>
        </row>
        <row r="1740">
          <cell r="D1740">
            <v>41375</v>
          </cell>
        </row>
        <row r="1741">
          <cell r="D1741">
            <v>41376</v>
          </cell>
        </row>
        <row r="1742">
          <cell r="D1742">
            <v>41379</v>
          </cell>
        </row>
        <row r="1743">
          <cell r="D1743">
            <v>41380</v>
          </cell>
        </row>
        <row r="1744">
          <cell r="D1744">
            <v>41381</v>
          </cell>
        </row>
        <row r="1745">
          <cell r="D1745">
            <v>41382</v>
          </cell>
        </row>
        <row r="1746">
          <cell r="D1746">
            <v>41383</v>
          </cell>
        </row>
        <row r="1747">
          <cell r="D1747">
            <v>41386</v>
          </cell>
        </row>
        <row r="1748">
          <cell r="D1748">
            <v>41387</v>
          </cell>
        </row>
        <row r="1749">
          <cell r="D1749">
            <v>41388</v>
          </cell>
        </row>
        <row r="1750">
          <cell r="D1750">
            <v>41389</v>
          </cell>
        </row>
      </sheetData>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WORK AREA"/>
      <sheetName val="LINES"/>
      <sheetName val="FINAL %"/>
      <sheetName val="diff"/>
      <sheetName val="markets BS"/>
      <sheetName val="markets TC"/>
      <sheetName val="Module1"/>
      <sheetName val="Module2"/>
    </sheetNames>
    <sheetDataSet>
      <sheetData sheetId="0">
        <row r="27">
          <cell r="A27">
            <v>100</v>
          </cell>
        </row>
        <row r="28">
          <cell r="A28">
            <v>150</v>
          </cell>
        </row>
        <row r="29">
          <cell r="A29">
            <v>200</v>
          </cell>
        </row>
        <row r="30">
          <cell r="A30">
            <v>300</v>
          </cell>
        </row>
        <row r="31">
          <cell r="A31">
            <v>400</v>
          </cell>
        </row>
        <row r="32">
          <cell r="A32">
            <v>500</v>
          </cell>
        </row>
        <row r="33">
          <cell r="A33">
            <v>600</v>
          </cell>
        </row>
      </sheetData>
      <sheetData sheetId="1" refreshError="1"/>
      <sheetData sheetId="2"/>
      <sheetData sheetId="3" refreshError="1"/>
      <sheetData sheetId="4" refreshError="1"/>
      <sheetData sheetId="5" refreshError="1"/>
      <sheetData sheetId="6" refreshError="1"/>
      <sheetData sheetId="7"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WORK AREA"/>
      <sheetName val="LINES"/>
      <sheetName val="FINAL %"/>
      <sheetName val="diff"/>
      <sheetName val="markets BS"/>
      <sheetName val="markets TC"/>
      <sheetName val="Module1"/>
      <sheetName val="Module2"/>
    </sheetNames>
    <sheetDataSet>
      <sheetData sheetId="0">
        <row r="27">
          <cell r="A27">
            <v>100</v>
          </cell>
        </row>
        <row r="28">
          <cell r="A28">
            <v>150</v>
          </cell>
        </row>
        <row r="29">
          <cell r="A29">
            <v>200</v>
          </cell>
        </row>
        <row r="30">
          <cell r="A30">
            <v>300</v>
          </cell>
        </row>
        <row r="31">
          <cell r="A31">
            <v>400</v>
          </cell>
        </row>
        <row r="32">
          <cell r="A32">
            <v>500</v>
          </cell>
        </row>
        <row r="33">
          <cell r="A33">
            <v>600</v>
          </cell>
        </row>
      </sheetData>
      <sheetData sheetId="1" refreshError="1"/>
      <sheetData sheetId="2"/>
      <sheetData sheetId="3" refreshError="1"/>
      <sheetData sheetId="4" refreshError="1"/>
      <sheetData sheetId="5" refreshError="1"/>
      <sheetData sheetId="6" refreshError="1"/>
      <sheetData sheetId="7"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
      <sheetName val="Table"/>
      <sheetName val="Table_2"/>
      <sheetName val="Adat"/>
      <sheetName val="Input"/>
      <sheetName val="Alap_query"/>
      <sheetName val="Pivottable"/>
      <sheetName val="Values"/>
      <sheetName val="Jegybanki_alapkamatok"/>
    </sheetNames>
    <sheetDataSet>
      <sheetData sheetId="0"/>
      <sheetData sheetId="1">
        <row r="2">
          <cell r="M2">
            <v>618</v>
          </cell>
        </row>
      </sheetData>
      <sheetData sheetId="2">
        <row r="2">
          <cell r="F2">
            <v>618</v>
          </cell>
        </row>
      </sheetData>
      <sheetData sheetId="3">
        <row r="1">
          <cell r="R1" t="str">
            <v>Dátum referencia</v>
          </cell>
        </row>
        <row r="2">
          <cell r="G2">
            <v>5.25</v>
          </cell>
          <cell r="H2">
            <v>3.25</v>
          </cell>
          <cell r="I2">
            <v>0.05</v>
          </cell>
          <cell r="J2">
            <v>5.25</v>
          </cell>
          <cell r="R2" t="str">
            <v>CLOSEDATE</v>
          </cell>
        </row>
        <row r="3">
          <cell r="R3">
            <v>37622</v>
          </cell>
        </row>
        <row r="4">
          <cell r="R4">
            <v>37623</v>
          </cell>
        </row>
        <row r="5">
          <cell r="R5">
            <v>37624</v>
          </cell>
        </row>
        <row r="6">
          <cell r="R6">
            <v>37627</v>
          </cell>
        </row>
        <row r="7">
          <cell r="R7">
            <v>37628</v>
          </cell>
        </row>
        <row r="8">
          <cell r="R8">
            <v>37629</v>
          </cell>
        </row>
        <row r="9">
          <cell r="R9">
            <v>37630</v>
          </cell>
        </row>
        <row r="10">
          <cell r="R10">
            <v>37631</v>
          </cell>
        </row>
        <row r="11">
          <cell r="R11">
            <v>37634</v>
          </cell>
        </row>
        <row r="12">
          <cell r="R12">
            <v>37635</v>
          </cell>
        </row>
        <row r="13">
          <cell r="R13">
            <v>37636</v>
          </cell>
        </row>
        <row r="14">
          <cell r="R14">
            <v>37637</v>
          </cell>
        </row>
        <row r="15">
          <cell r="R15">
            <v>37638</v>
          </cell>
        </row>
        <row r="16">
          <cell r="R16">
            <v>37641</v>
          </cell>
        </row>
        <row r="17">
          <cell r="R17">
            <v>37642</v>
          </cell>
        </row>
        <row r="18">
          <cell r="R18">
            <v>37643</v>
          </cell>
        </row>
        <row r="19">
          <cell r="R19">
            <v>37644</v>
          </cell>
        </row>
        <row r="20">
          <cell r="R20">
            <v>37645</v>
          </cell>
        </row>
        <row r="21">
          <cell r="R21">
            <v>37648</v>
          </cell>
        </row>
        <row r="22">
          <cell r="R22">
            <v>37649</v>
          </cell>
        </row>
        <row r="23">
          <cell r="R23">
            <v>37650</v>
          </cell>
        </row>
        <row r="24">
          <cell r="R24">
            <v>37651</v>
          </cell>
        </row>
        <row r="25">
          <cell r="R25">
            <v>37652</v>
          </cell>
        </row>
        <row r="26">
          <cell r="R26">
            <v>37655</v>
          </cell>
        </row>
        <row r="27">
          <cell r="R27">
            <v>37656</v>
          </cell>
        </row>
        <row r="28">
          <cell r="R28">
            <v>37657</v>
          </cell>
        </row>
        <row r="29">
          <cell r="R29">
            <v>37658</v>
          </cell>
        </row>
        <row r="30">
          <cell r="R30">
            <v>37659</v>
          </cell>
        </row>
        <row r="31">
          <cell r="R31">
            <v>37662</v>
          </cell>
        </row>
        <row r="32">
          <cell r="R32">
            <v>37663</v>
          </cell>
        </row>
        <row r="33">
          <cell r="R33">
            <v>37664</v>
          </cell>
        </row>
        <row r="34">
          <cell r="R34">
            <v>37665</v>
          </cell>
        </row>
        <row r="35">
          <cell r="R35">
            <v>37666</v>
          </cell>
        </row>
        <row r="36">
          <cell r="R36">
            <v>37669</v>
          </cell>
        </row>
        <row r="37">
          <cell r="R37">
            <v>37670</v>
          </cell>
        </row>
        <row r="38">
          <cell r="R38">
            <v>37671</v>
          </cell>
        </row>
        <row r="39">
          <cell r="R39">
            <v>37672</v>
          </cell>
        </row>
        <row r="40">
          <cell r="R40">
            <v>37673</v>
          </cell>
        </row>
        <row r="41">
          <cell r="R41">
            <v>37676</v>
          </cell>
        </row>
        <row r="42">
          <cell r="R42">
            <v>37677</v>
          </cell>
        </row>
        <row r="43">
          <cell r="R43">
            <v>37678</v>
          </cell>
        </row>
        <row r="44">
          <cell r="R44">
            <v>37679</v>
          </cell>
        </row>
        <row r="45">
          <cell r="R45">
            <v>37680</v>
          </cell>
        </row>
        <row r="46">
          <cell r="R46">
            <v>37683</v>
          </cell>
        </row>
        <row r="47">
          <cell r="R47">
            <v>37684</v>
          </cell>
        </row>
        <row r="48">
          <cell r="R48">
            <v>37685</v>
          </cell>
        </row>
        <row r="49">
          <cell r="R49">
            <v>37686</v>
          </cell>
        </row>
        <row r="50">
          <cell r="R50">
            <v>37687</v>
          </cell>
        </row>
        <row r="51">
          <cell r="R51">
            <v>37690</v>
          </cell>
        </row>
        <row r="52">
          <cell r="R52">
            <v>37691</v>
          </cell>
        </row>
        <row r="53">
          <cell r="R53">
            <v>37692</v>
          </cell>
        </row>
        <row r="54">
          <cell r="R54">
            <v>37693</v>
          </cell>
        </row>
        <row r="55">
          <cell r="R55">
            <v>37694</v>
          </cell>
        </row>
        <row r="56">
          <cell r="R56">
            <v>37697</v>
          </cell>
        </row>
        <row r="57">
          <cell r="R57">
            <v>37698</v>
          </cell>
        </row>
        <row r="58">
          <cell r="R58">
            <v>37699</v>
          </cell>
        </row>
        <row r="59">
          <cell r="R59">
            <v>37700</v>
          </cell>
        </row>
        <row r="60">
          <cell r="R60">
            <v>37701</v>
          </cell>
        </row>
        <row r="61">
          <cell r="R61">
            <v>37704</v>
          </cell>
        </row>
        <row r="62">
          <cell r="R62">
            <v>37705</v>
          </cell>
        </row>
        <row r="63">
          <cell r="R63">
            <v>37706</v>
          </cell>
        </row>
        <row r="64">
          <cell r="R64">
            <v>37707</v>
          </cell>
        </row>
        <row r="65">
          <cell r="R65">
            <v>37708</v>
          </cell>
        </row>
        <row r="66">
          <cell r="R66">
            <v>37711</v>
          </cell>
        </row>
        <row r="67">
          <cell r="R67">
            <v>37712</v>
          </cell>
        </row>
        <row r="68">
          <cell r="R68">
            <v>37713</v>
          </cell>
        </row>
        <row r="69">
          <cell r="R69">
            <v>37714</v>
          </cell>
        </row>
        <row r="70">
          <cell r="R70">
            <v>37715</v>
          </cell>
        </row>
        <row r="71">
          <cell r="R71">
            <v>37718</v>
          </cell>
        </row>
        <row r="72">
          <cell r="R72">
            <v>37719</v>
          </cell>
        </row>
        <row r="73">
          <cell r="R73">
            <v>37720</v>
          </cell>
        </row>
        <row r="74">
          <cell r="R74">
            <v>37721</v>
          </cell>
        </row>
        <row r="75">
          <cell r="R75">
            <v>37722</v>
          </cell>
        </row>
        <row r="76">
          <cell r="R76">
            <v>37725</v>
          </cell>
        </row>
        <row r="77">
          <cell r="R77">
            <v>37726</v>
          </cell>
        </row>
        <row r="78">
          <cell r="R78">
            <v>37727</v>
          </cell>
        </row>
        <row r="79">
          <cell r="R79">
            <v>37728</v>
          </cell>
        </row>
        <row r="80">
          <cell r="R80">
            <v>37729</v>
          </cell>
        </row>
        <row r="81">
          <cell r="R81">
            <v>37732</v>
          </cell>
        </row>
        <row r="82">
          <cell r="R82">
            <v>37733</v>
          </cell>
        </row>
        <row r="83">
          <cell r="R83">
            <v>37734</v>
          </cell>
        </row>
        <row r="84">
          <cell r="R84">
            <v>37735</v>
          </cell>
        </row>
        <row r="85">
          <cell r="R85">
            <v>37736</v>
          </cell>
        </row>
        <row r="86">
          <cell r="R86">
            <v>37739</v>
          </cell>
        </row>
        <row r="87">
          <cell r="R87">
            <v>37740</v>
          </cell>
        </row>
        <row r="88">
          <cell r="R88">
            <v>37741</v>
          </cell>
        </row>
        <row r="89">
          <cell r="R89">
            <v>37742</v>
          </cell>
        </row>
        <row r="90">
          <cell r="R90">
            <v>37743</v>
          </cell>
        </row>
        <row r="91">
          <cell r="R91">
            <v>37746</v>
          </cell>
        </row>
        <row r="92">
          <cell r="R92">
            <v>37747</v>
          </cell>
        </row>
        <row r="93">
          <cell r="R93">
            <v>37748</v>
          </cell>
        </row>
        <row r="94">
          <cell r="R94">
            <v>37749</v>
          </cell>
        </row>
        <row r="95">
          <cell r="R95">
            <v>37750</v>
          </cell>
        </row>
        <row r="96">
          <cell r="R96">
            <v>37753</v>
          </cell>
        </row>
        <row r="97">
          <cell r="R97">
            <v>37754</v>
          </cell>
        </row>
        <row r="98">
          <cell r="R98">
            <v>37755</v>
          </cell>
        </row>
        <row r="99">
          <cell r="R99">
            <v>37756</v>
          </cell>
        </row>
        <row r="100">
          <cell r="R100">
            <v>37757</v>
          </cell>
        </row>
        <row r="101">
          <cell r="R101">
            <v>37760</v>
          </cell>
        </row>
        <row r="102">
          <cell r="R102">
            <v>37761</v>
          </cell>
        </row>
        <row r="103">
          <cell r="R103">
            <v>37762</v>
          </cell>
        </row>
        <row r="104">
          <cell r="R104">
            <v>37763</v>
          </cell>
        </row>
        <row r="105">
          <cell r="R105">
            <v>37764</v>
          </cell>
        </row>
        <row r="106">
          <cell r="R106">
            <v>37767</v>
          </cell>
        </row>
        <row r="107">
          <cell r="R107">
            <v>37768</v>
          </cell>
        </row>
        <row r="108">
          <cell r="R108">
            <v>37769</v>
          </cell>
        </row>
        <row r="109">
          <cell r="R109">
            <v>37770</v>
          </cell>
        </row>
        <row r="110">
          <cell r="R110">
            <v>37771</v>
          </cell>
        </row>
        <row r="111">
          <cell r="R111">
            <v>37774</v>
          </cell>
        </row>
        <row r="112">
          <cell r="R112">
            <v>37775</v>
          </cell>
        </row>
        <row r="113">
          <cell r="R113">
            <v>37776</v>
          </cell>
        </row>
        <row r="114">
          <cell r="R114">
            <v>37777</v>
          </cell>
        </row>
        <row r="115">
          <cell r="R115">
            <v>37778</v>
          </cell>
        </row>
        <row r="116">
          <cell r="R116">
            <v>37781</v>
          </cell>
        </row>
        <row r="117">
          <cell r="R117">
            <v>37782</v>
          </cell>
        </row>
        <row r="118">
          <cell r="R118">
            <v>37783</v>
          </cell>
        </row>
        <row r="119">
          <cell r="R119">
            <v>37784</v>
          </cell>
        </row>
        <row r="120">
          <cell r="R120">
            <v>37785</v>
          </cell>
        </row>
        <row r="121">
          <cell r="R121">
            <v>37788</v>
          </cell>
        </row>
        <row r="122">
          <cell r="R122">
            <v>37789</v>
          </cell>
        </row>
        <row r="123">
          <cell r="R123">
            <v>37790</v>
          </cell>
        </row>
        <row r="124">
          <cell r="R124">
            <v>37791</v>
          </cell>
        </row>
        <row r="125">
          <cell r="R125">
            <v>37792</v>
          </cell>
        </row>
        <row r="126">
          <cell r="R126">
            <v>37795</v>
          </cell>
        </row>
        <row r="127">
          <cell r="R127">
            <v>37796</v>
          </cell>
        </row>
        <row r="128">
          <cell r="R128">
            <v>37797</v>
          </cell>
        </row>
        <row r="129">
          <cell r="R129">
            <v>37798</v>
          </cell>
        </row>
        <row r="130">
          <cell r="R130">
            <v>37799</v>
          </cell>
        </row>
        <row r="131">
          <cell r="R131">
            <v>37802</v>
          </cell>
        </row>
        <row r="132">
          <cell r="R132">
            <v>37803</v>
          </cell>
        </row>
        <row r="133">
          <cell r="R133">
            <v>37804</v>
          </cell>
        </row>
        <row r="134">
          <cell r="R134">
            <v>37805</v>
          </cell>
        </row>
        <row r="135">
          <cell r="R135">
            <v>37806</v>
          </cell>
        </row>
        <row r="136">
          <cell r="R136">
            <v>37809</v>
          </cell>
        </row>
        <row r="137">
          <cell r="R137">
            <v>37810</v>
          </cell>
        </row>
        <row r="138">
          <cell r="R138">
            <v>37811</v>
          </cell>
        </row>
        <row r="139">
          <cell r="R139">
            <v>37812</v>
          </cell>
        </row>
        <row r="140">
          <cell r="R140">
            <v>37813</v>
          </cell>
        </row>
        <row r="141">
          <cell r="R141">
            <v>37816</v>
          </cell>
        </row>
        <row r="142">
          <cell r="R142">
            <v>37817</v>
          </cell>
        </row>
        <row r="143">
          <cell r="R143">
            <v>37818</v>
          </cell>
        </row>
        <row r="144">
          <cell r="R144">
            <v>37819</v>
          </cell>
        </row>
        <row r="145">
          <cell r="R145">
            <v>37820</v>
          </cell>
        </row>
        <row r="146">
          <cell r="R146">
            <v>37823</v>
          </cell>
        </row>
        <row r="147">
          <cell r="R147">
            <v>37824</v>
          </cell>
        </row>
        <row r="148">
          <cell r="R148">
            <v>37825</v>
          </cell>
        </row>
        <row r="149">
          <cell r="R149">
            <v>37826</v>
          </cell>
        </row>
        <row r="150">
          <cell r="R150">
            <v>37827</v>
          </cell>
        </row>
        <row r="151">
          <cell r="R151">
            <v>37830</v>
          </cell>
        </row>
        <row r="152">
          <cell r="R152">
            <v>37831</v>
          </cell>
        </row>
        <row r="153">
          <cell r="R153">
            <v>37832</v>
          </cell>
        </row>
        <row r="154">
          <cell r="R154">
            <v>37833</v>
          </cell>
        </row>
        <row r="155">
          <cell r="R155">
            <v>37834</v>
          </cell>
        </row>
        <row r="156">
          <cell r="R156">
            <v>37837</v>
          </cell>
        </row>
        <row r="157">
          <cell r="R157">
            <v>37838</v>
          </cell>
        </row>
        <row r="158">
          <cell r="R158">
            <v>37839</v>
          </cell>
        </row>
        <row r="159">
          <cell r="R159">
            <v>37840</v>
          </cell>
        </row>
        <row r="160">
          <cell r="R160">
            <v>37841</v>
          </cell>
        </row>
        <row r="161">
          <cell r="R161">
            <v>37844</v>
          </cell>
        </row>
        <row r="162">
          <cell r="R162">
            <v>37845</v>
          </cell>
        </row>
        <row r="163">
          <cell r="R163">
            <v>37846</v>
          </cell>
        </row>
        <row r="164">
          <cell r="R164">
            <v>37847</v>
          </cell>
        </row>
        <row r="165">
          <cell r="R165">
            <v>37848</v>
          </cell>
        </row>
        <row r="166">
          <cell r="R166">
            <v>37851</v>
          </cell>
        </row>
        <row r="167">
          <cell r="R167">
            <v>37852</v>
          </cell>
        </row>
        <row r="168">
          <cell r="R168">
            <v>37853</v>
          </cell>
        </row>
        <row r="169">
          <cell r="R169">
            <v>37854</v>
          </cell>
        </row>
        <row r="170">
          <cell r="R170">
            <v>37855</v>
          </cell>
        </row>
        <row r="171">
          <cell r="R171">
            <v>37858</v>
          </cell>
        </row>
        <row r="172">
          <cell r="R172">
            <v>37859</v>
          </cell>
        </row>
        <row r="173">
          <cell r="R173">
            <v>37860</v>
          </cell>
        </row>
        <row r="174">
          <cell r="R174">
            <v>37861</v>
          </cell>
        </row>
        <row r="175">
          <cell r="R175">
            <v>37862</v>
          </cell>
        </row>
        <row r="176">
          <cell r="R176">
            <v>37865</v>
          </cell>
        </row>
        <row r="177">
          <cell r="R177">
            <v>37866</v>
          </cell>
        </row>
        <row r="178">
          <cell r="R178">
            <v>37867</v>
          </cell>
        </row>
        <row r="179">
          <cell r="R179">
            <v>37868</v>
          </cell>
        </row>
        <row r="180">
          <cell r="R180">
            <v>37869</v>
          </cell>
        </row>
        <row r="181">
          <cell r="R181">
            <v>37872</v>
          </cell>
        </row>
        <row r="182">
          <cell r="R182">
            <v>37873</v>
          </cell>
        </row>
        <row r="183">
          <cell r="R183">
            <v>37874</v>
          </cell>
        </row>
        <row r="184">
          <cell r="R184">
            <v>37875</v>
          </cell>
        </row>
        <row r="185">
          <cell r="R185">
            <v>37876</v>
          </cell>
        </row>
        <row r="186">
          <cell r="R186">
            <v>37879</v>
          </cell>
        </row>
        <row r="187">
          <cell r="R187">
            <v>37880</v>
          </cell>
        </row>
        <row r="188">
          <cell r="R188">
            <v>37881</v>
          </cell>
        </row>
        <row r="189">
          <cell r="R189">
            <v>37882</v>
          </cell>
        </row>
        <row r="190">
          <cell r="R190">
            <v>37883</v>
          </cell>
        </row>
        <row r="191">
          <cell r="R191">
            <v>37886</v>
          </cell>
        </row>
        <row r="192">
          <cell r="R192">
            <v>37887</v>
          </cell>
        </row>
        <row r="193">
          <cell r="R193">
            <v>37888</v>
          </cell>
        </row>
        <row r="194">
          <cell r="R194">
            <v>37889</v>
          </cell>
        </row>
        <row r="195">
          <cell r="R195">
            <v>37890</v>
          </cell>
        </row>
        <row r="196">
          <cell r="R196">
            <v>37893</v>
          </cell>
        </row>
        <row r="197">
          <cell r="R197">
            <v>37894</v>
          </cell>
        </row>
        <row r="198">
          <cell r="R198">
            <v>37895</v>
          </cell>
        </row>
        <row r="199">
          <cell r="R199">
            <v>37896</v>
          </cell>
        </row>
        <row r="200">
          <cell r="R200">
            <v>37897</v>
          </cell>
        </row>
        <row r="201">
          <cell r="R201">
            <v>37900</v>
          </cell>
        </row>
        <row r="202">
          <cell r="R202">
            <v>37901</v>
          </cell>
        </row>
        <row r="203">
          <cell r="R203">
            <v>37902</v>
          </cell>
        </row>
        <row r="204">
          <cell r="R204">
            <v>37903</v>
          </cell>
        </row>
        <row r="205">
          <cell r="R205">
            <v>37904</v>
          </cell>
        </row>
        <row r="206">
          <cell r="R206">
            <v>37907</v>
          </cell>
        </row>
        <row r="207">
          <cell r="R207">
            <v>37908</v>
          </cell>
        </row>
        <row r="208">
          <cell r="R208">
            <v>37909</v>
          </cell>
        </row>
        <row r="209">
          <cell r="R209">
            <v>37910</v>
          </cell>
        </row>
        <row r="210">
          <cell r="R210">
            <v>37911</v>
          </cell>
        </row>
        <row r="211">
          <cell r="R211">
            <v>37914</v>
          </cell>
        </row>
        <row r="212">
          <cell r="R212">
            <v>37915</v>
          </cell>
        </row>
        <row r="213">
          <cell r="R213">
            <v>37916</v>
          </cell>
        </row>
        <row r="214">
          <cell r="R214">
            <v>37917</v>
          </cell>
        </row>
        <row r="215">
          <cell r="R215">
            <v>37918</v>
          </cell>
        </row>
        <row r="216">
          <cell r="R216">
            <v>37921</v>
          </cell>
        </row>
        <row r="217">
          <cell r="R217">
            <v>37922</v>
          </cell>
        </row>
        <row r="218">
          <cell r="R218">
            <v>37923</v>
          </cell>
        </row>
        <row r="219">
          <cell r="R219">
            <v>37924</v>
          </cell>
        </row>
        <row r="220">
          <cell r="R220">
            <v>37925</v>
          </cell>
        </row>
        <row r="221">
          <cell r="R221">
            <v>37928</v>
          </cell>
        </row>
        <row r="222">
          <cell r="R222">
            <v>37929</v>
          </cell>
        </row>
        <row r="223">
          <cell r="R223">
            <v>37930</v>
          </cell>
        </row>
        <row r="224">
          <cell r="R224">
            <v>37931</v>
          </cell>
        </row>
        <row r="225">
          <cell r="R225">
            <v>37932</v>
          </cell>
        </row>
        <row r="226">
          <cell r="R226">
            <v>37935</v>
          </cell>
        </row>
        <row r="227">
          <cell r="R227">
            <v>37936</v>
          </cell>
        </row>
        <row r="228">
          <cell r="R228">
            <v>37937</v>
          </cell>
        </row>
        <row r="229">
          <cell r="R229">
            <v>37938</v>
          </cell>
        </row>
        <row r="230">
          <cell r="R230">
            <v>37939</v>
          </cell>
        </row>
        <row r="231">
          <cell r="R231">
            <v>37942</v>
          </cell>
        </row>
        <row r="232">
          <cell r="R232">
            <v>37943</v>
          </cell>
        </row>
        <row r="233">
          <cell r="R233">
            <v>37944</v>
          </cell>
        </row>
        <row r="234">
          <cell r="R234">
            <v>37945</v>
          </cell>
        </row>
        <row r="235">
          <cell r="R235">
            <v>37946</v>
          </cell>
        </row>
        <row r="236">
          <cell r="R236">
            <v>37949</v>
          </cell>
        </row>
        <row r="237">
          <cell r="R237">
            <v>37950</v>
          </cell>
        </row>
        <row r="238">
          <cell r="R238">
            <v>37951</v>
          </cell>
        </row>
        <row r="239">
          <cell r="R239">
            <v>37952</v>
          </cell>
        </row>
        <row r="240">
          <cell r="R240">
            <v>37953</v>
          </cell>
        </row>
        <row r="241">
          <cell r="R241">
            <v>37956</v>
          </cell>
        </row>
        <row r="242">
          <cell r="R242">
            <v>37957</v>
          </cell>
        </row>
        <row r="243">
          <cell r="R243">
            <v>37958</v>
          </cell>
        </row>
        <row r="244">
          <cell r="R244">
            <v>37959</v>
          </cell>
        </row>
        <row r="245">
          <cell r="R245">
            <v>37960</v>
          </cell>
        </row>
        <row r="246">
          <cell r="R246">
            <v>37963</v>
          </cell>
        </row>
        <row r="247">
          <cell r="R247">
            <v>37964</v>
          </cell>
        </row>
        <row r="248">
          <cell r="R248">
            <v>37965</v>
          </cell>
        </row>
        <row r="249">
          <cell r="R249">
            <v>37966</v>
          </cell>
        </row>
        <row r="250">
          <cell r="R250">
            <v>37967</v>
          </cell>
        </row>
        <row r="251">
          <cell r="R251">
            <v>37970</v>
          </cell>
        </row>
        <row r="252">
          <cell r="R252">
            <v>37971</v>
          </cell>
        </row>
        <row r="253">
          <cell r="R253">
            <v>37972</v>
          </cell>
        </row>
        <row r="254">
          <cell r="R254">
            <v>37973</v>
          </cell>
        </row>
        <row r="255">
          <cell r="R255">
            <v>37974</v>
          </cell>
        </row>
        <row r="256">
          <cell r="R256">
            <v>37977</v>
          </cell>
        </row>
        <row r="257">
          <cell r="R257">
            <v>37978</v>
          </cell>
        </row>
        <row r="258">
          <cell r="R258">
            <v>37979</v>
          </cell>
        </row>
        <row r="259">
          <cell r="R259">
            <v>37980</v>
          </cell>
        </row>
        <row r="260">
          <cell r="R260">
            <v>37981</v>
          </cell>
        </row>
        <row r="261">
          <cell r="R261">
            <v>37984</v>
          </cell>
        </row>
        <row r="262">
          <cell r="R262">
            <v>37985</v>
          </cell>
        </row>
        <row r="263">
          <cell r="R263">
            <v>37986</v>
          </cell>
        </row>
        <row r="264">
          <cell r="R264">
            <v>37987</v>
          </cell>
        </row>
        <row r="265">
          <cell r="R265">
            <v>37988</v>
          </cell>
        </row>
        <row r="266">
          <cell r="R266">
            <v>37991</v>
          </cell>
        </row>
        <row r="267">
          <cell r="R267">
            <v>37992</v>
          </cell>
        </row>
        <row r="268">
          <cell r="R268">
            <v>37993</v>
          </cell>
        </row>
        <row r="269">
          <cell r="R269">
            <v>37994</v>
          </cell>
        </row>
        <row r="270">
          <cell r="R270">
            <v>37995</v>
          </cell>
        </row>
        <row r="271">
          <cell r="R271">
            <v>37998</v>
          </cell>
        </row>
        <row r="272">
          <cell r="R272">
            <v>37999</v>
          </cell>
        </row>
        <row r="273">
          <cell r="R273">
            <v>38000</v>
          </cell>
        </row>
        <row r="274">
          <cell r="R274">
            <v>38001</v>
          </cell>
        </row>
        <row r="275">
          <cell r="R275">
            <v>38002</v>
          </cell>
        </row>
        <row r="276">
          <cell r="R276">
            <v>38005</v>
          </cell>
        </row>
        <row r="277">
          <cell r="R277">
            <v>38006</v>
          </cell>
        </row>
        <row r="278">
          <cell r="R278">
            <v>38007</v>
          </cell>
        </row>
        <row r="279">
          <cell r="R279">
            <v>38008</v>
          </cell>
        </row>
        <row r="280">
          <cell r="R280">
            <v>38009</v>
          </cell>
        </row>
        <row r="281">
          <cell r="R281">
            <v>38012</v>
          </cell>
        </row>
        <row r="282">
          <cell r="R282">
            <v>38013</v>
          </cell>
        </row>
        <row r="283">
          <cell r="R283">
            <v>38014</v>
          </cell>
        </row>
        <row r="284">
          <cell r="R284">
            <v>38015</v>
          </cell>
        </row>
        <row r="285">
          <cell r="R285">
            <v>38016</v>
          </cell>
        </row>
        <row r="286">
          <cell r="R286">
            <v>38019</v>
          </cell>
        </row>
        <row r="287">
          <cell r="R287">
            <v>38020</v>
          </cell>
        </row>
        <row r="288">
          <cell r="R288">
            <v>38021</v>
          </cell>
        </row>
        <row r="289">
          <cell r="R289">
            <v>38022</v>
          </cell>
        </row>
        <row r="290">
          <cell r="R290">
            <v>38023</v>
          </cell>
        </row>
        <row r="291">
          <cell r="R291">
            <v>38026</v>
          </cell>
        </row>
        <row r="292">
          <cell r="R292">
            <v>38027</v>
          </cell>
        </row>
        <row r="293">
          <cell r="R293">
            <v>38028</v>
          </cell>
        </row>
        <row r="294">
          <cell r="R294">
            <v>38029</v>
          </cell>
        </row>
        <row r="295">
          <cell r="R295">
            <v>38030</v>
          </cell>
        </row>
        <row r="296">
          <cell r="R296">
            <v>38033</v>
          </cell>
        </row>
        <row r="297">
          <cell r="R297">
            <v>38034</v>
          </cell>
        </row>
        <row r="298">
          <cell r="R298">
            <v>38035</v>
          </cell>
        </row>
        <row r="299">
          <cell r="R299">
            <v>38036</v>
          </cell>
        </row>
        <row r="300">
          <cell r="R300">
            <v>38037</v>
          </cell>
        </row>
        <row r="301">
          <cell r="R301">
            <v>38040</v>
          </cell>
        </row>
        <row r="302">
          <cell r="R302">
            <v>38041</v>
          </cell>
        </row>
        <row r="303">
          <cell r="R303">
            <v>38042</v>
          </cell>
        </row>
        <row r="304">
          <cell r="R304">
            <v>38043</v>
          </cell>
        </row>
        <row r="305">
          <cell r="R305">
            <v>38044</v>
          </cell>
        </row>
        <row r="306">
          <cell r="R306">
            <v>38047</v>
          </cell>
        </row>
        <row r="307">
          <cell r="R307">
            <v>38048</v>
          </cell>
        </row>
        <row r="308">
          <cell r="R308">
            <v>38049</v>
          </cell>
        </row>
        <row r="309">
          <cell r="R309">
            <v>38050</v>
          </cell>
        </row>
        <row r="310">
          <cell r="R310">
            <v>38051</v>
          </cell>
        </row>
        <row r="311">
          <cell r="R311">
            <v>38054</v>
          </cell>
        </row>
        <row r="312">
          <cell r="R312">
            <v>38055</v>
          </cell>
        </row>
        <row r="313">
          <cell r="R313">
            <v>38056</v>
          </cell>
        </row>
        <row r="314">
          <cell r="R314">
            <v>38057</v>
          </cell>
        </row>
        <row r="315">
          <cell r="R315">
            <v>38058</v>
          </cell>
        </row>
        <row r="316">
          <cell r="R316">
            <v>38061</v>
          </cell>
        </row>
        <row r="317">
          <cell r="R317">
            <v>38062</v>
          </cell>
        </row>
        <row r="318">
          <cell r="R318">
            <v>38063</v>
          </cell>
        </row>
        <row r="319">
          <cell r="R319">
            <v>38064</v>
          </cell>
        </row>
        <row r="320">
          <cell r="R320">
            <v>38065</v>
          </cell>
        </row>
        <row r="321">
          <cell r="R321">
            <v>38068</v>
          </cell>
        </row>
        <row r="322">
          <cell r="R322">
            <v>38069</v>
          </cell>
        </row>
        <row r="323">
          <cell r="R323">
            <v>38070</v>
          </cell>
        </row>
        <row r="324">
          <cell r="R324">
            <v>38071</v>
          </cell>
        </row>
        <row r="325">
          <cell r="R325">
            <v>38072</v>
          </cell>
        </row>
        <row r="326">
          <cell r="R326">
            <v>38075</v>
          </cell>
        </row>
        <row r="327">
          <cell r="R327">
            <v>38076</v>
          </cell>
        </row>
        <row r="328">
          <cell r="R328">
            <v>38077</v>
          </cell>
        </row>
        <row r="329">
          <cell r="R329">
            <v>38078</v>
          </cell>
        </row>
        <row r="330">
          <cell r="R330">
            <v>38079</v>
          </cell>
        </row>
        <row r="331">
          <cell r="R331">
            <v>38082</v>
          </cell>
        </row>
        <row r="332">
          <cell r="R332">
            <v>38083</v>
          </cell>
        </row>
        <row r="333">
          <cell r="R333">
            <v>38084</v>
          </cell>
        </row>
        <row r="334">
          <cell r="R334">
            <v>38085</v>
          </cell>
        </row>
        <row r="335">
          <cell r="R335">
            <v>38086</v>
          </cell>
        </row>
        <row r="336">
          <cell r="R336">
            <v>38089</v>
          </cell>
        </row>
        <row r="337">
          <cell r="R337">
            <v>38090</v>
          </cell>
        </row>
        <row r="338">
          <cell r="R338">
            <v>38091</v>
          </cell>
        </row>
        <row r="339">
          <cell r="R339">
            <v>38092</v>
          </cell>
        </row>
        <row r="340">
          <cell r="R340">
            <v>38093</v>
          </cell>
        </row>
        <row r="341">
          <cell r="R341">
            <v>38096</v>
          </cell>
        </row>
        <row r="342">
          <cell r="R342">
            <v>38097</v>
          </cell>
        </row>
        <row r="343">
          <cell r="R343">
            <v>38098</v>
          </cell>
        </row>
        <row r="344">
          <cell r="R344">
            <v>38099</v>
          </cell>
        </row>
        <row r="345">
          <cell r="R345">
            <v>38100</v>
          </cell>
        </row>
        <row r="346">
          <cell r="R346">
            <v>38103</v>
          </cell>
        </row>
        <row r="347">
          <cell r="R347">
            <v>38104</v>
          </cell>
        </row>
        <row r="348">
          <cell r="R348">
            <v>38105</v>
          </cell>
        </row>
        <row r="349">
          <cell r="R349">
            <v>38106</v>
          </cell>
        </row>
        <row r="350">
          <cell r="R350">
            <v>38107</v>
          </cell>
        </row>
        <row r="351">
          <cell r="R351">
            <v>38110</v>
          </cell>
        </row>
        <row r="352">
          <cell r="R352">
            <v>38111</v>
          </cell>
        </row>
        <row r="353">
          <cell r="R353">
            <v>38112</v>
          </cell>
        </row>
        <row r="354">
          <cell r="R354">
            <v>38113</v>
          </cell>
        </row>
        <row r="355">
          <cell r="R355">
            <v>38114</v>
          </cell>
        </row>
        <row r="356">
          <cell r="R356">
            <v>38117</v>
          </cell>
        </row>
        <row r="357">
          <cell r="R357">
            <v>38118</v>
          </cell>
        </row>
        <row r="358">
          <cell r="R358">
            <v>38119</v>
          </cell>
        </row>
        <row r="359">
          <cell r="R359">
            <v>38120</v>
          </cell>
        </row>
        <row r="360">
          <cell r="R360">
            <v>38121</v>
          </cell>
        </row>
        <row r="361">
          <cell r="R361">
            <v>38124</v>
          </cell>
        </row>
        <row r="362">
          <cell r="R362">
            <v>38125</v>
          </cell>
        </row>
        <row r="363">
          <cell r="R363">
            <v>38126</v>
          </cell>
        </row>
        <row r="364">
          <cell r="R364">
            <v>38127</v>
          </cell>
        </row>
        <row r="365">
          <cell r="R365">
            <v>38128</v>
          </cell>
        </row>
        <row r="366">
          <cell r="R366">
            <v>38131</v>
          </cell>
        </row>
        <row r="367">
          <cell r="R367">
            <v>38132</v>
          </cell>
        </row>
        <row r="368">
          <cell r="R368">
            <v>38133</v>
          </cell>
        </row>
        <row r="369">
          <cell r="R369">
            <v>38134</v>
          </cell>
        </row>
        <row r="370">
          <cell r="R370">
            <v>38135</v>
          </cell>
        </row>
        <row r="371">
          <cell r="R371">
            <v>38138</v>
          </cell>
        </row>
        <row r="372">
          <cell r="R372">
            <v>38139</v>
          </cell>
        </row>
        <row r="373">
          <cell r="R373">
            <v>38140</v>
          </cell>
        </row>
        <row r="374">
          <cell r="R374">
            <v>38141</v>
          </cell>
        </row>
        <row r="375">
          <cell r="R375">
            <v>38142</v>
          </cell>
        </row>
        <row r="376">
          <cell r="R376">
            <v>38145</v>
          </cell>
        </row>
        <row r="377">
          <cell r="R377">
            <v>38146</v>
          </cell>
        </row>
        <row r="378">
          <cell r="R378">
            <v>38147</v>
          </cell>
        </row>
        <row r="379">
          <cell r="R379">
            <v>38148</v>
          </cell>
        </row>
        <row r="380">
          <cell r="R380">
            <v>38149</v>
          </cell>
        </row>
        <row r="381">
          <cell r="R381">
            <v>38152</v>
          </cell>
        </row>
        <row r="382">
          <cell r="R382">
            <v>38153</v>
          </cell>
        </row>
        <row r="383">
          <cell r="R383">
            <v>38154</v>
          </cell>
        </row>
        <row r="384">
          <cell r="R384">
            <v>38155</v>
          </cell>
        </row>
        <row r="385">
          <cell r="R385">
            <v>38156</v>
          </cell>
        </row>
        <row r="386">
          <cell r="R386">
            <v>38159</v>
          </cell>
        </row>
        <row r="387">
          <cell r="R387">
            <v>38160</v>
          </cell>
        </row>
        <row r="388">
          <cell r="R388">
            <v>38161</v>
          </cell>
        </row>
        <row r="389">
          <cell r="R389">
            <v>38162</v>
          </cell>
        </row>
        <row r="390">
          <cell r="R390">
            <v>38163</v>
          </cell>
        </row>
        <row r="391">
          <cell r="R391">
            <v>38166</v>
          </cell>
        </row>
        <row r="392">
          <cell r="R392">
            <v>38167</v>
          </cell>
        </row>
        <row r="393">
          <cell r="R393">
            <v>38168</v>
          </cell>
        </row>
        <row r="394">
          <cell r="R394">
            <v>38169</v>
          </cell>
        </row>
        <row r="395">
          <cell r="R395">
            <v>38170</v>
          </cell>
        </row>
        <row r="396">
          <cell r="R396">
            <v>38173</v>
          </cell>
        </row>
        <row r="397">
          <cell r="R397">
            <v>38174</v>
          </cell>
        </row>
        <row r="398">
          <cell r="R398">
            <v>38175</v>
          </cell>
        </row>
        <row r="399">
          <cell r="R399">
            <v>38176</v>
          </cell>
        </row>
        <row r="400">
          <cell r="R400">
            <v>38177</v>
          </cell>
        </row>
        <row r="401">
          <cell r="R401">
            <v>38180</v>
          </cell>
        </row>
        <row r="402">
          <cell r="R402">
            <v>38181</v>
          </cell>
        </row>
        <row r="403">
          <cell r="R403">
            <v>38182</v>
          </cell>
        </row>
        <row r="404">
          <cell r="R404">
            <v>38183</v>
          </cell>
        </row>
        <row r="405">
          <cell r="R405">
            <v>38184</v>
          </cell>
        </row>
        <row r="406">
          <cell r="R406">
            <v>38187</v>
          </cell>
        </row>
        <row r="407">
          <cell r="R407">
            <v>38188</v>
          </cell>
        </row>
        <row r="408">
          <cell r="R408">
            <v>38189</v>
          </cell>
        </row>
        <row r="409">
          <cell r="R409">
            <v>38190</v>
          </cell>
        </row>
        <row r="410">
          <cell r="R410">
            <v>38191</v>
          </cell>
        </row>
        <row r="411">
          <cell r="R411">
            <v>38194</v>
          </cell>
        </row>
        <row r="412">
          <cell r="R412">
            <v>38195</v>
          </cell>
        </row>
        <row r="413">
          <cell r="R413">
            <v>38196</v>
          </cell>
        </row>
        <row r="414">
          <cell r="R414">
            <v>38197</v>
          </cell>
        </row>
        <row r="415">
          <cell r="R415">
            <v>38198</v>
          </cell>
        </row>
        <row r="416">
          <cell r="R416">
            <v>38201</v>
          </cell>
        </row>
        <row r="417">
          <cell r="R417">
            <v>38202</v>
          </cell>
        </row>
        <row r="418">
          <cell r="R418">
            <v>38203</v>
          </cell>
        </row>
        <row r="419">
          <cell r="R419">
            <v>38204</v>
          </cell>
        </row>
        <row r="420">
          <cell r="R420">
            <v>38205</v>
          </cell>
        </row>
        <row r="421">
          <cell r="R421">
            <v>38208</v>
          </cell>
        </row>
        <row r="422">
          <cell r="R422">
            <v>38209</v>
          </cell>
        </row>
        <row r="423">
          <cell r="R423">
            <v>38210</v>
          </cell>
        </row>
        <row r="424">
          <cell r="R424">
            <v>38211</v>
          </cell>
        </row>
        <row r="425">
          <cell r="R425">
            <v>38212</v>
          </cell>
        </row>
        <row r="426">
          <cell r="R426">
            <v>38215</v>
          </cell>
        </row>
        <row r="427">
          <cell r="R427">
            <v>38216</v>
          </cell>
        </row>
        <row r="428">
          <cell r="R428">
            <v>38217</v>
          </cell>
        </row>
        <row r="429">
          <cell r="R429">
            <v>38218</v>
          </cell>
        </row>
        <row r="430">
          <cell r="R430">
            <v>38219</v>
          </cell>
        </row>
        <row r="431">
          <cell r="R431">
            <v>38222</v>
          </cell>
        </row>
        <row r="432">
          <cell r="R432">
            <v>38223</v>
          </cell>
        </row>
        <row r="433">
          <cell r="R433">
            <v>38224</v>
          </cell>
        </row>
        <row r="434">
          <cell r="R434">
            <v>38225</v>
          </cell>
        </row>
        <row r="435">
          <cell r="R435">
            <v>38226</v>
          </cell>
        </row>
        <row r="436">
          <cell r="R436">
            <v>38229</v>
          </cell>
        </row>
        <row r="437">
          <cell r="R437">
            <v>38230</v>
          </cell>
        </row>
        <row r="438">
          <cell r="R438">
            <v>38231</v>
          </cell>
        </row>
        <row r="439">
          <cell r="R439">
            <v>38232</v>
          </cell>
        </row>
        <row r="440">
          <cell r="R440">
            <v>38233</v>
          </cell>
        </row>
        <row r="441">
          <cell r="R441">
            <v>38236</v>
          </cell>
        </row>
        <row r="442">
          <cell r="R442">
            <v>38237</v>
          </cell>
        </row>
        <row r="443">
          <cell r="R443">
            <v>38238</v>
          </cell>
        </row>
        <row r="444">
          <cell r="R444">
            <v>38239</v>
          </cell>
        </row>
        <row r="445">
          <cell r="R445">
            <v>38240</v>
          </cell>
        </row>
        <row r="446">
          <cell r="R446">
            <v>38243</v>
          </cell>
        </row>
        <row r="447">
          <cell r="R447">
            <v>38244</v>
          </cell>
        </row>
        <row r="448">
          <cell r="R448">
            <v>38245</v>
          </cell>
        </row>
        <row r="449">
          <cell r="R449">
            <v>38246</v>
          </cell>
        </row>
        <row r="450">
          <cell r="R450">
            <v>38247</v>
          </cell>
        </row>
        <row r="451">
          <cell r="R451">
            <v>38250</v>
          </cell>
        </row>
        <row r="452">
          <cell r="R452">
            <v>38251</v>
          </cell>
        </row>
        <row r="453">
          <cell r="R453">
            <v>38252</v>
          </cell>
        </row>
        <row r="454">
          <cell r="R454">
            <v>38253</v>
          </cell>
        </row>
        <row r="455">
          <cell r="R455">
            <v>38254</v>
          </cell>
        </row>
        <row r="456">
          <cell r="R456">
            <v>38257</v>
          </cell>
        </row>
        <row r="457">
          <cell r="R457">
            <v>38258</v>
          </cell>
        </row>
        <row r="458">
          <cell r="R458">
            <v>38259</v>
          </cell>
        </row>
        <row r="459">
          <cell r="R459">
            <v>38260</v>
          </cell>
        </row>
        <row r="460">
          <cell r="R460">
            <v>38261</v>
          </cell>
        </row>
        <row r="461">
          <cell r="R461">
            <v>38264</v>
          </cell>
        </row>
        <row r="462">
          <cell r="R462">
            <v>38265</v>
          </cell>
        </row>
        <row r="463">
          <cell r="R463">
            <v>38266</v>
          </cell>
        </row>
        <row r="464">
          <cell r="R464">
            <v>38267</v>
          </cell>
        </row>
        <row r="465">
          <cell r="R465">
            <v>38268</v>
          </cell>
        </row>
        <row r="466">
          <cell r="R466">
            <v>38271</v>
          </cell>
        </row>
        <row r="467">
          <cell r="R467">
            <v>38272</v>
          </cell>
        </row>
        <row r="468">
          <cell r="R468">
            <v>38273</v>
          </cell>
        </row>
        <row r="469">
          <cell r="R469">
            <v>38274</v>
          </cell>
        </row>
        <row r="470">
          <cell r="R470">
            <v>38275</v>
          </cell>
        </row>
        <row r="471">
          <cell r="R471">
            <v>38278</v>
          </cell>
        </row>
        <row r="472">
          <cell r="R472">
            <v>38279</v>
          </cell>
        </row>
        <row r="473">
          <cell r="R473">
            <v>38280</v>
          </cell>
        </row>
        <row r="474">
          <cell r="R474">
            <v>38281</v>
          </cell>
        </row>
        <row r="475">
          <cell r="R475">
            <v>38282</v>
          </cell>
        </row>
        <row r="476">
          <cell r="R476">
            <v>38285</v>
          </cell>
        </row>
        <row r="477">
          <cell r="R477">
            <v>38286</v>
          </cell>
        </row>
        <row r="478">
          <cell r="R478">
            <v>38287</v>
          </cell>
        </row>
        <row r="479">
          <cell r="R479">
            <v>38288</v>
          </cell>
        </row>
        <row r="480">
          <cell r="R480">
            <v>38289</v>
          </cell>
        </row>
        <row r="481">
          <cell r="R481">
            <v>38292</v>
          </cell>
        </row>
        <row r="482">
          <cell r="R482">
            <v>38293</v>
          </cell>
        </row>
        <row r="483">
          <cell r="R483">
            <v>38294</v>
          </cell>
        </row>
        <row r="484">
          <cell r="R484">
            <v>38295</v>
          </cell>
        </row>
        <row r="485">
          <cell r="R485">
            <v>38296</v>
          </cell>
        </row>
        <row r="486">
          <cell r="R486">
            <v>38299</v>
          </cell>
        </row>
        <row r="487">
          <cell r="R487">
            <v>38300</v>
          </cell>
        </row>
        <row r="488">
          <cell r="R488">
            <v>38301</v>
          </cell>
        </row>
        <row r="489">
          <cell r="R489">
            <v>38302</v>
          </cell>
        </row>
        <row r="490">
          <cell r="R490">
            <v>38303</v>
          </cell>
        </row>
        <row r="491">
          <cell r="R491">
            <v>38306</v>
          </cell>
        </row>
        <row r="492">
          <cell r="R492">
            <v>38307</v>
          </cell>
        </row>
        <row r="493">
          <cell r="R493">
            <v>38308</v>
          </cell>
        </row>
        <row r="494">
          <cell r="R494">
            <v>38309</v>
          </cell>
        </row>
        <row r="495">
          <cell r="R495">
            <v>38310</v>
          </cell>
        </row>
        <row r="496">
          <cell r="R496">
            <v>38313</v>
          </cell>
        </row>
        <row r="497">
          <cell r="R497">
            <v>38314</v>
          </cell>
        </row>
        <row r="498">
          <cell r="R498">
            <v>38315</v>
          </cell>
        </row>
        <row r="499">
          <cell r="R499">
            <v>38316</v>
          </cell>
        </row>
        <row r="500">
          <cell r="R500">
            <v>38317</v>
          </cell>
        </row>
        <row r="501">
          <cell r="R501">
            <v>38320</v>
          </cell>
        </row>
        <row r="502">
          <cell r="R502">
            <v>38321</v>
          </cell>
        </row>
        <row r="503">
          <cell r="R503">
            <v>38322</v>
          </cell>
        </row>
        <row r="504">
          <cell r="R504">
            <v>38323</v>
          </cell>
        </row>
        <row r="505">
          <cell r="R505">
            <v>38324</v>
          </cell>
        </row>
        <row r="506">
          <cell r="R506">
            <v>38327</v>
          </cell>
        </row>
        <row r="507">
          <cell r="R507">
            <v>38328</v>
          </cell>
        </row>
        <row r="508">
          <cell r="R508">
            <v>38329</v>
          </cell>
        </row>
        <row r="509">
          <cell r="R509">
            <v>38330</v>
          </cell>
        </row>
        <row r="510">
          <cell r="R510">
            <v>38331</v>
          </cell>
        </row>
        <row r="511">
          <cell r="R511">
            <v>38334</v>
          </cell>
        </row>
        <row r="512">
          <cell r="R512">
            <v>38335</v>
          </cell>
        </row>
        <row r="513">
          <cell r="R513">
            <v>38336</v>
          </cell>
        </row>
        <row r="514">
          <cell r="R514">
            <v>38337</v>
          </cell>
        </row>
        <row r="515">
          <cell r="R515">
            <v>38338</v>
          </cell>
        </row>
        <row r="516">
          <cell r="R516">
            <v>38341</v>
          </cell>
        </row>
        <row r="517">
          <cell r="R517">
            <v>38342</v>
          </cell>
        </row>
        <row r="518">
          <cell r="R518">
            <v>38343</v>
          </cell>
        </row>
        <row r="519">
          <cell r="R519">
            <v>38344</v>
          </cell>
        </row>
        <row r="520">
          <cell r="R520">
            <v>38345</v>
          </cell>
        </row>
        <row r="521">
          <cell r="R521">
            <v>38348</v>
          </cell>
        </row>
        <row r="522">
          <cell r="R522">
            <v>38349</v>
          </cell>
        </row>
        <row r="523">
          <cell r="R523">
            <v>38350</v>
          </cell>
        </row>
        <row r="524">
          <cell r="R524">
            <v>38351</v>
          </cell>
        </row>
        <row r="525">
          <cell r="R525">
            <v>38352</v>
          </cell>
        </row>
        <row r="526">
          <cell r="R526">
            <v>38355</v>
          </cell>
        </row>
        <row r="527">
          <cell r="R527">
            <v>38356</v>
          </cell>
        </row>
        <row r="528">
          <cell r="R528">
            <v>38357</v>
          </cell>
        </row>
        <row r="529">
          <cell r="R529">
            <v>38358</v>
          </cell>
        </row>
        <row r="530">
          <cell r="R530">
            <v>38359</v>
          </cell>
        </row>
        <row r="531">
          <cell r="R531">
            <v>38362</v>
          </cell>
        </row>
        <row r="532">
          <cell r="R532">
            <v>38363</v>
          </cell>
        </row>
        <row r="533">
          <cell r="R533">
            <v>38364</v>
          </cell>
        </row>
        <row r="534">
          <cell r="R534">
            <v>38365</v>
          </cell>
        </row>
        <row r="535">
          <cell r="R535">
            <v>38366</v>
          </cell>
        </row>
        <row r="536">
          <cell r="R536">
            <v>38369</v>
          </cell>
        </row>
        <row r="537">
          <cell r="R537">
            <v>38370</v>
          </cell>
        </row>
        <row r="538">
          <cell r="R538">
            <v>38371</v>
          </cell>
        </row>
        <row r="539">
          <cell r="R539">
            <v>38372</v>
          </cell>
        </row>
        <row r="540">
          <cell r="R540">
            <v>38373</v>
          </cell>
        </row>
        <row r="541">
          <cell r="R541">
            <v>38376</v>
          </cell>
        </row>
        <row r="542">
          <cell r="R542">
            <v>38377</v>
          </cell>
        </row>
        <row r="543">
          <cell r="R543">
            <v>38378</v>
          </cell>
        </row>
        <row r="544">
          <cell r="R544">
            <v>38379</v>
          </cell>
        </row>
        <row r="545">
          <cell r="R545">
            <v>38380</v>
          </cell>
        </row>
        <row r="546">
          <cell r="R546">
            <v>38383</v>
          </cell>
        </row>
        <row r="547">
          <cell r="R547">
            <v>38384</v>
          </cell>
        </row>
        <row r="548">
          <cell r="R548">
            <v>38385</v>
          </cell>
        </row>
        <row r="549">
          <cell r="R549">
            <v>38386</v>
          </cell>
        </row>
        <row r="550">
          <cell r="R550">
            <v>38387</v>
          </cell>
        </row>
        <row r="551">
          <cell r="R551">
            <v>38390</v>
          </cell>
        </row>
        <row r="552">
          <cell r="R552">
            <v>38391</v>
          </cell>
        </row>
        <row r="553">
          <cell r="R553">
            <v>38392</v>
          </cell>
        </row>
        <row r="554">
          <cell r="R554">
            <v>38393</v>
          </cell>
        </row>
        <row r="555">
          <cell r="R555">
            <v>38394</v>
          </cell>
        </row>
        <row r="556">
          <cell r="R556">
            <v>38397</v>
          </cell>
        </row>
        <row r="557">
          <cell r="R557">
            <v>38398</v>
          </cell>
        </row>
        <row r="558">
          <cell r="R558">
            <v>38399</v>
          </cell>
        </row>
        <row r="559">
          <cell r="R559">
            <v>38400</v>
          </cell>
        </row>
        <row r="560">
          <cell r="R560">
            <v>38401</v>
          </cell>
        </row>
        <row r="561">
          <cell r="R561">
            <v>38404</v>
          </cell>
        </row>
        <row r="562">
          <cell r="R562">
            <v>38405</v>
          </cell>
        </row>
        <row r="563">
          <cell r="R563">
            <v>38406</v>
          </cell>
        </row>
        <row r="564">
          <cell r="R564">
            <v>38407</v>
          </cell>
        </row>
        <row r="565">
          <cell r="R565">
            <v>38408</v>
          </cell>
        </row>
        <row r="566">
          <cell r="R566">
            <v>38411</v>
          </cell>
        </row>
        <row r="567">
          <cell r="R567">
            <v>38412</v>
          </cell>
        </row>
        <row r="568">
          <cell r="R568">
            <v>38413</v>
          </cell>
        </row>
        <row r="569">
          <cell r="R569">
            <v>38414</v>
          </cell>
        </row>
        <row r="570">
          <cell r="R570">
            <v>38415</v>
          </cell>
        </row>
        <row r="571">
          <cell r="R571">
            <v>38418</v>
          </cell>
        </row>
        <row r="572">
          <cell r="R572">
            <v>38419</v>
          </cell>
        </row>
        <row r="573">
          <cell r="R573">
            <v>38420</v>
          </cell>
        </row>
        <row r="574">
          <cell r="R574">
            <v>38421</v>
          </cell>
        </row>
        <row r="575">
          <cell r="R575">
            <v>38422</v>
          </cell>
        </row>
        <row r="576">
          <cell r="R576">
            <v>38425</v>
          </cell>
        </row>
        <row r="577">
          <cell r="R577">
            <v>38426</v>
          </cell>
        </row>
        <row r="578">
          <cell r="R578">
            <v>38427</v>
          </cell>
        </row>
        <row r="579">
          <cell r="R579">
            <v>38428</v>
          </cell>
        </row>
        <row r="580">
          <cell r="R580">
            <v>38429</v>
          </cell>
        </row>
        <row r="581">
          <cell r="R581">
            <v>38432</v>
          </cell>
        </row>
        <row r="582">
          <cell r="R582">
            <v>38433</v>
          </cell>
        </row>
        <row r="583">
          <cell r="R583">
            <v>38434</v>
          </cell>
        </row>
        <row r="584">
          <cell r="R584">
            <v>38435</v>
          </cell>
        </row>
        <row r="585">
          <cell r="R585">
            <v>38436</v>
          </cell>
        </row>
        <row r="586">
          <cell r="R586">
            <v>38439</v>
          </cell>
        </row>
        <row r="587">
          <cell r="R587">
            <v>38440</v>
          </cell>
        </row>
        <row r="588">
          <cell r="R588">
            <v>38441</v>
          </cell>
        </row>
        <row r="589">
          <cell r="R589">
            <v>38442</v>
          </cell>
        </row>
        <row r="590">
          <cell r="R590">
            <v>38443</v>
          </cell>
        </row>
        <row r="591">
          <cell r="R591">
            <v>38446</v>
          </cell>
        </row>
        <row r="592">
          <cell r="R592">
            <v>38447</v>
          </cell>
        </row>
        <row r="593">
          <cell r="R593">
            <v>38448</v>
          </cell>
        </row>
        <row r="594">
          <cell r="R594">
            <v>38449</v>
          </cell>
        </row>
        <row r="595">
          <cell r="R595">
            <v>38450</v>
          </cell>
        </row>
        <row r="596">
          <cell r="R596">
            <v>38453</v>
          </cell>
        </row>
        <row r="597">
          <cell r="R597">
            <v>38454</v>
          </cell>
        </row>
        <row r="598">
          <cell r="R598">
            <v>38455</v>
          </cell>
        </row>
        <row r="599">
          <cell r="R599">
            <v>38456</v>
          </cell>
        </row>
        <row r="600">
          <cell r="R600">
            <v>38457</v>
          </cell>
        </row>
        <row r="601">
          <cell r="R601">
            <v>38460</v>
          </cell>
        </row>
        <row r="602">
          <cell r="R602">
            <v>38461</v>
          </cell>
        </row>
        <row r="603">
          <cell r="R603">
            <v>38462</v>
          </cell>
        </row>
        <row r="604">
          <cell r="R604">
            <v>38463</v>
          </cell>
        </row>
        <row r="605">
          <cell r="R605">
            <v>38464</v>
          </cell>
        </row>
        <row r="606">
          <cell r="R606">
            <v>38467</v>
          </cell>
        </row>
        <row r="607">
          <cell r="R607">
            <v>38468</v>
          </cell>
        </row>
        <row r="608">
          <cell r="R608">
            <v>38469</v>
          </cell>
        </row>
        <row r="609">
          <cell r="R609">
            <v>38470</v>
          </cell>
        </row>
        <row r="610">
          <cell r="R610">
            <v>38471</v>
          </cell>
        </row>
        <row r="611">
          <cell r="R611">
            <v>38474</v>
          </cell>
        </row>
        <row r="612">
          <cell r="R612">
            <v>38475</v>
          </cell>
        </row>
        <row r="613">
          <cell r="R613">
            <v>38476</v>
          </cell>
        </row>
        <row r="614">
          <cell r="R614">
            <v>38477</v>
          </cell>
        </row>
        <row r="615">
          <cell r="R615">
            <v>38478</v>
          </cell>
        </row>
        <row r="616">
          <cell r="R616">
            <v>38481</v>
          </cell>
        </row>
        <row r="617">
          <cell r="R617">
            <v>38482</v>
          </cell>
        </row>
        <row r="618">
          <cell r="R618">
            <v>38483</v>
          </cell>
        </row>
        <row r="619">
          <cell r="R619">
            <v>38484</v>
          </cell>
        </row>
        <row r="620">
          <cell r="R620">
            <v>38485</v>
          </cell>
        </row>
        <row r="621">
          <cell r="R621">
            <v>38488</v>
          </cell>
        </row>
        <row r="622">
          <cell r="R622">
            <v>38489</v>
          </cell>
        </row>
        <row r="623">
          <cell r="R623">
            <v>38490</v>
          </cell>
        </row>
        <row r="624">
          <cell r="R624">
            <v>38491</v>
          </cell>
        </row>
        <row r="625">
          <cell r="R625">
            <v>38492</v>
          </cell>
        </row>
        <row r="626">
          <cell r="R626">
            <v>38495</v>
          </cell>
        </row>
        <row r="627">
          <cell r="R627">
            <v>38496</v>
          </cell>
        </row>
        <row r="628">
          <cell r="R628">
            <v>38497</v>
          </cell>
        </row>
        <row r="629">
          <cell r="R629">
            <v>38498</v>
          </cell>
        </row>
        <row r="630">
          <cell r="R630">
            <v>38499</v>
          </cell>
        </row>
        <row r="631">
          <cell r="R631">
            <v>38502</v>
          </cell>
        </row>
        <row r="632">
          <cell r="R632">
            <v>38503</v>
          </cell>
        </row>
        <row r="633">
          <cell r="R633">
            <v>38504</v>
          </cell>
        </row>
        <row r="634">
          <cell r="R634">
            <v>38505</v>
          </cell>
        </row>
        <row r="635">
          <cell r="R635">
            <v>38506</v>
          </cell>
        </row>
        <row r="636">
          <cell r="R636">
            <v>38509</v>
          </cell>
        </row>
        <row r="637">
          <cell r="R637">
            <v>38510</v>
          </cell>
        </row>
        <row r="638">
          <cell r="R638">
            <v>38511</v>
          </cell>
        </row>
        <row r="639">
          <cell r="R639">
            <v>38512</v>
          </cell>
        </row>
        <row r="640">
          <cell r="R640">
            <v>38513</v>
          </cell>
        </row>
        <row r="641">
          <cell r="R641">
            <v>38516</v>
          </cell>
        </row>
        <row r="642">
          <cell r="R642">
            <v>38517</v>
          </cell>
        </row>
        <row r="643">
          <cell r="R643">
            <v>38518</v>
          </cell>
        </row>
        <row r="644">
          <cell r="R644">
            <v>38519</v>
          </cell>
        </row>
        <row r="645">
          <cell r="R645">
            <v>38520</v>
          </cell>
        </row>
        <row r="646">
          <cell r="R646">
            <v>38523</v>
          </cell>
        </row>
        <row r="647">
          <cell r="R647">
            <v>38524</v>
          </cell>
        </row>
        <row r="648">
          <cell r="R648">
            <v>38525</v>
          </cell>
        </row>
        <row r="649">
          <cell r="R649">
            <v>38526</v>
          </cell>
        </row>
        <row r="650">
          <cell r="R650">
            <v>38527</v>
          </cell>
        </row>
        <row r="651">
          <cell r="R651">
            <v>38530</v>
          </cell>
        </row>
        <row r="652">
          <cell r="R652">
            <v>38531</v>
          </cell>
        </row>
        <row r="653">
          <cell r="R653">
            <v>38532</v>
          </cell>
        </row>
        <row r="654">
          <cell r="R654">
            <v>38533</v>
          </cell>
        </row>
        <row r="655">
          <cell r="R655">
            <v>38534</v>
          </cell>
        </row>
        <row r="656">
          <cell r="R656">
            <v>38537</v>
          </cell>
        </row>
        <row r="657">
          <cell r="R657">
            <v>38538</v>
          </cell>
        </row>
        <row r="658">
          <cell r="R658">
            <v>38539</v>
          </cell>
        </row>
        <row r="659">
          <cell r="R659">
            <v>38540</v>
          </cell>
        </row>
        <row r="660">
          <cell r="R660">
            <v>38541</v>
          </cell>
        </row>
        <row r="661">
          <cell r="R661">
            <v>38544</v>
          </cell>
        </row>
        <row r="662">
          <cell r="R662">
            <v>38545</v>
          </cell>
        </row>
        <row r="663">
          <cell r="R663">
            <v>38546</v>
          </cell>
        </row>
        <row r="664">
          <cell r="R664">
            <v>38547</v>
          </cell>
        </row>
        <row r="665">
          <cell r="R665">
            <v>38548</v>
          </cell>
        </row>
        <row r="666">
          <cell r="R666">
            <v>38551</v>
          </cell>
        </row>
        <row r="667">
          <cell r="R667">
            <v>38552</v>
          </cell>
        </row>
        <row r="668">
          <cell r="R668">
            <v>38553</v>
          </cell>
        </row>
        <row r="669">
          <cell r="R669">
            <v>38554</v>
          </cell>
        </row>
        <row r="670">
          <cell r="R670">
            <v>38555</v>
          </cell>
        </row>
        <row r="671">
          <cell r="R671">
            <v>38558</v>
          </cell>
        </row>
        <row r="672">
          <cell r="R672">
            <v>38559</v>
          </cell>
        </row>
        <row r="673">
          <cell r="R673">
            <v>38560</v>
          </cell>
        </row>
        <row r="674">
          <cell r="R674">
            <v>38561</v>
          </cell>
        </row>
        <row r="675">
          <cell r="R675">
            <v>38562</v>
          </cell>
        </row>
        <row r="676">
          <cell r="R676">
            <v>38565</v>
          </cell>
        </row>
        <row r="677">
          <cell r="R677">
            <v>38566</v>
          </cell>
        </row>
        <row r="678">
          <cell r="R678">
            <v>38567</v>
          </cell>
        </row>
        <row r="679">
          <cell r="R679">
            <v>38568</v>
          </cell>
        </row>
        <row r="680">
          <cell r="R680">
            <v>38569</v>
          </cell>
        </row>
        <row r="681">
          <cell r="R681">
            <v>38572</v>
          </cell>
        </row>
        <row r="682">
          <cell r="R682">
            <v>38573</v>
          </cell>
        </row>
        <row r="683">
          <cell r="R683">
            <v>38574</v>
          </cell>
        </row>
        <row r="684">
          <cell r="R684">
            <v>38575</v>
          </cell>
        </row>
        <row r="685">
          <cell r="R685">
            <v>38576</v>
          </cell>
        </row>
        <row r="686">
          <cell r="R686">
            <v>38579</v>
          </cell>
        </row>
        <row r="687">
          <cell r="R687">
            <v>38580</v>
          </cell>
        </row>
        <row r="688">
          <cell r="R688">
            <v>38581</v>
          </cell>
        </row>
        <row r="689">
          <cell r="R689">
            <v>38582</v>
          </cell>
        </row>
        <row r="690">
          <cell r="R690">
            <v>38583</v>
          </cell>
        </row>
        <row r="691">
          <cell r="R691">
            <v>38586</v>
          </cell>
        </row>
        <row r="692">
          <cell r="R692">
            <v>38587</v>
          </cell>
        </row>
        <row r="693">
          <cell r="R693">
            <v>38588</v>
          </cell>
        </row>
        <row r="694">
          <cell r="R694">
            <v>38589</v>
          </cell>
        </row>
        <row r="695">
          <cell r="R695">
            <v>38590</v>
          </cell>
        </row>
        <row r="696">
          <cell r="R696">
            <v>38593</v>
          </cell>
        </row>
        <row r="697">
          <cell r="R697">
            <v>38594</v>
          </cell>
        </row>
        <row r="698">
          <cell r="R698">
            <v>38595</v>
          </cell>
        </row>
        <row r="699">
          <cell r="R699">
            <v>38596</v>
          </cell>
        </row>
        <row r="700">
          <cell r="R700">
            <v>38597</v>
          </cell>
        </row>
        <row r="701">
          <cell r="R701">
            <v>38600</v>
          </cell>
        </row>
        <row r="702">
          <cell r="R702">
            <v>38601</v>
          </cell>
        </row>
        <row r="703">
          <cell r="R703">
            <v>38602</v>
          </cell>
        </row>
        <row r="704">
          <cell r="R704">
            <v>38603</v>
          </cell>
        </row>
        <row r="705">
          <cell r="R705">
            <v>38604</v>
          </cell>
        </row>
        <row r="706">
          <cell r="R706">
            <v>38607</v>
          </cell>
        </row>
        <row r="707">
          <cell r="R707">
            <v>38608</v>
          </cell>
        </row>
        <row r="708">
          <cell r="R708">
            <v>38609</v>
          </cell>
        </row>
        <row r="709">
          <cell r="R709">
            <v>38610</v>
          </cell>
        </row>
        <row r="710">
          <cell r="R710">
            <v>38611</v>
          </cell>
        </row>
        <row r="711">
          <cell r="R711">
            <v>38614</v>
          </cell>
        </row>
        <row r="712">
          <cell r="R712">
            <v>38615</v>
          </cell>
        </row>
        <row r="713">
          <cell r="R713">
            <v>38616</v>
          </cell>
        </row>
        <row r="714">
          <cell r="R714">
            <v>38617</v>
          </cell>
        </row>
        <row r="715">
          <cell r="R715">
            <v>38618</v>
          </cell>
        </row>
        <row r="716">
          <cell r="R716">
            <v>38621</v>
          </cell>
        </row>
        <row r="717">
          <cell r="R717">
            <v>38622</v>
          </cell>
        </row>
        <row r="718">
          <cell r="R718">
            <v>38623</v>
          </cell>
        </row>
        <row r="719">
          <cell r="R719">
            <v>38624</v>
          </cell>
        </row>
        <row r="720">
          <cell r="R720">
            <v>38625</v>
          </cell>
        </row>
        <row r="721">
          <cell r="R721">
            <v>38628</v>
          </cell>
        </row>
        <row r="722">
          <cell r="R722">
            <v>38629</v>
          </cell>
        </row>
        <row r="723">
          <cell r="R723">
            <v>38630</v>
          </cell>
        </row>
        <row r="724">
          <cell r="R724">
            <v>38631</v>
          </cell>
        </row>
        <row r="725">
          <cell r="R725">
            <v>38632</v>
          </cell>
        </row>
        <row r="726">
          <cell r="R726">
            <v>38635</v>
          </cell>
        </row>
        <row r="727">
          <cell r="R727">
            <v>38636</v>
          </cell>
        </row>
        <row r="728">
          <cell r="R728">
            <v>38637</v>
          </cell>
        </row>
        <row r="729">
          <cell r="R729">
            <v>38638</v>
          </cell>
        </row>
        <row r="730">
          <cell r="R730">
            <v>38639</v>
          </cell>
        </row>
        <row r="731">
          <cell r="R731">
            <v>38642</v>
          </cell>
        </row>
        <row r="732">
          <cell r="R732">
            <v>38643</v>
          </cell>
        </row>
        <row r="733">
          <cell r="R733">
            <v>38644</v>
          </cell>
        </row>
        <row r="734">
          <cell r="R734">
            <v>38645</v>
          </cell>
        </row>
        <row r="735">
          <cell r="R735">
            <v>38646</v>
          </cell>
        </row>
        <row r="736">
          <cell r="R736">
            <v>38649</v>
          </cell>
        </row>
        <row r="737">
          <cell r="R737">
            <v>38650</v>
          </cell>
        </row>
        <row r="738">
          <cell r="R738">
            <v>38651</v>
          </cell>
        </row>
        <row r="739">
          <cell r="R739">
            <v>38652</v>
          </cell>
        </row>
        <row r="740">
          <cell r="R740">
            <v>38653</v>
          </cell>
        </row>
        <row r="741">
          <cell r="R741">
            <v>38656</v>
          </cell>
        </row>
        <row r="742">
          <cell r="R742">
            <v>38657</v>
          </cell>
        </row>
        <row r="743">
          <cell r="R743">
            <v>38658</v>
          </cell>
        </row>
        <row r="744">
          <cell r="R744">
            <v>38659</v>
          </cell>
        </row>
        <row r="745">
          <cell r="R745">
            <v>38660</v>
          </cell>
        </row>
        <row r="746">
          <cell r="R746">
            <v>38663</v>
          </cell>
        </row>
        <row r="747">
          <cell r="R747">
            <v>38664</v>
          </cell>
        </row>
        <row r="748">
          <cell r="R748">
            <v>38665</v>
          </cell>
        </row>
        <row r="749">
          <cell r="R749">
            <v>38666</v>
          </cell>
        </row>
        <row r="750">
          <cell r="R750">
            <v>38667</v>
          </cell>
        </row>
        <row r="751">
          <cell r="R751">
            <v>38670</v>
          </cell>
        </row>
        <row r="752">
          <cell r="R752">
            <v>38671</v>
          </cell>
        </row>
        <row r="753">
          <cell r="R753">
            <v>38672</v>
          </cell>
        </row>
        <row r="754">
          <cell r="R754">
            <v>38673</v>
          </cell>
        </row>
        <row r="755">
          <cell r="R755">
            <v>38674</v>
          </cell>
        </row>
        <row r="756">
          <cell r="R756">
            <v>38677</v>
          </cell>
        </row>
        <row r="757">
          <cell r="R757">
            <v>38678</v>
          </cell>
        </row>
        <row r="758">
          <cell r="R758">
            <v>38679</v>
          </cell>
        </row>
        <row r="759">
          <cell r="R759">
            <v>38680</v>
          </cell>
        </row>
        <row r="760">
          <cell r="R760">
            <v>38681</v>
          </cell>
        </row>
        <row r="761">
          <cell r="R761">
            <v>38684</v>
          </cell>
        </row>
        <row r="762">
          <cell r="R762">
            <v>38685</v>
          </cell>
        </row>
        <row r="763">
          <cell r="R763">
            <v>38686</v>
          </cell>
        </row>
        <row r="764">
          <cell r="R764">
            <v>38687</v>
          </cell>
        </row>
        <row r="765">
          <cell r="R765">
            <v>38688</v>
          </cell>
        </row>
        <row r="766">
          <cell r="R766">
            <v>38691</v>
          </cell>
        </row>
        <row r="767">
          <cell r="R767">
            <v>38692</v>
          </cell>
        </row>
        <row r="768">
          <cell r="R768">
            <v>38693</v>
          </cell>
        </row>
        <row r="769">
          <cell r="R769">
            <v>38694</v>
          </cell>
        </row>
        <row r="770">
          <cell r="R770">
            <v>38695</v>
          </cell>
        </row>
        <row r="771">
          <cell r="R771">
            <v>38698</v>
          </cell>
        </row>
        <row r="772">
          <cell r="R772">
            <v>38699</v>
          </cell>
        </row>
        <row r="773">
          <cell r="R773">
            <v>38700</v>
          </cell>
        </row>
        <row r="774">
          <cell r="R774">
            <v>38701</v>
          </cell>
        </row>
        <row r="775">
          <cell r="R775">
            <v>38702</v>
          </cell>
        </row>
        <row r="776">
          <cell r="R776">
            <v>38705</v>
          </cell>
        </row>
        <row r="777">
          <cell r="R777">
            <v>38706</v>
          </cell>
        </row>
        <row r="778">
          <cell r="R778">
            <v>38707</v>
          </cell>
        </row>
        <row r="779">
          <cell r="R779">
            <v>38708</v>
          </cell>
        </row>
        <row r="780">
          <cell r="R780">
            <v>38709</v>
          </cell>
        </row>
        <row r="781">
          <cell r="R781">
            <v>38712</v>
          </cell>
        </row>
        <row r="782">
          <cell r="R782">
            <v>38713</v>
          </cell>
        </row>
        <row r="783">
          <cell r="R783">
            <v>38714</v>
          </cell>
        </row>
        <row r="784">
          <cell r="R784">
            <v>38715</v>
          </cell>
        </row>
        <row r="785">
          <cell r="R785">
            <v>38716</v>
          </cell>
        </row>
        <row r="786">
          <cell r="R786">
            <v>38719</v>
          </cell>
        </row>
        <row r="787">
          <cell r="R787">
            <v>38720</v>
          </cell>
        </row>
        <row r="788">
          <cell r="R788">
            <v>38721</v>
          </cell>
        </row>
        <row r="789">
          <cell r="R789">
            <v>38722</v>
          </cell>
        </row>
        <row r="790">
          <cell r="R790">
            <v>38723</v>
          </cell>
        </row>
        <row r="791">
          <cell r="R791">
            <v>38726</v>
          </cell>
        </row>
        <row r="792">
          <cell r="R792">
            <v>38727</v>
          </cell>
        </row>
        <row r="793">
          <cell r="R793">
            <v>38728</v>
          </cell>
        </row>
        <row r="794">
          <cell r="R794">
            <v>38729</v>
          </cell>
        </row>
        <row r="795">
          <cell r="R795">
            <v>38730</v>
          </cell>
        </row>
        <row r="796">
          <cell r="R796">
            <v>38733</v>
          </cell>
        </row>
        <row r="797">
          <cell r="R797">
            <v>38734</v>
          </cell>
        </row>
        <row r="798">
          <cell r="R798">
            <v>38735</v>
          </cell>
        </row>
        <row r="799">
          <cell r="R799">
            <v>38736</v>
          </cell>
        </row>
        <row r="800">
          <cell r="R800">
            <v>38737</v>
          </cell>
        </row>
        <row r="801">
          <cell r="R801">
            <v>38740</v>
          </cell>
        </row>
        <row r="802">
          <cell r="R802">
            <v>38741</v>
          </cell>
        </row>
        <row r="803">
          <cell r="R803">
            <v>38742</v>
          </cell>
        </row>
        <row r="804">
          <cell r="R804">
            <v>38743</v>
          </cell>
        </row>
        <row r="805">
          <cell r="R805">
            <v>38744</v>
          </cell>
        </row>
        <row r="806">
          <cell r="R806">
            <v>38747</v>
          </cell>
        </row>
        <row r="807">
          <cell r="R807">
            <v>38748</v>
          </cell>
        </row>
        <row r="808">
          <cell r="R808">
            <v>38749</v>
          </cell>
        </row>
        <row r="809">
          <cell r="R809">
            <v>38750</v>
          </cell>
        </row>
        <row r="810">
          <cell r="R810">
            <v>38751</v>
          </cell>
        </row>
        <row r="811">
          <cell r="R811">
            <v>38754</v>
          </cell>
        </row>
        <row r="812">
          <cell r="R812">
            <v>38755</v>
          </cell>
        </row>
        <row r="813">
          <cell r="R813">
            <v>38756</v>
          </cell>
        </row>
        <row r="814">
          <cell r="R814">
            <v>38757</v>
          </cell>
        </row>
        <row r="815">
          <cell r="R815">
            <v>38758</v>
          </cell>
        </row>
        <row r="816">
          <cell r="R816">
            <v>38761</v>
          </cell>
        </row>
        <row r="817">
          <cell r="R817">
            <v>38762</v>
          </cell>
        </row>
        <row r="818">
          <cell r="R818">
            <v>38763</v>
          </cell>
        </row>
        <row r="819">
          <cell r="R819">
            <v>38764</v>
          </cell>
        </row>
        <row r="820">
          <cell r="R820">
            <v>38765</v>
          </cell>
        </row>
        <row r="821">
          <cell r="R821">
            <v>38768</v>
          </cell>
        </row>
        <row r="822">
          <cell r="R822">
            <v>38769</v>
          </cell>
        </row>
        <row r="823">
          <cell r="R823">
            <v>38770</v>
          </cell>
        </row>
        <row r="824">
          <cell r="R824">
            <v>38771</v>
          </cell>
        </row>
        <row r="825">
          <cell r="R825">
            <v>38772</v>
          </cell>
        </row>
        <row r="826">
          <cell r="R826">
            <v>38775</v>
          </cell>
        </row>
        <row r="827">
          <cell r="R827">
            <v>38776</v>
          </cell>
        </row>
        <row r="828">
          <cell r="R828">
            <v>38777</v>
          </cell>
        </row>
        <row r="829">
          <cell r="R829">
            <v>38778</v>
          </cell>
        </row>
        <row r="830">
          <cell r="R830">
            <v>38779</v>
          </cell>
        </row>
        <row r="831">
          <cell r="R831">
            <v>38782</v>
          </cell>
        </row>
        <row r="832">
          <cell r="R832">
            <v>38783</v>
          </cell>
        </row>
        <row r="833">
          <cell r="R833">
            <v>38784</v>
          </cell>
        </row>
        <row r="834">
          <cell r="R834">
            <v>38785</v>
          </cell>
        </row>
        <row r="835">
          <cell r="R835">
            <v>38786</v>
          </cell>
        </row>
        <row r="836">
          <cell r="R836">
            <v>38789</v>
          </cell>
        </row>
        <row r="837">
          <cell r="R837">
            <v>38790</v>
          </cell>
        </row>
        <row r="838">
          <cell r="R838">
            <v>38791</v>
          </cell>
        </row>
        <row r="839">
          <cell r="R839">
            <v>38792</v>
          </cell>
        </row>
        <row r="840">
          <cell r="R840">
            <v>38793</v>
          </cell>
        </row>
        <row r="841">
          <cell r="R841">
            <v>38796</v>
          </cell>
        </row>
        <row r="842">
          <cell r="R842">
            <v>38797</v>
          </cell>
        </row>
        <row r="843">
          <cell r="R843">
            <v>38798</v>
          </cell>
        </row>
        <row r="844">
          <cell r="R844">
            <v>38799</v>
          </cell>
        </row>
        <row r="845">
          <cell r="R845">
            <v>38800</v>
          </cell>
        </row>
        <row r="846">
          <cell r="R846">
            <v>38803</v>
          </cell>
        </row>
        <row r="847">
          <cell r="R847">
            <v>38804</v>
          </cell>
        </row>
        <row r="848">
          <cell r="R848">
            <v>38805</v>
          </cell>
        </row>
        <row r="849">
          <cell r="R849">
            <v>38806</v>
          </cell>
        </row>
        <row r="850">
          <cell r="R850">
            <v>38807</v>
          </cell>
        </row>
        <row r="851">
          <cell r="R851">
            <v>38810</v>
          </cell>
        </row>
        <row r="852">
          <cell r="R852">
            <v>38811</v>
          </cell>
        </row>
        <row r="853">
          <cell r="R853">
            <v>38812</v>
          </cell>
        </row>
        <row r="854">
          <cell r="R854">
            <v>38813</v>
          </cell>
        </row>
        <row r="855">
          <cell r="R855">
            <v>38814</v>
          </cell>
        </row>
        <row r="856">
          <cell r="R856">
            <v>38817</v>
          </cell>
        </row>
        <row r="857">
          <cell r="R857">
            <v>38818</v>
          </cell>
        </row>
        <row r="858">
          <cell r="R858">
            <v>38819</v>
          </cell>
        </row>
        <row r="859">
          <cell r="R859">
            <v>38820</v>
          </cell>
        </row>
        <row r="860">
          <cell r="R860">
            <v>38821</v>
          </cell>
        </row>
        <row r="861">
          <cell r="R861">
            <v>38824</v>
          </cell>
        </row>
        <row r="862">
          <cell r="R862">
            <v>38825</v>
          </cell>
        </row>
        <row r="863">
          <cell r="R863">
            <v>38826</v>
          </cell>
        </row>
        <row r="864">
          <cell r="R864">
            <v>38827</v>
          </cell>
        </row>
        <row r="865">
          <cell r="R865">
            <v>38828</v>
          </cell>
        </row>
        <row r="866">
          <cell r="R866">
            <v>38831</v>
          </cell>
        </row>
        <row r="867">
          <cell r="R867">
            <v>38832</v>
          </cell>
        </row>
        <row r="868">
          <cell r="R868">
            <v>38833</v>
          </cell>
        </row>
        <row r="869">
          <cell r="R869">
            <v>38834</v>
          </cell>
        </row>
        <row r="870">
          <cell r="R870">
            <v>38835</v>
          </cell>
        </row>
        <row r="871">
          <cell r="R871">
            <v>38838</v>
          </cell>
        </row>
        <row r="872">
          <cell r="R872">
            <v>38839</v>
          </cell>
        </row>
        <row r="873">
          <cell r="R873">
            <v>38840</v>
          </cell>
        </row>
        <row r="874">
          <cell r="R874">
            <v>38841</v>
          </cell>
        </row>
        <row r="875">
          <cell r="R875">
            <v>38842</v>
          </cell>
        </row>
        <row r="876">
          <cell r="R876">
            <v>38845</v>
          </cell>
        </row>
        <row r="877">
          <cell r="R877">
            <v>38846</v>
          </cell>
        </row>
        <row r="878">
          <cell r="R878">
            <v>38847</v>
          </cell>
        </row>
        <row r="879">
          <cell r="R879">
            <v>38848</v>
          </cell>
        </row>
        <row r="880">
          <cell r="R880">
            <v>38849</v>
          </cell>
        </row>
        <row r="881">
          <cell r="R881">
            <v>38852</v>
          </cell>
        </row>
        <row r="882">
          <cell r="R882">
            <v>38853</v>
          </cell>
        </row>
        <row r="883">
          <cell r="R883">
            <v>38854</v>
          </cell>
        </row>
        <row r="884">
          <cell r="R884">
            <v>38855</v>
          </cell>
        </row>
        <row r="885">
          <cell r="R885">
            <v>38856</v>
          </cell>
        </row>
        <row r="886">
          <cell r="R886">
            <v>38859</v>
          </cell>
        </row>
        <row r="887">
          <cell r="R887">
            <v>38860</v>
          </cell>
        </row>
        <row r="888">
          <cell r="R888">
            <v>38861</v>
          </cell>
        </row>
        <row r="889">
          <cell r="R889">
            <v>38862</v>
          </cell>
        </row>
        <row r="890">
          <cell r="R890">
            <v>38863</v>
          </cell>
        </row>
        <row r="891">
          <cell r="R891">
            <v>38866</v>
          </cell>
        </row>
        <row r="892">
          <cell r="R892">
            <v>38867</v>
          </cell>
        </row>
        <row r="893">
          <cell r="R893">
            <v>38868</v>
          </cell>
        </row>
        <row r="894">
          <cell r="R894">
            <v>38869</v>
          </cell>
        </row>
        <row r="895">
          <cell r="R895">
            <v>38870</v>
          </cell>
        </row>
        <row r="896">
          <cell r="R896">
            <v>38873</v>
          </cell>
        </row>
        <row r="897">
          <cell r="R897">
            <v>38874</v>
          </cell>
        </row>
        <row r="898">
          <cell r="R898">
            <v>38875</v>
          </cell>
        </row>
        <row r="899">
          <cell r="R899">
            <v>38876</v>
          </cell>
        </row>
        <row r="900">
          <cell r="R900">
            <v>38877</v>
          </cell>
        </row>
        <row r="901">
          <cell r="R901">
            <v>38880</v>
          </cell>
        </row>
        <row r="902">
          <cell r="R902">
            <v>38881</v>
          </cell>
        </row>
        <row r="903">
          <cell r="R903">
            <v>38882</v>
          </cell>
        </row>
        <row r="904">
          <cell r="R904">
            <v>38883</v>
          </cell>
        </row>
        <row r="905">
          <cell r="R905">
            <v>38884</v>
          </cell>
        </row>
        <row r="906">
          <cell r="R906">
            <v>38887</v>
          </cell>
        </row>
        <row r="907">
          <cell r="R907">
            <v>38888</v>
          </cell>
        </row>
        <row r="908">
          <cell r="R908">
            <v>38889</v>
          </cell>
        </row>
        <row r="909">
          <cell r="R909">
            <v>38890</v>
          </cell>
        </row>
        <row r="910">
          <cell r="R910">
            <v>38891</v>
          </cell>
        </row>
        <row r="911">
          <cell r="R911">
            <v>38894</v>
          </cell>
        </row>
        <row r="912">
          <cell r="R912">
            <v>38895</v>
          </cell>
        </row>
        <row r="913">
          <cell r="R913">
            <v>38896</v>
          </cell>
        </row>
        <row r="914">
          <cell r="R914">
            <v>38897</v>
          </cell>
        </row>
        <row r="915">
          <cell r="R915">
            <v>38898</v>
          </cell>
        </row>
        <row r="916">
          <cell r="R916">
            <v>38901</v>
          </cell>
        </row>
        <row r="917">
          <cell r="R917">
            <v>38902</v>
          </cell>
        </row>
        <row r="918">
          <cell r="R918">
            <v>38903</v>
          </cell>
        </row>
        <row r="919">
          <cell r="R919">
            <v>38904</v>
          </cell>
        </row>
        <row r="920">
          <cell r="R920">
            <v>38905</v>
          </cell>
        </row>
        <row r="921">
          <cell r="R921">
            <v>38908</v>
          </cell>
        </row>
        <row r="922">
          <cell r="R922">
            <v>38909</v>
          </cell>
        </row>
        <row r="923">
          <cell r="R923">
            <v>38910</v>
          </cell>
        </row>
        <row r="924">
          <cell r="R924">
            <v>38911</v>
          </cell>
        </row>
        <row r="925">
          <cell r="R925">
            <v>38912</v>
          </cell>
        </row>
        <row r="926">
          <cell r="R926">
            <v>38915</v>
          </cell>
        </row>
        <row r="927">
          <cell r="R927">
            <v>38916</v>
          </cell>
        </row>
        <row r="928">
          <cell r="R928">
            <v>38917</v>
          </cell>
        </row>
        <row r="929">
          <cell r="R929">
            <v>38918</v>
          </cell>
        </row>
        <row r="930">
          <cell r="R930">
            <v>38919</v>
          </cell>
        </row>
        <row r="931">
          <cell r="R931">
            <v>38922</v>
          </cell>
        </row>
        <row r="932">
          <cell r="R932">
            <v>38923</v>
          </cell>
        </row>
        <row r="933">
          <cell r="R933">
            <v>38924</v>
          </cell>
        </row>
        <row r="934">
          <cell r="R934">
            <v>38925</v>
          </cell>
        </row>
        <row r="935">
          <cell r="R935">
            <v>38926</v>
          </cell>
        </row>
        <row r="936">
          <cell r="R936">
            <v>38929</v>
          </cell>
        </row>
        <row r="937">
          <cell r="R937">
            <v>38930</v>
          </cell>
        </row>
        <row r="938">
          <cell r="R938">
            <v>38931</v>
          </cell>
        </row>
        <row r="939">
          <cell r="R939">
            <v>38932</v>
          </cell>
        </row>
        <row r="940">
          <cell r="R940">
            <v>38933</v>
          </cell>
        </row>
        <row r="941">
          <cell r="R941">
            <v>38936</v>
          </cell>
        </row>
        <row r="942">
          <cell r="R942">
            <v>38937</v>
          </cell>
        </row>
        <row r="943">
          <cell r="R943">
            <v>38938</v>
          </cell>
        </row>
        <row r="944">
          <cell r="R944">
            <v>38939</v>
          </cell>
        </row>
        <row r="945">
          <cell r="R945">
            <v>38940</v>
          </cell>
        </row>
        <row r="946">
          <cell r="R946">
            <v>38943</v>
          </cell>
        </row>
        <row r="947">
          <cell r="R947">
            <v>38944</v>
          </cell>
        </row>
        <row r="948">
          <cell r="R948">
            <v>38945</v>
          </cell>
        </row>
        <row r="949">
          <cell r="R949">
            <v>38946</v>
          </cell>
        </row>
        <row r="950">
          <cell r="R950">
            <v>38947</v>
          </cell>
        </row>
        <row r="951">
          <cell r="R951">
            <v>38950</v>
          </cell>
        </row>
        <row r="952">
          <cell r="R952">
            <v>38951</v>
          </cell>
        </row>
        <row r="953">
          <cell r="R953">
            <v>38952</v>
          </cell>
        </row>
        <row r="954">
          <cell r="R954">
            <v>38953</v>
          </cell>
        </row>
        <row r="955">
          <cell r="R955">
            <v>38954</v>
          </cell>
        </row>
        <row r="956">
          <cell r="R956">
            <v>38957</v>
          </cell>
        </row>
        <row r="957">
          <cell r="R957">
            <v>38958</v>
          </cell>
        </row>
        <row r="958">
          <cell r="R958">
            <v>38959</v>
          </cell>
        </row>
        <row r="959">
          <cell r="R959">
            <v>38960</v>
          </cell>
        </row>
        <row r="960">
          <cell r="R960">
            <v>38961</v>
          </cell>
        </row>
        <row r="961">
          <cell r="R961">
            <v>38964</v>
          </cell>
        </row>
        <row r="962">
          <cell r="R962">
            <v>38965</v>
          </cell>
        </row>
        <row r="963">
          <cell r="R963">
            <v>38966</v>
          </cell>
        </row>
        <row r="964">
          <cell r="R964">
            <v>38967</v>
          </cell>
        </row>
        <row r="965">
          <cell r="R965">
            <v>38968</v>
          </cell>
        </row>
        <row r="966">
          <cell r="R966">
            <v>38971</v>
          </cell>
        </row>
        <row r="967">
          <cell r="R967">
            <v>38972</v>
          </cell>
        </row>
        <row r="968">
          <cell r="R968">
            <v>38973</v>
          </cell>
        </row>
        <row r="969">
          <cell r="R969">
            <v>38974</v>
          </cell>
        </row>
        <row r="970">
          <cell r="R970">
            <v>38975</v>
          </cell>
        </row>
        <row r="971">
          <cell r="R971">
            <v>38978</v>
          </cell>
        </row>
        <row r="972">
          <cell r="R972">
            <v>38979</v>
          </cell>
        </row>
        <row r="973">
          <cell r="R973">
            <v>38980</v>
          </cell>
        </row>
        <row r="974">
          <cell r="R974">
            <v>38981</v>
          </cell>
        </row>
        <row r="975">
          <cell r="R975">
            <v>38982</v>
          </cell>
        </row>
        <row r="976">
          <cell r="R976">
            <v>38985</v>
          </cell>
        </row>
        <row r="977">
          <cell r="R977">
            <v>38986</v>
          </cell>
        </row>
        <row r="978">
          <cell r="R978">
            <v>38987</v>
          </cell>
        </row>
        <row r="979">
          <cell r="R979">
            <v>38988</v>
          </cell>
        </row>
        <row r="980">
          <cell r="R980">
            <v>38989</v>
          </cell>
        </row>
        <row r="981">
          <cell r="R981">
            <v>38992</v>
          </cell>
        </row>
        <row r="982">
          <cell r="R982">
            <v>38993</v>
          </cell>
        </row>
        <row r="983">
          <cell r="R983">
            <v>38994</v>
          </cell>
        </row>
        <row r="984">
          <cell r="R984">
            <v>38995</v>
          </cell>
        </row>
        <row r="985">
          <cell r="R985">
            <v>38996</v>
          </cell>
        </row>
        <row r="986">
          <cell r="R986">
            <v>38999</v>
          </cell>
        </row>
        <row r="987">
          <cell r="R987">
            <v>39000</v>
          </cell>
        </row>
        <row r="988">
          <cell r="R988">
            <v>39001</v>
          </cell>
        </row>
        <row r="989">
          <cell r="R989">
            <v>39002</v>
          </cell>
        </row>
        <row r="990">
          <cell r="R990">
            <v>39003</v>
          </cell>
        </row>
        <row r="991">
          <cell r="R991">
            <v>39006</v>
          </cell>
        </row>
        <row r="992">
          <cell r="R992">
            <v>39007</v>
          </cell>
        </row>
        <row r="993">
          <cell r="R993">
            <v>39008</v>
          </cell>
        </row>
        <row r="994">
          <cell r="R994">
            <v>39009</v>
          </cell>
        </row>
        <row r="995">
          <cell r="R995">
            <v>39010</v>
          </cell>
        </row>
        <row r="996">
          <cell r="R996">
            <v>39013</v>
          </cell>
        </row>
        <row r="997">
          <cell r="R997">
            <v>39014</v>
          </cell>
        </row>
        <row r="998">
          <cell r="R998">
            <v>39015</v>
          </cell>
        </row>
        <row r="999">
          <cell r="R999">
            <v>39016</v>
          </cell>
        </row>
        <row r="1000">
          <cell r="R1000">
            <v>39017</v>
          </cell>
        </row>
        <row r="1001">
          <cell r="R1001">
            <v>39020</v>
          </cell>
        </row>
        <row r="1002">
          <cell r="R1002">
            <v>39021</v>
          </cell>
        </row>
        <row r="1003">
          <cell r="R1003">
            <v>39022</v>
          </cell>
        </row>
        <row r="1004">
          <cell r="R1004">
            <v>39023</v>
          </cell>
        </row>
        <row r="1005">
          <cell r="R1005">
            <v>39024</v>
          </cell>
        </row>
        <row r="1006">
          <cell r="R1006">
            <v>39027</v>
          </cell>
        </row>
        <row r="1007">
          <cell r="R1007">
            <v>39028</v>
          </cell>
        </row>
        <row r="1008">
          <cell r="R1008">
            <v>39029</v>
          </cell>
        </row>
        <row r="1009">
          <cell r="R1009">
            <v>39030</v>
          </cell>
        </row>
        <row r="1010">
          <cell r="R1010">
            <v>39031</v>
          </cell>
        </row>
        <row r="1011">
          <cell r="R1011">
            <v>39034</v>
          </cell>
        </row>
        <row r="1012">
          <cell r="R1012">
            <v>39035</v>
          </cell>
        </row>
        <row r="1013">
          <cell r="R1013">
            <v>39036</v>
          </cell>
        </row>
        <row r="1014">
          <cell r="R1014">
            <v>39037</v>
          </cell>
        </row>
        <row r="1015">
          <cell r="R1015">
            <v>39038</v>
          </cell>
        </row>
        <row r="1016">
          <cell r="R1016">
            <v>39041</v>
          </cell>
        </row>
        <row r="1017">
          <cell r="R1017">
            <v>39042</v>
          </cell>
        </row>
        <row r="1018">
          <cell r="R1018">
            <v>39043</v>
          </cell>
        </row>
        <row r="1019">
          <cell r="R1019">
            <v>39044</v>
          </cell>
        </row>
        <row r="1020">
          <cell r="R1020">
            <v>39045</v>
          </cell>
        </row>
        <row r="1021">
          <cell r="R1021">
            <v>39048</v>
          </cell>
        </row>
        <row r="1022">
          <cell r="R1022">
            <v>39049</v>
          </cell>
        </row>
        <row r="1023">
          <cell r="R1023">
            <v>39050</v>
          </cell>
        </row>
        <row r="1024">
          <cell r="R1024">
            <v>39051</v>
          </cell>
        </row>
        <row r="1025">
          <cell r="R1025">
            <v>39052</v>
          </cell>
        </row>
        <row r="1026">
          <cell r="R1026">
            <v>39055</v>
          </cell>
        </row>
        <row r="1027">
          <cell r="R1027">
            <v>39056</v>
          </cell>
        </row>
        <row r="1028">
          <cell r="R1028">
            <v>39057</v>
          </cell>
        </row>
        <row r="1029">
          <cell r="R1029">
            <v>39058</v>
          </cell>
        </row>
        <row r="1030">
          <cell r="R1030">
            <v>39059</v>
          </cell>
        </row>
        <row r="1031">
          <cell r="R1031">
            <v>39062</v>
          </cell>
        </row>
        <row r="1032">
          <cell r="R1032">
            <v>39063</v>
          </cell>
        </row>
        <row r="1033">
          <cell r="R1033">
            <v>39064</v>
          </cell>
        </row>
        <row r="1034">
          <cell r="R1034">
            <v>39065</v>
          </cell>
        </row>
        <row r="1035">
          <cell r="R1035">
            <v>39066</v>
          </cell>
        </row>
        <row r="1036">
          <cell r="R1036">
            <v>39069</v>
          </cell>
        </row>
        <row r="1037">
          <cell r="R1037">
            <v>39070</v>
          </cell>
        </row>
        <row r="1038">
          <cell r="R1038">
            <v>39071</v>
          </cell>
        </row>
        <row r="1039">
          <cell r="R1039">
            <v>39072</v>
          </cell>
        </row>
        <row r="1040">
          <cell r="R1040">
            <v>39073</v>
          </cell>
        </row>
        <row r="1041">
          <cell r="R1041">
            <v>39076</v>
          </cell>
        </row>
        <row r="1042">
          <cell r="R1042">
            <v>39077</v>
          </cell>
        </row>
        <row r="1043">
          <cell r="R1043">
            <v>39078</v>
          </cell>
        </row>
        <row r="1044">
          <cell r="R1044">
            <v>39079</v>
          </cell>
        </row>
        <row r="1045">
          <cell r="R1045">
            <v>39080</v>
          </cell>
        </row>
        <row r="1046">
          <cell r="R1046">
            <v>39083</v>
          </cell>
        </row>
        <row r="1047">
          <cell r="R1047">
            <v>39084</v>
          </cell>
        </row>
        <row r="1048">
          <cell r="R1048">
            <v>39085</v>
          </cell>
        </row>
        <row r="1049">
          <cell r="R1049">
            <v>39086</v>
          </cell>
        </row>
        <row r="1050">
          <cell r="R1050">
            <v>39087</v>
          </cell>
        </row>
        <row r="1051">
          <cell r="R1051">
            <v>39090</v>
          </cell>
        </row>
        <row r="1052">
          <cell r="R1052">
            <v>39091</v>
          </cell>
        </row>
        <row r="1053">
          <cell r="R1053">
            <v>39092</v>
          </cell>
        </row>
        <row r="1054">
          <cell r="R1054">
            <v>39093</v>
          </cell>
        </row>
        <row r="1055">
          <cell r="R1055">
            <v>39094</v>
          </cell>
        </row>
        <row r="1056">
          <cell r="R1056">
            <v>39097</v>
          </cell>
        </row>
        <row r="1057">
          <cell r="R1057">
            <v>39098</v>
          </cell>
        </row>
        <row r="1058">
          <cell r="R1058">
            <v>39099</v>
          </cell>
        </row>
        <row r="1059">
          <cell r="R1059">
            <v>39100</v>
          </cell>
        </row>
        <row r="1060">
          <cell r="R1060">
            <v>39101</v>
          </cell>
        </row>
        <row r="1061">
          <cell r="R1061">
            <v>39104</v>
          </cell>
        </row>
        <row r="1062">
          <cell r="R1062">
            <v>39105</v>
          </cell>
        </row>
        <row r="1063">
          <cell r="R1063">
            <v>39106</v>
          </cell>
        </row>
        <row r="1064">
          <cell r="R1064">
            <v>39107</v>
          </cell>
        </row>
        <row r="1065">
          <cell r="R1065">
            <v>39108</v>
          </cell>
        </row>
        <row r="1066">
          <cell r="R1066">
            <v>39111</v>
          </cell>
        </row>
        <row r="1067">
          <cell r="R1067">
            <v>39112</v>
          </cell>
        </row>
        <row r="1068">
          <cell r="R1068">
            <v>39113</v>
          </cell>
        </row>
        <row r="1069">
          <cell r="R1069">
            <v>39114</v>
          </cell>
        </row>
        <row r="1070">
          <cell r="R1070">
            <v>39115</v>
          </cell>
        </row>
        <row r="1071">
          <cell r="R1071">
            <v>39118</v>
          </cell>
        </row>
        <row r="1072">
          <cell r="R1072">
            <v>39119</v>
          </cell>
        </row>
        <row r="1073">
          <cell r="R1073">
            <v>39120</v>
          </cell>
        </row>
        <row r="1074">
          <cell r="R1074">
            <v>39121</v>
          </cell>
        </row>
        <row r="1075">
          <cell r="R1075">
            <v>39122</v>
          </cell>
        </row>
        <row r="1076">
          <cell r="R1076">
            <v>39125</v>
          </cell>
        </row>
        <row r="1077">
          <cell r="R1077">
            <v>39126</v>
          </cell>
        </row>
        <row r="1078">
          <cell r="R1078">
            <v>39127</v>
          </cell>
        </row>
        <row r="1079">
          <cell r="R1079">
            <v>39128</v>
          </cell>
        </row>
        <row r="1080">
          <cell r="R1080">
            <v>39129</v>
          </cell>
        </row>
        <row r="1081">
          <cell r="R1081">
            <v>39132</v>
          </cell>
        </row>
        <row r="1082">
          <cell r="R1082">
            <v>39133</v>
          </cell>
        </row>
        <row r="1083">
          <cell r="R1083">
            <v>39134</v>
          </cell>
        </row>
        <row r="1084">
          <cell r="R1084">
            <v>39135</v>
          </cell>
        </row>
        <row r="1085">
          <cell r="R1085">
            <v>39136</v>
          </cell>
        </row>
        <row r="1086">
          <cell r="R1086">
            <v>39139</v>
          </cell>
        </row>
        <row r="1087">
          <cell r="R1087">
            <v>39140</v>
          </cell>
        </row>
        <row r="1088">
          <cell r="R1088">
            <v>39141</v>
          </cell>
        </row>
        <row r="1089">
          <cell r="R1089">
            <v>39142</v>
          </cell>
        </row>
        <row r="1090">
          <cell r="R1090">
            <v>39143</v>
          </cell>
        </row>
        <row r="1091">
          <cell r="R1091">
            <v>39146</v>
          </cell>
        </row>
        <row r="1092">
          <cell r="R1092">
            <v>39147</v>
          </cell>
        </row>
        <row r="1093">
          <cell r="R1093">
            <v>39148</v>
          </cell>
        </row>
        <row r="1094">
          <cell r="R1094">
            <v>39149</v>
          </cell>
        </row>
        <row r="1095">
          <cell r="R1095">
            <v>39150</v>
          </cell>
        </row>
        <row r="1096">
          <cell r="R1096">
            <v>39153</v>
          </cell>
        </row>
        <row r="1097">
          <cell r="R1097">
            <v>39154</v>
          </cell>
        </row>
        <row r="1098">
          <cell r="R1098">
            <v>39155</v>
          </cell>
        </row>
        <row r="1099">
          <cell r="R1099">
            <v>39156</v>
          </cell>
        </row>
        <row r="1100">
          <cell r="R1100">
            <v>39157</v>
          </cell>
        </row>
        <row r="1101">
          <cell r="R1101">
            <v>39160</v>
          </cell>
        </row>
        <row r="1102">
          <cell r="R1102">
            <v>39161</v>
          </cell>
        </row>
        <row r="1103">
          <cell r="R1103">
            <v>39162</v>
          </cell>
        </row>
        <row r="1104">
          <cell r="R1104">
            <v>39163</v>
          </cell>
        </row>
        <row r="1105">
          <cell r="R1105">
            <v>39164</v>
          </cell>
        </row>
        <row r="1106">
          <cell r="R1106">
            <v>39167</v>
          </cell>
        </row>
        <row r="1107">
          <cell r="R1107">
            <v>39168</v>
          </cell>
        </row>
        <row r="1108">
          <cell r="R1108">
            <v>39169</v>
          </cell>
        </row>
        <row r="1109">
          <cell r="R1109">
            <v>39170</v>
          </cell>
        </row>
        <row r="1110">
          <cell r="R1110">
            <v>39171</v>
          </cell>
        </row>
        <row r="1111">
          <cell r="R1111">
            <v>39174</v>
          </cell>
        </row>
        <row r="1112">
          <cell r="R1112">
            <v>39175</v>
          </cell>
        </row>
        <row r="1113">
          <cell r="R1113">
            <v>39176</v>
          </cell>
        </row>
        <row r="1114">
          <cell r="R1114">
            <v>39177</v>
          </cell>
        </row>
        <row r="1115">
          <cell r="R1115">
            <v>39178</v>
          </cell>
        </row>
        <row r="1116">
          <cell r="R1116">
            <v>39181</v>
          </cell>
        </row>
        <row r="1117">
          <cell r="R1117">
            <v>39182</v>
          </cell>
        </row>
        <row r="1118">
          <cell r="R1118">
            <v>39183</v>
          </cell>
        </row>
        <row r="1119">
          <cell r="R1119">
            <v>39184</v>
          </cell>
        </row>
        <row r="1120">
          <cell r="R1120">
            <v>39185</v>
          </cell>
        </row>
        <row r="1121">
          <cell r="R1121">
            <v>39188</v>
          </cell>
        </row>
        <row r="1122">
          <cell r="R1122">
            <v>39189</v>
          </cell>
        </row>
        <row r="1123">
          <cell r="R1123">
            <v>39190</v>
          </cell>
        </row>
        <row r="1124">
          <cell r="R1124">
            <v>39191</v>
          </cell>
        </row>
        <row r="1125">
          <cell r="R1125">
            <v>39192</v>
          </cell>
        </row>
        <row r="1126">
          <cell r="R1126">
            <v>39195</v>
          </cell>
        </row>
        <row r="1127">
          <cell r="R1127">
            <v>39196</v>
          </cell>
        </row>
        <row r="1128">
          <cell r="R1128">
            <v>39197</v>
          </cell>
        </row>
        <row r="1129">
          <cell r="R1129">
            <v>39198</v>
          </cell>
        </row>
        <row r="1130">
          <cell r="R1130">
            <v>39199</v>
          </cell>
        </row>
        <row r="1131">
          <cell r="R1131">
            <v>39202</v>
          </cell>
        </row>
        <row r="1132">
          <cell r="R1132">
            <v>39203</v>
          </cell>
        </row>
        <row r="1133">
          <cell r="R1133">
            <v>39204</v>
          </cell>
        </row>
        <row r="1134">
          <cell r="R1134">
            <v>39205</v>
          </cell>
        </row>
        <row r="1135">
          <cell r="R1135">
            <v>39206</v>
          </cell>
        </row>
        <row r="1136">
          <cell r="R1136">
            <v>39209</v>
          </cell>
        </row>
        <row r="1137">
          <cell r="R1137">
            <v>39210</v>
          </cell>
        </row>
        <row r="1138">
          <cell r="R1138">
            <v>39211</v>
          </cell>
        </row>
        <row r="1139">
          <cell r="R1139">
            <v>39212</v>
          </cell>
        </row>
        <row r="1140">
          <cell r="R1140">
            <v>39213</v>
          </cell>
        </row>
        <row r="1141">
          <cell r="R1141">
            <v>39216</v>
          </cell>
        </row>
        <row r="1142">
          <cell r="R1142">
            <v>39217</v>
          </cell>
        </row>
        <row r="1143">
          <cell r="R1143">
            <v>39218</v>
          </cell>
        </row>
        <row r="1144">
          <cell r="R1144">
            <v>39219</v>
          </cell>
        </row>
        <row r="1145">
          <cell r="R1145">
            <v>39220</v>
          </cell>
        </row>
        <row r="1146">
          <cell r="R1146">
            <v>39223</v>
          </cell>
        </row>
        <row r="1147">
          <cell r="R1147">
            <v>39224</v>
          </cell>
        </row>
        <row r="1148">
          <cell r="R1148">
            <v>39225</v>
          </cell>
        </row>
        <row r="1149">
          <cell r="R1149">
            <v>39226</v>
          </cell>
        </row>
        <row r="1150">
          <cell r="R1150">
            <v>39227</v>
          </cell>
        </row>
        <row r="1151">
          <cell r="R1151">
            <v>39230</v>
          </cell>
        </row>
        <row r="1152">
          <cell r="R1152">
            <v>39231</v>
          </cell>
        </row>
        <row r="1153">
          <cell r="R1153">
            <v>39232</v>
          </cell>
        </row>
        <row r="1154">
          <cell r="R1154">
            <v>39233</v>
          </cell>
        </row>
        <row r="1155">
          <cell r="R1155">
            <v>39234</v>
          </cell>
        </row>
        <row r="1156">
          <cell r="R1156">
            <v>39237</v>
          </cell>
        </row>
        <row r="1157">
          <cell r="R1157">
            <v>39238</v>
          </cell>
        </row>
        <row r="1158">
          <cell r="R1158">
            <v>39239</v>
          </cell>
        </row>
        <row r="1159">
          <cell r="R1159">
            <v>39240</v>
          </cell>
        </row>
        <row r="1160">
          <cell r="R1160">
            <v>39241</v>
          </cell>
        </row>
        <row r="1161">
          <cell r="R1161">
            <v>39244</v>
          </cell>
        </row>
        <row r="1162">
          <cell r="R1162">
            <v>39245</v>
          </cell>
        </row>
        <row r="1163">
          <cell r="R1163">
            <v>39246</v>
          </cell>
        </row>
        <row r="1164">
          <cell r="R1164">
            <v>39247</v>
          </cell>
        </row>
        <row r="1165">
          <cell r="R1165">
            <v>39248</v>
          </cell>
        </row>
        <row r="1166">
          <cell r="R1166">
            <v>39251</v>
          </cell>
        </row>
        <row r="1167">
          <cell r="R1167">
            <v>39252</v>
          </cell>
        </row>
        <row r="1168">
          <cell r="R1168">
            <v>39253</v>
          </cell>
        </row>
        <row r="1169">
          <cell r="R1169">
            <v>39254</v>
          </cell>
        </row>
        <row r="1170">
          <cell r="R1170">
            <v>39255</v>
          </cell>
        </row>
        <row r="1171">
          <cell r="R1171">
            <v>39258</v>
          </cell>
        </row>
        <row r="1172">
          <cell r="R1172">
            <v>39259</v>
          </cell>
        </row>
        <row r="1173">
          <cell r="R1173">
            <v>39260</v>
          </cell>
        </row>
        <row r="1174">
          <cell r="R1174">
            <v>39261</v>
          </cell>
        </row>
        <row r="1175">
          <cell r="R1175">
            <v>39262</v>
          </cell>
        </row>
        <row r="1176">
          <cell r="R1176">
            <v>39265</v>
          </cell>
        </row>
        <row r="1177">
          <cell r="R1177">
            <v>39266</v>
          </cell>
        </row>
        <row r="1178">
          <cell r="R1178">
            <v>39267</v>
          </cell>
        </row>
        <row r="1179">
          <cell r="R1179">
            <v>39268</v>
          </cell>
        </row>
        <row r="1180">
          <cell r="R1180">
            <v>39269</v>
          </cell>
        </row>
        <row r="1181">
          <cell r="R1181">
            <v>39272</v>
          </cell>
        </row>
        <row r="1182">
          <cell r="R1182">
            <v>39273</v>
          </cell>
        </row>
        <row r="1183">
          <cell r="R1183">
            <v>39274</v>
          </cell>
        </row>
        <row r="1184">
          <cell r="R1184">
            <v>39275</v>
          </cell>
        </row>
        <row r="1185">
          <cell r="R1185">
            <v>39276</v>
          </cell>
        </row>
        <row r="1186">
          <cell r="R1186">
            <v>39279</v>
          </cell>
        </row>
        <row r="1187">
          <cell r="R1187">
            <v>39280</v>
          </cell>
        </row>
        <row r="1188">
          <cell r="R1188">
            <v>39281</v>
          </cell>
        </row>
        <row r="1189">
          <cell r="R1189">
            <v>39282</v>
          </cell>
        </row>
        <row r="1190">
          <cell r="R1190">
            <v>39283</v>
          </cell>
        </row>
        <row r="1191">
          <cell r="R1191">
            <v>39286</v>
          </cell>
        </row>
        <row r="1192">
          <cell r="R1192">
            <v>39287</v>
          </cell>
        </row>
        <row r="1193">
          <cell r="R1193">
            <v>39288</v>
          </cell>
        </row>
        <row r="1194">
          <cell r="R1194">
            <v>39289</v>
          </cell>
        </row>
        <row r="1195">
          <cell r="R1195">
            <v>39290</v>
          </cell>
        </row>
        <row r="1196">
          <cell r="R1196">
            <v>39293</v>
          </cell>
        </row>
        <row r="1197">
          <cell r="R1197">
            <v>39294</v>
          </cell>
        </row>
        <row r="1198">
          <cell r="R1198">
            <v>39295</v>
          </cell>
        </row>
        <row r="1199">
          <cell r="R1199">
            <v>39296</v>
          </cell>
        </row>
        <row r="1200">
          <cell r="R1200">
            <v>39297</v>
          </cell>
        </row>
        <row r="1201">
          <cell r="R1201">
            <v>39300</v>
          </cell>
        </row>
        <row r="1202">
          <cell r="R1202">
            <v>39301</v>
          </cell>
        </row>
        <row r="1203">
          <cell r="R1203">
            <v>39302</v>
          </cell>
        </row>
        <row r="1204">
          <cell r="R1204">
            <v>39303</v>
          </cell>
        </row>
        <row r="1205">
          <cell r="R1205">
            <v>39304</v>
          </cell>
        </row>
        <row r="1206">
          <cell r="R1206">
            <v>39307</v>
          </cell>
        </row>
        <row r="1207">
          <cell r="R1207">
            <v>39308</v>
          </cell>
        </row>
        <row r="1208">
          <cell r="R1208">
            <v>39309</v>
          </cell>
        </row>
        <row r="1209">
          <cell r="R1209">
            <v>39310</v>
          </cell>
        </row>
        <row r="1210">
          <cell r="R1210">
            <v>39311</v>
          </cell>
        </row>
        <row r="1211">
          <cell r="R1211">
            <v>39314</v>
          </cell>
        </row>
        <row r="1212">
          <cell r="R1212">
            <v>39315</v>
          </cell>
        </row>
        <row r="1213">
          <cell r="R1213">
            <v>39316</v>
          </cell>
        </row>
        <row r="1214">
          <cell r="R1214">
            <v>39317</v>
          </cell>
        </row>
        <row r="1215">
          <cell r="R1215">
            <v>39318</v>
          </cell>
        </row>
        <row r="1216">
          <cell r="R1216">
            <v>39321</v>
          </cell>
        </row>
        <row r="1217">
          <cell r="R1217">
            <v>39322</v>
          </cell>
        </row>
        <row r="1218">
          <cell r="R1218">
            <v>39323</v>
          </cell>
        </row>
        <row r="1219">
          <cell r="R1219">
            <v>39324</v>
          </cell>
        </row>
        <row r="1220">
          <cell r="R1220">
            <v>39325</v>
          </cell>
        </row>
        <row r="1221">
          <cell r="R1221">
            <v>39328</v>
          </cell>
        </row>
        <row r="1222">
          <cell r="R1222">
            <v>39329</v>
          </cell>
        </row>
        <row r="1223">
          <cell r="R1223">
            <v>39330</v>
          </cell>
        </row>
        <row r="1224">
          <cell r="R1224">
            <v>39331</v>
          </cell>
        </row>
        <row r="1225">
          <cell r="R1225">
            <v>39332</v>
          </cell>
        </row>
        <row r="1226">
          <cell r="R1226">
            <v>39335</v>
          </cell>
        </row>
        <row r="1227">
          <cell r="R1227">
            <v>39336</v>
          </cell>
        </row>
        <row r="1228">
          <cell r="R1228">
            <v>39337</v>
          </cell>
        </row>
        <row r="1229">
          <cell r="R1229">
            <v>39338</v>
          </cell>
        </row>
        <row r="1230">
          <cell r="R1230">
            <v>39339</v>
          </cell>
        </row>
        <row r="1231">
          <cell r="R1231">
            <v>39342</v>
          </cell>
        </row>
        <row r="1232">
          <cell r="R1232">
            <v>39343</v>
          </cell>
        </row>
        <row r="1233">
          <cell r="R1233">
            <v>39344</v>
          </cell>
        </row>
        <row r="1234">
          <cell r="R1234">
            <v>39345</v>
          </cell>
        </row>
        <row r="1235">
          <cell r="R1235">
            <v>39346</v>
          </cell>
        </row>
        <row r="1236">
          <cell r="R1236">
            <v>39349</v>
          </cell>
        </row>
        <row r="1237">
          <cell r="R1237">
            <v>39350</v>
          </cell>
        </row>
        <row r="1238">
          <cell r="R1238">
            <v>39351</v>
          </cell>
        </row>
        <row r="1239">
          <cell r="R1239">
            <v>39352</v>
          </cell>
        </row>
        <row r="1240">
          <cell r="R1240">
            <v>39353</v>
          </cell>
        </row>
        <row r="1241">
          <cell r="R1241">
            <v>39356</v>
          </cell>
        </row>
        <row r="1242">
          <cell r="R1242">
            <v>39357</v>
          </cell>
        </row>
        <row r="1243">
          <cell r="R1243">
            <v>39358</v>
          </cell>
        </row>
        <row r="1244">
          <cell r="R1244">
            <v>39359</v>
          </cell>
        </row>
        <row r="1245">
          <cell r="R1245">
            <v>39360</v>
          </cell>
        </row>
        <row r="1246">
          <cell r="R1246">
            <v>39363</v>
          </cell>
        </row>
        <row r="1247">
          <cell r="R1247">
            <v>39364</v>
          </cell>
        </row>
        <row r="1248">
          <cell r="R1248">
            <v>39365</v>
          </cell>
        </row>
        <row r="1249">
          <cell r="R1249">
            <v>39366</v>
          </cell>
        </row>
        <row r="1250">
          <cell r="R1250">
            <v>39367</v>
          </cell>
        </row>
        <row r="1251">
          <cell r="R1251">
            <v>39370</v>
          </cell>
        </row>
        <row r="1252">
          <cell r="R1252">
            <v>39371</v>
          </cell>
        </row>
        <row r="1253">
          <cell r="R1253">
            <v>39372</v>
          </cell>
        </row>
        <row r="1254">
          <cell r="R1254">
            <v>39373</v>
          </cell>
        </row>
        <row r="1255">
          <cell r="R1255">
            <v>39374</v>
          </cell>
        </row>
        <row r="1256">
          <cell r="R1256">
            <v>39377</v>
          </cell>
        </row>
        <row r="1257">
          <cell r="R1257">
            <v>39378</v>
          </cell>
        </row>
        <row r="1258">
          <cell r="R1258">
            <v>39379</v>
          </cell>
        </row>
        <row r="1259">
          <cell r="R1259">
            <v>39380</v>
          </cell>
        </row>
        <row r="1260">
          <cell r="R1260">
            <v>39381</v>
          </cell>
        </row>
        <row r="1261">
          <cell r="R1261">
            <v>39384</v>
          </cell>
        </row>
        <row r="1262">
          <cell r="R1262">
            <v>39385</v>
          </cell>
        </row>
        <row r="1263">
          <cell r="R1263">
            <v>39386</v>
          </cell>
        </row>
        <row r="1264">
          <cell r="R1264">
            <v>39387</v>
          </cell>
        </row>
        <row r="1265">
          <cell r="R1265">
            <v>39388</v>
          </cell>
        </row>
        <row r="1266">
          <cell r="R1266">
            <v>39391</v>
          </cell>
        </row>
        <row r="1267">
          <cell r="R1267">
            <v>39392</v>
          </cell>
        </row>
        <row r="1268">
          <cell r="R1268">
            <v>39393</v>
          </cell>
        </row>
        <row r="1269">
          <cell r="R1269">
            <v>39394</v>
          </cell>
        </row>
        <row r="1270">
          <cell r="R1270">
            <v>39395</v>
          </cell>
        </row>
        <row r="1271">
          <cell r="R1271">
            <v>39398</v>
          </cell>
        </row>
        <row r="1272">
          <cell r="R1272">
            <v>39399</v>
          </cell>
        </row>
        <row r="1273">
          <cell r="R1273">
            <v>39400</v>
          </cell>
        </row>
        <row r="1274">
          <cell r="R1274">
            <v>39401</v>
          </cell>
        </row>
        <row r="1275">
          <cell r="R1275">
            <v>39402</v>
          </cell>
        </row>
        <row r="1276">
          <cell r="R1276">
            <v>39405</v>
          </cell>
        </row>
        <row r="1277">
          <cell r="R1277">
            <v>39406</v>
          </cell>
        </row>
        <row r="1278">
          <cell r="R1278">
            <v>39407</v>
          </cell>
        </row>
        <row r="1279">
          <cell r="R1279">
            <v>39408</v>
          </cell>
        </row>
        <row r="1280">
          <cell r="R1280">
            <v>39409</v>
          </cell>
        </row>
        <row r="1281">
          <cell r="R1281">
            <v>39412</v>
          </cell>
        </row>
        <row r="1282">
          <cell r="R1282">
            <v>39413</v>
          </cell>
        </row>
        <row r="1283">
          <cell r="R1283">
            <v>39414</v>
          </cell>
        </row>
        <row r="1284">
          <cell r="R1284">
            <v>39415</v>
          </cell>
        </row>
        <row r="1285">
          <cell r="R1285">
            <v>39416</v>
          </cell>
        </row>
        <row r="1286">
          <cell r="R1286">
            <v>39419</v>
          </cell>
        </row>
        <row r="1287">
          <cell r="R1287">
            <v>39420</v>
          </cell>
        </row>
        <row r="1288">
          <cell r="R1288">
            <v>39421</v>
          </cell>
        </row>
        <row r="1289">
          <cell r="R1289">
            <v>39422</v>
          </cell>
        </row>
        <row r="1290">
          <cell r="R1290">
            <v>39423</v>
          </cell>
        </row>
        <row r="1291">
          <cell r="R1291">
            <v>39426</v>
          </cell>
        </row>
        <row r="1292">
          <cell r="R1292">
            <v>39427</v>
          </cell>
        </row>
        <row r="1293">
          <cell r="R1293">
            <v>39428</v>
          </cell>
        </row>
        <row r="1294">
          <cell r="R1294">
            <v>39429</v>
          </cell>
        </row>
        <row r="1295">
          <cell r="R1295">
            <v>39430</v>
          </cell>
        </row>
        <row r="1296">
          <cell r="R1296">
            <v>39433</v>
          </cell>
        </row>
        <row r="1297">
          <cell r="R1297">
            <v>39434</v>
          </cell>
        </row>
        <row r="1298">
          <cell r="R1298">
            <v>39435</v>
          </cell>
        </row>
        <row r="1299">
          <cell r="R1299">
            <v>39436</v>
          </cell>
        </row>
        <row r="1300">
          <cell r="R1300">
            <v>39437</v>
          </cell>
        </row>
        <row r="1301">
          <cell r="R1301">
            <v>39440</v>
          </cell>
        </row>
        <row r="1302">
          <cell r="R1302">
            <v>39441</v>
          </cell>
        </row>
        <row r="1303">
          <cell r="R1303">
            <v>39442</v>
          </cell>
        </row>
        <row r="1304">
          <cell r="R1304">
            <v>39443</v>
          </cell>
        </row>
        <row r="1305">
          <cell r="R1305">
            <v>39444</v>
          </cell>
        </row>
        <row r="1306">
          <cell r="R1306">
            <v>39447</v>
          </cell>
        </row>
        <row r="1307">
          <cell r="R1307">
            <v>39448</v>
          </cell>
        </row>
        <row r="1308">
          <cell r="R1308">
            <v>39449</v>
          </cell>
        </row>
        <row r="1309">
          <cell r="R1309">
            <v>39450</v>
          </cell>
        </row>
        <row r="1310">
          <cell r="R1310">
            <v>39451</v>
          </cell>
        </row>
        <row r="1311">
          <cell r="R1311">
            <v>39454</v>
          </cell>
        </row>
        <row r="1312">
          <cell r="R1312">
            <v>39455</v>
          </cell>
        </row>
        <row r="1313">
          <cell r="R1313">
            <v>39456</v>
          </cell>
        </row>
        <row r="1314">
          <cell r="R1314">
            <v>39457</v>
          </cell>
        </row>
        <row r="1315">
          <cell r="R1315">
            <v>39458</v>
          </cell>
        </row>
        <row r="1316">
          <cell r="R1316">
            <v>39461</v>
          </cell>
        </row>
        <row r="1317">
          <cell r="R1317">
            <v>39462</v>
          </cell>
        </row>
        <row r="1318">
          <cell r="R1318">
            <v>39463</v>
          </cell>
        </row>
        <row r="1319">
          <cell r="R1319">
            <v>39464</v>
          </cell>
        </row>
        <row r="1320">
          <cell r="R1320">
            <v>39465</v>
          </cell>
        </row>
        <row r="1321">
          <cell r="R1321">
            <v>39468</v>
          </cell>
        </row>
        <row r="1322">
          <cell r="R1322">
            <v>39469</v>
          </cell>
        </row>
        <row r="1323">
          <cell r="R1323">
            <v>39470</v>
          </cell>
        </row>
        <row r="1324">
          <cell r="R1324">
            <v>39471</v>
          </cell>
        </row>
        <row r="1325">
          <cell r="R1325">
            <v>39472</v>
          </cell>
        </row>
        <row r="1326">
          <cell r="R1326">
            <v>39475</v>
          </cell>
        </row>
        <row r="1327">
          <cell r="R1327">
            <v>39476</v>
          </cell>
        </row>
        <row r="1328">
          <cell r="R1328">
            <v>39477</v>
          </cell>
        </row>
        <row r="1329">
          <cell r="R1329">
            <v>39478</v>
          </cell>
        </row>
        <row r="1330">
          <cell r="R1330">
            <v>39479</v>
          </cell>
        </row>
        <row r="1331">
          <cell r="R1331">
            <v>39482</v>
          </cell>
        </row>
        <row r="1332">
          <cell r="R1332">
            <v>39483</v>
          </cell>
        </row>
        <row r="1333">
          <cell r="R1333">
            <v>39484</v>
          </cell>
        </row>
        <row r="1334">
          <cell r="R1334">
            <v>39485</v>
          </cell>
        </row>
        <row r="1335">
          <cell r="R1335">
            <v>39486</v>
          </cell>
        </row>
        <row r="1336">
          <cell r="R1336">
            <v>39489</v>
          </cell>
        </row>
        <row r="1337">
          <cell r="R1337">
            <v>39490</v>
          </cell>
        </row>
        <row r="1338">
          <cell r="R1338">
            <v>39491</v>
          </cell>
        </row>
        <row r="1339">
          <cell r="R1339">
            <v>39492</v>
          </cell>
        </row>
        <row r="1340">
          <cell r="R1340">
            <v>39493</v>
          </cell>
        </row>
        <row r="1341">
          <cell r="R1341">
            <v>39496</v>
          </cell>
        </row>
        <row r="1342">
          <cell r="R1342">
            <v>39497</v>
          </cell>
        </row>
        <row r="1343">
          <cell r="R1343">
            <v>39498</v>
          </cell>
        </row>
        <row r="1344">
          <cell r="R1344">
            <v>39499</v>
          </cell>
        </row>
        <row r="1345">
          <cell r="R1345">
            <v>39500</v>
          </cell>
        </row>
        <row r="1346">
          <cell r="R1346">
            <v>39503</v>
          </cell>
        </row>
        <row r="1347">
          <cell r="R1347">
            <v>39504</v>
          </cell>
        </row>
        <row r="1348">
          <cell r="R1348">
            <v>39505</v>
          </cell>
        </row>
        <row r="1349">
          <cell r="R1349">
            <v>39506</v>
          </cell>
        </row>
        <row r="1350">
          <cell r="R1350">
            <v>39507</v>
          </cell>
        </row>
        <row r="1351">
          <cell r="R1351">
            <v>39510</v>
          </cell>
        </row>
        <row r="1352">
          <cell r="R1352">
            <v>39511</v>
          </cell>
        </row>
        <row r="1353">
          <cell r="R1353">
            <v>39512</v>
          </cell>
        </row>
        <row r="1354">
          <cell r="R1354">
            <v>39513</v>
          </cell>
        </row>
        <row r="1355">
          <cell r="R1355">
            <v>39514</v>
          </cell>
        </row>
        <row r="1356">
          <cell r="R1356">
            <v>39517</v>
          </cell>
        </row>
        <row r="1357">
          <cell r="R1357">
            <v>39518</v>
          </cell>
        </row>
        <row r="1358">
          <cell r="R1358">
            <v>39519</v>
          </cell>
        </row>
        <row r="1359">
          <cell r="R1359">
            <v>39520</v>
          </cell>
        </row>
        <row r="1360">
          <cell r="R1360">
            <v>39521</v>
          </cell>
        </row>
        <row r="1361">
          <cell r="R1361">
            <v>39524</v>
          </cell>
        </row>
        <row r="1362">
          <cell r="R1362">
            <v>39525</v>
          </cell>
        </row>
        <row r="1363">
          <cell r="R1363">
            <v>39526</v>
          </cell>
        </row>
        <row r="1364">
          <cell r="R1364">
            <v>39527</v>
          </cell>
        </row>
        <row r="1365">
          <cell r="R1365">
            <v>39528</v>
          </cell>
        </row>
        <row r="1366">
          <cell r="R1366">
            <v>39531</v>
          </cell>
        </row>
        <row r="1367">
          <cell r="R1367">
            <v>39532</v>
          </cell>
        </row>
        <row r="1368">
          <cell r="R1368">
            <v>39533</v>
          </cell>
        </row>
        <row r="1369">
          <cell r="R1369">
            <v>39534</v>
          </cell>
        </row>
        <row r="1370">
          <cell r="R1370">
            <v>39535</v>
          </cell>
        </row>
        <row r="1371">
          <cell r="R1371">
            <v>39538</v>
          </cell>
        </row>
        <row r="1372">
          <cell r="R1372">
            <v>39539</v>
          </cell>
        </row>
        <row r="1373">
          <cell r="R1373">
            <v>39540</v>
          </cell>
        </row>
        <row r="1374">
          <cell r="R1374">
            <v>39541</v>
          </cell>
        </row>
        <row r="1375">
          <cell r="R1375">
            <v>39542</v>
          </cell>
        </row>
        <row r="1376">
          <cell r="R1376">
            <v>39545</v>
          </cell>
        </row>
        <row r="1377">
          <cell r="R1377">
            <v>39546</v>
          </cell>
        </row>
        <row r="1378">
          <cell r="R1378">
            <v>39547</v>
          </cell>
        </row>
        <row r="1379">
          <cell r="R1379">
            <v>39548</v>
          </cell>
        </row>
        <row r="1380">
          <cell r="R1380">
            <v>39549</v>
          </cell>
        </row>
        <row r="1381">
          <cell r="R1381">
            <v>39552</v>
          </cell>
        </row>
        <row r="1382">
          <cell r="R1382">
            <v>39553</v>
          </cell>
        </row>
        <row r="1383">
          <cell r="R1383">
            <v>39554</v>
          </cell>
        </row>
        <row r="1384">
          <cell r="R1384">
            <v>39555</v>
          </cell>
        </row>
        <row r="1385">
          <cell r="R1385">
            <v>39556</v>
          </cell>
        </row>
        <row r="1386">
          <cell r="R1386">
            <v>39559</v>
          </cell>
        </row>
        <row r="1387">
          <cell r="R1387">
            <v>39560</v>
          </cell>
        </row>
        <row r="1388">
          <cell r="R1388">
            <v>39561</v>
          </cell>
        </row>
        <row r="1389">
          <cell r="R1389">
            <v>39562</v>
          </cell>
        </row>
        <row r="1390">
          <cell r="R1390">
            <v>39563</v>
          </cell>
        </row>
        <row r="1391">
          <cell r="R1391">
            <v>39566</v>
          </cell>
        </row>
        <row r="1392">
          <cell r="R1392">
            <v>39567</v>
          </cell>
        </row>
        <row r="1393">
          <cell r="R1393">
            <v>39568</v>
          </cell>
        </row>
        <row r="1394">
          <cell r="R1394">
            <v>39569</v>
          </cell>
        </row>
        <row r="1395">
          <cell r="R1395">
            <v>39570</v>
          </cell>
        </row>
        <row r="1396">
          <cell r="R1396">
            <v>39573</v>
          </cell>
        </row>
        <row r="1397">
          <cell r="R1397">
            <v>39574</v>
          </cell>
        </row>
        <row r="1398">
          <cell r="R1398">
            <v>39575</v>
          </cell>
        </row>
        <row r="1399">
          <cell r="R1399">
            <v>39576</v>
          </cell>
        </row>
        <row r="1400">
          <cell r="R1400">
            <v>39577</v>
          </cell>
        </row>
        <row r="1401">
          <cell r="R1401">
            <v>39580</v>
          </cell>
        </row>
        <row r="1402">
          <cell r="R1402">
            <v>39581</v>
          </cell>
        </row>
        <row r="1403">
          <cell r="R1403">
            <v>39582</v>
          </cell>
        </row>
        <row r="1404">
          <cell r="R1404">
            <v>39583</v>
          </cell>
        </row>
        <row r="1405">
          <cell r="R1405">
            <v>39584</v>
          </cell>
        </row>
        <row r="1406">
          <cell r="R1406">
            <v>39587</v>
          </cell>
        </row>
        <row r="1407">
          <cell r="R1407">
            <v>39588</v>
          </cell>
        </row>
        <row r="1408">
          <cell r="R1408">
            <v>39589</v>
          </cell>
        </row>
        <row r="1409">
          <cell r="R1409">
            <v>39590</v>
          </cell>
        </row>
        <row r="1410">
          <cell r="R1410">
            <v>39591</v>
          </cell>
        </row>
        <row r="1411">
          <cell r="R1411">
            <v>39594</v>
          </cell>
        </row>
        <row r="1412">
          <cell r="R1412">
            <v>39595</v>
          </cell>
        </row>
        <row r="1413">
          <cell r="R1413">
            <v>39596</v>
          </cell>
        </row>
        <row r="1414">
          <cell r="R1414">
            <v>39597</v>
          </cell>
        </row>
        <row r="1415">
          <cell r="R1415">
            <v>39598</v>
          </cell>
        </row>
        <row r="1416">
          <cell r="R1416">
            <v>39601</v>
          </cell>
        </row>
        <row r="1417">
          <cell r="R1417">
            <v>39602</v>
          </cell>
        </row>
        <row r="1418">
          <cell r="R1418">
            <v>39603</v>
          </cell>
        </row>
        <row r="1419">
          <cell r="R1419">
            <v>39604</v>
          </cell>
        </row>
        <row r="1420">
          <cell r="R1420">
            <v>39605</v>
          </cell>
        </row>
        <row r="1421">
          <cell r="R1421">
            <v>39608</v>
          </cell>
        </row>
        <row r="1422">
          <cell r="R1422">
            <v>39609</v>
          </cell>
        </row>
        <row r="1423">
          <cell r="R1423">
            <v>39610</v>
          </cell>
        </row>
        <row r="1424">
          <cell r="R1424">
            <v>39611</v>
          </cell>
        </row>
        <row r="1425">
          <cell r="R1425">
            <v>39612</v>
          </cell>
        </row>
        <row r="1426">
          <cell r="R1426">
            <v>39615</v>
          </cell>
        </row>
        <row r="1427">
          <cell r="R1427">
            <v>39616</v>
          </cell>
        </row>
        <row r="1428">
          <cell r="R1428">
            <v>39617</v>
          </cell>
        </row>
        <row r="1429">
          <cell r="R1429">
            <v>39618</v>
          </cell>
        </row>
        <row r="1430">
          <cell r="R1430">
            <v>39619</v>
          </cell>
        </row>
        <row r="1431">
          <cell r="R1431">
            <v>39622</v>
          </cell>
        </row>
        <row r="1432">
          <cell r="R1432">
            <v>39623</v>
          </cell>
        </row>
        <row r="1433">
          <cell r="R1433">
            <v>39624</v>
          </cell>
        </row>
        <row r="1434">
          <cell r="R1434">
            <v>39625</v>
          </cell>
        </row>
        <row r="1435">
          <cell r="R1435">
            <v>39626</v>
          </cell>
        </row>
        <row r="1436">
          <cell r="R1436">
            <v>39629</v>
          </cell>
        </row>
        <row r="1437">
          <cell r="R1437">
            <v>39630</v>
          </cell>
        </row>
        <row r="1438">
          <cell r="R1438">
            <v>39631</v>
          </cell>
        </row>
        <row r="1439">
          <cell r="R1439">
            <v>39632</v>
          </cell>
        </row>
        <row r="1440">
          <cell r="R1440">
            <v>39633</v>
          </cell>
        </row>
        <row r="1441">
          <cell r="R1441">
            <v>39636</v>
          </cell>
        </row>
        <row r="1442">
          <cell r="R1442">
            <v>39637</v>
          </cell>
        </row>
        <row r="1443">
          <cell r="R1443">
            <v>39638</v>
          </cell>
        </row>
        <row r="1444">
          <cell r="R1444">
            <v>39639</v>
          </cell>
        </row>
        <row r="1445">
          <cell r="R1445">
            <v>39640</v>
          </cell>
        </row>
        <row r="1446">
          <cell r="R1446">
            <v>39643</v>
          </cell>
        </row>
        <row r="1447">
          <cell r="R1447">
            <v>39644</v>
          </cell>
        </row>
        <row r="1448">
          <cell r="R1448">
            <v>39645</v>
          </cell>
        </row>
        <row r="1449">
          <cell r="R1449">
            <v>39646</v>
          </cell>
        </row>
        <row r="1450">
          <cell r="R1450">
            <v>39647</v>
          </cell>
        </row>
        <row r="1451">
          <cell r="R1451">
            <v>39650</v>
          </cell>
        </row>
        <row r="1452">
          <cell r="R1452">
            <v>39651</v>
          </cell>
        </row>
        <row r="1453">
          <cell r="R1453">
            <v>39652</v>
          </cell>
        </row>
        <row r="1454">
          <cell r="R1454">
            <v>39653</v>
          </cell>
        </row>
        <row r="1455">
          <cell r="R1455">
            <v>39654</v>
          </cell>
        </row>
        <row r="1456">
          <cell r="R1456">
            <v>39657</v>
          </cell>
        </row>
        <row r="1457">
          <cell r="R1457">
            <v>39658</v>
          </cell>
        </row>
        <row r="1458">
          <cell r="R1458">
            <v>39659</v>
          </cell>
        </row>
        <row r="1459">
          <cell r="R1459">
            <v>39660</v>
          </cell>
        </row>
        <row r="1460">
          <cell r="R1460">
            <v>39661</v>
          </cell>
        </row>
        <row r="1461">
          <cell r="R1461">
            <v>39664</v>
          </cell>
        </row>
        <row r="1462">
          <cell r="R1462">
            <v>39665</v>
          </cell>
        </row>
        <row r="1463">
          <cell r="R1463">
            <v>39666</v>
          </cell>
        </row>
        <row r="1464">
          <cell r="R1464">
            <v>39667</v>
          </cell>
        </row>
        <row r="1465">
          <cell r="R1465">
            <v>39668</v>
          </cell>
        </row>
        <row r="1466">
          <cell r="R1466">
            <v>39671</v>
          </cell>
        </row>
        <row r="1467">
          <cell r="R1467">
            <v>39672</v>
          </cell>
        </row>
        <row r="1468">
          <cell r="R1468">
            <v>39673</v>
          </cell>
        </row>
        <row r="1469">
          <cell r="R1469">
            <v>39674</v>
          </cell>
        </row>
        <row r="1470">
          <cell r="R1470">
            <v>39675</v>
          </cell>
        </row>
        <row r="1471">
          <cell r="R1471">
            <v>39678</v>
          </cell>
        </row>
        <row r="1472">
          <cell r="R1472">
            <v>39679</v>
          </cell>
        </row>
        <row r="1473">
          <cell r="R1473">
            <v>39680</v>
          </cell>
        </row>
        <row r="1474">
          <cell r="R1474">
            <v>39681</v>
          </cell>
        </row>
        <row r="1475">
          <cell r="R1475">
            <v>39682</v>
          </cell>
        </row>
        <row r="1476">
          <cell r="R1476">
            <v>39685</v>
          </cell>
        </row>
        <row r="1477">
          <cell r="R1477">
            <v>39686</v>
          </cell>
        </row>
        <row r="1478">
          <cell r="R1478">
            <v>39687</v>
          </cell>
        </row>
        <row r="1479">
          <cell r="R1479">
            <v>39688</v>
          </cell>
        </row>
        <row r="1480">
          <cell r="R1480">
            <v>39689</v>
          </cell>
        </row>
        <row r="1481">
          <cell r="R1481">
            <v>39692</v>
          </cell>
        </row>
        <row r="1482">
          <cell r="R1482">
            <v>39693</v>
          </cell>
        </row>
        <row r="1483">
          <cell r="R1483">
            <v>39694</v>
          </cell>
        </row>
        <row r="1484">
          <cell r="R1484">
            <v>39695</v>
          </cell>
        </row>
        <row r="1485">
          <cell r="R1485">
            <v>39696</v>
          </cell>
        </row>
        <row r="1486">
          <cell r="R1486">
            <v>39699</v>
          </cell>
        </row>
        <row r="1487">
          <cell r="R1487">
            <v>39700</v>
          </cell>
        </row>
        <row r="1488">
          <cell r="R1488">
            <v>39701</v>
          </cell>
        </row>
        <row r="1489">
          <cell r="R1489">
            <v>39702</v>
          </cell>
        </row>
        <row r="1490">
          <cell r="R1490">
            <v>39703</v>
          </cell>
        </row>
        <row r="1491">
          <cell r="R1491">
            <v>39706</v>
          </cell>
        </row>
        <row r="1492">
          <cell r="R1492">
            <v>39707</v>
          </cell>
        </row>
        <row r="1493">
          <cell r="R1493">
            <v>39708</v>
          </cell>
        </row>
        <row r="1494">
          <cell r="R1494">
            <v>39709</v>
          </cell>
        </row>
        <row r="1495">
          <cell r="R1495">
            <v>39710</v>
          </cell>
        </row>
        <row r="1496">
          <cell r="R1496">
            <v>39713</v>
          </cell>
        </row>
        <row r="1497">
          <cell r="R1497">
            <v>39714</v>
          </cell>
        </row>
        <row r="1498">
          <cell r="R1498">
            <v>39715</v>
          </cell>
        </row>
        <row r="1499">
          <cell r="R1499">
            <v>39716</v>
          </cell>
        </row>
        <row r="1500">
          <cell r="R1500">
            <v>39717</v>
          </cell>
        </row>
        <row r="1501">
          <cell r="R1501">
            <v>39720</v>
          </cell>
        </row>
        <row r="1502">
          <cell r="R1502">
            <v>39721</v>
          </cell>
        </row>
        <row r="1503">
          <cell r="R1503">
            <v>39722</v>
          </cell>
        </row>
        <row r="1504">
          <cell r="R1504">
            <v>39723</v>
          </cell>
        </row>
        <row r="1505">
          <cell r="R1505">
            <v>39724</v>
          </cell>
        </row>
        <row r="1506">
          <cell r="R1506">
            <v>39727</v>
          </cell>
        </row>
        <row r="1507">
          <cell r="R1507">
            <v>39728</v>
          </cell>
        </row>
        <row r="1508">
          <cell r="R1508">
            <v>39729</v>
          </cell>
        </row>
        <row r="1509">
          <cell r="R1509">
            <v>39730</v>
          </cell>
        </row>
        <row r="1510">
          <cell r="R1510">
            <v>39731</v>
          </cell>
        </row>
        <row r="1511">
          <cell r="R1511">
            <v>39734</v>
          </cell>
        </row>
        <row r="1512">
          <cell r="R1512">
            <v>39735</v>
          </cell>
        </row>
        <row r="1513">
          <cell r="R1513">
            <v>39736</v>
          </cell>
        </row>
        <row r="1514">
          <cell r="R1514">
            <v>39737</v>
          </cell>
        </row>
        <row r="1515">
          <cell r="R1515">
            <v>39738</v>
          </cell>
        </row>
        <row r="1516">
          <cell r="R1516">
            <v>39741</v>
          </cell>
        </row>
        <row r="1517">
          <cell r="R1517">
            <v>39742</v>
          </cell>
        </row>
        <row r="1518">
          <cell r="R1518">
            <v>39743</v>
          </cell>
        </row>
        <row r="1519">
          <cell r="R1519">
            <v>39744</v>
          </cell>
        </row>
        <row r="1520">
          <cell r="R1520">
            <v>39745</v>
          </cell>
        </row>
        <row r="1521">
          <cell r="R1521">
            <v>39748</v>
          </cell>
        </row>
        <row r="1522">
          <cell r="R1522">
            <v>39749</v>
          </cell>
        </row>
        <row r="1523">
          <cell r="R1523">
            <v>39750</v>
          </cell>
        </row>
        <row r="1524">
          <cell r="R1524">
            <v>39751</v>
          </cell>
        </row>
        <row r="1525">
          <cell r="R1525">
            <v>39752</v>
          </cell>
        </row>
        <row r="1526">
          <cell r="R1526">
            <v>39755</v>
          </cell>
        </row>
        <row r="1527">
          <cell r="R1527">
            <v>39756</v>
          </cell>
        </row>
        <row r="1528">
          <cell r="R1528">
            <v>39757</v>
          </cell>
        </row>
        <row r="1529">
          <cell r="R1529">
            <v>39758</v>
          </cell>
        </row>
        <row r="1530">
          <cell r="R1530">
            <v>39759</v>
          </cell>
        </row>
        <row r="1531">
          <cell r="R1531">
            <v>39762</v>
          </cell>
        </row>
        <row r="1532">
          <cell r="R1532">
            <v>39763</v>
          </cell>
        </row>
        <row r="1533">
          <cell r="R1533">
            <v>39764</v>
          </cell>
        </row>
        <row r="1534">
          <cell r="R1534">
            <v>39765</v>
          </cell>
        </row>
        <row r="1535">
          <cell r="R1535">
            <v>39766</v>
          </cell>
        </row>
        <row r="1536">
          <cell r="R1536">
            <v>39769</v>
          </cell>
        </row>
        <row r="1537">
          <cell r="R1537">
            <v>39770</v>
          </cell>
        </row>
        <row r="1538">
          <cell r="R1538">
            <v>39771</v>
          </cell>
        </row>
        <row r="1539">
          <cell r="R1539">
            <v>39772</v>
          </cell>
        </row>
        <row r="1540">
          <cell r="R1540">
            <v>39773</v>
          </cell>
        </row>
        <row r="1541">
          <cell r="R1541">
            <v>39776</v>
          </cell>
        </row>
        <row r="1542">
          <cell r="R1542">
            <v>39777</v>
          </cell>
        </row>
        <row r="1543">
          <cell r="R1543">
            <v>39778</v>
          </cell>
        </row>
        <row r="1544">
          <cell r="R1544">
            <v>39779</v>
          </cell>
        </row>
        <row r="1545">
          <cell r="R1545">
            <v>39780</v>
          </cell>
        </row>
        <row r="1546">
          <cell r="R1546">
            <v>39783</v>
          </cell>
        </row>
        <row r="1547">
          <cell r="R1547">
            <v>39784</v>
          </cell>
        </row>
        <row r="1548">
          <cell r="R1548">
            <v>39785</v>
          </cell>
        </row>
        <row r="1549">
          <cell r="R1549">
            <v>39786</v>
          </cell>
        </row>
        <row r="1550">
          <cell r="R1550">
            <v>39787</v>
          </cell>
        </row>
        <row r="1551">
          <cell r="R1551">
            <v>39790</v>
          </cell>
        </row>
        <row r="1552">
          <cell r="R1552">
            <v>39791</v>
          </cell>
        </row>
        <row r="1553">
          <cell r="R1553">
            <v>39792</v>
          </cell>
        </row>
        <row r="1554">
          <cell r="R1554">
            <v>39793</v>
          </cell>
        </row>
        <row r="1555">
          <cell r="R1555">
            <v>39794</v>
          </cell>
        </row>
        <row r="1556">
          <cell r="R1556">
            <v>39797</v>
          </cell>
        </row>
        <row r="1557">
          <cell r="R1557">
            <v>39798</v>
          </cell>
        </row>
        <row r="1558">
          <cell r="R1558">
            <v>39799</v>
          </cell>
        </row>
        <row r="1559">
          <cell r="R1559">
            <v>39800</v>
          </cell>
        </row>
        <row r="1560">
          <cell r="R1560">
            <v>39801</v>
          </cell>
        </row>
        <row r="1561">
          <cell r="R1561">
            <v>39804</v>
          </cell>
        </row>
        <row r="1562">
          <cell r="R1562">
            <v>39805</v>
          </cell>
        </row>
        <row r="1563">
          <cell r="R1563">
            <v>39806</v>
          </cell>
        </row>
        <row r="1564">
          <cell r="R1564">
            <v>39807</v>
          </cell>
        </row>
        <row r="1565">
          <cell r="R1565">
            <v>39808</v>
          </cell>
        </row>
        <row r="1566">
          <cell r="R1566">
            <v>39811</v>
          </cell>
        </row>
        <row r="1567">
          <cell r="R1567">
            <v>39812</v>
          </cell>
        </row>
        <row r="1568">
          <cell r="R1568">
            <v>39813</v>
          </cell>
        </row>
        <row r="1569">
          <cell r="R1569">
            <v>39814</v>
          </cell>
        </row>
        <row r="1570">
          <cell r="R1570">
            <v>39815</v>
          </cell>
        </row>
        <row r="1571">
          <cell r="R1571">
            <v>39818</v>
          </cell>
        </row>
        <row r="1572">
          <cell r="R1572">
            <v>39819</v>
          </cell>
        </row>
        <row r="1573">
          <cell r="R1573">
            <v>39820</v>
          </cell>
        </row>
        <row r="1574">
          <cell r="R1574">
            <v>39821</v>
          </cell>
        </row>
        <row r="1575">
          <cell r="R1575">
            <v>39822</v>
          </cell>
        </row>
        <row r="1576">
          <cell r="R1576">
            <v>39825</v>
          </cell>
        </row>
        <row r="1577">
          <cell r="R1577">
            <v>39826</v>
          </cell>
        </row>
        <row r="1578">
          <cell r="R1578">
            <v>39827</v>
          </cell>
        </row>
        <row r="1579">
          <cell r="R1579">
            <v>39828</v>
          </cell>
        </row>
        <row r="1580">
          <cell r="R1580">
            <v>39829</v>
          </cell>
        </row>
        <row r="1581">
          <cell r="R1581">
            <v>39832</v>
          </cell>
        </row>
        <row r="1582">
          <cell r="R1582">
            <v>39833</v>
          </cell>
        </row>
        <row r="1583">
          <cell r="R1583">
            <v>39834</v>
          </cell>
        </row>
        <row r="1584">
          <cell r="R1584">
            <v>39835</v>
          </cell>
        </row>
        <row r="1585">
          <cell r="R1585">
            <v>39836</v>
          </cell>
        </row>
        <row r="1586">
          <cell r="R1586">
            <v>39839</v>
          </cell>
        </row>
        <row r="1587">
          <cell r="R1587">
            <v>39840</v>
          </cell>
        </row>
        <row r="1588">
          <cell r="R1588">
            <v>39841</v>
          </cell>
        </row>
        <row r="1589">
          <cell r="R1589">
            <v>39842</v>
          </cell>
        </row>
        <row r="1590">
          <cell r="R1590">
            <v>39843</v>
          </cell>
        </row>
        <row r="1591">
          <cell r="R1591">
            <v>39846</v>
          </cell>
        </row>
        <row r="1592">
          <cell r="R1592">
            <v>39847</v>
          </cell>
        </row>
        <row r="1593">
          <cell r="R1593">
            <v>39848</v>
          </cell>
        </row>
        <row r="1594">
          <cell r="R1594">
            <v>39849</v>
          </cell>
        </row>
        <row r="1595">
          <cell r="R1595">
            <v>39850</v>
          </cell>
        </row>
        <row r="1596">
          <cell r="R1596">
            <v>39853</v>
          </cell>
        </row>
        <row r="1597">
          <cell r="R1597">
            <v>39854</v>
          </cell>
        </row>
        <row r="1598">
          <cell r="R1598">
            <v>39855</v>
          </cell>
        </row>
        <row r="1599">
          <cell r="R1599">
            <v>39856</v>
          </cell>
        </row>
        <row r="1600">
          <cell r="R1600">
            <v>39857</v>
          </cell>
        </row>
        <row r="1601">
          <cell r="R1601">
            <v>39860</v>
          </cell>
        </row>
        <row r="1602">
          <cell r="R1602">
            <v>39861</v>
          </cell>
        </row>
        <row r="1603">
          <cell r="R1603">
            <v>39862</v>
          </cell>
        </row>
        <row r="1604">
          <cell r="R1604">
            <v>39863</v>
          </cell>
        </row>
        <row r="1605">
          <cell r="R1605">
            <v>39864</v>
          </cell>
        </row>
        <row r="1606">
          <cell r="R1606">
            <v>39867</v>
          </cell>
        </row>
        <row r="1607">
          <cell r="R1607">
            <v>39868</v>
          </cell>
        </row>
        <row r="1608">
          <cell r="R1608">
            <v>39869</v>
          </cell>
        </row>
        <row r="1609">
          <cell r="R1609">
            <v>39870</v>
          </cell>
        </row>
        <row r="1610">
          <cell r="R1610">
            <v>39871</v>
          </cell>
        </row>
        <row r="1611">
          <cell r="R1611">
            <v>39874</v>
          </cell>
        </row>
        <row r="1612">
          <cell r="R1612">
            <v>39875</v>
          </cell>
        </row>
        <row r="1613">
          <cell r="R1613">
            <v>39876</v>
          </cell>
        </row>
        <row r="1614">
          <cell r="R1614">
            <v>39877</v>
          </cell>
        </row>
        <row r="1615">
          <cell r="R1615">
            <v>39878</v>
          </cell>
        </row>
        <row r="1616">
          <cell r="R1616">
            <v>39881</v>
          </cell>
        </row>
        <row r="1617">
          <cell r="R1617">
            <v>39882</v>
          </cell>
        </row>
        <row r="1618">
          <cell r="R1618">
            <v>39883</v>
          </cell>
        </row>
        <row r="1619">
          <cell r="R1619">
            <v>39884</v>
          </cell>
        </row>
        <row r="1620">
          <cell r="R1620">
            <v>39885</v>
          </cell>
        </row>
        <row r="1621">
          <cell r="R1621">
            <v>39888</v>
          </cell>
        </row>
        <row r="1622">
          <cell r="R1622">
            <v>39889</v>
          </cell>
        </row>
        <row r="1623">
          <cell r="R1623">
            <v>39890</v>
          </cell>
        </row>
        <row r="1624">
          <cell r="R1624">
            <v>39891</v>
          </cell>
        </row>
        <row r="1625">
          <cell r="R1625">
            <v>39892</v>
          </cell>
        </row>
        <row r="1626">
          <cell r="R1626">
            <v>39895</v>
          </cell>
        </row>
        <row r="1627">
          <cell r="R1627">
            <v>39896</v>
          </cell>
        </row>
        <row r="1628">
          <cell r="R1628">
            <v>39897</v>
          </cell>
        </row>
        <row r="1629">
          <cell r="R1629">
            <v>39898</v>
          </cell>
        </row>
        <row r="1630">
          <cell r="R1630">
            <v>39899</v>
          </cell>
        </row>
        <row r="1631">
          <cell r="R1631">
            <v>39902</v>
          </cell>
        </row>
        <row r="1632">
          <cell r="R1632">
            <v>39903</v>
          </cell>
        </row>
        <row r="1633">
          <cell r="R1633">
            <v>39904</v>
          </cell>
        </row>
        <row r="1634">
          <cell r="R1634">
            <v>39905</v>
          </cell>
        </row>
        <row r="1635">
          <cell r="R1635">
            <v>39906</v>
          </cell>
        </row>
        <row r="1636">
          <cell r="R1636">
            <v>39909</v>
          </cell>
        </row>
        <row r="1637">
          <cell r="R1637">
            <v>39910</v>
          </cell>
        </row>
        <row r="1638">
          <cell r="R1638">
            <v>39911</v>
          </cell>
        </row>
        <row r="1639">
          <cell r="R1639">
            <v>39912</v>
          </cell>
        </row>
        <row r="1640">
          <cell r="R1640">
            <v>39913</v>
          </cell>
        </row>
        <row r="1641">
          <cell r="R1641">
            <v>39916</v>
          </cell>
        </row>
        <row r="1642">
          <cell r="R1642">
            <v>39917</v>
          </cell>
        </row>
        <row r="1643">
          <cell r="R1643">
            <v>39918</v>
          </cell>
        </row>
        <row r="1644">
          <cell r="R1644">
            <v>39919</v>
          </cell>
        </row>
        <row r="1645">
          <cell r="R1645">
            <v>39920</v>
          </cell>
        </row>
        <row r="1646">
          <cell r="R1646">
            <v>39923</v>
          </cell>
        </row>
        <row r="1647">
          <cell r="R1647">
            <v>39924</v>
          </cell>
        </row>
        <row r="1648">
          <cell r="R1648">
            <v>39925</v>
          </cell>
        </row>
        <row r="1649">
          <cell r="R1649">
            <v>39926</v>
          </cell>
        </row>
        <row r="1650">
          <cell r="R1650">
            <v>39927</v>
          </cell>
        </row>
        <row r="1651">
          <cell r="R1651">
            <v>39930</v>
          </cell>
        </row>
        <row r="1652">
          <cell r="R1652">
            <v>39931</v>
          </cell>
        </row>
        <row r="1653">
          <cell r="R1653">
            <v>39932</v>
          </cell>
        </row>
        <row r="1654">
          <cell r="R1654">
            <v>39933</v>
          </cell>
        </row>
        <row r="1655">
          <cell r="R1655">
            <v>39934</v>
          </cell>
        </row>
        <row r="1656">
          <cell r="R1656">
            <v>39937</v>
          </cell>
        </row>
        <row r="1657">
          <cell r="R1657">
            <v>39938</v>
          </cell>
        </row>
        <row r="1658">
          <cell r="R1658">
            <v>39939</v>
          </cell>
        </row>
        <row r="1659">
          <cell r="R1659">
            <v>39940</v>
          </cell>
        </row>
        <row r="1660">
          <cell r="R1660">
            <v>39941</v>
          </cell>
        </row>
        <row r="1661">
          <cell r="R1661">
            <v>39944</v>
          </cell>
        </row>
        <row r="1662">
          <cell r="R1662">
            <v>39945</v>
          </cell>
        </row>
        <row r="1663">
          <cell r="R1663">
            <v>39946</v>
          </cell>
        </row>
        <row r="1664">
          <cell r="R1664">
            <v>39947</v>
          </cell>
        </row>
        <row r="1665">
          <cell r="R1665">
            <v>39948</v>
          </cell>
        </row>
        <row r="1666">
          <cell r="R1666">
            <v>39951</v>
          </cell>
        </row>
        <row r="1667">
          <cell r="R1667">
            <v>39952</v>
          </cell>
        </row>
        <row r="1668">
          <cell r="R1668">
            <v>39953</v>
          </cell>
        </row>
        <row r="1669">
          <cell r="R1669">
            <v>39954</v>
          </cell>
        </row>
        <row r="1670">
          <cell r="R1670">
            <v>39955</v>
          </cell>
        </row>
        <row r="1671">
          <cell r="R1671">
            <v>39958</v>
          </cell>
        </row>
        <row r="1672">
          <cell r="R1672">
            <v>39959</v>
          </cell>
        </row>
        <row r="1673">
          <cell r="R1673">
            <v>39960</v>
          </cell>
        </row>
        <row r="1674">
          <cell r="R1674">
            <v>39961</v>
          </cell>
        </row>
        <row r="1675">
          <cell r="R1675">
            <v>39962</v>
          </cell>
        </row>
        <row r="1676">
          <cell r="R1676">
            <v>39965</v>
          </cell>
        </row>
        <row r="1677">
          <cell r="R1677">
            <v>39966</v>
          </cell>
        </row>
        <row r="1678">
          <cell r="R1678">
            <v>39967</v>
          </cell>
        </row>
        <row r="1679">
          <cell r="R1679">
            <v>39968</v>
          </cell>
        </row>
        <row r="1680">
          <cell r="R1680">
            <v>39969</v>
          </cell>
        </row>
        <row r="1681">
          <cell r="R1681">
            <v>39972</v>
          </cell>
        </row>
        <row r="1682">
          <cell r="R1682">
            <v>39973</v>
          </cell>
        </row>
        <row r="1683">
          <cell r="R1683">
            <v>39974</v>
          </cell>
        </row>
        <row r="1684">
          <cell r="R1684">
            <v>39975</v>
          </cell>
        </row>
        <row r="1685">
          <cell r="R1685">
            <v>39976</v>
          </cell>
        </row>
        <row r="1686">
          <cell r="R1686">
            <v>39979</v>
          </cell>
        </row>
        <row r="1687">
          <cell r="R1687">
            <v>39980</v>
          </cell>
        </row>
        <row r="1688">
          <cell r="R1688">
            <v>39981</v>
          </cell>
        </row>
        <row r="1689">
          <cell r="R1689">
            <v>39982</v>
          </cell>
        </row>
        <row r="1690">
          <cell r="R1690">
            <v>39983</v>
          </cell>
        </row>
        <row r="1691">
          <cell r="R1691">
            <v>39986</v>
          </cell>
        </row>
        <row r="1692">
          <cell r="R1692">
            <v>39987</v>
          </cell>
        </row>
        <row r="1693">
          <cell r="R1693">
            <v>39988</v>
          </cell>
        </row>
        <row r="1694">
          <cell r="R1694">
            <v>39989</v>
          </cell>
        </row>
        <row r="1695">
          <cell r="R1695">
            <v>39990</v>
          </cell>
        </row>
        <row r="1696">
          <cell r="R1696">
            <v>39993</v>
          </cell>
        </row>
        <row r="1697">
          <cell r="R1697">
            <v>39994</v>
          </cell>
        </row>
        <row r="1698">
          <cell r="R1698">
            <v>39995</v>
          </cell>
        </row>
        <row r="1699">
          <cell r="R1699">
            <v>39996</v>
          </cell>
        </row>
        <row r="1700">
          <cell r="R1700">
            <v>39997</v>
          </cell>
        </row>
        <row r="1701">
          <cell r="R1701">
            <v>40000</v>
          </cell>
        </row>
        <row r="1702">
          <cell r="R1702">
            <v>40001</v>
          </cell>
        </row>
        <row r="1703">
          <cell r="R1703">
            <v>40002</v>
          </cell>
        </row>
        <row r="1704">
          <cell r="R1704">
            <v>40003</v>
          </cell>
        </row>
        <row r="1705">
          <cell r="R1705">
            <v>40004</v>
          </cell>
        </row>
        <row r="1706">
          <cell r="R1706">
            <v>40007</v>
          </cell>
        </row>
        <row r="1707">
          <cell r="R1707">
            <v>40008</v>
          </cell>
        </row>
        <row r="1708">
          <cell r="R1708">
            <v>40009</v>
          </cell>
        </row>
        <row r="1709">
          <cell r="R1709">
            <v>40010</v>
          </cell>
        </row>
        <row r="1710">
          <cell r="R1710">
            <v>40011</v>
          </cell>
        </row>
        <row r="1711">
          <cell r="R1711">
            <v>40014</v>
          </cell>
        </row>
        <row r="1712">
          <cell r="R1712">
            <v>40015</v>
          </cell>
        </row>
        <row r="1713">
          <cell r="R1713">
            <v>40016</v>
          </cell>
        </row>
        <row r="1714">
          <cell r="R1714">
            <v>40017</v>
          </cell>
        </row>
        <row r="1715">
          <cell r="R1715">
            <v>40018</v>
          </cell>
        </row>
        <row r="1716">
          <cell r="R1716">
            <v>40021</v>
          </cell>
        </row>
        <row r="1717">
          <cell r="R1717">
            <v>40022</v>
          </cell>
        </row>
        <row r="1718">
          <cell r="R1718">
            <v>40023</v>
          </cell>
        </row>
        <row r="1719">
          <cell r="R1719">
            <v>40024</v>
          </cell>
        </row>
        <row r="1720">
          <cell r="R1720">
            <v>40025</v>
          </cell>
        </row>
        <row r="1721">
          <cell r="R1721">
            <v>40028</v>
          </cell>
        </row>
        <row r="1722">
          <cell r="R1722">
            <v>40029</v>
          </cell>
        </row>
        <row r="1723">
          <cell r="R1723">
            <v>40030</v>
          </cell>
        </row>
        <row r="1724">
          <cell r="R1724">
            <v>40031</v>
          </cell>
        </row>
        <row r="1725">
          <cell r="R1725">
            <v>40032</v>
          </cell>
        </row>
        <row r="1726">
          <cell r="R1726">
            <v>40035</v>
          </cell>
        </row>
        <row r="1727">
          <cell r="R1727">
            <v>40036</v>
          </cell>
        </row>
        <row r="1728">
          <cell r="R1728">
            <v>40037</v>
          </cell>
        </row>
        <row r="1729">
          <cell r="R1729">
            <v>40038</v>
          </cell>
        </row>
        <row r="1730">
          <cell r="R1730">
            <v>40039</v>
          </cell>
        </row>
        <row r="1731">
          <cell r="R1731">
            <v>40042</v>
          </cell>
        </row>
        <row r="1732">
          <cell r="R1732">
            <v>40043</v>
          </cell>
        </row>
        <row r="1733">
          <cell r="R1733">
            <v>40044</v>
          </cell>
        </row>
        <row r="1734">
          <cell r="R1734">
            <v>40045</v>
          </cell>
        </row>
        <row r="1735">
          <cell r="R1735">
            <v>40046</v>
          </cell>
        </row>
        <row r="1736">
          <cell r="R1736">
            <v>40049</v>
          </cell>
        </row>
        <row r="1737">
          <cell r="R1737">
            <v>40050</v>
          </cell>
        </row>
        <row r="1738">
          <cell r="R1738">
            <v>40051</v>
          </cell>
        </row>
        <row r="1739">
          <cell r="R1739">
            <v>40052</v>
          </cell>
        </row>
        <row r="1740">
          <cell r="R1740">
            <v>40053</v>
          </cell>
        </row>
        <row r="1741">
          <cell r="R1741">
            <v>40056</v>
          </cell>
        </row>
        <row r="1742">
          <cell r="R1742">
            <v>40057</v>
          </cell>
        </row>
        <row r="1743">
          <cell r="R1743">
            <v>40058</v>
          </cell>
        </row>
        <row r="1744">
          <cell r="R1744">
            <v>40059</v>
          </cell>
        </row>
        <row r="1745">
          <cell r="R1745">
            <v>40060</v>
          </cell>
        </row>
        <row r="1746">
          <cell r="R1746">
            <v>40063</v>
          </cell>
        </row>
        <row r="1747">
          <cell r="R1747">
            <v>40064</v>
          </cell>
        </row>
        <row r="1748">
          <cell r="R1748">
            <v>40065</v>
          </cell>
        </row>
        <row r="1749">
          <cell r="R1749">
            <v>40066</v>
          </cell>
        </row>
        <row r="1750">
          <cell r="R1750">
            <v>40067</v>
          </cell>
        </row>
        <row r="1751">
          <cell r="R1751">
            <v>40070</v>
          </cell>
        </row>
        <row r="1752">
          <cell r="R1752">
            <v>40071</v>
          </cell>
        </row>
        <row r="1753">
          <cell r="R1753">
            <v>40072</v>
          </cell>
        </row>
        <row r="1754">
          <cell r="R1754">
            <v>40073</v>
          </cell>
        </row>
        <row r="1755">
          <cell r="R1755">
            <v>40074</v>
          </cell>
        </row>
        <row r="1756">
          <cell r="R1756">
            <v>40077</v>
          </cell>
        </row>
        <row r="1757">
          <cell r="R1757">
            <v>40078</v>
          </cell>
        </row>
        <row r="1758">
          <cell r="R1758">
            <v>40079</v>
          </cell>
        </row>
        <row r="1759">
          <cell r="R1759">
            <v>40080</v>
          </cell>
        </row>
        <row r="1760">
          <cell r="R1760">
            <v>40081</v>
          </cell>
        </row>
        <row r="1761">
          <cell r="R1761">
            <v>40084</v>
          </cell>
        </row>
        <row r="1762">
          <cell r="R1762">
            <v>40085</v>
          </cell>
        </row>
        <row r="1763">
          <cell r="R1763">
            <v>40086</v>
          </cell>
        </row>
        <row r="1764">
          <cell r="R1764">
            <v>40087</v>
          </cell>
        </row>
        <row r="1765">
          <cell r="R1765">
            <v>40088</v>
          </cell>
        </row>
        <row r="1766">
          <cell r="R1766">
            <v>40091</v>
          </cell>
        </row>
        <row r="1767">
          <cell r="R1767">
            <v>40092</v>
          </cell>
        </row>
        <row r="1768">
          <cell r="R1768">
            <v>40093</v>
          </cell>
        </row>
        <row r="1769">
          <cell r="R1769">
            <v>40094</v>
          </cell>
        </row>
        <row r="1770">
          <cell r="R1770">
            <v>40095</v>
          </cell>
        </row>
        <row r="1771">
          <cell r="R1771">
            <v>40098</v>
          </cell>
        </row>
        <row r="1772">
          <cell r="R1772">
            <v>40099</v>
          </cell>
        </row>
        <row r="1773">
          <cell r="R1773">
            <v>40100</v>
          </cell>
        </row>
        <row r="1774">
          <cell r="R1774">
            <v>40101</v>
          </cell>
        </row>
        <row r="1775">
          <cell r="R1775">
            <v>40102</v>
          </cell>
        </row>
        <row r="1776">
          <cell r="R1776">
            <v>40105</v>
          </cell>
        </row>
        <row r="1777">
          <cell r="R1777">
            <v>40106</v>
          </cell>
        </row>
        <row r="1778">
          <cell r="R1778">
            <v>40107</v>
          </cell>
        </row>
        <row r="1779">
          <cell r="R1779">
            <v>40108</v>
          </cell>
        </row>
        <row r="1780">
          <cell r="R1780">
            <v>40109</v>
          </cell>
        </row>
        <row r="1781">
          <cell r="R1781">
            <v>40112</v>
          </cell>
        </row>
        <row r="1782">
          <cell r="R1782">
            <v>40113</v>
          </cell>
        </row>
        <row r="1783">
          <cell r="R1783">
            <v>40114</v>
          </cell>
        </row>
        <row r="1784">
          <cell r="R1784">
            <v>40115</v>
          </cell>
        </row>
        <row r="1785">
          <cell r="R1785">
            <v>40116</v>
          </cell>
        </row>
        <row r="1786">
          <cell r="R1786">
            <v>40119</v>
          </cell>
        </row>
        <row r="1787">
          <cell r="R1787">
            <v>40120</v>
          </cell>
        </row>
        <row r="1788">
          <cell r="R1788">
            <v>40121</v>
          </cell>
        </row>
        <row r="1789">
          <cell r="R1789">
            <v>40122</v>
          </cell>
        </row>
        <row r="1790">
          <cell r="R1790">
            <v>40123</v>
          </cell>
        </row>
        <row r="1791">
          <cell r="R1791">
            <v>40126</v>
          </cell>
        </row>
        <row r="1792">
          <cell r="R1792">
            <v>40127</v>
          </cell>
        </row>
        <row r="1793">
          <cell r="R1793">
            <v>40128</v>
          </cell>
        </row>
        <row r="1794">
          <cell r="R1794">
            <v>40129</v>
          </cell>
        </row>
        <row r="1795">
          <cell r="R1795">
            <v>40130</v>
          </cell>
        </row>
        <row r="1796">
          <cell r="R1796">
            <v>40133</v>
          </cell>
        </row>
        <row r="1797">
          <cell r="R1797">
            <v>40134</v>
          </cell>
        </row>
        <row r="1798">
          <cell r="R1798">
            <v>40135</v>
          </cell>
        </row>
        <row r="1799">
          <cell r="R1799">
            <v>40136</v>
          </cell>
        </row>
        <row r="1800">
          <cell r="R1800">
            <v>40137</v>
          </cell>
        </row>
        <row r="1801">
          <cell r="R1801">
            <v>40140</v>
          </cell>
        </row>
        <row r="1802">
          <cell r="R1802">
            <v>40141</v>
          </cell>
        </row>
        <row r="1803">
          <cell r="R1803">
            <v>40142</v>
          </cell>
        </row>
        <row r="1804">
          <cell r="R1804">
            <v>40143</v>
          </cell>
        </row>
        <row r="1805">
          <cell r="R1805">
            <v>40144</v>
          </cell>
        </row>
        <row r="1806">
          <cell r="R1806">
            <v>40147</v>
          </cell>
        </row>
        <row r="1807">
          <cell r="R1807">
            <v>40148</v>
          </cell>
        </row>
        <row r="1808">
          <cell r="R1808">
            <v>40149</v>
          </cell>
        </row>
        <row r="1809">
          <cell r="R1809">
            <v>40150</v>
          </cell>
        </row>
        <row r="1810">
          <cell r="R1810">
            <v>40151</v>
          </cell>
        </row>
        <row r="1811">
          <cell r="R1811">
            <v>40154</v>
          </cell>
        </row>
        <row r="1812">
          <cell r="R1812">
            <v>40155</v>
          </cell>
        </row>
        <row r="1813">
          <cell r="R1813">
            <v>40156</v>
          </cell>
        </row>
        <row r="1814">
          <cell r="R1814">
            <v>40157</v>
          </cell>
        </row>
        <row r="1815">
          <cell r="R1815">
            <v>40158</v>
          </cell>
        </row>
        <row r="1816">
          <cell r="R1816">
            <v>40161</v>
          </cell>
        </row>
        <row r="1817">
          <cell r="R1817">
            <v>40162</v>
          </cell>
        </row>
        <row r="1818">
          <cell r="R1818">
            <v>40163</v>
          </cell>
        </row>
        <row r="1819">
          <cell r="R1819">
            <v>40164</v>
          </cell>
        </row>
        <row r="1820">
          <cell r="R1820">
            <v>40165</v>
          </cell>
        </row>
        <row r="1821">
          <cell r="R1821">
            <v>40168</v>
          </cell>
        </row>
        <row r="1822">
          <cell r="R1822">
            <v>40169</v>
          </cell>
        </row>
        <row r="1823">
          <cell r="R1823">
            <v>40170</v>
          </cell>
        </row>
        <row r="1824">
          <cell r="R1824">
            <v>40171</v>
          </cell>
        </row>
        <row r="1825">
          <cell r="R1825">
            <v>40172</v>
          </cell>
        </row>
        <row r="1826">
          <cell r="R1826">
            <v>40175</v>
          </cell>
        </row>
        <row r="1827">
          <cell r="R1827">
            <v>40176</v>
          </cell>
        </row>
        <row r="1828">
          <cell r="R1828">
            <v>40177</v>
          </cell>
        </row>
        <row r="1829">
          <cell r="R1829">
            <v>40178</v>
          </cell>
        </row>
        <row r="1830">
          <cell r="R1830">
            <v>40179</v>
          </cell>
        </row>
        <row r="1831">
          <cell r="R1831">
            <v>40182</v>
          </cell>
        </row>
        <row r="1832">
          <cell r="R1832">
            <v>40183</v>
          </cell>
        </row>
        <row r="1833">
          <cell r="R1833">
            <v>40184</v>
          </cell>
        </row>
        <row r="1834">
          <cell r="R1834">
            <v>40185</v>
          </cell>
        </row>
        <row r="1835">
          <cell r="R1835">
            <v>40186</v>
          </cell>
        </row>
        <row r="1836">
          <cell r="R1836">
            <v>40189</v>
          </cell>
        </row>
        <row r="1837">
          <cell r="R1837">
            <v>40190</v>
          </cell>
        </row>
        <row r="1838">
          <cell r="R1838">
            <v>40191</v>
          </cell>
        </row>
        <row r="1839">
          <cell r="R1839">
            <v>40192</v>
          </cell>
        </row>
        <row r="1840">
          <cell r="R1840">
            <v>40193</v>
          </cell>
        </row>
        <row r="1841">
          <cell r="R1841">
            <v>40196</v>
          </cell>
        </row>
        <row r="1842">
          <cell r="R1842">
            <v>40197</v>
          </cell>
        </row>
        <row r="1843">
          <cell r="R1843">
            <v>40198</v>
          </cell>
        </row>
        <row r="1844">
          <cell r="R1844">
            <v>40199</v>
          </cell>
        </row>
        <row r="1845">
          <cell r="R1845">
            <v>40200</v>
          </cell>
        </row>
        <row r="1846">
          <cell r="R1846">
            <v>40203</v>
          </cell>
        </row>
        <row r="1847">
          <cell r="R1847">
            <v>40204</v>
          </cell>
        </row>
        <row r="1848">
          <cell r="R1848">
            <v>40205</v>
          </cell>
        </row>
        <row r="1849">
          <cell r="R1849">
            <v>40206</v>
          </cell>
        </row>
        <row r="1850">
          <cell r="R1850">
            <v>40207</v>
          </cell>
        </row>
        <row r="1851">
          <cell r="R1851">
            <v>40210</v>
          </cell>
        </row>
        <row r="1852">
          <cell r="R1852">
            <v>40211</v>
          </cell>
        </row>
        <row r="1853">
          <cell r="R1853">
            <v>40212</v>
          </cell>
        </row>
        <row r="1854">
          <cell r="R1854">
            <v>40213</v>
          </cell>
        </row>
        <row r="1855">
          <cell r="R1855">
            <v>40214</v>
          </cell>
        </row>
        <row r="1856">
          <cell r="R1856">
            <v>40217</v>
          </cell>
        </row>
        <row r="1857">
          <cell r="R1857">
            <v>40218</v>
          </cell>
        </row>
        <row r="1858">
          <cell r="R1858">
            <v>40219</v>
          </cell>
        </row>
        <row r="1859">
          <cell r="R1859">
            <v>40220</v>
          </cell>
        </row>
        <row r="1860">
          <cell r="R1860">
            <v>40221</v>
          </cell>
        </row>
        <row r="1861">
          <cell r="R1861">
            <v>40224</v>
          </cell>
        </row>
        <row r="1862">
          <cell r="R1862">
            <v>40225</v>
          </cell>
        </row>
        <row r="1863">
          <cell r="R1863">
            <v>40226</v>
          </cell>
        </row>
        <row r="1864">
          <cell r="R1864">
            <v>40227</v>
          </cell>
        </row>
        <row r="1865">
          <cell r="R1865">
            <v>40228</v>
          </cell>
        </row>
        <row r="1866">
          <cell r="R1866">
            <v>40231</v>
          </cell>
        </row>
        <row r="1867">
          <cell r="R1867">
            <v>40232</v>
          </cell>
        </row>
        <row r="1868">
          <cell r="R1868">
            <v>40233</v>
          </cell>
        </row>
        <row r="1869">
          <cell r="R1869">
            <v>40234</v>
          </cell>
        </row>
        <row r="1870">
          <cell r="R1870">
            <v>40235</v>
          </cell>
        </row>
        <row r="1871">
          <cell r="R1871">
            <v>40238</v>
          </cell>
        </row>
        <row r="1872">
          <cell r="R1872">
            <v>40239</v>
          </cell>
        </row>
        <row r="1873">
          <cell r="R1873">
            <v>40240</v>
          </cell>
        </row>
        <row r="1874">
          <cell r="R1874">
            <v>40241</v>
          </cell>
        </row>
        <row r="1875">
          <cell r="R1875">
            <v>40242</v>
          </cell>
        </row>
        <row r="1876">
          <cell r="R1876">
            <v>40245</v>
          </cell>
        </row>
        <row r="1877">
          <cell r="R1877">
            <v>40246</v>
          </cell>
        </row>
        <row r="1878">
          <cell r="R1878">
            <v>40247</v>
          </cell>
        </row>
        <row r="1879">
          <cell r="R1879">
            <v>40248</v>
          </cell>
        </row>
        <row r="1880">
          <cell r="R1880">
            <v>40249</v>
          </cell>
        </row>
        <row r="1881">
          <cell r="R1881">
            <v>40252</v>
          </cell>
        </row>
        <row r="1882">
          <cell r="R1882">
            <v>40253</v>
          </cell>
        </row>
        <row r="1883">
          <cell r="R1883">
            <v>40254</v>
          </cell>
        </row>
        <row r="1884">
          <cell r="R1884">
            <v>40255</v>
          </cell>
        </row>
        <row r="1885">
          <cell r="R1885">
            <v>40256</v>
          </cell>
        </row>
        <row r="1886">
          <cell r="R1886">
            <v>40259</v>
          </cell>
        </row>
        <row r="1887">
          <cell r="R1887">
            <v>40260</v>
          </cell>
        </row>
        <row r="1888">
          <cell r="R1888">
            <v>40261</v>
          </cell>
        </row>
        <row r="1889">
          <cell r="R1889">
            <v>40262</v>
          </cell>
        </row>
        <row r="1890">
          <cell r="R1890">
            <v>40263</v>
          </cell>
        </row>
        <row r="1891">
          <cell r="R1891">
            <v>40266</v>
          </cell>
        </row>
        <row r="1892">
          <cell r="R1892">
            <v>40267</v>
          </cell>
        </row>
        <row r="1893">
          <cell r="R1893">
            <v>40268</v>
          </cell>
        </row>
        <row r="1894">
          <cell r="R1894">
            <v>40269</v>
          </cell>
        </row>
        <row r="1895">
          <cell r="R1895">
            <v>40270</v>
          </cell>
        </row>
        <row r="1896">
          <cell r="R1896">
            <v>40273</v>
          </cell>
        </row>
        <row r="1897">
          <cell r="R1897">
            <v>40274</v>
          </cell>
        </row>
        <row r="1898">
          <cell r="R1898">
            <v>40275</v>
          </cell>
        </row>
        <row r="1899">
          <cell r="R1899">
            <v>40276</v>
          </cell>
        </row>
        <row r="1900">
          <cell r="R1900">
            <v>40277</v>
          </cell>
        </row>
        <row r="1901">
          <cell r="R1901">
            <v>40280</v>
          </cell>
        </row>
        <row r="1902">
          <cell r="R1902">
            <v>40281</v>
          </cell>
        </row>
        <row r="1903">
          <cell r="R1903">
            <v>40282</v>
          </cell>
        </row>
        <row r="1904">
          <cell r="R1904">
            <v>40283</v>
          </cell>
        </row>
        <row r="1905">
          <cell r="R1905">
            <v>40284</v>
          </cell>
        </row>
        <row r="1906">
          <cell r="R1906">
            <v>40287</v>
          </cell>
        </row>
        <row r="1907">
          <cell r="R1907">
            <v>40288</v>
          </cell>
        </row>
        <row r="1908">
          <cell r="R1908">
            <v>40289</v>
          </cell>
        </row>
        <row r="1909">
          <cell r="R1909">
            <v>40290</v>
          </cell>
        </row>
        <row r="1910">
          <cell r="R1910">
            <v>40291</v>
          </cell>
        </row>
        <row r="1911">
          <cell r="R1911">
            <v>40294</v>
          </cell>
        </row>
        <row r="1912">
          <cell r="R1912">
            <v>40295</v>
          </cell>
        </row>
        <row r="1913">
          <cell r="R1913">
            <v>40296</v>
          </cell>
        </row>
        <row r="1914">
          <cell r="R1914">
            <v>40297</v>
          </cell>
        </row>
        <row r="1915">
          <cell r="R1915">
            <v>40298</v>
          </cell>
        </row>
        <row r="1916">
          <cell r="R1916">
            <v>40301</v>
          </cell>
        </row>
        <row r="1917">
          <cell r="R1917">
            <v>40302</v>
          </cell>
        </row>
        <row r="1918">
          <cell r="R1918">
            <v>40303</v>
          </cell>
        </row>
        <row r="1919">
          <cell r="R1919">
            <v>40304</v>
          </cell>
        </row>
        <row r="1920">
          <cell r="R1920">
            <v>40305</v>
          </cell>
        </row>
        <row r="1921">
          <cell r="R1921">
            <v>40308</v>
          </cell>
        </row>
        <row r="1922">
          <cell r="R1922">
            <v>40309</v>
          </cell>
        </row>
        <row r="1923">
          <cell r="R1923">
            <v>40310</v>
          </cell>
        </row>
        <row r="1924">
          <cell r="R1924">
            <v>40311</v>
          </cell>
        </row>
        <row r="1925">
          <cell r="R1925">
            <v>40312</v>
          </cell>
        </row>
        <row r="1926">
          <cell r="R1926">
            <v>40315</v>
          </cell>
        </row>
        <row r="1927">
          <cell r="R1927">
            <v>40316</v>
          </cell>
        </row>
        <row r="1928">
          <cell r="R1928">
            <v>40317</v>
          </cell>
        </row>
        <row r="1929">
          <cell r="R1929">
            <v>40318</v>
          </cell>
        </row>
        <row r="1930">
          <cell r="R1930">
            <v>40319</v>
          </cell>
        </row>
        <row r="1931">
          <cell r="R1931">
            <v>40322</v>
          </cell>
        </row>
        <row r="1932">
          <cell r="R1932">
            <v>40323</v>
          </cell>
        </row>
        <row r="1933">
          <cell r="R1933">
            <v>40324</v>
          </cell>
        </row>
        <row r="1934">
          <cell r="R1934">
            <v>40325</v>
          </cell>
        </row>
        <row r="1935">
          <cell r="R1935">
            <v>40326</v>
          </cell>
        </row>
        <row r="1936">
          <cell r="R1936">
            <v>40329</v>
          </cell>
        </row>
        <row r="1937">
          <cell r="R1937">
            <v>40330</v>
          </cell>
        </row>
        <row r="1938">
          <cell r="R1938">
            <v>40331</v>
          </cell>
        </row>
        <row r="1939">
          <cell r="R1939">
            <v>40332</v>
          </cell>
        </row>
        <row r="1940">
          <cell r="R1940">
            <v>40333</v>
          </cell>
        </row>
        <row r="1941">
          <cell r="R1941">
            <v>40336</v>
          </cell>
        </row>
        <row r="1942">
          <cell r="R1942">
            <v>40337</v>
          </cell>
        </row>
        <row r="1943">
          <cell r="R1943">
            <v>40338</v>
          </cell>
        </row>
        <row r="1944">
          <cell r="R1944">
            <v>40339</v>
          </cell>
        </row>
        <row r="1945">
          <cell r="R1945">
            <v>40340</v>
          </cell>
        </row>
        <row r="1946">
          <cell r="R1946">
            <v>40343</v>
          </cell>
        </row>
        <row r="1947">
          <cell r="R1947">
            <v>40344</v>
          </cell>
        </row>
        <row r="1948">
          <cell r="R1948">
            <v>40345</v>
          </cell>
        </row>
        <row r="1949">
          <cell r="R1949">
            <v>40346</v>
          </cell>
        </row>
        <row r="1950">
          <cell r="R1950">
            <v>40347</v>
          </cell>
        </row>
        <row r="1951">
          <cell r="R1951">
            <v>40350</v>
          </cell>
        </row>
        <row r="1952">
          <cell r="R1952">
            <v>40351</v>
          </cell>
        </row>
        <row r="1953">
          <cell r="R1953">
            <v>40352</v>
          </cell>
        </row>
        <row r="1954">
          <cell r="R1954">
            <v>40353</v>
          </cell>
        </row>
        <row r="1955">
          <cell r="R1955">
            <v>40354</v>
          </cell>
        </row>
        <row r="1956">
          <cell r="R1956">
            <v>40357</v>
          </cell>
        </row>
        <row r="1957">
          <cell r="R1957">
            <v>40358</v>
          </cell>
        </row>
        <row r="1958">
          <cell r="R1958">
            <v>40359</v>
          </cell>
        </row>
        <row r="1959">
          <cell r="R1959">
            <v>40360</v>
          </cell>
        </row>
        <row r="1960">
          <cell r="R1960">
            <v>40361</v>
          </cell>
        </row>
        <row r="1961">
          <cell r="R1961">
            <v>40364</v>
          </cell>
        </row>
        <row r="1962">
          <cell r="R1962">
            <v>40365</v>
          </cell>
        </row>
        <row r="1963">
          <cell r="R1963">
            <v>40366</v>
          </cell>
        </row>
        <row r="1964">
          <cell r="R1964">
            <v>40367</v>
          </cell>
        </row>
        <row r="1965">
          <cell r="R1965">
            <v>40368</v>
          </cell>
        </row>
        <row r="1966">
          <cell r="R1966">
            <v>40371</v>
          </cell>
        </row>
        <row r="1967">
          <cell r="R1967">
            <v>40372</v>
          </cell>
        </row>
        <row r="1968">
          <cell r="R1968">
            <v>40373</v>
          </cell>
        </row>
        <row r="1969">
          <cell r="R1969">
            <v>40374</v>
          </cell>
        </row>
        <row r="1970">
          <cell r="R1970">
            <v>40375</v>
          </cell>
        </row>
        <row r="1971">
          <cell r="R1971">
            <v>40378</v>
          </cell>
        </row>
        <row r="1972">
          <cell r="R1972">
            <v>40379</v>
          </cell>
        </row>
        <row r="1973">
          <cell r="R1973">
            <v>40380</v>
          </cell>
        </row>
        <row r="1974">
          <cell r="R1974">
            <v>40381</v>
          </cell>
        </row>
        <row r="1975">
          <cell r="R1975">
            <v>40382</v>
          </cell>
        </row>
        <row r="1976">
          <cell r="R1976">
            <v>40385</v>
          </cell>
        </row>
        <row r="1977">
          <cell r="R1977">
            <v>40386</v>
          </cell>
        </row>
        <row r="1978">
          <cell r="R1978">
            <v>40387</v>
          </cell>
        </row>
        <row r="1979">
          <cell r="R1979">
            <v>40388</v>
          </cell>
        </row>
        <row r="1980">
          <cell r="R1980">
            <v>40389</v>
          </cell>
        </row>
        <row r="1981">
          <cell r="R1981">
            <v>40392</v>
          </cell>
        </row>
        <row r="1982">
          <cell r="R1982">
            <v>40393</v>
          </cell>
        </row>
        <row r="1983">
          <cell r="R1983">
            <v>40394</v>
          </cell>
        </row>
        <row r="1984">
          <cell r="R1984">
            <v>40395</v>
          </cell>
        </row>
        <row r="1985">
          <cell r="R1985">
            <v>40396</v>
          </cell>
        </row>
        <row r="1986">
          <cell r="R1986">
            <v>40399</v>
          </cell>
        </row>
        <row r="1987">
          <cell r="R1987">
            <v>40400</v>
          </cell>
        </row>
        <row r="1988">
          <cell r="R1988">
            <v>40401</v>
          </cell>
        </row>
        <row r="1989">
          <cell r="R1989">
            <v>40402</v>
          </cell>
        </row>
        <row r="1990">
          <cell r="R1990">
            <v>40403</v>
          </cell>
        </row>
        <row r="1991">
          <cell r="R1991">
            <v>40406</v>
          </cell>
        </row>
        <row r="1992">
          <cell r="R1992">
            <v>40407</v>
          </cell>
        </row>
        <row r="1993">
          <cell r="R1993">
            <v>40408</v>
          </cell>
        </row>
        <row r="1994">
          <cell r="R1994">
            <v>40409</v>
          </cell>
        </row>
        <row r="1995">
          <cell r="R1995">
            <v>40410</v>
          </cell>
        </row>
        <row r="1996">
          <cell r="R1996">
            <v>40413</v>
          </cell>
        </row>
        <row r="1997">
          <cell r="R1997">
            <v>40414</v>
          </cell>
        </row>
        <row r="1998">
          <cell r="R1998">
            <v>40415</v>
          </cell>
        </row>
        <row r="1999">
          <cell r="R1999">
            <v>40416</v>
          </cell>
        </row>
        <row r="2000">
          <cell r="R2000">
            <v>40417</v>
          </cell>
        </row>
        <row r="2001">
          <cell r="R2001">
            <v>40419</v>
          </cell>
        </row>
        <row r="2002">
          <cell r="R2002">
            <v>40420</v>
          </cell>
        </row>
        <row r="2003">
          <cell r="R2003">
            <v>40421</v>
          </cell>
        </row>
        <row r="2004">
          <cell r="R2004">
            <v>40422</v>
          </cell>
        </row>
        <row r="2005">
          <cell r="R2005">
            <v>40423</v>
          </cell>
        </row>
        <row r="2006">
          <cell r="R2006">
            <v>40424</v>
          </cell>
        </row>
        <row r="2007">
          <cell r="R2007">
            <v>40426</v>
          </cell>
        </row>
        <row r="2008">
          <cell r="R2008">
            <v>40427</v>
          </cell>
        </row>
        <row r="2009">
          <cell r="R2009">
            <v>40428</v>
          </cell>
        </row>
        <row r="2010">
          <cell r="R2010">
            <v>40429</v>
          </cell>
        </row>
        <row r="2011">
          <cell r="R2011">
            <v>40430</v>
          </cell>
        </row>
        <row r="2012">
          <cell r="R2012">
            <v>40431</v>
          </cell>
        </row>
        <row r="2013">
          <cell r="R2013">
            <v>40433</v>
          </cell>
        </row>
        <row r="2014">
          <cell r="R2014">
            <v>40434</v>
          </cell>
        </row>
        <row r="2015">
          <cell r="R2015">
            <v>40435</v>
          </cell>
        </row>
        <row r="2016">
          <cell r="R2016">
            <v>40436</v>
          </cell>
        </row>
        <row r="2017">
          <cell r="R2017">
            <v>40437</v>
          </cell>
        </row>
        <row r="2018">
          <cell r="R2018">
            <v>40438</v>
          </cell>
        </row>
        <row r="2019">
          <cell r="R2019">
            <v>40440</v>
          </cell>
        </row>
        <row r="2020">
          <cell r="R2020">
            <v>40441</v>
          </cell>
        </row>
        <row r="2021">
          <cell r="R2021">
            <v>40442</v>
          </cell>
        </row>
        <row r="2022">
          <cell r="R2022">
            <v>40443</v>
          </cell>
        </row>
        <row r="2023">
          <cell r="R2023">
            <v>40444</v>
          </cell>
        </row>
        <row r="2024">
          <cell r="R2024">
            <v>40445</v>
          </cell>
        </row>
        <row r="2025">
          <cell r="R2025">
            <v>40447</v>
          </cell>
        </row>
        <row r="2026">
          <cell r="R2026">
            <v>40448</v>
          </cell>
        </row>
        <row r="2027">
          <cell r="R2027">
            <v>40449</v>
          </cell>
        </row>
        <row r="2028">
          <cell r="R2028">
            <v>40450</v>
          </cell>
        </row>
        <row r="2029">
          <cell r="R2029">
            <v>40451</v>
          </cell>
        </row>
        <row r="2030">
          <cell r="R2030">
            <v>40452</v>
          </cell>
        </row>
        <row r="2031">
          <cell r="R2031">
            <v>40454</v>
          </cell>
        </row>
        <row r="2032">
          <cell r="R2032">
            <v>40455</v>
          </cell>
        </row>
        <row r="2033">
          <cell r="R2033">
            <v>40456</v>
          </cell>
        </row>
        <row r="2034">
          <cell r="R2034">
            <v>40457</v>
          </cell>
        </row>
        <row r="2035">
          <cell r="R2035">
            <v>40458</v>
          </cell>
        </row>
        <row r="2036">
          <cell r="R2036">
            <v>40459</v>
          </cell>
        </row>
        <row r="2037">
          <cell r="R2037">
            <v>40461</v>
          </cell>
        </row>
        <row r="2038">
          <cell r="R2038">
            <v>40462</v>
          </cell>
        </row>
        <row r="2039">
          <cell r="R2039">
            <v>40463</v>
          </cell>
        </row>
        <row r="2040">
          <cell r="R2040">
            <v>40464</v>
          </cell>
        </row>
        <row r="2041">
          <cell r="R2041">
            <v>40465</v>
          </cell>
        </row>
        <row r="2042">
          <cell r="R2042">
            <v>40466</v>
          </cell>
        </row>
        <row r="2043">
          <cell r="R2043">
            <v>40468</v>
          </cell>
        </row>
        <row r="2044">
          <cell r="R2044">
            <v>40469</v>
          </cell>
        </row>
        <row r="2045">
          <cell r="R2045">
            <v>40470</v>
          </cell>
        </row>
        <row r="2046">
          <cell r="R2046">
            <v>40471</v>
          </cell>
        </row>
        <row r="2047">
          <cell r="R2047">
            <v>40472</v>
          </cell>
        </row>
        <row r="2048">
          <cell r="R2048">
            <v>40473</v>
          </cell>
        </row>
        <row r="2049">
          <cell r="R2049">
            <v>40475</v>
          </cell>
        </row>
        <row r="2050">
          <cell r="R2050">
            <v>40476</v>
          </cell>
        </row>
        <row r="2051">
          <cell r="R2051">
            <v>40477</v>
          </cell>
        </row>
        <row r="2052">
          <cell r="R2052">
            <v>40478</v>
          </cell>
        </row>
        <row r="2053">
          <cell r="R2053">
            <v>40479</v>
          </cell>
        </row>
        <row r="2054">
          <cell r="R2054">
            <v>40480</v>
          </cell>
        </row>
        <row r="2055">
          <cell r="R2055">
            <v>40483</v>
          </cell>
        </row>
        <row r="2056">
          <cell r="R2056">
            <v>40484</v>
          </cell>
        </row>
        <row r="2057">
          <cell r="R2057">
            <v>40485</v>
          </cell>
        </row>
        <row r="2058">
          <cell r="R2058">
            <v>40486</v>
          </cell>
        </row>
        <row r="2059">
          <cell r="R2059">
            <v>40487</v>
          </cell>
        </row>
        <row r="2060">
          <cell r="R2060">
            <v>40490</v>
          </cell>
        </row>
        <row r="2061">
          <cell r="R2061">
            <v>40491</v>
          </cell>
        </row>
        <row r="2062">
          <cell r="R2062">
            <v>40492</v>
          </cell>
        </row>
        <row r="2063">
          <cell r="R2063">
            <v>40493</v>
          </cell>
        </row>
        <row r="2064">
          <cell r="R2064">
            <v>40494</v>
          </cell>
        </row>
        <row r="2065">
          <cell r="R2065">
            <v>40497</v>
          </cell>
        </row>
        <row r="2066">
          <cell r="R2066">
            <v>40498</v>
          </cell>
        </row>
        <row r="2067">
          <cell r="R2067">
            <v>40499</v>
          </cell>
        </row>
        <row r="2068">
          <cell r="R2068">
            <v>40500</v>
          </cell>
        </row>
        <row r="2069">
          <cell r="R2069">
            <v>40501</v>
          </cell>
        </row>
        <row r="2070">
          <cell r="R2070">
            <v>40503</v>
          </cell>
        </row>
        <row r="2071">
          <cell r="R2071">
            <v>40504</v>
          </cell>
        </row>
        <row r="2072">
          <cell r="R2072">
            <v>40505</v>
          </cell>
        </row>
        <row r="2073">
          <cell r="R2073">
            <v>40506</v>
          </cell>
        </row>
        <row r="2074">
          <cell r="R2074">
            <v>40507</v>
          </cell>
        </row>
        <row r="2075">
          <cell r="R2075">
            <v>40508</v>
          </cell>
        </row>
        <row r="2076">
          <cell r="R2076">
            <v>40510</v>
          </cell>
        </row>
        <row r="2077">
          <cell r="R2077">
            <v>40511</v>
          </cell>
        </row>
        <row r="2078">
          <cell r="R2078">
            <v>40512</v>
          </cell>
        </row>
        <row r="2079">
          <cell r="R2079">
            <v>40513</v>
          </cell>
        </row>
        <row r="2080">
          <cell r="R2080">
            <v>40514</v>
          </cell>
        </row>
        <row r="2081">
          <cell r="R2081">
            <v>40515</v>
          </cell>
        </row>
        <row r="2082">
          <cell r="R2082">
            <v>40517</v>
          </cell>
        </row>
        <row r="2083">
          <cell r="R2083">
            <v>40518</v>
          </cell>
        </row>
        <row r="2084">
          <cell r="R2084">
            <v>40519</v>
          </cell>
        </row>
        <row r="2085">
          <cell r="R2085">
            <v>40520</v>
          </cell>
        </row>
        <row r="2086">
          <cell r="R2086">
            <v>40521</v>
          </cell>
        </row>
        <row r="2087">
          <cell r="R2087">
            <v>40522</v>
          </cell>
        </row>
        <row r="2088">
          <cell r="R2088">
            <v>40525</v>
          </cell>
        </row>
        <row r="2089">
          <cell r="R2089">
            <v>40526</v>
          </cell>
        </row>
        <row r="2090">
          <cell r="R2090">
            <v>40527</v>
          </cell>
        </row>
        <row r="2091">
          <cell r="R2091">
            <v>40528</v>
          </cell>
        </row>
        <row r="2092">
          <cell r="R2092">
            <v>40529</v>
          </cell>
        </row>
        <row r="2093">
          <cell r="R2093">
            <v>40532</v>
          </cell>
        </row>
        <row r="2094">
          <cell r="R2094">
            <v>40533</v>
          </cell>
        </row>
        <row r="2095">
          <cell r="R2095">
            <v>40534</v>
          </cell>
        </row>
        <row r="2096">
          <cell r="R2096">
            <v>40535</v>
          </cell>
        </row>
        <row r="2097">
          <cell r="R2097">
            <v>40536</v>
          </cell>
        </row>
        <row r="2098">
          <cell r="R2098">
            <v>40539</v>
          </cell>
        </row>
        <row r="2099">
          <cell r="R2099">
            <v>40540</v>
          </cell>
        </row>
        <row r="2100">
          <cell r="R2100">
            <v>40541</v>
          </cell>
        </row>
        <row r="2101">
          <cell r="R2101">
            <v>40542</v>
          </cell>
        </row>
        <row r="2102">
          <cell r="R2102">
            <v>40543</v>
          </cell>
        </row>
        <row r="2103">
          <cell r="R2103">
            <v>40546</v>
          </cell>
        </row>
        <row r="2104">
          <cell r="R2104">
            <v>40547</v>
          </cell>
        </row>
        <row r="2105">
          <cell r="R2105">
            <v>40548</v>
          </cell>
        </row>
        <row r="2106">
          <cell r="R2106">
            <v>40549</v>
          </cell>
        </row>
        <row r="2107">
          <cell r="R2107">
            <v>40550</v>
          </cell>
        </row>
        <row r="2108">
          <cell r="R2108">
            <v>40553</v>
          </cell>
        </row>
        <row r="2109">
          <cell r="R2109">
            <v>40554</v>
          </cell>
        </row>
        <row r="2110">
          <cell r="R2110">
            <v>40555</v>
          </cell>
        </row>
        <row r="2111">
          <cell r="R2111">
            <v>40556</v>
          </cell>
        </row>
        <row r="2112">
          <cell r="R2112">
            <v>40557</v>
          </cell>
        </row>
        <row r="2113">
          <cell r="R2113">
            <v>40560</v>
          </cell>
        </row>
        <row r="2114">
          <cell r="R2114">
            <v>40561</v>
          </cell>
        </row>
        <row r="2115">
          <cell r="R2115">
            <v>40562</v>
          </cell>
        </row>
        <row r="2116">
          <cell r="R2116">
            <v>40563</v>
          </cell>
        </row>
        <row r="2117">
          <cell r="R2117">
            <v>40564</v>
          </cell>
        </row>
        <row r="2118">
          <cell r="R2118">
            <v>40567</v>
          </cell>
        </row>
        <row r="2119">
          <cell r="R2119">
            <v>40568</v>
          </cell>
        </row>
        <row r="2120">
          <cell r="R2120">
            <v>40569</v>
          </cell>
        </row>
        <row r="2121">
          <cell r="R2121">
            <v>40570</v>
          </cell>
        </row>
        <row r="2122">
          <cell r="R2122">
            <v>40571</v>
          </cell>
        </row>
        <row r="2123">
          <cell r="R2123">
            <v>40574</v>
          </cell>
        </row>
        <row r="2124">
          <cell r="R2124">
            <v>40575</v>
          </cell>
        </row>
        <row r="2125">
          <cell r="R2125">
            <v>40576</v>
          </cell>
        </row>
        <row r="2126">
          <cell r="R2126">
            <v>40577</v>
          </cell>
        </row>
        <row r="2127">
          <cell r="R2127">
            <v>40578</v>
          </cell>
        </row>
        <row r="2128">
          <cell r="R2128">
            <v>40581</v>
          </cell>
        </row>
        <row r="2129">
          <cell r="R2129">
            <v>40582</v>
          </cell>
        </row>
        <row r="2130">
          <cell r="R2130">
            <v>40583</v>
          </cell>
        </row>
        <row r="2131">
          <cell r="R2131">
            <v>40584</v>
          </cell>
        </row>
        <row r="2132">
          <cell r="R2132">
            <v>40585</v>
          </cell>
        </row>
        <row r="2133">
          <cell r="R2133">
            <v>40588</v>
          </cell>
        </row>
        <row r="2134">
          <cell r="R2134">
            <v>40589</v>
          </cell>
        </row>
        <row r="2135">
          <cell r="R2135">
            <v>40590</v>
          </cell>
        </row>
        <row r="2136">
          <cell r="R2136">
            <v>40591</v>
          </cell>
        </row>
        <row r="2137">
          <cell r="R2137">
            <v>40592</v>
          </cell>
        </row>
        <row r="2138">
          <cell r="R2138">
            <v>40595</v>
          </cell>
        </row>
        <row r="2139">
          <cell r="R2139">
            <v>40596</v>
          </cell>
        </row>
        <row r="2140">
          <cell r="R2140">
            <v>40597</v>
          </cell>
        </row>
        <row r="2141">
          <cell r="R2141">
            <v>40598</v>
          </cell>
        </row>
        <row r="2142">
          <cell r="R2142">
            <v>40599</v>
          </cell>
        </row>
        <row r="2143">
          <cell r="R2143">
            <v>40602</v>
          </cell>
        </row>
        <row r="2144">
          <cell r="R2144">
            <v>40603</v>
          </cell>
        </row>
        <row r="2145">
          <cell r="R2145">
            <v>40604</v>
          </cell>
        </row>
        <row r="2146">
          <cell r="R2146">
            <v>40605</v>
          </cell>
        </row>
        <row r="2147">
          <cell r="R2147">
            <v>40606</v>
          </cell>
        </row>
        <row r="2148">
          <cell r="R2148">
            <v>40609</v>
          </cell>
        </row>
        <row r="2149">
          <cell r="R2149">
            <v>40610</v>
          </cell>
        </row>
        <row r="2150">
          <cell r="R2150">
            <v>40611</v>
          </cell>
        </row>
        <row r="2151">
          <cell r="R2151">
            <v>40612</v>
          </cell>
        </row>
        <row r="2152">
          <cell r="R2152">
            <v>40613</v>
          </cell>
        </row>
        <row r="2153">
          <cell r="R2153">
            <v>40616</v>
          </cell>
        </row>
        <row r="2154">
          <cell r="R2154">
            <v>40617</v>
          </cell>
        </row>
        <row r="2155">
          <cell r="R2155">
            <v>40618</v>
          </cell>
        </row>
        <row r="2156">
          <cell r="R2156">
            <v>40619</v>
          </cell>
        </row>
        <row r="2157">
          <cell r="R2157">
            <v>40620</v>
          </cell>
        </row>
        <row r="2158">
          <cell r="R2158">
            <v>40623</v>
          </cell>
        </row>
        <row r="2159">
          <cell r="R2159">
            <v>40624</v>
          </cell>
        </row>
        <row r="2160">
          <cell r="R2160">
            <v>40625</v>
          </cell>
        </row>
        <row r="2161">
          <cell r="R2161">
            <v>40626</v>
          </cell>
        </row>
        <row r="2162">
          <cell r="R2162">
            <v>40627</v>
          </cell>
        </row>
        <row r="2163">
          <cell r="R2163">
            <v>40630</v>
          </cell>
        </row>
        <row r="2164">
          <cell r="R2164">
            <v>40631</v>
          </cell>
        </row>
        <row r="2165">
          <cell r="R2165">
            <v>40632</v>
          </cell>
        </row>
        <row r="2166">
          <cell r="R2166">
            <v>40633</v>
          </cell>
        </row>
        <row r="2167">
          <cell r="R2167">
            <v>40634</v>
          </cell>
        </row>
        <row r="2168">
          <cell r="R2168">
            <v>40637</v>
          </cell>
        </row>
        <row r="2169">
          <cell r="R2169">
            <v>40638</v>
          </cell>
        </row>
        <row r="2170">
          <cell r="R2170">
            <v>40639</v>
          </cell>
        </row>
        <row r="2171">
          <cell r="R2171">
            <v>40640</v>
          </cell>
        </row>
        <row r="2172">
          <cell r="R2172">
            <v>40641</v>
          </cell>
        </row>
        <row r="2173">
          <cell r="R2173">
            <v>40644</v>
          </cell>
        </row>
        <row r="2174">
          <cell r="R2174">
            <v>40645</v>
          </cell>
        </row>
        <row r="2175">
          <cell r="R2175">
            <v>40646</v>
          </cell>
        </row>
        <row r="2176">
          <cell r="R2176">
            <v>40647</v>
          </cell>
        </row>
        <row r="2177">
          <cell r="R2177">
            <v>40648</v>
          </cell>
        </row>
        <row r="2178">
          <cell r="R2178">
            <v>40651</v>
          </cell>
        </row>
        <row r="2179">
          <cell r="R2179">
            <v>40652</v>
          </cell>
        </row>
        <row r="2180">
          <cell r="R2180">
            <v>40653</v>
          </cell>
        </row>
        <row r="2181">
          <cell r="R2181">
            <v>40654</v>
          </cell>
        </row>
        <row r="2182">
          <cell r="R2182">
            <v>40655</v>
          </cell>
        </row>
        <row r="2183">
          <cell r="R2183">
            <v>40658</v>
          </cell>
        </row>
        <row r="2184">
          <cell r="R2184">
            <v>40659</v>
          </cell>
        </row>
        <row r="2185">
          <cell r="R2185">
            <v>40660</v>
          </cell>
        </row>
        <row r="2186">
          <cell r="R2186">
            <v>40661</v>
          </cell>
        </row>
        <row r="2187">
          <cell r="R2187">
            <v>40662</v>
          </cell>
        </row>
        <row r="2188">
          <cell r="R2188">
            <v>40665</v>
          </cell>
        </row>
        <row r="2189">
          <cell r="R2189">
            <v>40666</v>
          </cell>
        </row>
        <row r="2190">
          <cell r="R2190">
            <v>40667</v>
          </cell>
        </row>
        <row r="2191">
          <cell r="R2191">
            <v>40668</v>
          </cell>
        </row>
        <row r="2192">
          <cell r="R2192">
            <v>40669</v>
          </cell>
        </row>
        <row r="2193">
          <cell r="R2193">
            <v>40672</v>
          </cell>
        </row>
        <row r="2194">
          <cell r="R2194">
            <v>40673</v>
          </cell>
        </row>
        <row r="2195">
          <cell r="R2195">
            <v>40674</v>
          </cell>
        </row>
        <row r="2196">
          <cell r="R2196">
            <v>40675</v>
          </cell>
        </row>
        <row r="2197">
          <cell r="R2197">
            <v>40676</v>
          </cell>
        </row>
        <row r="2198">
          <cell r="R2198">
            <v>40679</v>
          </cell>
        </row>
        <row r="2199">
          <cell r="R2199">
            <v>40680</v>
          </cell>
        </row>
        <row r="2200">
          <cell r="R2200">
            <v>40681</v>
          </cell>
        </row>
        <row r="2201">
          <cell r="R2201">
            <v>40682</v>
          </cell>
        </row>
        <row r="2202">
          <cell r="R2202">
            <v>40683</v>
          </cell>
        </row>
        <row r="2203">
          <cell r="R2203">
            <v>40686</v>
          </cell>
        </row>
        <row r="2204">
          <cell r="R2204">
            <v>40687</v>
          </cell>
        </row>
        <row r="2205">
          <cell r="R2205">
            <v>40688</v>
          </cell>
        </row>
        <row r="2206">
          <cell r="R2206">
            <v>40689</v>
          </cell>
        </row>
        <row r="2207">
          <cell r="R2207">
            <v>40690</v>
          </cell>
        </row>
        <row r="2208">
          <cell r="R2208">
            <v>40693</v>
          </cell>
        </row>
        <row r="2209">
          <cell r="R2209">
            <v>40694</v>
          </cell>
        </row>
        <row r="2210">
          <cell r="R2210">
            <v>40695</v>
          </cell>
        </row>
        <row r="2211">
          <cell r="R2211">
            <v>40696</v>
          </cell>
        </row>
        <row r="2212">
          <cell r="R2212">
            <v>40697</v>
          </cell>
        </row>
        <row r="2213">
          <cell r="R2213">
            <v>40700</v>
          </cell>
        </row>
        <row r="2214">
          <cell r="R2214">
            <v>40701</v>
          </cell>
        </row>
        <row r="2215">
          <cell r="R2215">
            <v>40702</v>
          </cell>
        </row>
        <row r="2216">
          <cell r="R2216">
            <v>40703</v>
          </cell>
        </row>
        <row r="2217">
          <cell r="R2217">
            <v>40704</v>
          </cell>
        </row>
        <row r="2218">
          <cell r="R2218">
            <v>40707</v>
          </cell>
        </row>
        <row r="2219">
          <cell r="R2219">
            <v>40708</v>
          </cell>
        </row>
        <row r="2220">
          <cell r="R2220">
            <v>40709</v>
          </cell>
        </row>
        <row r="2221">
          <cell r="R2221">
            <v>40710</v>
          </cell>
        </row>
        <row r="2222">
          <cell r="R2222">
            <v>40711</v>
          </cell>
        </row>
        <row r="2223">
          <cell r="R2223">
            <v>40714</v>
          </cell>
        </row>
        <row r="2224">
          <cell r="R2224">
            <v>40715</v>
          </cell>
        </row>
        <row r="2225">
          <cell r="R2225">
            <v>40716</v>
          </cell>
        </row>
        <row r="2226">
          <cell r="R2226">
            <v>40717</v>
          </cell>
        </row>
        <row r="2227">
          <cell r="R2227">
            <v>40718</v>
          </cell>
        </row>
        <row r="2228">
          <cell r="R2228">
            <v>40721</v>
          </cell>
        </row>
        <row r="2229">
          <cell r="R2229">
            <v>40722</v>
          </cell>
        </row>
        <row r="2230">
          <cell r="R2230">
            <v>40723</v>
          </cell>
        </row>
        <row r="2231">
          <cell r="R2231">
            <v>40724</v>
          </cell>
        </row>
        <row r="2232">
          <cell r="R2232">
            <v>40725</v>
          </cell>
        </row>
        <row r="2233">
          <cell r="R2233">
            <v>40728</v>
          </cell>
        </row>
        <row r="2234">
          <cell r="R2234">
            <v>40729</v>
          </cell>
        </row>
        <row r="2235">
          <cell r="R2235">
            <v>40730</v>
          </cell>
        </row>
        <row r="2236">
          <cell r="R2236">
            <v>40731</v>
          </cell>
        </row>
        <row r="2237">
          <cell r="R2237">
            <v>40732</v>
          </cell>
        </row>
        <row r="2238">
          <cell r="R2238">
            <v>40735</v>
          </cell>
        </row>
        <row r="2239">
          <cell r="R2239">
            <v>40736</v>
          </cell>
        </row>
        <row r="2240">
          <cell r="R2240">
            <v>40737</v>
          </cell>
        </row>
        <row r="2241">
          <cell r="R2241">
            <v>40738</v>
          </cell>
        </row>
        <row r="2242">
          <cell r="R2242">
            <v>40739</v>
          </cell>
        </row>
        <row r="2243">
          <cell r="R2243">
            <v>40742</v>
          </cell>
        </row>
        <row r="2244">
          <cell r="R2244">
            <v>40743</v>
          </cell>
        </row>
        <row r="2245">
          <cell r="R2245">
            <v>40744</v>
          </cell>
        </row>
        <row r="2246">
          <cell r="R2246">
            <v>40745</v>
          </cell>
        </row>
        <row r="2247">
          <cell r="R2247">
            <v>40746</v>
          </cell>
        </row>
        <row r="2248">
          <cell r="R2248">
            <v>40749</v>
          </cell>
        </row>
        <row r="2249">
          <cell r="R2249">
            <v>40750</v>
          </cell>
        </row>
        <row r="2250">
          <cell r="R2250">
            <v>40751</v>
          </cell>
        </row>
        <row r="2251">
          <cell r="R2251">
            <v>40752</v>
          </cell>
        </row>
        <row r="2252">
          <cell r="R2252">
            <v>40753</v>
          </cell>
        </row>
        <row r="2253">
          <cell r="R2253">
            <v>40756</v>
          </cell>
        </row>
        <row r="2254">
          <cell r="R2254">
            <v>40757</v>
          </cell>
        </row>
        <row r="2255">
          <cell r="R2255">
            <v>40758</v>
          </cell>
        </row>
        <row r="2256">
          <cell r="R2256">
            <v>40759</v>
          </cell>
        </row>
        <row r="2257">
          <cell r="R2257">
            <v>40760</v>
          </cell>
        </row>
        <row r="2258">
          <cell r="R2258">
            <v>40763</v>
          </cell>
        </row>
        <row r="2259">
          <cell r="R2259">
            <v>40764</v>
          </cell>
        </row>
        <row r="2260">
          <cell r="R2260">
            <v>40765</v>
          </cell>
        </row>
        <row r="2261">
          <cell r="R2261">
            <v>40766</v>
          </cell>
        </row>
        <row r="2262">
          <cell r="R2262">
            <v>40767</v>
          </cell>
        </row>
        <row r="2263">
          <cell r="R2263">
            <v>40770</v>
          </cell>
        </row>
        <row r="2264">
          <cell r="R2264">
            <v>40771</v>
          </cell>
        </row>
        <row r="2265">
          <cell r="R2265">
            <v>40772</v>
          </cell>
        </row>
        <row r="2266">
          <cell r="R2266">
            <v>40773</v>
          </cell>
        </row>
        <row r="2267">
          <cell r="R2267">
            <v>40774</v>
          </cell>
        </row>
        <row r="2268">
          <cell r="R2268">
            <v>40777</v>
          </cell>
        </row>
        <row r="2269">
          <cell r="R2269">
            <v>40778</v>
          </cell>
        </row>
        <row r="2270">
          <cell r="R2270">
            <v>40779</v>
          </cell>
        </row>
        <row r="2271">
          <cell r="R2271">
            <v>40780</v>
          </cell>
        </row>
        <row r="2272">
          <cell r="R2272">
            <v>40781</v>
          </cell>
        </row>
        <row r="2273">
          <cell r="R2273">
            <v>40784</v>
          </cell>
        </row>
        <row r="2274">
          <cell r="R2274">
            <v>40785</v>
          </cell>
        </row>
        <row r="2275">
          <cell r="R2275">
            <v>40786</v>
          </cell>
        </row>
        <row r="2276">
          <cell r="R2276">
            <v>40787</v>
          </cell>
        </row>
        <row r="2277">
          <cell r="R2277">
            <v>40788</v>
          </cell>
        </row>
        <row r="2278">
          <cell r="R2278">
            <v>40791</v>
          </cell>
        </row>
        <row r="2279">
          <cell r="R2279">
            <v>40792</v>
          </cell>
        </row>
        <row r="2280">
          <cell r="R2280">
            <v>40793</v>
          </cell>
        </row>
        <row r="2281">
          <cell r="R2281">
            <v>40794</v>
          </cell>
        </row>
        <row r="2282">
          <cell r="R2282">
            <v>40795</v>
          </cell>
        </row>
        <row r="2283">
          <cell r="R2283">
            <v>40798</v>
          </cell>
        </row>
        <row r="2284">
          <cell r="R2284">
            <v>40799</v>
          </cell>
        </row>
        <row r="2285">
          <cell r="R2285">
            <v>40800</v>
          </cell>
        </row>
        <row r="2286">
          <cell r="R2286">
            <v>40801</v>
          </cell>
        </row>
        <row r="2287">
          <cell r="R2287">
            <v>40802</v>
          </cell>
        </row>
        <row r="2288">
          <cell r="R2288">
            <v>40805</v>
          </cell>
        </row>
        <row r="2289">
          <cell r="R2289">
            <v>40806</v>
          </cell>
        </row>
        <row r="2290">
          <cell r="R2290">
            <v>40807</v>
          </cell>
        </row>
        <row r="2291">
          <cell r="R2291">
            <v>40808</v>
          </cell>
        </row>
        <row r="2292">
          <cell r="R2292">
            <v>40809</v>
          </cell>
        </row>
        <row r="2293">
          <cell r="R2293">
            <v>40812</v>
          </cell>
        </row>
        <row r="2294">
          <cell r="R2294">
            <v>40813</v>
          </cell>
        </row>
        <row r="2295">
          <cell r="R2295">
            <v>40814</v>
          </cell>
        </row>
        <row r="2296">
          <cell r="R2296">
            <v>40815</v>
          </cell>
        </row>
        <row r="2297">
          <cell r="R2297">
            <v>40816</v>
          </cell>
        </row>
        <row r="2298">
          <cell r="R2298">
            <v>40819</v>
          </cell>
        </row>
        <row r="2299">
          <cell r="R2299">
            <v>40820</v>
          </cell>
        </row>
        <row r="2300">
          <cell r="R2300">
            <v>40821</v>
          </cell>
        </row>
        <row r="2301">
          <cell r="R2301">
            <v>40822</v>
          </cell>
        </row>
        <row r="2302">
          <cell r="R2302">
            <v>40823</v>
          </cell>
        </row>
        <row r="2303">
          <cell r="R2303">
            <v>40826</v>
          </cell>
        </row>
        <row r="2304">
          <cell r="R2304">
            <v>40827</v>
          </cell>
        </row>
        <row r="2305">
          <cell r="R2305">
            <v>40828</v>
          </cell>
        </row>
        <row r="2306">
          <cell r="R2306">
            <v>40829</v>
          </cell>
        </row>
        <row r="2307">
          <cell r="R2307">
            <v>40830</v>
          </cell>
        </row>
        <row r="2308">
          <cell r="R2308">
            <v>40833</v>
          </cell>
        </row>
        <row r="2309">
          <cell r="R2309">
            <v>40834</v>
          </cell>
        </row>
        <row r="2310">
          <cell r="R2310">
            <v>40835</v>
          </cell>
        </row>
        <row r="2311">
          <cell r="R2311">
            <v>40836</v>
          </cell>
        </row>
        <row r="2312">
          <cell r="R2312">
            <v>40837</v>
          </cell>
        </row>
        <row r="2313">
          <cell r="R2313">
            <v>40840</v>
          </cell>
        </row>
        <row r="2314">
          <cell r="R2314">
            <v>40841</v>
          </cell>
        </row>
        <row r="2315">
          <cell r="R2315">
            <v>40842</v>
          </cell>
        </row>
        <row r="2316">
          <cell r="R2316">
            <v>40843</v>
          </cell>
        </row>
        <row r="2317">
          <cell r="R2317">
            <v>40844</v>
          </cell>
        </row>
        <row r="2318">
          <cell r="R2318">
            <v>40847</v>
          </cell>
        </row>
        <row r="2319">
          <cell r="R2319">
            <v>40848</v>
          </cell>
        </row>
        <row r="2320">
          <cell r="R2320">
            <v>40849</v>
          </cell>
        </row>
        <row r="2321">
          <cell r="R2321">
            <v>40850</v>
          </cell>
        </row>
        <row r="2322">
          <cell r="R2322">
            <v>40851</v>
          </cell>
        </row>
        <row r="2323">
          <cell r="R2323">
            <v>40854</v>
          </cell>
        </row>
        <row r="2324">
          <cell r="R2324">
            <v>40855</v>
          </cell>
        </row>
        <row r="2325">
          <cell r="R2325">
            <v>40856</v>
          </cell>
        </row>
        <row r="2326">
          <cell r="R2326">
            <v>40857</v>
          </cell>
        </row>
        <row r="2327">
          <cell r="R2327">
            <v>40858</v>
          </cell>
        </row>
        <row r="2328">
          <cell r="R2328">
            <v>40861</v>
          </cell>
        </row>
        <row r="2329">
          <cell r="R2329">
            <v>40862</v>
          </cell>
        </row>
        <row r="2330">
          <cell r="R2330">
            <v>40863</v>
          </cell>
        </row>
        <row r="2331">
          <cell r="R2331">
            <v>40864</v>
          </cell>
        </row>
        <row r="2332">
          <cell r="R2332">
            <v>40865</v>
          </cell>
        </row>
        <row r="2333">
          <cell r="R2333">
            <v>40868</v>
          </cell>
        </row>
        <row r="2334">
          <cell r="R2334">
            <v>40869</v>
          </cell>
        </row>
        <row r="2335">
          <cell r="R2335">
            <v>40870</v>
          </cell>
        </row>
        <row r="2336">
          <cell r="R2336">
            <v>40871</v>
          </cell>
        </row>
        <row r="2337">
          <cell r="R2337">
            <v>40872</v>
          </cell>
        </row>
        <row r="2338">
          <cell r="R2338">
            <v>40875</v>
          </cell>
        </row>
        <row r="2339">
          <cell r="R2339">
            <v>40876</v>
          </cell>
        </row>
        <row r="2340">
          <cell r="R2340">
            <v>40877</v>
          </cell>
        </row>
        <row r="2341">
          <cell r="R2341">
            <v>40878</v>
          </cell>
        </row>
        <row r="2342">
          <cell r="R2342">
            <v>40879</v>
          </cell>
        </row>
        <row r="2343">
          <cell r="R2343">
            <v>40882</v>
          </cell>
        </row>
        <row r="2344">
          <cell r="R2344">
            <v>40883</v>
          </cell>
        </row>
        <row r="2345">
          <cell r="R2345">
            <v>40884</v>
          </cell>
        </row>
        <row r="2346">
          <cell r="R2346">
            <v>40885</v>
          </cell>
        </row>
        <row r="2347">
          <cell r="R2347">
            <v>40886</v>
          </cell>
        </row>
        <row r="2348">
          <cell r="R2348">
            <v>40887</v>
          </cell>
        </row>
        <row r="2349">
          <cell r="R2349">
            <v>40889</v>
          </cell>
        </row>
        <row r="2350">
          <cell r="R2350">
            <v>40890</v>
          </cell>
        </row>
        <row r="2351">
          <cell r="R2351">
            <v>40891</v>
          </cell>
        </row>
        <row r="2352">
          <cell r="R2352">
            <v>40892</v>
          </cell>
        </row>
        <row r="2353">
          <cell r="R2353">
            <v>40893</v>
          </cell>
        </row>
        <row r="2354">
          <cell r="R2354">
            <v>40896</v>
          </cell>
        </row>
        <row r="2355">
          <cell r="R2355">
            <v>40897</v>
          </cell>
        </row>
        <row r="2356">
          <cell r="R2356">
            <v>40898</v>
          </cell>
        </row>
        <row r="2357">
          <cell r="R2357">
            <v>40899</v>
          </cell>
        </row>
        <row r="2358">
          <cell r="R2358">
            <v>40900</v>
          </cell>
        </row>
        <row r="2359">
          <cell r="R2359">
            <v>40903</v>
          </cell>
        </row>
        <row r="2360">
          <cell r="R2360">
            <v>40904</v>
          </cell>
        </row>
        <row r="2361">
          <cell r="R2361">
            <v>40905</v>
          </cell>
        </row>
        <row r="2362">
          <cell r="R2362">
            <v>40906</v>
          </cell>
        </row>
        <row r="2363">
          <cell r="R2363">
            <v>40907</v>
          </cell>
        </row>
        <row r="2364">
          <cell r="R2364">
            <v>40910</v>
          </cell>
        </row>
        <row r="2365">
          <cell r="R2365">
            <v>40911</v>
          </cell>
        </row>
        <row r="2366">
          <cell r="R2366">
            <v>40912</v>
          </cell>
        </row>
        <row r="2367">
          <cell r="R2367">
            <v>40913</v>
          </cell>
        </row>
        <row r="2368">
          <cell r="R2368">
            <v>40914</v>
          </cell>
        </row>
        <row r="2369">
          <cell r="R2369">
            <v>40917</v>
          </cell>
        </row>
        <row r="2370">
          <cell r="R2370">
            <v>40918</v>
          </cell>
        </row>
        <row r="2371">
          <cell r="R2371">
            <v>40919</v>
          </cell>
        </row>
        <row r="2372">
          <cell r="R2372">
            <v>40920</v>
          </cell>
        </row>
        <row r="2373">
          <cell r="R2373">
            <v>40921</v>
          </cell>
        </row>
        <row r="2374">
          <cell r="R2374">
            <v>40924</v>
          </cell>
        </row>
        <row r="2375">
          <cell r="R2375">
            <v>40925</v>
          </cell>
        </row>
        <row r="2376">
          <cell r="R2376">
            <v>40926</v>
          </cell>
        </row>
        <row r="2377">
          <cell r="R2377">
            <v>40927</v>
          </cell>
        </row>
        <row r="2378">
          <cell r="R2378">
            <v>40928</v>
          </cell>
        </row>
        <row r="2379">
          <cell r="R2379">
            <v>40931</v>
          </cell>
        </row>
        <row r="2380">
          <cell r="R2380">
            <v>40932</v>
          </cell>
        </row>
        <row r="2381">
          <cell r="R2381">
            <v>40933</v>
          </cell>
        </row>
        <row r="2382">
          <cell r="R2382">
            <v>40934</v>
          </cell>
        </row>
        <row r="2383">
          <cell r="R2383">
            <v>40935</v>
          </cell>
        </row>
        <row r="2384">
          <cell r="R2384">
            <v>40938</v>
          </cell>
        </row>
        <row r="2385">
          <cell r="R2385">
            <v>40939</v>
          </cell>
        </row>
        <row r="2386">
          <cell r="R2386">
            <v>40940</v>
          </cell>
        </row>
        <row r="2387">
          <cell r="R2387">
            <v>40941</v>
          </cell>
        </row>
        <row r="2388">
          <cell r="R2388">
            <v>40942</v>
          </cell>
        </row>
        <row r="2389">
          <cell r="R2389">
            <v>40945</v>
          </cell>
        </row>
        <row r="2390">
          <cell r="R2390">
            <v>40946</v>
          </cell>
        </row>
        <row r="2391">
          <cell r="R2391">
            <v>40947</v>
          </cell>
        </row>
        <row r="2392">
          <cell r="R2392">
            <v>40948</v>
          </cell>
        </row>
        <row r="2393">
          <cell r="R2393">
            <v>40949</v>
          </cell>
        </row>
        <row r="2394">
          <cell r="R2394">
            <v>40952</v>
          </cell>
        </row>
        <row r="2395">
          <cell r="R2395">
            <v>40953</v>
          </cell>
        </row>
        <row r="2396">
          <cell r="R2396">
            <v>40954</v>
          </cell>
        </row>
        <row r="2397">
          <cell r="R2397">
            <v>40955</v>
          </cell>
        </row>
        <row r="2398">
          <cell r="R2398">
            <v>40956</v>
          </cell>
        </row>
        <row r="2399">
          <cell r="R2399">
            <v>40959</v>
          </cell>
        </row>
        <row r="2400">
          <cell r="R2400">
            <v>40960</v>
          </cell>
        </row>
        <row r="2401">
          <cell r="R2401">
            <v>40961</v>
          </cell>
        </row>
        <row r="2402">
          <cell r="R2402">
            <v>40962</v>
          </cell>
        </row>
        <row r="2403">
          <cell r="R2403">
            <v>40963</v>
          </cell>
        </row>
        <row r="2404">
          <cell r="R2404">
            <v>40966</v>
          </cell>
        </row>
        <row r="2405">
          <cell r="R2405">
            <v>40967</v>
          </cell>
        </row>
        <row r="2406">
          <cell r="R2406">
            <v>40968</v>
          </cell>
        </row>
        <row r="2407">
          <cell r="R2407">
            <v>40969</v>
          </cell>
        </row>
        <row r="2408">
          <cell r="R2408">
            <v>40970</v>
          </cell>
        </row>
        <row r="2409">
          <cell r="R2409">
            <v>40971</v>
          </cell>
        </row>
        <row r="2410">
          <cell r="R2410">
            <v>40973</v>
          </cell>
        </row>
        <row r="2411">
          <cell r="R2411">
            <v>40974</v>
          </cell>
        </row>
        <row r="2412">
          <cell r="R2412">
            <v>40975</v>
          </cell>
        </row>
        <row r="2413">
          <cell r="R2413">
            <v>40976</v>
          </cell>
        </row>
        <row r="2414">
          <cell r="R2414">
            <v>40977</v>
          </cell>
        </row>
        <row r="2415">
          <cell r="R2415">
            <v>40980</v>
          </cell>
        </row>
        <row r="2416">
          <cell r="R2416">
            <v>40981</v>
          </cell>
        </row>
        <row r="2417">
          <cell r="R2417">
            <v>40982</v>
          </cell>
        </row>
        <row r="2418">
          <cell r="R2418">
            <v>40983</v>
          </cell>
        </row>
        <row r="2419">
          <cell r="R2419">
            <v>40984</v>
          </cell>
        </row>
        <row r="2420">
          <cell r="R2420">
            <v>40987</v>
          </cell>
        </row>
        <row r="2421">
          <cell r="R2421">
            <v>40988</v>
          </cell>
        </row>
        <row r="2422">
          <cell r="R2422">
            <v>40989</v>
          </cell>
        </row>
        <row r="2423">
          <cell r="R2423">
            <v>40990</v>
          </cell>
        </row>
        <row r="2424">
          <cell r="R2424">
            <v>40991</v>
          </cell>
        </row>
        <row r="2425">
          <cell r="R2425">
            <v>40992</v>
          </cell>
        </row>
        <row r="2426">
          <cell r="R2426">
            <v>40994</v>
          </cell>
        </row>
        <row r="2427">
          <cell r="R2427">
            <v>40995</v>
          </cell>
        </row>
        <row r="2428">
          <cell r="R2428">
            <v>40996</v>
          </cell>
        </row>
        <row r="2429">
          <cell r="R2429">
            <v>40997</v>
          </cell>
        </row>
        <row r="2430">
          <cell r="R2430">
            <v>40998</v>
          </cell>
        </row>
        <row r="2431">
          <cell r="R2431">
            <v>41001</v>
          </cell>
        </row>
        <row r="2432">
          <cell r="R2432">
            <v>41002</v>
          </cell>
        </row>
        <row r="2433">
          <cell r="R2433">
            <v>41003</v>
          </cell>
        </row>
        <row r="2434">
          <cell r="R2434">
            <v>41004</v>
          </cell>
        </row>
        <row r="2435">
          <cell r="R2435">
            <v>41005</v>
          </cell>
        </row>
        <row r="2436">
          <cell r="R2436">
            <v>41008</v>
          </cell>
        </row>
        <row r="2437">
          <cell r="R2437">
            <v>41009</v>
          </cell>
        </row>
        <row r="2438">
          <cell r="R2438">
            <v>41010</v>
          </cell>
        </row>
        <row r="2439">
          <cell r="R2439">
            <v>41011</v>
          </cell>
        </row>
        <row r="2440">
          <cell r="R2440">
            <v>41012</v>
          </cell>
        </row>
        <row r="2441">
          <cell r="R2441">
            <v>41013</v>
          </cell>
        </row>
        <row r="2442">
          <cell r="R2442">
            <v>41015</v>
          </cell>
        </row>
        <row r="2443">
          <cell r="R2443">
            <v>41016</v>
          </cell>
        </row>
        <row r="2444">
          <cell r="R2444">
            <v>41017</v>
          </cell>
        </row>
        <row r="2445">
          <cell r="R2445">
            <v>41018</v>
          </cell>
        </row>
        <row r="2446">
          <cell r="R2446">
            <v>41019</v>
          </cell>
        </row>
        <row r="2447">
          <cell r="R2447">
            <v>41022</v>
          </cell>
        </row>
        <row r="2448">
          <cell r="R2448">
            <v>41023</v>
          </cell>
        </row>
        <row r="2449">
          <cell r="R2449">
            <v>41024</v>
          </cell>
        </row>
        <row r="2450">
          <cell r="R2450">
            <v>41025</v>
          </cell>
        </row>
        <row r="2451">
          <cell r="R2451">
            <v>41026</v>
          </cell>
        </row>
        <row r="2452">
          <cell r="R2452">
            <v>41027</v>
          </cell>
        </row>
        <row r="2453">
          <cell r="R2453">
            <v>41029</v>
          </cell>
        </row>
        <row r="2454">
          <cell r="R2454">
            <v>41030</v>
          </cell>
        </row>
        <row r="2455">
          <cell r="R2455">
            <v>41031</v>
          </cell>
        </row>
        <row r="2456">
          <cell r="R2456">
            <v>41032</v>
          </cell>
        </row>
        <row r="2457">
          <cell r="R2457">
            <v>41033</v>
          </cell>
        </row>
        <row r="2458">
          <cell r="R2458">
            <v>41036</v>
          </cell>
        </row>
        <row r="2459">
          <cell r="R2459">
            <v>41037</v>
          </cell>
        </row>
        <row r="2460">
          <cell r="R2460">
            <v>41038</v>
          </cell>
        </row>
        <row r="2461">
          <cell r="R2461">
            <v>41039</v>
          </cell>
        </row>
        <row r="2462">
          <cell r="R2462">
            <v>41040</v>
          </cell>
        </row>
        <row r="2463">
          <cell r="R2463">
            <v>41043</v>
          </cell>
        </row>
        <row r="2464">
          <cell r="R2464">
            <v>41044</v>
          </cell>
        </row>
        <row r="2465">
          <cell r="R2465">
            <v>41045</v>
          </cell>
        </row>
        <row r="2466">
          <cell r="R2466">
            <v>41046</v>
          </cell>
        </row>
        <row r="2467">
          <cell r="R2467">
            <v>41047</v>
          </cell>
        </row>
        <row r="2468">
          <cell r="R2468">
            <v>41050</v>
          </cell>
        </row>
        <row r="2469">
          <cell r="R2469">
            <v>41051</v>
          </cell>
        </row>
        <row r="2470">
          <cell r="R2470">
            <v>41052</v>
          </cell>
        </row>
        <row r="2471">
          <cell r="R2471">
            <v>41053</v>
          </cell>
        </row>
        <row r="2472">
          <cell r="R2472">
            <v>41054</v>
          </cell>
        </row>
        <row r="2473">
          <cell r="R2473">
            <v>41057</v>
          </cell>
        </row>
        <row r="2474">
          <cell r="R2474">
            <v>41058</v>
          </cell>
        </row>
        <row r="2475">
          <cell r="R2475">
            <v>41059</v>
          </cell>
        </row>
        <row r="2476">
          <cell r="R2476">
            <v>41060</v>
          </cell>
        </row>
        <row r="2477">
          <cell r="R2477">
            <v>41061</v>
          </cell>
        </row>
        <row r="2478">
          <cell r="R2478">
            <v>41064</v>
          </cell>
        </row>
        <row r="2479">
          <cell r="R2479">
            <v>41065</v>
          </cell>
        </row>
        <row r="2480">
          <cell r="R2480">
            <v>41066</v>
          </cell>
        </row>
        <row r="2481">
          <cell r="R2481">
            <v>41067</v>
          </cell>
        </row>
        <row r="2482">
          <cell r="R2482">
            <v>41068</v>
          </cell>
        </row>
        <row r="2483">
          <cell r="R2483">
            <v>41071</v>
          </cell>
        </row>
        <row r="2484">
          <cell r="R2484">
            <v>41072</v>
          </cell>
        </row>
        <row r="2485">
          <cell r="R2485">
            <v>41073</v>
          </cell>
        </row>
        <row r="2486">
          <cell r="R2486">
            <v>41074</v>
          </cell>
        </row>
        <row r="2487">
          <cell r="R2487">
            <v>41075</v>
          </cell>
        </row>
        <row r="2488">
          <cell r="R2488">
            <v>41078</v>
          </cell>
        </row>
        <row r="2489">
          <cell r="R2489">
            <v>41079</v>
          </cell>
        </row>
        <row r="2490">
          <cell r="R2490">
            <v>41080</v>
          </cell>
        </row>
        <row r="2491">
          <cell r="R2491">
            <v>41081</v>
          </cell>
        </row>
        <row r="2492">
          <cell r="R2492">
            <v>41082</v>
          </cell>
        </row>
        <row r="2493">
          <cell r="R2493">
            <v>41085</v>
          </cell>
        </row>
        <row r="2494">
          <cell r="R2494">
            <v>41086</v>
          </cell>
        </row>
        <row r="2495">
          <cell r="R2495">
            <v>41087</v>
          </cell>
        </row>
        <row r="2496">
          <cell r="R2496">
            <v>41088</v>
          </cell>
        </row>
        <row r="2497">
          <cell r="R2497">
            <v>41089</v>
          </cell>
        </row>
        <row r="2498">
          <cell r="R2498">
            <v>41092</v>
          </cell>
        </row>
        <row r="2499">
          <cell r="R2499">
            <v>41093</v>
          </cell>
        </row>
        <row r="2500">
          <cell r="R2500">
            <v>41094</v>
          </cell>
        </row>
        <row r="2501">
          <cell r="R2501">
            <v>41095</v>
          </cell>
        </row>
        <row r="2502">
          <cell r="R2502">
            <v>41096</v>
          </cell>
        </row>
        <row r="2503">
          <cell r="R2503">
            <v>41099</v>
          </cell>
        </row>
        <row r="2504">
          <cell r="R2504">
            <v>41100</v>
          </cell>
        </row>
        <row r="2505">
          <cell r="R2505">
            <v>41101</v>
          </cell>
        </row>
        <row r="2506">
          <cell r="R2506">
            <v>41102</v>
          </cell>
        </row>
        <row r="2507">
          <cell r="R2507">
            <v>41103</v>
          </cell>
        </row>
        <row r="2508">
          <cell r="R2508">
            <v>41106</v>
          </cell>
        </row>
        <row r="2509">
          <cell r="R2509">
            <v>41107</v>
          </cell>
        </row>
        <row r="2510">
          <cell r="R2510">
            <v>41108</v>
          </cell>
        </row>
        <row r="2511">
          <cell r="R2511">
            <v>41109</v>
          </cell>
        </row>
        <row r="2512">
          <cell r="R2512">
            <v>41110</v>
          </cell>
        </row>
        <row r="2513">
          <cell r="R2513">
            <v>41113</v>
          </cell>
        </row>
        <row r="2514">
          <cell r="R2514">
            <v>41114</v>
          </cell>
        </row>
        <row r="2515">
          <cell r="R2515">
            <v>41115</v>
          </cell>
        </row>
        <row r="2516">
          <cell r="R2516">
            <v>41116</v>
          </cell>
        </row>
        <row r="2517">
          <cell r="R2517">
            <v>41117</v>
          </cell>
        </row>
        <row r="2518">
          <cell r="R2518">
            <v>41120</v>
          </cell>
        </row>
        <row r="2519">
          <cell r="R2519">
            <v>41121</v>
          </cell>
        </row>
        <row r="2520">
          <cell r="R2520">
            <v>41122</v>
          </cell>
        </row>
        <row r="2521">
          <cell r="R2521">
            <v>41123</v>
          </cell>
        </row>
        <row r="2522">
          <cell r="R2522">
            <v>41124</v>
          </cell>
        </row>
        <row r="2523">
          <cell r="R2523">
            <v>41127</v>
          </cell>
        </row>
        <row r="2524">
          <cell r="R2524">
            <v>41128</v>
          </cell>
        </row>
        <row r="2525">
          <cell r="R2525">
            <v>41129</v>
          </cell>
        </row>
        <row r="2526">
          <cell r="R2526">
            <v>41130</v>
          </cell>
        </row>
        <row r="2527">
          <cell r="R2527">
            <v>41131</v>
          </cell>
        </row>
        <row r="2528">
          <cell r="R2528">
            <v>41134</v>
          </cell>
        </row>
        <row r="2529">
          <cell r="R2529">
            <v>41135</v>
          </cell>
        </row>
        <row r="2530">
          <cell r="R2530">
            <v>41136</v>
          </cell>
        </row>
        <row r="2531">
          <cell r="R2531">
            <v>41137</v>
          </cell>
        </row>
        <row r="2532">
          <cell r="R2532">
            <v>41138</v>
          </cell>
        </row>
        <row r="2533">
          <cell r="R2533">
            <v>41141</v>
          </cell>
        </row>
        <row r="2534">
          <cell r="R2534">
            <v>41142</v>
          </cell>
        </row>
        <row r="2535">
          <cell r="R2535">
            <v>41143</v>
          </cell>
        </row>
        <row r="2536">
          <cell r="R2536">
            <v>41144</v>
          </cell>
        </row>
        <row r="2537">
          <cell r="R2537">
            <v>41145</v>
          </cell>
        </row>
        <row r="2538">
          <cell r="R2538">
            <v>41148</v>
          </cell>
        </row>
        <row r="2539">
          <cell r="R2539">
            <v>41149</v>
          </cell>
        </row>
        <row r="2540">
          <cell r="R2540">
            <v>41150</v>
          </cell>
        </row>
        <row r="2541">
          <cell r="R2541">
            <v>41151</v>
          </cell>
        </row>
        <row r="2542">
          <cell r="R2542">
            <v>41152</v>
          </cell>
        </row>
        <row r="2543">
          <cell r="R2543">
            <v>41155</v>
          </cell>
        </row>
        <row r="2544">
          <cell r="R2544">
            <v>41156</v>
          </cell>
        </row>
        <row r="2545">
          <cell r="R2545">
            <v>41157</v>
          </cell>
        </row>
        <row r="2546">
          <cell r="R2546">
            <v>41158</v>
          </cell>
        </row>
        <row r="2547">
          <cell r="R2547">
            <v>41159</v>
          </cell>
        </row>
        <row r="2548">
          <cell r="R2548">
            <v>41160</v>
          </cell>
        </row>
        <row r="2549">
          <cell r="R2549">
            <v>41162</v>
          </cell>
        </row>
        <row r="2550">
          <cell r="R2550">
            <v>41163</v>
          </cell>
        </row>
        <row r="2551">
          <cell r="R2551">
            <v>41164</v>
          </cell>
        </row>
        <row r="2552">
          <cell r="R2552">
            <v>41165</v>
          </cell>
        </row>
        <row r="2553">
          <cell r="R2553">
            <v>41166</v>
          </cell>
        </row>
        <row r="2554">
          <cell r="R2554">
            <v>41169</v>
          </cell>
        </row>
        <row r="2555">
          <cell r="R2555">
            <v>41170</v>
          </cell>
        </row>
        <row r="2556">
          <cell r="R2556">
            <v>41171</v>
          </cell>
        </row>
        <row r="2557">
          <cell r="R2557">
            <v>41172</v>
          </cell>
        </row>
        <row r="2558">
          <cell r="R2558">
            <v>41173</v>
          </cell>
        </row>
        <row r="2559">
          <cell r="R2559">
            <v>41176</v>
          </cell>
        </row>
        <row r="2560">
          <cell r="R2560">
            <v>41177</v>
          </cell>
        </row>
        <row r="2561">
          <cell r="R2561">
            <v>41178</v>
          </cell>
        </row>
        <row r="2562">
          <cell r="R2562">
            <v>41179</v>
          </cell>
        </row>
        <row r="2563">
          <cell r="R2563">
            <v>41180</v>
          </cell>
        </row>
        <row r="2564">
          <cell r="R2564">
            <v>41183</v>
          </cell>
        </row>
        <row r="2565">
          <cell r="R2565">
            <v>41184</v>
          </cell>
        </row>
        <row r="2566">
          <cell r="R2566">
            <v>41185</v>
          </cell>
        </row>
        <row r="2567">
          <cell r="R2567">
            <v>41186</v>
          </cell>
        </row>
        <row r="2568">
          <cell r="R2568">
            <v>41187</v>
          </cell>
        </row>
        <row r="2569">
          <cell r="R2569">
            <v>41190</v>
          </cell>
        </row>
        <row r="2570">
          <cell r="R2570">
            <v>41191</v>
          </cell>
        </row>
        <row r="2571">
          <cell r="R2571">
            <v>41192</v>
          </cell>
        </row>
        <row r="2572">
          <cell r="R2572">
            <v>41193</v>
          </cell>
        </row>
        <row r="2573">
          <cell r="R2573">
            <v>41194</v>
          </cell>
        </row>
        <row r="2574">
          <cell r="R2574">
            <v>41197</v>
          </cell>
        </row>
        <row r="2575">
          <cell r="R2575">
            <v>41198</v>
          </cell>
        </row>
        <row r="2576">
          <cell r="R2576">
            <v>41199</v>
          </cell>
        </row>
        <row r="2577">
          <cell r="R2577">
            <v>41200</v>
          </cell>
        </row>
        <row r="2578">
          <cell r="R2578">
            <v>41201</v>
          </cell>
        </row>
        <row r="2579">
          <cell r="R2579">
            <v>41204</v>
          </cell>
        </row>
        <row r="2580">
          <cell r="R2580">
            <v>41205</v>
          </cell>
        </row>
        <row r="2581">
          <cell r="R2581">
            <v>41206</v>
          </cell>
        </row>
        <row r="2582">
          <cell r="R2582">
            <v>41207</v>
          </cell>
        </row>
        <row r="2583">
          <cell r="R2583">
            <v>41208</v>
          </cell>
        </row>
        <row r="2584">
          <cell r="R2584">
            <v>41209</v>
          </cell>
        </row>
        <row r="2585">
          <cell r="R2585">
            <v>41211</v>
          </cell>
        </row>
        <row r="2586">
          <cell r="R2586">
            <v>41212</v>
          </cell>
        </row>
        <row r="2587">
          <cell r="R2587">
            <v>41213</v>
          </cell>
        </row>
        <row r="2588">
          <cell r="R2588">
            <v>41214</v>
          </cell>
        </row>
        <row r="2589">
          <cell r="R2589">
            <v>41215</v>
          </cell>
        </row>
        <row r="2590">
          <cell r="R2590">
            <v>41216</v>
          </cell>
        </row>
        <row r="2591">
          <cell r="R2591">
            <v>41218</v>
          </cell>
        </row>
        <row r="2592">
          <cell r="R2592">
            <v>41219</v>
          </cell>
        </row>
        <row r="2593">
          <cell r="R2593">
            <v>41220</v>
          </cell>
        </row>
        <row r="2594">
          <cell r="R2594">
            <v>41221</v>
          </cell>
        </row>
        <row r="2595">
          <cell r="R2595">
            <v>41222</v>
          </cell>
        </row>
        <row r="2596">
          <cell r="R2596">
            <v>41225</v>
          </cell>
        </row>
        <row r="2597">
          <cell r="R2597">
            <v>41226</v>
          </cell>
        </row>
        <row r="2598">
          <cell r="R2598">
            <v>41227</v>
          </cell>
        </row>
        <row r="2599">
          <cell r="R2599">
            <v>41228</v>
          </cell>
        </row>
        <row r="2600">
          <cell r="R2600">
            <v>41229</v>
          </cell>
        </row>
        <row r="2601">
          <cell r="R2601">
            <v>41232</v>
          </cell>
        </row>
        <row r="2602">
          <cell r="R2602">
            <v>41233</v>
          </cell>
        </row>
        <row r="2603">
          <cell r="R2603">
            <v>41234</v>
          </cell>
        </row>
        <row r="2604">
          <cell r="R2604">
            <v>41235</v>
          </cell>
        </row>
        <row r="2605">
          <cell r="R2605">
            <v>41236</v>
          </cell>
        </row>
        <row r="2606">
          <cell r="R2606">
            <v>41237</v>
          </cell>
        </row>
        <row r="2607">
          <cell r="R2607">
            <v>41239</v>
          </cell>
        </row>
        <row r="2608">
          <cell r="R2608">
            <v>41240</v>
          </cell>
        </row>
        <row r="2609">
          <cell r="R2609">
            <v>41241</v>
          </cell>
        </row>
        <row r="2610">
          <cell r="R2610">
            <v>41242</v>
          </cell>
        </row>
        <row r="2611">
          <cell r="R2611">
            <v>41243</v>
          </cell>
        </row>
        <row r="2612">
          <cell r="R2612">
            <v>41246</v>
          </cell>
        </row>
        <row r="2613">
          <cell r="R2613">
            <v>41247</v>
          </cell>
        </row>
        <row r="2614">
          <cell r="R2614">
            <v>41248</v>
          </cell>
        </row>
        <row r="2615">
          <cell r="R2615">
            <v>41249</v>
          </cell>
        </row>
        <row r="2616">
          <cell r="R2616">
            <v>41250</v>
          </cell>
        </row>
        <row r="2617">
          <cell r="R2617">
            <v>41251</v>
          </cell>
        </row>
        <row r="2618">
          <cell r="R2618">
            <v>41253</v>
          </cell>
        </row>
        <row r="2619">
          <cell r="R2619">
            <v>41254</v>
          </cell>
        </row>
        <row r="2620">
          <cell r="R2620">
            <v>41255</v>
          </cell>
        </row>
        <row r="2621">
          <cell r="R2621">
            <v>41256</v>
          </cell>
        </row>
        <row r="2622">
          <cell r="R2622">
            <v>41257</v>
          </cell>
        </row>
        <row r="2623">
          <cell r="R2623">
            <v>41260</v>
          </cell>
        </row>
        <row r="2624">
          <cell r="R2624">
            <v>41261</v>
          </cell>
        </row>
        <row r="2625">
          <cell r="R2625">
            <v>41262</v>
          </cell>
        </row>
        <row r="2626">
          <cell r="R2626">
            <v>41263</v>
          </cell>
        </row>
        <row r="2627">
          <cell r="R2627">
            <v>41264</v>
          </cell>
        </row>
        <row r="2628">
          <cell r="R2628">
            <v>41267</v>
          </cell>
        </row>
        <row r="2629">
          <cell r="R2629">
            <v>41268</v>
          </cell>
        </row>
        <row r="2630">
          <cell r="R2630">
            <v>41269</v>
          </cell>
        </row>
        <row r="2631">
          <cell r="R2631">
            <v>41270</v>
          </cell>
        </row>
        <row r="2632">
          <cell r="R2632">
            <v>41271</v>
          </cell>
        </row>
        <row r="2633">
          <cell r="R2633">
            <v>41274</v>
          </cell>
        </row>
        <row r="2634">
          <cell r="R2634">
            <v>41275</v>
          </cell>
        </row>
        <row r="2635">
          <cell r="R2635">
            <v>41276</v>
          </cell>
        </row>
        <row r="2636">
          <cell r="R2636">
            <v>41277</v>
          </cell>
        </row>
        <row r="2637">
          <cell r="R2637">
            <v>41278</v>
          </cell>
        </row>
        <row r="2638">
          <cell r="R2638">
            <v>41281</v>
          </cell>
        </row>
        <row r="2639">
          <cell r="R2639">
            <v>41282</v>
          </cell>
        </row>
        <row r="2640">
          <cell r="R2640">
            <v>41283</v>
          </cell>
        </row>
        <row r="2641">
          <cell r="R2641">
            <v>41284</v>
          </cell>
        </row>
        <row r="2642">
          <cell r="R2642">
            <v>41285</v>
          </cell>
        </row>
        <row r="2643">
          <cell r="R2643">
            <v>41288</v>
          </cell>
        </row>
        <row r="2644">
          <cell r="R2644">
            <v>41289</v>
          </cell>
        </row>
        <row r="2645">
          <cell r="R2645">
            <v>41290</v>
          </cell>
        </row>
        <row r="2646">
          <cell r="R2646">
            <v>41291</v>
          </cell>
        </row>
        <row r="2647">
          <cell r="R2647">
            <v>41292</v>
          </cell>
        </row>
        <row r="2648">
          <cell r="R2648">
            <v>41295</v>
          </cell>
        </row>
        <row r="2649">
          <cell r="R2649">
            <v>41296</v>
          </cell>
        </row>
        <row r="2650">
          <cell r="R2650">
            <v>41297</v>
          </cell>
        </row>
        <row r="2651">
          <cell r="R2651">
            <v>41298</v>
          </cell>
        </row>
        <row r="2652">
          <cell r="R2652">
            <v>41299</v>
          </cell>
        </row>
        <row r="2653">
          <cell r="R2653">
            <v>41300</v>
          </cell>
        </row>
        <row r="2654">
          <cell r="R2654">
            <v>41302</v>
          </cell>
        </row>
        <row r="2655">
          <cell r="R2655">
            <v>41303</v>
          </cell>
        </row>
        <row r="2656">
          <cell r="R2656">
            <v>41304</v>
          </cell>
        </row>
        <row r="2657">
          <cell r="R2657">
            <v>41305</v>
          </cell>
        </row>
        <row r="2658">
          <cell r="R2658">
            <v>41306</v>
          </cell>
        </row>
        <row r="2659">
          <cell r="R2659">
            <v>41307</v>
          </cell>
        </row>
        <row r="2660">
          <cell r="R2660">
            <v>41309</v>
          </cell>
        </row>
        <row r="2661">
          <cell r="R2661">
            <v>41310</v>
          </cell>
        </row>
        <row r="2662">
          <cell r="R2662">
            <v>41311</v>
          </cell>
        </row>
        <row r="2663">
          <cell r="R2663">
            <v>41312</v>
          </cell>
        </row>
        <row r="2664">
          <cell r="R2664">
            <v>41313</v>
          </cell>
        </row>
        <row r="2665">
          <cell r="R2665">
            <v>41316</v>
          </cell>
        </row>
        <row r="2666">
          <cell r="R2666">
            <v>41317</v>
          </cell>
        </row>
        <row r="2667">
          <cell r="R2667">
            <v>41318</v>
          </cell>
        </row>
        <row r="2668">
          <cell r="R2668">
            <v>41319</v>
          </cell>
        </row>
        <row r="2669">
          <cell r="R2669">
            <v>41320</v>
          </cell>
        </row>
        <row r="2670">
          <cell r="R2670">
            <v>41323</v>
          </cell>
        </row>
        <row r="2671">
          <cell r="R2671">
            <v>41324</v>
          </cell>
        </row>
        <row r="2672">
          <cell r="R2672">
            <v>41325</v>
          </cell>
        </row>
        <row r="2673">
          <cell r="R2673">
            <v>41326</v>
          </cell>
        </row>
        <row r="2674">
          <cell r="R2674">
            <v>41327</v>
          </cell>
        </row>
        <row r="2675">
          <cell r="R2675">
            <v>41330</v>
          </cell>
        </row>
        <row r="2676">
          <cell r="R2676">
            <v>41331</v>
          </cell>
        </row>
        <row r="2677">
          <cell r="R2677">
            <v>41332</v>
          </cell>
        </row>
        <row r="2678">
          <cell r="R2678">
            <v>41333</v>
          </cell>
        </row>
        <row r="2679">
          <cell r="R2679">
            <v>41334</v>
          </cell>
        </row>
        <row r="2680">
          <cell r="R2680">
            <v>41337</v>
          </cell>
        </row>
        <row r="2681">
          <cell r="R2681">
            <v>41338</v>
          </cell>
        </row>
        <row r="2682">
          <cell r="R2682">
            <v>41339</v>
          </cell>
        </row>
        <row r="2683">
          <cell r="R2683">
            <v>41340</v>
          </cell>
        </row>
        <row r="2684">
          <cell r="R2684">
            <v>41341</v>
          </cell>
        </row>
        <row r="2685">
          <cell r="R2685">
            <v>41344</v>
          </cell>
        </row>
        <row r="2686">
          <cell r="R2686">
            <v>41345</v>
          </cell>
        </row>
        <row r="2687">
          <cell r="R2687">
            <v>41346</v>
          </cell>
        </row>
        <row r="2688">
          <cell r="R2688">
            <v>41347</v>
          </cell>
        </row>
        <row r="2689">
          <cell r="R2689">
            <v>41348</v>
          </cell>
        </row>
        <row r="2690">
          <cell r="R2690">
            <v>41351</v>
          </cell>
        </row>
        <row r="2691">
          <cell r="R2691">
            <v>41352</v>
          </cell>
        </row>
        <row r="2692">
          <cell r="R2692">
            <v>41353</v>
          </cell>
        </row>
        <row r="2693">
          <cell r="R2693">
            <v>41354</v>
          </cell>
        </row>
        <row r="2694">
          <cell r="R2694">
            <v>41355</v>
          </cell>
        </row>
        <row r="2695">
          <cell r="R2695">
            <v>41358</v>
          </cell>
        </row>
        <row r="2696">
          <cell r="R2696">
            <v>41359</v>
          </cell>
        </row>
        <row r="2697">
          <cell r="R2697">
            <v>41360</v>
          </cell>
        </row>
        <row r="2698">
          <cell r="R2698">
            <v>41361</v>
          </cell>
        </row>
        <row r="2699">
          <cell r="R2699">
            <v>41362</v>
          </cell>
        </row>
        <row r="2700">
          <cell r="R2700">
            <v>41365</v>
          </cell>
        </row>
        <row r="2701">
          <cell r="R2701">
            <v>41366</v>
          </cell>
        </row>
        <row r="2702">
          <cell r="R2702">
            <v>41367</v>
          </cell>
        </row>
        <row r="2703">
          <cell r="R2703">
            <v>41368</v>
          </cell>
        </row>
        <row r="2704">
          <cell r="R2704">
            <v>41369</v>
          </cell>
        </row>
        <row r="2705">
          <cell r="R2705">
            <v>41372</v>
          </cell>
        </row>
        <row r="2706">
          <cell r="R2706">
            <v>41373</v>
          </cell>
        </row>
        <row r="2707">
          <cell r="R2707">
            <v>41374</v>
          </cell>
        </row>
        <row r="2708">
          <cell r="R2708">
            <v>41375</v>
          </cell>
        </row>
        <row r="2709">
          <cell r="R2709">
            <v>41376</v>
          </cell>
        </row>
        <row r="2710">
          <cell r="R2710">
            <v>41379</v>
          </cell>
        </row>
        <row r="2711">
          <cell r="R2711">
            <v>41380</v>
          </cell>
        </row>
        <row r="2712">
          <cell r="R2712">
            <v>41381</v>
          </cell>
        </row>
        <row r="2713">
          <cell r="R2713">
            <v>41382</v>
          </cell>
        </row>
        <row r="2714">
          <cell r="R2714">
            <v>41383</v>
          </cell>
        </row>
        <row r="2715">
          <cell r="R2715">
            <v>41386</v>
          </cell>
        </row>
        <row r="2716">
          <cell r="R2716">
            <v>41387</v>
          </cell>
        </row>
        <row r="2717">
          <cell r="R2717">
            <v>41388</v>
          </cell>
        </row>
        <row r="2718">
          <cell r="R2718">
            <v>41389</v>
          </cell>
        </row>
        <row r="2719">
          <cell r="R2719">
            <v>41390</v>
          </cell>
        </row>
        <row r="2720">
          <cell r="R2720">
            <v>41393</v>
          </cell>
        </row>
        <row r="2721">
          <cell r="R2721">
            <v>41394</v>
          </cell>
        </row>
        <row r="2722">
          <cell r="R2722">
            <v>41395</v>
          </cell>
        </row>
        <row r="2723">
          <cell r="R2723">
            <v>41396</v>
          </cell>
        </row>
        <row r="2724">
          <cell r="R2724">
            <v>41397</v>
          </cell>
        </row>
        <row r="2725">
          <cell r="R2725">
            <v>41400</v>
          </cell>
        </row>
        <row r="2726">
          <cell r="R2726">
            <v>41401</v>
          </cell>
        </row>
        <row r="2727">
          <cell r="R2727">
            <v>41402</v>
          </cell>
        </row>
        <row r="2728">
          <cell r="R2728">
            <v>41403</v>
          </cell>
        </row>
        <row r="2729">
          <cell r="R2729">
            <v>41404</v>
          </cell>
        </row>
        <row r="2730">
          <cell r="R2730">
            <v>41407</v>
          </cell>
        </row>
        <row r="2731">
          <cell r="R2731">
            <v>41408</v>
          </cell>
        </row>
        <row r="2732">
          <cell r="R2732">
            <v>41409</v>
          </cell>
        </row>
        <row r="2733">
          <cell r="R2733">
            <v>41410</v>
          </cell>
        </row>
        <row r="2734">
          <cell r="R2734">
            <v>41411</v>
          </cell>
        </row>
        <row r="2735">
          <cell r="R2735">
            <v>41414</v>
          </cell>
        </row>
        <row r="2736">
          <cell r="R2736">
            <v>41415</v>
          </cell>
        </row>
        <row r="2737">
          <cell r="R2737">
            <v>41416</v>
          </cell>
        </row>
        <row r="2738">
          <cell r="R2738">
            <v>41417</v>
          </cell>
        </row>
        <row r="2739">
          <cell r="R2739">
            <v>41418</v>
          </cell>
        </row>
        <row r="2740">
          <cell r="R2740">
            <v>41421</v>
          </cell>
        </row>
        <row r="2741">
          <cell r="R2741">
            <v>41422</v>
          </cell>
        </row>
        <row r="2742">
          <cell r="R2742">
            <v>41423</v>
          </cell>
        </row>
        <row r="2743">
          <cell r="R2743">
            <v>41424</v>
          </cell>
        </row>
        <row r="2744">
          <cell r="R2744">
            <v>41425</v>
          </cell>
        </row>
        <row r="2745">
          <cell r="R2745">
            <v>41428</v>
          </cell>
        </row>
        <row r="2746">
          <cell r="R2746">
            <v>41429</v>
          </cell>
        </row>
        <row r="2747">
          <cell r="R2747">
            <v>41430</v>
          </cell>
        </row>
        <row r="2748">
          <cell r="R2748">
            <v>41431</v>
          </cell>
        </row>
        <row r="2749">
          <cell r="R2749">
            <v>41432</v>
          </cell>
        </row>
        <row r="2750">
          <cell r="R2750">
            <v>41435</v>
          </cell>
        </row>
        <row r="2751">
          <cell r="R2751">
            <v>41436</v>
          </cell>
        </row>
        <row r="2752">
          <cell r="R2752">
            <v>41437</v>
          </cell>
        </row>
        <row r="2753">
          <cell r="R2753">
            <v>41438</v>
          </cell>
        </row>
        <row r="2754">
          <cell r="R2754">
            <v>41439</v>
          </cell>
        </row>
        <row r="2755">
          <cell r="R2755">
            <v>41440</v>
          </cell>
        </row>
        <row r="2756">
          <cell r="R2756">
            <v>41442</v>
          </cell>
        </row>
        <row r="2757">
          <cell r="R2757">
            <v>41443</v>
          </cell>
        </row>
        <row r="2758">
          <cell r="R2758">
            <v>41444</v>
          </cell>
        </row>
        <row r="2759">
          <cell r="R2759">
            <v>41445</v>
          </cell>
        </row>
        <row r="2760">
          <cell r="R2760">
            <v>41446</v>
          </cell>
        </row>
        <row r="2761">
          <cell r="R2761">
            <v>41449</v>
          </cell>
        </row>
        <row r="2762">
          <cell r="R2762">
            <v>41450</v>
          </cell>
        </row>
        <row r="2763">
          <cell r="R2763">
            <v>41451</v>
          </cell>
        </row>
        <row r="2764">
          <cell r="R2764">
            <v>41452</v>
          </cell>
        </row>
        <row r="2765">
          <cell r="R2765">
            <v>41453</v>
          </cell>
        </row>
        <row r="2766">
          <cell r="R2766">
            <v>41456</v>
          </cell>
        </row>
        <row r="2767">
          <cell r="R2767">
            <v>41457</v>
          </cell>
        </row>
        <row r="2768">
          <cell r="R2768">
            <v>41458</v>
          </cell>
        </row>
        <row r="2769">
          <cell r="R2769">
            <v>41459</v>
          </cell>
        </row>
        <row r="2770">
          <cell r="R2770">
            <v>41460</v>
          </cell>
        </row>
        <row r="2771">
          <cell r="R2771">
            <v>41463</v>
          </cell>
        </row>
        <row r="2772">
          <cell r="R2772">
            <v>41464</v>
          </cell>
        </row>
        <row r="2773">
          <cell r="R2773">
            <v>41465</v>
          </cell>
        </row>
        <row r="2774">
          <cell r="R2774">
            <v>41466</v>
          </cell>
        </row>
        <row r="2775">
          <cell r="R2775">
            <v>41467</v>
          </cell>
        </row>
        <row r="2776">
          <cell r="R2776">
            <v>41470</v>
          </cell>
        </row>
        <row r="2777">
          <cell r="R2777">
            <v>41471</v>
          </cell>
        </row>
        <row r="2778">
          <cell r="R2778">
            <v>41472</v>
          </cell>
        </row>
        <row r="2779">
          <cell r="R2779">
            <v>41473</v>
          </cell>
        </row>
        <row r="2780">
          <cell r="R2780">
            <v>41474</v>
          </cell>
        </row>
        <row r="2781">
          <cell r="R2781">
            <v>41477</v>
          </cell>
        </row>
        <row r="2782">
          <cell r="R2782">
            <v>41478</v>
          </cell>
        </row>
        <row r="2783">
          <cell r="R2783">
            <v>41479</v>
          </cell>
        </row>
        <row r="2784">
          <cell r="R2784">
            <v>41480</v>
          </cell>
        </row>
        <row r="2785">
          <cell r="R2785">
            <v>41481</v>
          </cell>
        </row>
        <row r="2786">
          <cell r="R2786">
            <v>41484</v>
          </cell>
        </row>
        <row r="2787">
          <cell r="R2787">
            <v>41485</v>
          </cell>
        </row>
        <row r="2788">
          <cell r="R2788">
            <v>41486</v>
          </cell>
        </row>
        <row r="2789">
          <cell r="R2789">
            <v>41487</v>
          </cell>
        </row>
        <row r="2790">
          <cell r="R2790">
            <v>41488</v>
          </cell>
        </row>
        <row r="2791">
          <cell r="R2791">
            <v>41491</v>
          </cell>
        </row>
        <row r="2792">
          <cell r="R2792">
            <v>41492</v>
          </cell>
        </row>
        <row r="2793">
          <cell r="R2793">
            <v>41493</v>
          </cell>
        </row>
        <row r="2794">
          <cell r="R2794">
            <v>41494</v>
          </cell>
        </row>
        <row r="2795">
          <cell r="R2795">
            <v>41495</v>
          </cell>
        </row>
        <row r="2796">
          <cell r="R2796">
            <v>41498</v>
          </cell>
        </row>
        <row r="2797">
          <cell r="R2797">
            <v>41499</v>
          </cell>
        </row>
        <row r="2798">
          <cell r="R2798">
            <v>41500</v>
          </cell>
        </row>
        <row r="2799">
          <cell r="R2799">
            <v>41501</v>
          </cell>
        </row>
        <row r="2800">
          <cell r="R2800">
            <v>41502</v>
          </cell>
        </row>
        <row r="2801">
          <cell r="R2801">
            <v>41505</v>
          </cell>
        </row>
        <row r="2802">
          <cell r="R2802">
            <v>41506</v>
          </cell>
        </row>
        <row r="2803">
          <cell r="R2803">
            <v>41507</v>
          </cell>
        </row>
        <row r="2804">
          <cell r="R2804">
            <v>41508</v>
          </cell>
        </row>
        <row r="2805">
          <cell r="R2805">
            <v>41509</v>
          </cell>
        </row>
        <row r="2806">
          <cell r="R2806">
            <v>41512</v>
          </cell>
        </row>
        <row r="2807">
          <cell r="R2807">
            <v>41513</v>
          </cell>
        </row>
        <row r="2808">
          <cell r="R2808">
            <v>41514</v>
          </cell>
        </row>
        <row r="2809">
          <cell r="R2809">
            <v>41515</v>
          </cell>
        </row>
        <row r="2810">
          <cell r="R2810">
            <v>41516</v>
          </cell>
        </row>
        <row r="2811">
          <cell r="R2811">
            <v>41519</v>
          </cell>
        </row>
        <row r="2812">
          <cell r="R2812">
            <v>41520</v>
          </cell>
        </row>
        <row r="2813">
          <cell r="R2813">
            <v>41521</v>
          </cell>
        </row>
        <row r="2814">
          <cell r="R2814">
            <v>41522</v>
          </cell>
        </row>
        <row r="2815">
          <cell r="R2815">
            <v>41523</v>
          </cell>
        </row>
        <row r="2816">
          <cell r="R2816">
            <v>41526</v>
          </cell>
        </row>
        <row r="2817">
          <cell r="R2817">
            <v>41527</v>
          </cell>
        </row>
        <row r="2818">
          <cell r="R2818">
            <v>41528</v>
          </cell>
        </row>
        <row r="2819">
          <cell r="R2819">
            <v>41529</v>
          </cell>
        </row>
        <row r="2820">
          <cell r="R2820">
            <v>41530</v>
          </cell>
        </row>
        <row r="2821">
          <cell r="R2821">
            <v>41533</v>
          </cell>
        </row>
        <row r="2822">
          <cell r="R2822">
            <v>41534</v>
          </cell>
        </row>
        <row r="2823">
          <cell r="R2823">
            <v>41535</v>
          </cell>
        </row>
        <row r="2824">
          <cell r="R2824">
            <v>41536</v>
          </cell>
        </row>
        <row r="2825">
          <cell r="R2825">
            <v>41537</v>
          </cell>
        </row>
        <row r="2826">
          <cell r="R2826">
            <v>41540</v>
          </cell>
        </row>
        <row r="2827">
          <cell r="R2827">
            <v>41541</v>
          </cell>
        </row>
        <row r="2828">
          <cell r="R2828">
            <v>41542</v>
          </cell>
        </row>
        <row r="2829">
          <cell r="R2829">
            <v>41543</v>
          </cell>
        </row>
        <row r="2830">
          <cell r="R2830">
            <v>41544</v>
          </cell>
        </row>
        <row r="2831">
          <cell r="R2831">
            <v>41547</v>
          </cell>
        </row>
        <row r="2832">
          <cell r="R2832">
            <v>41548</v>
          </cell>
        </row>
        <row r="2833">
          <cell r="R2833">
            <v>41549</v>
          </cell>
        </row>
        <row r="2834">
          <cell r="R2834">
            <v>41550</v>
          </cell>
        </row>
        <row r="2835">
          <cell r="R2835">
            <v>41551</v>
          </cell>
        </row>
        <row r="2836">
          <cell r="R2836">
            <v>41554</v>
          </cell>
        </row>
        <row r="2837">
          <cell r="R2837">
            <v>41555</v>
          </cell>
        </row>
        <row r="2838">
          <cell r="R2838">
            <v>41556</v>
          </cell>
        </row>
        <row r="2839">
          <cell r="R2839">
            <v>41557</v>
          </cell>
        </row>
        <row r="2840">
          <cell r="R2840">
            <v>41558</v>
          </cell>
        </row>
        <row r="2841">
          <cell r="R2841">
            <v>41561</v>
          </cell>
        </row>
        <row r="2842">
          <cell r="R2842">
            <v>41562</v>
          </cell>
        </row>
        <row r="2843">
          <cell r="R2843">
            <v>41563</v>
          </cell>
        </row>
        <row r="2844">
          <cell r="R2844">
            <v>41564</v>
          </cell>
        </row>
        <row r="2845">
          <cell r="R2845">
            <v>41565</v>
          </cell>
        </row>
        <row r="2846">
          <cell r="R2846">
            <v>41568</v>
          </cell>
        </row>
        <row r="2847">
          <cell r="R2847">
            <v>41569</v>
          </cell>
        </row>
        <row r="2848">
          <cell r="R2848">
            <v>41570</v>
          </cell>
        </row>
        <row r="2849">
          <cell r="R2849">
            <v>41571</v>
          </cell>
        </row>
        <row r="2850">
          <cell r="R2850">
            <v>41572</v>
          </cell>
        </row>
        <row r="2851">
          <cell r="R2851">
            <v>41575</v>
          </cell>
        </row>
        <row r="2852">
          <cell r="R2852">
            <v>41576</v>
          </cell>
        </row>
        <row r="2853">
          <cell r="R2853">
            <v>41577</v>
          </cell>
        </row>
        <row r="2854">
          <cell r="R2854">
            <v>41578</v>
          </cell>
        </row>
        <row r="2855">
          <cell r="R2855">
            <v>41579</v>
          </cell>
        </row>
        <row r="2856">
          <cell r="R2856">
            <v>41582</v>
          </cell>
        </row>
        <row r="2857">
          <cell r="R2857">
            <v>41583</v>
          </cell>
        </row>
        <row r="2858">
          <cell r="R2858">
            <v>41584</v>
          </cell>
        </row>
        <row r="2859">
          <cell r="R2859">
            <v>41585</v>
          </cell>
        </row>
        <row r="2860">
          <cell r="R2860">
            <v>41586</v>
          </cell>
        </row>
        <row r="2861">
          <cell r="R2861">
            <v>41589</v>
          </cell>
        </row>
        <row r="2862">
          <cell r="R2862">
            <v>41590</v>
          </cell>
        </row>
        <row r="2863">
          <cell r="R2863">
            <v>41591</v>
          </cell>
        </row>
        <row r="2864">
          <cell r="R2864">
            <v>41592</v>
          </cell>
        </row>
        <row r="2865">
          <cell r="R2865">
            <v>41593</v>
          </cell>
        </row>
        <row r="2866">
          <cell r="R2866">
            <v>41596</v>
          </cell>
        </row>
        <row r="2867">
          <cell r="R2867">
            <v>41597</v>
          </cell>
        </row>
        <row r="2868">
          <cell r="R2868">
            <v>41598</v>
          </cell>
        </row>
        <row r="2869">
          <cell r="R2869">
            <v>41599</v>
          </cell>
        </row>
        <row r="2870">
          <cell r="R2870">
            <v>41600</v>
          </cell>
        </row>
        <row r="2871">
          <cell r="R2871">
            <v>41603</v>
          </cell>
        </row>
        <row r="2872">
          <cell r="R2872">
            <v>41604</v>
          </cell>
        </row>
        <row r="2873">
          <cell r="R2873">
            <v>41605</v>
          </cell>
        </row>
        <row r="2874">
          <cell r="R2874">
            <v>41606</v>
          </cell>
        </row>
        <row r="2875">
          <cell r="R2875">
            <v>41607</v>
          </cell>
        </row>
        <row r="2876">
          <cell r="R2876">
            <v>41610</v>
          </cell>
        </row>
        <row r="2877">
          <cell r="R2877">
            <v>41611</v>
          </cell>
        </row>
        <row r="2878">
          <cell r="R2878">
            <v>41612</v>
          </cell>
        </row>
        <row r="2879">
          <cell r="R2879">
            <v>41613</v>
          </cell>
        </row>
        <row r="2880">
          <cell r="R2880">
            <v>41614</v>
          </cell>
        </row>
        <row r="2881">
          <cell r="R2881">
            <v>41617</v>
          </cell>
        </row>
        <row r="2882">
          <cell r="R2882">
            <v>41618</v>
          </cell>
        </row>
        <row r="2883">
          <cell r="R2883">
            <v>41619</v>
          </cell>
        </row>
        <row r="2884">
          <cell r="R2884">
            <v>41620</v>
          </cell>
        </row>
        <row r="2885">
          <cell r="R2885">
            <v>41621</v>
          </cell>
        </row>
        <row r="2886">
          <cell r="R2886">
            <v>41624</v>
          </cell>
        </row>
        <row r="2887">
          <cell r="R2887">
            <v>41625</v>
          </cell>
        </row>
        <row r="2888">
          <cell r="R2888">
            <v>41626</v>
          </cell>
        </row>
        <row r="2889">
          <cell r="R2889">
            <v>41627</v>
          </cell>
        </row>
        <row r="2890">
          <cell r="R2890">
            <v>41628</v>
          </cell>
        </row>
        <row r="2891">
          <cell r="R2891">
            <v>41631</v>
          </cell>
        </row>
        <row r="2892">
          <cell r="R2892">
            <v>41632</v>
          </cell>
        </row>
        <row r="2893">
          <cell r="R2893">
            <v>41633</v>
          </cell>
        </row>
        <row r="2894">
          <cell r="R2894">
            <v>41634</v>
          </cell>
        </row>
        <row r="2895">
          <cell r="R2895">
            <v>41635</v>
          </cell>
        </row>
        <row r="2896">
          <cell r="R2896">
            <v>41638</v>
          </cell>
        </row>
        <row r="2897">
          <cell r="R2897">
            <v>41639</v>
          </cell>
        </row>
        <row r="2898">
          <cell r="R2898">
            <v>41640</v>
          </cell>
        </row>
        <row r="2899">
          <cell r="R2899">
            <v>41641</v>
          </cell>
        </row>
        <row r="2900">
          <cell r="R2900">
            <v>41642</v>
          </cell>
        </row>
        <row r="2901">
          <cell r="R2901">
            <v>41645</v>
          </cell>
        </row>
        <row r="2902">
          <cell r="R2902">
            <v>41646</v>
          </cell>
        </row>
        <row r="2903">
          <cell r="R2903">
            <v>41647</v>
          </cell>
        </row>
        <row r="2904">
          <cell r="R2904">
            <v>41648</v>
          </cell>
        </row>
        <row r="2905">
          <cell r="R2905">
            <v>41649</v>
          </cell>
        </row>
        <row r="2906">
          <cell r="R2906">
            <v>41652</v>
          </cell>
        </row>
        <row r="2907">
          <cell r="R2907">
            <v>41653</v>
          </cell>
        </row>
        <row r="2908">
          <cell r="R2908">
            <v>41654</v>
          </cell>
        </row>
        <row r="2909">
          <cell r="R2909">
            <v>41655</v>
          </cell>
        </row>
        <row r="2910">
          <cell r="R2910">
            <v>41656</v>
          </cell>
        </row>
        <row r="2911">
          <cell r="R2911">
            <v>41659</v>
          </cell>
        </row>
        <row r="2912">
          <cell r="R2912">
            <v>41660</v>
          </cell>
        </row>
        <row r="2913">
          <cell r="R2913">
            <v>41661</v>
          </cell>
        </row>
        <row r="2914">
          <cell r="R2914">
            <v>41662</v>
          </cell>
        </row>
        <row r="2915">
          <cell r="R2915">
            <v>41663</v>
          </cell>
        </row>
        <row r="2916">
          <cell r="R2916">
            <v>41666</v>
          </cell>
        </row>
        <row r="2917">
          <cell r="R2917">
            <v>41667</v>
          </cell>
        </row>
        <row r="2918">
          <cell r="R2918">
            <v>41668</v>
          </cell>
        </row>
        <row r="2919">
          <cell r="R2919">
            <v>41669</v>
          </cell>
        </row>
        <row r="2920">
          <cell r="R2920">
            <v>41670</v>
          </cell>
        </row>
        <row r="2921">
          <cell r="R2921">
            <v>41673</v>
          </cell>
        </row>
        <row r="2922">
          <cell r="R2922">
            <v>41674</v>
          </cell>
        </row>
        <row r="2923">
          <cell r="R2923">
            <v>41675</v>
          </cell>
        </row>
        <row r="2924">
          <cell r="R2924">
            <v>41676</v>
          </cell>
        </row>
        <row r="2925">
          <cell r="R2925">
            <v>41677</v>
          </cell>
        </row>
        <row r="2926">
          <cell r="R2926">
            <v>41680</v>
          </cell>
        </row>
        <row r="2927">
          <cell r="R2927">
            <v>41681</v>
          </cell>
        </row>
        <row r="2928">
          <cell r="R2928">
            <v>41682</v>
          </cell>
        </row>
        <row r="2929">
          <cell r="R2929">
            <v>41683</v>
          </cell>
        </row>
        <row r="2930">
          <cell r="R2930">
            <v>41684</v>
          </cell>
        </row>
        <row r="2931">
          <cell r="R2931">
            <v>41687</v>
          </cell>
        </row>
        <row r="2932">
          <cell r="R2932">
            <v>41688</v>
          </cell>
        </row>
        <row r="2933">
          <cell r="R2933">
            <v>41689</v>
          </cell>
        </row>
        <row r="2934">
          <cell r="R2934">
            <v>41690</v>
          </cell>
        </row>
        <row r="2935">
          <cell r="R2935">
            <v>41691</v>
          </cell>
        </row>
        <row r="2936">
          <cell r="R2936">
            <v>41694</v>
          </cell>
        </row>
        <row r="2937">
          <cell r="R2937">
            <v>41695</v>
          </cell>
        </row>
        <row r="2938">
          <cell r="R2938">
            <v>41696</v>
          </cell>
        </row>
        <row r="2939">
          <cell r="R2939">
            <v>41697</v>
          </cell>
        </row>
        <row r="2940">
          <cell r="R2940">
            <v>41698</v>
          </cell>
        </row>
        <row r="2941">
          <cell r="R2941">
            <v>41701</v>
          </cell>
        </row>
        <row r="2942">
          <cell r="R2942">
            <v>41702</v>
          </cell>
        </row>
        <row r="2943">
          <cell r="R2943">
            <v>41703</v>
          </cell>
        </row>
        <row r="2944">
          <cell r="R2944">
            <v>41704</v>
          </cell>
        </row>
        <row r="2945">
          <cell r="R2945">
            <v>41705</v>
          </cell>
        </row>
        <row r="2946">
          <cell r="R2946">
            <v>41708</v>
          </cell>
        </row>
        <row r="2947">
          <cell r="R2947">
            <v>41709</v>
          </cell>
        </row>
        <row r="2948">
          <cell r="R2948">
            <v>41710</v>
          </cell>
        </row>
        <row r="2949">
          <cell r="R2949">
            <v>41711</v>
          </cell>
        </row>
        <row r="2950">
          <cell r="R2950">
            <v>41712</v>
          </cell>
        </row>
        <row r="2951">
          <cell r="R2951">
            <v>41715</v>
          </cell>
        </row>
        <row r="2952">
          <cell r="R2952">
            <v>41716</v>
          </cell>
        </row>
        <row r="2953">
          <cell r="R2953">
            <v>41717</v>
          </cell>
        </row>
        <row r="2954">
          <cell r="R2954">
            <v>41718</v>
          </cell>
        </row>
        <row r="2955">
          <cell r="R2955">
            <v>41719</v>
          </cell>
        </row>
        <row r="2956">
          <cell r="R2956">
            <v>41722</v>
          </cell>
        </row>
        <row r="2957">
          <cell r="R2957">
            <v>41723</v>
          </cell>
        </row>
        <row r="2958">
          <cell r="R2958">
            <v>41724</v>
          </cell>
        </row>
        <row r="2959">
          <cell r="R2959">
            <v>41725</v>
          </cell>
        </row>
        <row r="2960">
          <cell r="R2960">
            <v>41726</v>
          </cell>
        </row>
        <row r="2961">
          <cell r="R2961">
            <v>41729</v>
          </cell>
        </row>
        <row r="2962">
          <cell r="R2962">
            <v>41730</v>
          </cell>
        </row>
        <row r="2963">
          <cell r="R2963">
            <v>41731</v>
          </cell>
        </row>
        <row r="2964">
          <cell r="R2964">
            <v>41732</v>
          </cell>
        </row>
        <row r="2965">
          <cell r="R2965">
            <v>41733</v>
          </cell>
        </row>
        <row r="2966">
          <cell r="R2966">
            <v>41736</v>
          </cell>
        </row>
        <row r="2967">
          <cell r="R2967">
            <v>41737</v>
          </cell>
        </row>
        <row r="2968">
          <cell r="R2968">
            <v>41738</v>
          </cell>
        </row>
        <row r="2969">
          <cell r="R2969">
            <v>41739</v>
          </cell>
        </row>
        <row r="2970">
          <cell r="R2970">
            <v>41740</v>
          </cell>
        </row>
        <row r="2971">
          <cell r="R2971">
            <v>41743</v>
          </cell>
        </row>
        <row r="2972">
          <cell r="R2972">
            <v>41744</v>
          </cell>
        </row>
        <row r="2973">
          <cell r="R2973">
            <v>41745</v>
          </cell>
        </row>
        <row r="2974">
          <cell r="R2974">
            <v>41746</v>
          </cell>
        </row>
        <row r="2975">
          <cell r="R2975">
            <v>41747</v>
          </cell>
        </row>
        <row r="2976">
          <cell r="R2976">
            <v>41750</v>
          </cell>
        </row>
        <row r="2977">
          <cell r="R2977">
            <v>41751</v>
          </cell>
        </row>
        <row r="2978">
          <cell r="R2978">
            <v>41752</v>
          </cell>
        </row>
        <row r="2979">
          <cell r="R2979">
            <v>41753</v>
          </cell>
        </row>
        <row r="2980">
          <cell r="R2980">
            <v>41754</v>
          </cell>
        </row>
        <row r="2981">
          <cell r="R2981">
            <v>41757</v>
          </cell>
        </row>
        <row r="2982">
          <cell r="R2982">
            <v>41758</v>
          </cell>
        </row>
        <row r="2983">
          <cell r="R2983">
            <v>41759</v>
          </cell>
        </row>
        <row r="2984">
          <cell r="R2984">
            <v>41760</v>
          </cell>
        </row>
        <row r="2985">
          <cell r="R2985">
            <v>41761</v>
          </cell>
        </row>
        <row r="2986">
          <cell r="R2986">
            <v>41764</v>
          </cell>
        </row>
        <row r="2987">
          <cell r="R2987">
            <v>41765</v>
          </cell>
        </row>
        <row r="2988">
          <cell r="R2988">
            <v>41766</v>
          </cell>
        </row>
        <row r="2989">
          <cell r="R2989">
            <v>41767</v>
          </cell>
        </row>
        <row r="2990">
          <cell r="R2990">
            <v>41768</v>
          </cell>
        </row>
        <row r="2991">
          <cell r="R2991">
            <v>41771</v>
          </cell>
        </row>
        <row r="2992">
          <cell r="R2992">
            <v>41772</v>
          </cell>
        </row>
        <row r="2993">
          <cell r="R2993">
            <v>41773</v>
          </cell>
        </row>
        <row r="2994">
          <cell r="R2994">
            <v>41774</v>
          </cell>
        </row>
        <row r="2995">
          <cell r="R2995">
            <v>41775</v>
          </cell>
        </row>
        <row r="2996">
          <cell r="R2996">
            <v>41778</v>
          </cell>
        </row>
        <row r="2997">
          <cell r="R2997">
            <v>41779</v>
          </cell>
        </row>
        <row r="2998">
          <cell r="R2998">
            <v>41780</v>
          </cell>
        </row>
        <row r="2999">
          <cell r="R2999">
            <v>41781</v>
          </cell>
        </row>
        <row r="3000">
          <cell r="R3000">
            <v>41782</v>
          </cell>
        </row>
        <row r="3001">
          <cell r="R3001">
            <v>41785</v>
          </cell>
        </row>
        <row r="3002">
          <cell r="R3002">
            <v>41786</v>
          </cell>
        </row>
        <row r="3003">
          <cell r="R3003">
            <v>41787</v>
          </cell>
        </row>
        <row r="3004">
          <cell r="R3004">
            <v>41788</v>
          </cell>
        </row>
        <row r="3005">
          <cell r="R3005">
            <v>41789</v>
          </cell>
        </row>
        <row r="3006">
          <cell r="R3006">
            <v>41792</v>
          </cell>
        </row>
        <row r="3007">
          <cell r="R3007">
            <v>41793</v>
          </cell>
        </row>
        <row r="3008">
          <cell r="R3008">
            <v>41794</v>
          </cell>
        </row>
        <row r="3009">
          <cell r="R3009">
            <v>41795</v>
          </cell>
        </row>
        <row r="3010">
          <cell r="R3010">
            <v>41796</v>
          </cell>
        </row>
        <row r="3011">
          <cell r="R3011">
            <v>41799</v>
          </cell>
        </row>
        <row r="3012">
          <cell r="R3012">
            <v>41800</v>
          </cell>
        </row>
        <row r="3013">
          <cell r="R3013">
            <v>41801</v>
          </cell>
        </row>
        <row r="3014">
          <cell r="R3014">
            <v>41802</v>
          </cell>
        </row>
        <row r="3015">
          <cell r="R3015">
            <v>41803</v>
          </cell>
        </row>
        <row r="3016">
          <cell r="R3016">
            <v>41806</v>
          </cell>
        </row>
        <row r="3017">
          <cell r="R3017">
            <v>41807</v>
          </cell>
        </row>
        <row r="3018">
          <cell r="R3018">
            <v>41808</v>
          </cell>
        </row>
        <row r="3019">
          <cell r="R3019">
            <v>41809</v>
          </cell>
        </row>
        <row r="3020">
          <cell r="R3020">
            <v>41810</v>
          </cell>
        </row>
        <row r="3021">
          <cell r="R3021">
            <v>41813</v>
          </cell>
        </row>
        <row r="3022">
          <cell r="R3022">
            <v>41814</v>
          </cell>
        </row>
        <row r="3023">
          <cell r="R3023">
            <v>41815</v>
          </cell>
        </row>
        <row r="3024">
          <cell r="R3024">
            <v>41816</v>
          </cell>
        </row>
        <row r="3025">
          <cell r="R3025">
            <v>41817</v>
          </cell>
        </row>
        <row r="3026">
          <cell r="R3026">
            <v>41820</v>
          </cell>
        </row>
        <row r="3027">
          <cell r="R3027">
            <v>41821</v>
          </cell>
        </row>
        <row r="3028">
          <cell r="R3028">
            <v>41822</v>
          </cell>
        </row>
      </sheetData>
      <sheetData sheetId="4">
        <row r="4">
          <cell r="B4">
            <v>0</v>
          </cell>
        </row>
      </sheetData>
      <sheetData sheetId="5"/>
      <sheetData sheetId="6"/>
      <sheetData sheetId="7">
        <row r="7">
          <cell r="A7" t="str">
            <v>CLOSEDATE</v>
          </cell>
        </row>
      </sheetData>
      <sheetData sheetId="8"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BEO_Q"/>
      <sheetName val="BK_Q"/>
      <sheetName val="BCA_Q"/>
      <sheetName val="BRES_Q"/>
      <sheetName val="EDNA_M"/>
      <sheetName val="FRM_M"/>
      <sheetName val="BK_M"/>
      <sheetName val="BRES_M"/>
      <sheetName val="Reserves"/>
      <sheetName val="MSCI"/>
      <sheetName val="Market Pressure"/>
      <sheetName val="SpotExchangeRates"/>
      <sheetName val="StockMarketIndices"/>
      <sheetName val="All Figs"/>
      <sheetName val="Fig1"/>
      <sheetName val="Fig2 as object"/>
      <sheetName val="Fig2"/>
      <sheetName val="Fig3"/>
      <sheetName val="Fig4"/>
      <sheetName val="Fig5_sse"/>
      <sheetName val="Fig5 object"/>
      <sheetName val="Fig5_ne"/>
      <sheetName val="Fig5ndf"/>
      <sheetName val="Fig6_sse"/>
      <sheetName val="Fig6_ne"/>
      <sheetName val="Fig6chn"/>
      <sheetName val="Fig7"/>
      <sheetName val="Fig8"/>
      <sheetName val="Chart1"/>
      <sheetName val="Ex rate bloom"/>
      <sheetName val="som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10">
          <cell r="D10" t="e">
            <v>#NAME?</v>
          </cell>
          <cell r="E10" t="e">
            <v>#NAME?</v>
          </cell>
          <cell r="F10" t="e">
            <v>#NAME?</v>
          </cell>
          <cell r="G10" t="e">
            <v>#NAME?</v>
          </cell>
          <cell r="H10" t="e">
            <v>#NAME?</v>
          </cell>
          <cell r="I10" t="e">
            <v>#NAME?</v>
          </cell>
        </row>
      </sheetData>
      <sheetData sheetId="14" refreshError="1">
        <row r="7">
          <cell r="B7">
            <v>37622</v>
          </cell>
          <cell r="D7">
            <v>113.51</v>
          </cell>
          <cell r="E7">
            <v>3390.12</v>
          </cell>
          <cell r="F7">
            <v>8578.9500000000007</v>
          </cell>
          <cell r="G7">
            <v>627.54999999999995</v>
          </cell>
          <cell r="H7">
            <v>1341.07</v>
          </cell>
          <cell r="I7">
            <v>4452.45</v>
          </cell>
          <cell r="J7">
            <v>356.48</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 rate"/>
      <sheetName val="Contents"/>
      <sheetName val="1.MacInd"/>
      <sheetName val="MacInd data"/>
      <sheetName val="2.Cpifigure"/>
      <sheetName val="CPI"/>
      <sheetName val=" wage"/>
      <sheetName val="3.Ext (2)"/>
      <sheetName val="Extdat"/>
      <sheetName val="4.Fis"/>
      <sheetName val="Fisdat "/>
      <sheetName val="5.MonDev"/>
      <sheetName val="MonSur"/>
      <sheetName val="Velocity"/>
      <sheetName val="currdep&amp;mm"/>
      <sheetName val="6.IntRate"/>
      <sheetName val="IntRatedat"/>
      <sheetName val="8.Exch"/>
      <sheetName val="exdat"/>
      <sheetName val="ex_row"/>
      <sheetName val="7.Fin&amp;Bk"/>
      <sheetName val="Fin&amp;Bkdat"/>
      <sheetName val="Cab"/>
      <sheetName val="GiR"/>
      <sheetName val="mev"/>
      <sheetName val="Panel1"/>
    </sheetNames>
    <sheetDataSet>
      <sheetData sheetId="0" refreshError="1">
        <row r="15">
          <cell r="F15" t="str">
            <v>AUG</v>
          </cell>
          <cell r="G15" t="str">
            <v>SEPT</v>
          </cell>
          <cell r="H15" t="str">
            <v>OCT</v>
          </cell>
          <cell r="I15" t="str">
            <v>NOV</v>
          </cell>
          <cell r="J15" t="str">
            <v>DEC</v>
          </cell>
          <cell r="K15" t="str">
            <v>JAN93</v>
          </cell>
          <cell r="L15" t="str">
            <v>FEB</v>
          </cell>
          <cell r="M15" t="str">
            <v>MAR</v>
          </cell>
          <cell r="N15" t="str">
            <v>APR</v>
          </cell>
          <cell r="O15" t="str">
            <v>MAY</v>
          </cell>
          <cell r="P15" t="str">
            <v>JUNE</v>
          </cell>
          <cell r="Q15" t="str">
            <v>JULY</v>
          </cell>
          <cell r="R15" t="str">
            <v>AUG</v>
          </cell>
          <cell r="S15" t="str">
            <v>SEPT</v>
          </cell>
          <cell r="T15" t="str">
            <v>OCT</v>
          </cell>
          <cell r="U15" t="str">
            <v>NOV</v>
          </cell>
          <cell r="V15" t="str">
            <v>DEC</v>
          </cell>
          <cell r="W15" t="str">
            <v>JAN94</v>
          </cell>
          <cell r="X15" t="str">
            <v>FEB</v>
          </cell>
          <cell r="Y15" t="str">
            <v>MAR</v>
          </cell>
          <cell r="Z15" t="str">
            <v>APR</v>
          </cell>
          <cell r="AA15" t="str">
            <v>MAY</v>
          </cell>
          <cell r="AB15" t="str">
            <v>JUNE</v>
          </cell>
          <cell r="AC15" t="str">
            <v>JULY</v>
          </cell>
          <cell r="AD15" t="str">
            <v>AUG</v>
          </cell>
          <cell r="AE15" t="str">
            <v>SEPT</v>
          </cell>
          <cell r="AF15" t="str">
            <v>OCT</v>
          </cell>
          <cell r="AG15" t="str">
            <v>NOV</v>
          </cell>
          <cell r="AH15" t="str">
            <v>DEC</v>
          </cell>
          <cell r="AI15" t="str">
            <v>JAN95</v>
          </cell>
          <cell r="AJ15" t="str">
            <v>FEB</v>
          </cell>
          <cell r="AK15" t="str">
            <v>MAR</v>
          </cell>
          <cell r="AL15" t="str">
            <v>APR</v>
          </cell>
          <cell r="AM15" t="str">
            <v>MAY</v>
          </cell>
          <cell r="AN15" t="str">
            <v>JUNE</v>
          </cell>
        </row>
        <row r="30">
          <cell r="F30">
            <v>101.41342756183744</v>
          </cell>
          <cell r="G30">
            <v>93.89312977099236</v>
          </cell>
          <cell r="H30">
            <v>94.8237885462555</v>
          </cell>
          <cell r="I30">
            <v>99.307958477508649</v>
          </cell>
          <cell r="J30">
            <v>100</v>
          </cell>
          <cell r="K30">
            <v>103.42342342342343</v>
          </cell>
          <cell r="L30">
            <v>109.33333333333333</v>
          </cell>
          <cell r="M30">
            <v>122.73699215965787</v>
          </cell>
          <cell r="N30">
            <v>129.87404781657742</v>
          </cell>
          <cell r="O30">
            <v>131.60106992739776</v>
          </cell>
          <cell r="P30">
            <v>130.85106382978722</v>
          </cell>
          <cell r="Q30">
            <v>132.46153846153845</v>
          </cell>
          <cell r="R30">
            <v>136.66666666666666</v>
          </cell>
          <cell r="S30">
            <v>139.77272727272728</v>
          </cell>
          <cell r="T30">
            <v>141.14754098360655</v>
          </cell>
          <cell r="U30">
            <v>142.31404958677686</v>
          </cell>
          <cell r="V30">
            <v>144.70588235294116</v>
          </cell>
          <cell r="W30">
            <v>147.93814432989691</v>
          </cell>
          <cell r="X30">
            <v>150.26178010471202</v>
          </cell>
          <cell r="Y30">
            <v>151.85185185185185</v>
          </cell>
          <cell r="Z30">
            <v>152.38938053097345</v>
          </cell>
          <cell r="AA30">
            <v>152.38938053097345</v>
          </cell>
          <cell r="AB30">
            <v>156.26134301270415</v>
          </cell>
          <cell r="AC30">
            <v>155.41516245487364</v>
          </cell>
          <cell r="AD30">
            <v>157.69230769230768</v>
          </cell>
          <cell r="AE30">
            <v>157.98165137614677</v>
          </cell>
          <cell r="AF30">
            <v>160.33519553072622</v>
          </cell>
          <cell r="AG30">
            <v>157.11678832116786</v>
          </cell>
          <cell r="AH30">
            <v>155.97826086956522</v>
          </cell>
          <cell r="AI30">
            <v>158.56353591160223</v>
          </cell>
          <cell r="AJ30">
            <v>160.93457943925233</v>
          </cell>
          <cell r="AK30">
            <v>165.57692307692307</v>
          </cell>
          <cell r="AL30">
            <v>170.83333333333334</v>
          </cell>
          <cell r="AM30">
            <v>169.48818897637796</v>
          </cell>
          <cell r="AN30">
            <v>168.1640625</v>
          </cell>
        </row>
        <row r="31">
          <cell r="F31">
            <v>38.70967741935484</v>
          </cell>
          <cell r="G31">
            <v>48.000000000000007</v>
          </cell>
          <cell r="H31">
            <v>80</v>
          </cell>
          <cell r="I31">
            <v>100</v>
          </cell>
          <cell r="J31">
            <v>100</v>
          </cell>
          <cell r="K31">
            <v>112.5</v>
          </cell>
          <cell r="L31">
            <v>127.6595744680851</v>
          </cell>
          <cell r="M31">
            <v>169.81132075471697</v>
          </cell>
          <cell r="N31">
            <v>213.01775147928996</v>
          </cell>
          <cell r="O31">
            <v>264.70588235294116</v>
          </cell>
          <cell r="P31">
            <v>299.00332225913621</v>
          </cell>
          <cell r="Q31">
            <v>299.00332225913621</v>
          </cell>
          <cell r="R31">
            <v>281.69014084507046</v>
          </cell>
          <cell r="S31">
            <v>295.08196721311475</v>
          </cell>
          <cell r="T31">
            <v>352.25048923679066</v>
          </cell>
          <cell r="U31">
            <v>359.28143712574848</v>
          </cell>
          <cell r="V31">
            <v>376.56903765690379</v>
          </cell>
          <cell r="W31">
            <v>476.1904761904762</v>
          </cell>
          <cell r="X31">
            <v>495.86776859504135</v>
          </cell>
          <cell r="Y31">
            <v>547.11246200607911</v>
          </cell>
          <cell r="Z31">
            <v>564.2633228840125</v>
          </cell>
          <cell r="AA31">
            <v>604.02684563758396</v>
          </cell>
          <cell r="AB31">
            <v>638.29787234042556</v>
          </cell>
          <cell r="AC31">
            <v>661.76470588235304</v>
          </cell>
          <cell r="AD31">
            <v>711.46245059288538</v>
          </cell>
          <cell r="AE31">
            <v>782.60869565217399</v>
          </cell>
          <cell r="AF31">
            <v>1005.586592178771</v>
          </cell>
          <cell r="AG31">
            <v>1052.6315789473683</v>
          </cell>
          <cell r="AH31">
            <v>1118.0124223602486</v>
          </cell>
          <cell r="AI31">
            <v>1323.5294117647061</v>
          </cell>
          <cell r="AJ31">
            <v>1463.4146341463413</v>
          </cell>
          <cell r="AK31">
            <v>1666.6666666666667</v>
          </cell>
          <cell r="AL31">
            <v>1764.705882352941</v>
          </cell>
          <cell r="AM31">
            <v>1730.7692307692307</v>
          </cell>
          <cell r="AN31">
            <v>1592.9203539823006</v>
          </cell>
        </row>
        <row r="36">
          <cell r="F36">
            <v>63.425408178144323</v>
          </cell>
          <cell r="G36">
            <v>65.63798748787012</v>
          </cell>
          <cell r="H36">
            <v>82.616090951477531</v>
          </cell>
          <cell r="I36">
            <v>96.7967822594903</v>
          </cell>
          <cell r="J36">
            <v>100</v>
          </cell>
          <cell r="K36">
            <v>107.25872700325255</v>
          </cell>
          <cell r="L36">
            <v>116.242329919211</v>
          </cell>
          <cell r="M36">
            <v>133.10464808968516</v>
          </cell>
          <cell r="N36">
            <v>141.01678207866232</v>
          </cell>
          <cell r="O36">
            <v>142.1879150692281</v>
          </cell>
          <cell r="P36">
            <v>144.50014842568123</v>
          </cell>
          <cell r="Q36">
            <v>147.46704062394784</v>
          </cell>
          <cell r="R36">
            <v>149.14142263486877</v>
          </cell>
          <cell r="S36">
            <v>155.13790100880988</v>
          </cell>
          <cell r="T36">
            <v>161.94500202559561</v>
          </cell>
          <cell r="U36">
            <v>177.53515563091545</v>
          </cell>
          <cell r="V36">
            <v>189.72540568688362</v>
          </cell>
          <cell r="W36">
            <v>200.79172455380129</v>
          </cell>
          <cell r="X36">
            <v>210.16510763192744</v>
          </cell>
          <cell r="Y36">
            <v>215.26778087929094</v>
          </cell>
          <cell r="Z36">
            <v>221.55242168228023</v>
          </cell>
          <cell r="AA36">
            <v>221.84023835879364</v>
          </cell>
          <cell r="AB36">
            <v>231.24015256688554</v>
          </cell>
          <cell r="AC36">
            <v>231.8917094045749</v>
          </cell>
          <cell r="AD36">
            <v>238.8046698614462</v>
          </cell>
          <cell r="AE36">
            <v>240.984613546714</v>
          </cell>
          <cell r="AF36">
            <v>247.5808654052733</v>
          </cell>
          <cell r="AG36">
            <v>247.1421152813102</v>
          </cell>
          <cell r="AH36">
            <v>251.23965991727854</v>
          </cell>
          <cell r="AI36">
            <v>263.28982872183377</v>
          </cell>
          <cell r="AJ36">
            <v>274.953273003096</v>
          </cell>
          <cell r="AK36">
            <v>289.66029687572819</v>
          </cell>
          <cell r="AL36">
            <v>303.53246609306524</v>
          </cell>
          <cell r="AM36">
            <v>304.74894304237495</v>
          </cell>
          <cell r="AN36">
            <v>306.29103124124674</v>
          </cell>
          <cell r="AO36">
            <v>305.42033207670841</v>
          </cell>
          <cell r="AP36">
            <v>290.73034016102065</v>
          </cell>
          <cell r="AQ36">
            <v>298.14359202935304</v>
          </cell>
          <cell r="AR36">
            <v>301.35217285667312</v>
          </cell>
          <cell r="AS36">
            <v>306.44679169368692</v>
          </cell>
          <cell r="AT36">
            <v>311.29392718986918</v>
          </cell>
          <cell r="AU36">
            <v>313.30989154212403</v>
          </cell>
        </row>
        <row r="37">
          <cell r="F37">
            <v>57.785292346149006</v>
          </cell>
          <cell r="G37">
            <v>69.723952059824299</v>
          </cell>
          <cell r="H37">
            <v>110.89239983936356</v>
          </cell>
          <cell r="I37">
            <v>122.13070000995798</v>
          </cell>
          <cell r="J37">
            <v>100</v>
          </cell>
          <cell r="K37">
            <v>93.182042546504377</v>
          </cell>
          <cell r="L37">
            <v>87.050569990295131</v>
          </cell>
          <cell r="M37">
            <v>98.715792777892204</v>
          </cell>
          <cell r="N37">
            <v>104.38245349694748</v>
          </cell>
          <cell r="O37">
            <v>105.40039068082692</v>
          </cell>
          <cell r="P37">
            <v>101.58478115886847</v>
          </cell>
          <cell r="Q37">
            <v>83.668237566122045</v>
          </cell>
          <cell r="R37">
            <v>61.491017791972212</v>
          </cell>
          <cell r="S37">
            <v>53.63032082403155</v>
          </cell>
          <cell r="T37">
            <v>55.377766698239242</v>
          </cell>
          <cell r="U37">
            <v>52.977263052664789</v>
          </cell>
          <cell r="V37">
            <v>51.873976453079877</v>
          </cell>
          <cell r="W37">
            <v>57.752286829179781</v>
          </cell>
          <cell r="X37">
            <v>56.122258385691282</v>
          </cell>
          <cell r="Y37">
            <v>58.6357571629622</v>
          </cell>
          <cell r="Z37">
            <v>57.241164172292883</v>
          </cell>
          <cell r="AA37">
            <v>57.434506418541311</v>
          </cell>
          <cell r="AB37">
            <v>58.402892315602209</v>
          </cell>
          <cell r="AC37">
            <v>58.134955466743577</v>
          </cell>
          <cell r="AD37">
            <v>60.887511758728429</v>
          </cell>
          <cell r="AE37">
            <v>63.102635787264262</v>
          </cell>
          <cell r="AF37">
            <v>73.466600933803889</v>
          </cell>
          <cell r="AG37">
            <v>68.688010151954145</v>
          </cell>
          <cell r="AH37">
            <v>64.179768466242891</v>
          </cell>
          <cell r="AI37">
            <v>66.754442464623381</v>
          </cell>
          <cell r="AJ37">
            <v>68.623156147328942</v>
          </cell>
          <cell r="AK37">
            <v>73.632835590591256</v>
          </cell>
          <cell r="AL37">
            <v>73.221657381546478</v>
          </cell>
          <cell r="AM37">
            <v>67.487431201063941</v>
          </cell>
          <cell r="AN37">
            <v>59.085296112533769</v>
          </cell>
          <cell r="AO37">
            <v>56.226330171604708</v>
          </cell>
          <cell r="AP37">
            <v>49.638862986734452</v>
          </cell>
          <cell r="AQ37">
            <v>48.356327770809258</v>
          </cell>
          <cell r="AR37">
            <v>48.51523756210117</v>
          </cell>
          <cell r="AS37">
            <v>47.759325996601618</v>
          </cell>
          <cell r="AT37">
            <v>46.479650276118512</v>
          </cell>
          <cell r="AU37">
            <v>46.211756038215803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igeria_Val"/>
      <sheetName val="Raw_1"/>
      <sheetName val="Raw_2"/>
      <sheetName val="SpotExchangeRates"/>
      <sheetName val="StockMarketIndices"/>
      <sheetName val="raw"/>
      <sheetName val="Nominal"/>
      <sheetName val="EERProfile"/>
      <sheetName val="BDDBIL"/>
      <sheetName val="BNCBIL"/>
      <sheetName val="OUT_WETA"/>
      <sheetName val="Bloomberg_Nigeria_Db"/>
      <sheetName val="CODE LIST"/>
      <sheetName val="COP FE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yieldspreads"/>
      <sheetName val="usdeur"/>
      <sheetName val="usdeur nove"/>
      <sheetName val="consensus forecast"/>
    </sheetNames>
    <sheetDataSet>
      <sheetData sheetId="0"/>
      <sheetData sheetId="1"/>
      <sheetData sheetId="2"/>
      <sheetData sheetId="3"/>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POTS"/>
      <sheetName val="FUTURES"/>
      <sheetName val="Old"/>
    </sheetNames>
    <sheetDataSet>
      <sheetData sheetId="0">
        <row r="7">
          <cell r="B7">
            <v>38345</v>
          </cell>
          <cell r="D7">
            <v>38348</v>
          </cell>
          <cell r="F7">
            <v>38348</v>
          </cell>
          <cell r="H7">
            <v>38345</v>
          </cell>
        </row>
        <row r="8">
          <cell r="B8">
            <v>38350</v>
          </cell>
        </row>
        <row r="9">
          <cell r="B9">
            <v>38351</v>
          </cell>
        </row>
      </sheetData>
      <sheetData sheetId="1">
        <row r="2">
          <cell r="G2" t="str">
            <v>px_last</v>
          </cell>
        </row>
        <row r="7">
          <cell r="H7">
            <v>47.962631578947359</v>
          </cell>
        </row>
        <row r="9">
          <cell r="H9">
            <v>51.75</v>
          </cell>
          <cell r="I9">
            <v>50.14</v>
          </cell>
        </row>
        <row r="10">
          <cell r="H10">
            <v>51.75</v>
          </cell>
        </row>
        <row r="11">
          <cell r="H11">
            <v>52.33</v>
          </cell>
        </row>
        <row r="12">
          <cell r="H12">
            <v>52.5</v>
          </cell>
          <cell r="I12">
            <v>49.51</v>
          </cell>
        </row>
        <row r="13">
          <cell r="H13">
            <v>52.38</v>
          </cell>
        </row>
        <row r="14">
          <cell r="H14">
            <v>52.03</v>
          </cell>
        </row>
        <row r="15">
          <cell r="H15">
            <v>51.61</v>
          </cell>
        </row>
        <row r="16">
          <cell r="H16">
            <v>51.19</v>
          </cell>
        </row>
        <row r="17">
          <cell r="H17">
            <v>50.79</v>
          </cell>
        </row>
        <row r="18">
          <cell r="I18">
            <v>47.68</v>
          </cell>
        </row>
        <row r="21">
          <cell r="I21">
            <v>46.97</v>
          </cell>
        </row>
        <row r="22">
          <cell r="I22">
            <v>46.62</v>
          </cell>
        </row>
        <row r="23">
          <cell r="H23">
            <v>48.73</v>
          </cell>
        </row>
        <row r="24">
          <cell r="H24">
            <v>48.38</v>
          </cell>
        </row>
      </sheetData>
      <sheetData sheetId="2"/>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SwapIR"/>
      <sheetName val="GenericIR"/>
      <sheetName val="GenericIR(mnth)"/>
      <sheetName val="IBR"/>
      <sheetName val="embi_day"/>
      <sheetName val="embi_week"/>
      <sheetName val="Sheet1"/>
      <sheetName val="Bloomberg"/>
      <sheetName val="dataEmbiDeficit"/>
      <sheetName val="correlations with EMB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4"/>
      <sheetName val="Egy-Spread"/>
      <sheetName val="other-spread"/>
      <sheetName val="Automate"/>
      <sheetName val="Excel History Wizard"/>
      <sheetName val="Chart1"/>
      <sheetName val="Chart2"/>
      <sheetName val="Summary"/>
      <sheetName val="Description"/>
      <sheetName val="embi_day"/>
      <sheetName val="GenericIR"/>
    </sheetNames>
    <sheetDataSet>
      <sheetData sheetId="0" refreshError="1"/>
      <sheetData sheetId="1"/>
      <sheetData sheetId="2"/>
      <sheetData sheetId="3"/>
      <sheetData sheetId="4"/>
      <sheetData sheetId="5" refreshError="1"/>
      <sheetData sheetId="6" refreshError="1"/>
      <sheetData sheetId="7"/>
      <sheetData sheetId="8"/>
      <sheetData sheetId="9" refreshError="1"/>
      <sheetData sheetId="10"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atlap"/>
      <sheetName val="területi kód"/>
      <sheetName val="Váll. gépkocsi - Company cars"/>
      <sheetName val="data"/>
    </sheetNames>
    <sheetDataSet>
      <sheetData sheetId="0"/>
      <sheetData sheetId="1"/>
      <sheetData sheetId="2"/>
      <sheetData sheetId="3">
        <row r="1">
          <cell r="A1" t="str">
            <v>CAR MODEL</v>
          </cell>
          <cell r="D1" t="str">
            <v>Company Car</v>
          </cell>
          <cell r="F1" t="str">
            <v>Mennyi üzemanyag költségtérítést fizet vállalata a dolgozóknak?</v>
          </cell>
          <cell r="G1" t="str">
            <v>To what degree does the employer pay for fuel for each group?</v>
          </cell>
          <cell r="M1" t="str">
            <v>A vállalat kér hozzájárulást:</v>
          </cell>
          <cell r="N1" t="str">
            <v>Do you ask employees for a contribution for the use of the car?</v>
          </cell>
          <cell r="T1" t="str">
            <v>Alkalmazza vállalata gépkocsi juttatás valamelyik formáját?</v>
          </cell>
          <cell r="U1" t="str">
            <v>Which of the following do you provide with regard to car provisions?</v>
          </cell>
          <cell r="X1" t="str">
            <v>Milyen típusú üzemanyag hozzájárulást fizet a vállalat?</v>
          </cell>
          <cell r="Y1" t="str">
            <v>Which kind of fuel is allowed?</v>
          </cell>
        </row>
        <row r="2">
          <cell r="A2" t="str">
            <v>ALFA ROMEO 147 1.6 T Spark Distinctive</v>
          </cell>
          <cell r="D2" t="str">
            <v>N</v>
          </cell>
          <cell r="F2" t="str">
            <v>nem fizet üzemanyag térítést</v>
          </cell>
          <cell r="G2" t="str">
            <v>none, employer pays nothing</v>
          </cell>
          <cell r="M2" t="str">
            <v>nem, nem kér hozzájárulást</v>
          </cell>
          <cell r="N2" t="str">
            <v>no contribution</v>
          </cell>
          <cell r="T2" t="str">
            <v>Nem, vállalati gépkocsit, illetve gépkocsi használati hozájárulást sem</v>
          </cell>
          <cell r="U2" t="str">
            <v>No, neither car allowance nor cars</v>
          </cell>
          <cell r="X2" t="str">
            <v>diesel</v>
          </cell>
          <cell r="Y2" t="str">
            <v>diesel</v>
          </cell>
        </row>
        <row r="3">
          <cell r="A3" t="str">
            <v>ALFA ROMEO 156 1.6 T Spark Business</v>
          </cell>
          <cell r="D3" t="str">
            <v>S</v>
          </cell>
          <cell r="F3" t="str">
            <v>az üzleti úton használt üzemanyagot fizeti</v>
          </cell>
          <cell r="G3" t="str">
            <v>only business</v>
          </cell>
          <cell r="M3" t="str">
            <v>külföldi magánhasználat után</v>
          </cell>
          <cell r="N3" t="str">
            <v>private outside the CR</v>
          </cell>
          <cell r="T3" t="str">
            <v>Gépkocsi juttatást kizárólag munkavégzéshez</v>
          </cell>
          <cell r="U3" t="str">
            <v>Car provisions only when the job requires</v>
          </cell>
          <cell r="X3" t="str">
            <v>benzin</v>
          </cell>
          <cell r="Y3" t="str">
            <v>petrol</v>
          </cell>
        </row>
        <row r="4">
          <cell r="A4" t="str">
            <v>ALFA ROMEO 156 2.0 JTS Classic</v>
          </cell>
          <cell r="D4" t="str">
            <v>R</v>
          </cell>
          <cell r="F4" t="str">
            <v>a munkahely és az otthon között megtett útra fizet</v>
          </cell>
          <cell r="G4" t="str">
            <v>home-work also</v>
          </cell>
          <cell r="M4" t="str">
            <v>belföldi magánhasználat után</v>
          </cell>
          <cell r="N4" t="str">
            <v>private within the CR</v>
          </cell>
          <cell r="T4" t="str">
            <v>Gépkocsi juttatást kizárólag státusz kifejezéseként</v>
          </cell>
          <cell r="U4" t="str">
            <v>Car provisions only as a benefit/status indicator</v>
          </cell>
          <cell r="X4" t="str">
            <v>LPG</v>
          </cell>
          <cell r="Y4" t="str">
            <v>LPG</v>
          </cell>
        </row>
        <row r="5">
          <cell r="A5" t="str">
            <v>AUDI A3 Ambiente 1.6</v>
          </cell>
          <cell r="F5" t="str">
            <v>a belföldi magánhasználatra szükséges üzemanyagot fizeti</v>
          </cell>
          <cell r="G5" t="str">
            <v>private within the CR</v>
          </cell>
          <cell r="M5" t="str">
            <v>a munkahely és az otthon között megtett út után</v>
          </cell>
          <cell r="N5" t="str">
            <v>all private (incl. home-work)</v>
          </cell>
        </row>
        <row r="6">
          <cell r="A6" t="str">
            <v>AUDI A4 Limousine 1.6</v>
          </cell>
          <cell r="F6" t="str">
            <v>a külföldi magánhasználatra szükséges üzemanyagot is fizeti</v>
          </cell>
          <cell r="G6" t="str">
            <v>all private within/outside the CR</v>
          </cell>
          <cell r="M6" t="str">
            <v>magáncélú és üzleti használat után</v>
          </cell>
          <cell r="N6" t="str">
            <v>private and business</v>
          </cell>
        </row>
        <row r="7">
          <cell r="A7" t="str">
            <v>AUDI A6 Limousine 2.0 TDI</v>
          </cell>
        </row>
        <row r="8">
          <cell r="A8" t="str">
            <v>BMW 320 320 i E90</v>
          </cell>
        </row>
        <row r="9">
          <cell r="A9" t="str">
            <v>BMW 520 520 i</v>
          </cell>
        </row>
        <row r="10">
          <cell r="A10" t="str">
            <v>BMW 525 525 i</v>
          </cell>
        </row>
        <row r="11">
          <cell r="A11" t="str">
            <v>BMW 530 530 i</v>
          </cell>
        </row>
        <row r="12">
          <cell r="A12" t="str">
            <v>CHRYSLER 300C 2.7 Aut.</v>
          </cell>
        </row>
        <row r="13">
          <cell r="A13" t="str">
            <v>CHRYSLER PT CRUISER 2.0 Touring</v>
          </cell>
        </row>
        <row r="14">
          <cell r="A14" t="str">
            <v>CITROEN BERLINGO Multispace 1.6i</v>
          </cell>
        </row>
        <row r="15">
          <cell r="A15" t="str">
            <v>CITROEN C3 SX 1.4i</v>
          </cell>
        </row>
        <row r="16">
          <cell r="A16" t="str">
            <v>CITROEN C4 SX PLUS 1.6i</v>
          </cell>
        </row>
        <row r="17">
          <cell r="A17" t="str">
            <v>CITROEN C5 SX 2.0i</v>
          </cell>
        </row>
        <row r="18">
          <cell r="A18" t="str">
            <v>CITROEN PICASSO SX 1.8i</v>
          </cell>
        </row>
        <row r="19">
          <cell r="A19" t="str">
            <v>CITROEN XSARA SX 1.6i</v>
          </cell>
        </row>
        <row r="20">
          <cell r="A20" t="str">
            <v>FIAT PUNTO 1.3 JTD Active</v>
          </cell>
        </row>
        <row r="21">
          <cell r="A21" t="str">
            <v>FIAT STILO 1.8 Active</v>
          </cell>
        </row>
        <row r="22">
          <cell r="A22" t="str">
            <v>FORD FIESTA Ghia 1.6I</v>
          </cell>
        </row>
        <row r="23">
          <cell r="A23" t="str">
            <v>FORD FOCUS Ghia 1.6I</v>
          </cell>
        </row>
        <row r="24">
          <cell r="A24" t="str">
            <v>FORD GALAXY Trend</v>
          </cell>
        </row>
        <row r="25">
          <cell r="A25" t="str">
            <v>FORD MONDEO Ambiente 1.8I M5</v>
          </cell>
        </row>
        <row r="26">
          <cell r="A26" t="str">
            <v>FORD MONDEO Ghia 2.5I M6</v>
          </cell>
        </row>
        <row r="27">
          <cell r="A27" t="str">
            <v>FORD TRANSIT 1.8 TDI Connect</v>
          </cell>
        </row>
        <row r="28">
          <cell r="A28" t="str">
            <v>HONDA ACCORD 2.0 Comfort</v>
          </cell>
        </row>
        <row r="29">
          <cell r="A29" t="str">
            <v>HONDA ACCORD 2.4 Executive</v>
          </cell>
        </row>
        <row r="30">
          <cell r="A30" t="str">
            <v>HONDA CIVIC 1.6i LS</v>
          </cell>
        </row>
        <row r="31">
          <cell r="A31" t="str">
            <v>JAGUAR S-Type 2.5 V6</v>
          </cell>
        </row>
        <row r="32">
          <cell r="A32" t="str">
            <v>KIA CERATO LX Safety 1.6 4A</v>
          </cell>
        </row>
        <row r="33">
          <cell r="A33" t="str">
            <v>KIA RIO 1.3 Safety</v>
          </cell>
        </row>
        <row r="34">
          <cell r="A34" t="str">
            <v xml:space="preserve">LEXUS IS200 </v>
          </cell>
        </row>
        <row r="35">
          <cell r="A35" t="str">
            <v xml:space="preserve">LEXUS GS300 </v>
          </cell>
        </row>
        <row r="36">
          <cell r="A36" t="str">
            <v xml:space="preserve">LEXUS LS430 </v>
          </cell>
        </row>
        <row r="37">
          <cell r="A37" t="str">
            <v>LAND ROVER 1.8 i (E)</v>
          </cell>
        </row>
        <row r="38">
          <cell r="A38" t="str">
            <v>MAZDA 3 1.4 CE Sport</v>
          </cell>
        </row>
        <row r="39">
          <cell r="A39" t="str">
            <v>MAZDA 6 2.0 Sport TE</v>
          </cell>
        </row>
        <row r="40">
          <cell r="A40" t="str">
            <v>MAZDA 6 2.3 Sport GT</v>
          </cell>
        </row>
        <row r="41">
          <cell r="A41" t="str">
            <v>MAZDA B2500 4x4 TD</v>
          </cell>
        </row>
        <row r="42">
          <cell r="A42" t="str">
            <v>MERCEDES A class A 170 Classic</v>
          </cell>
        </row>
        <row r="43">
          <cell r="A43" t="str">
            <v>MERCEDES C class C 320 Classic</v>
          </cell>
        </row>
        <row r="44">
          <cell r="A44" t="str">
            <v>MERCEDES E class E 320</v>
          </cell>
        </row>
        <row r="45">
          <cell r="A45" t="str">
            <v>MERCEDES S class S 320 CDI</v>
          </cell>
        </row>
        <row r="46">
          <cell r="A46" t="str">
            <v>MITSUBISHI CARISMA 1.6 Silverline</v>
          </cell>
        </row>
        <row r="47">
          <cell r="A47" t="str">
            <v>MITSUBISHI LANCER 1.6 Diamondline</v>
          </cell>
        </row>
        <row r="48">
          <cell r="A48" t="str">
            <v>MITSUBISHI OUTLANDER 2.0 Comfort</v>
          </cell>
        </row>
        <row r="49">
          <cell r="A49" t="str">
            <v xml:space="preserve">MITSUBISHI PAJERO </v>
          </cell>
        </row>
        <row r="50">
          <cell r="A50" t="str">
            <v>NISSAN ALMERA 1.5 Acenta Plus 4D</v>
          </cell>
        </row>
        <row r="51">
          <cell r="A51" t="str">
            <v>NISSAN MAXIMA 3.0 SE</v>
          </cell>
        </row>
        <row r="52">
          <cell r="A52" t="str">
            <v>NISSAN PRIMERA 2.0 Acenta 5D</v>
          </cell>
        </row>
        <row r="53">
          <cell r="A53" t="str">
            <v>OPEL ASTRA Essentia 1.7CDTI</v>
          </cell>
        </row>
        <row r="54">
          <cell r="A54" t="str">
            <v>OPEL CORSA Essentia 1.3CDTI</v>
          </cell>
        </row>
        <row r="55">
          <cell r="A55" t="str">
            <v>OPEL MERIVA  Essentia 1.8</v>
          </cell>
        </row>
        <row r="56">
          <cell r="A56" t="str">
            <v>OPEL SIGNUM 1.8 Ecotec</v>
          </cell>
        </row>
        <row r="57">
          <cell r="A57" t="str">
            <v>OPEL VECTRA Essentia 2.2</v>
          </cell>
        </row>
        <row r="58">
          <cell r="A58" t="str">
            <v>OPEL VECTRA Elegance 3.2 V6</v>
          </cell>
        </row>
        <row r="59">
          <cell r="A59" t="str">
            <v>OPEL ZAFIRA Elegance 1.8</v>
          </cell>
        </row>
        <row r="60">
          <cell r="A60" t="str">
            <v>PEUGEOT 206 Premium 1.6</v>
          </cell>
        </row>
        <row r="61">
          <cell r="A61" t="str">
            <v>PEUGEOT 307 Premium 1.6</v>
          </cell>
        </row>
        <row r="62">
          <cell r="A62" t="str">
            <v>PEUGEOT 407 Symbole 2.0</v>
          </cell>
        </row>
        <row r="63">
          <cell r="A63" t="str">
            <v>PEUGEOT 607 Standard 2.2</v>
          </cell>
        </row>
        <row r="64">
          <cell r="A64" t="str">
            <v>RENAULT CLIO 1.2 Dynamique Plus</v>
          </cell>
        </row>
        <row r="65">
          <cell r="A65" t="str">
            <v>RENAULT ESPACE 2.0 T Privilege</v>
          </cell>
        </row>
        <row r="66">
          <cell r="A66" t="str">
            <v>RENAULT KANGOO 1.2 Prima</v>
          </cell>
        </row>
        <row r="67">
          <cell r="A67" t="str">
            <v>RENAULT LAGUNA 1.8 Monaco</v>
          </cell>
        </row>
        <row r="68">
          <cell r="A68" t="str">
            <v>RENAULT MEGANE 1.6 Limousine Privilege</v>
          </cell>
        </row>
        <row r="69">
          <cell r="A69" t="str">
            <v>RENAULT SCENIC 1.6 Privilege</v>
          </cell>
        </row>
        <row r="70">
          <cell r="A70" t="str">
            <v>RENAULT THALIA 1.4 Expression</v>
          </cell>
        </row>
        <row r="71">
          <cell r="A71" t="str">
            <v>RENAULT TRAFIC 2.0 L1 H1 Comfort</v>
          </cell>
        </row>
        <row r="72">
          <cell r="A72" t="str">
            <v>RENAULT TWINGO Initiale 16V</v>
          </cell>
        </row>
        <row r="73">
          <cell r="A73" t="str">
            <v>ROVER 45 1.8 Club</v>
          </cell>
        </row>
        <row r="74">
          <cell r="A74" t="str">
            <v>ROVER 75 1.8t Crown</v>
          </cell>
        </row>
        <row r="75">
          <cell r="A75" t="str">
            <v>SAAB 9-3 1.8t</v>
          </cell>
        </row>
        <row r="76">
          <cell r="A76" t="str">
            <v>SAAB 9-5 2.0t</v>
          </cell>
        </row>
        <row r="77">
          <cell r="A77" t="str">
            <v>SEAT ALHAMBRA 1.8 20VT Stylance</v>
          </cell>
        </row>
        <row r="78">
          <cell r="A78" t="str">
            <v>SEAT ALTEA 1.6 MPI Stylance</v>
          </cell>
        </row>
        <row r="79">
          <cell r="A79" t="str">
            <v>SEAT CORDOBA 1.4 16V(100LE)</v>
          </cell>
        </row>
        <row r="80">
          <cell r="A80" t="str">
            <v>SEAT IBIZA 1.4 16V(100LE)</v>
          </cell>
        </row>
        <row r="81">
          <cell r="A81" t="str">
            <v>SEAT LEON 1.4 16V Reference</v>
          </cell>
        </row>
        <row r="82">
          <cell r="A82" t="str">
            <v>SEAT TOLEDO (New) 2.0 FSI Stylance</v>
          </cell>
        </row>
        <row r="83">
          <cell r="A83" t="str">
            <v>SKODA FABIA  Sedan Elegance 1.4</v>
          </cell>
        </row>
        <row r="84">
          <cell r="A84" t="str">
            <v>SKODA OCTAVIA Classic 1.6</v>
          </cell>
        </row>
        <row r="85">
          <cell r="A85" t="str">
            <v xml:space="preserve">SKODA OCTAVIA Elegance FSI tiptronic </v>
          </cell>
        </row>
        <row r="86">
          <cell r="A86" t="str">
            <v>SKODA SUPERB 1.8 T Elegance</v>
          </cell>
        </row>
        <row r="87">
          <cell r="A87" t="str">
            <v>SUZUKI GRAND VITARA 2.0</v>
          </cell>
        </row>
        <row r="88">
          <cell r="A88" t="str">
            <v>SUZUKI LIANA 1.6 GS</v>
          </cell>
        </row>
        <row r="89">
          <cell r="A89" t="str">
            <v>SUZUKI SWIFT 1.5 GS</v>
          </cell>
        </row>
        <row r="90">
          <cell r="A90" t="str">
            <v>TOYOTA AVENSIS 2.0 VVT-i Sedan</v>
          </cell>
        </row>
        <row r="91">
          <cell r="A91" t="str">
            <v>TOYOTA COROLLA 1.6 VVT-i Sedan</v>
          </cell>
        </row>
        <row r="92">
          <cell r="A92" t="str">
            <v>TOYOTA YARIS 1.3 VVT-i Terra 5D</v>
          </cell>
        </row>
        <row r="93">
          <cell r="A93" t="str">
            <v>VOLVO S40 2.0 Classic</v>
          </cell>
        </row>
        <row r="94">
          <cell r="A94" t="str">
            <v>VOLVO S60 2.0T Momentum</v>
          </cell>
        </row>
        <row r="95">
          <cell r="A95" t="str">
            <v>VOLVO S80 2.0T Momentum</v>
          </cell>
        </row>
        <row r="96">
          <cell r="A96" t="str">
            <v>VOLVO V50 1.8 Momentum</v>
          </cell>
        </row>
        <row r="97">
          <cell r="A97" t="str">
            <v>VOLVO V70 2.0T Momentum</v>
          </cell>
        </row>
        <row r="98">
          <cell r="A98" t="str">
            <v>VOLVO XC70  2.5T AWD Momentum</v>
          </cell>
        </row>
        <row r="99">
          <cell r="A99" t="str">
            <v>VW BORA Pacific 1.6</v>
          </cell>
        </row>
        <row r="100">
          <cell r="A100" t="str">
            <v>VW GOLF Trendline 1.6</v>
          </cell>
        </row>
        <row r="101">
          <cell r="A101" t="str">
            <v>VW PASSAT 2.0 TDI 4Motion</v>
          </cell>
        </row>
        <row r="102">
          <cell r="A102" t="str">
            <v>VW PASSAT 2.5 TDI 4Motion High</v>
          </cell>
        </row>
        <row r="103">
          <cell r="A103" t="str">
            <v>VW PASSAT 4.0 W8 4Motion</v>
          </cell>
        </row>
        <row r="104">
          <cell r="A104" t="str">
            <v>VW POLO 75 16V Highline</v>
          </cell>
        </row>
        <row r="105">
          <cell r="A105" t="str">
            <v>VW SHARAN 2.0 Comfortline</v>
          </cell>
        </row>
      </sheetData>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
      <sheetName val="Salary Datasheet"/>
      <sheetName val="Company Car"/>
      <sheetName val="Geographical Code"/>
      <sheetName val="Job Families"/>
      <sheetName val="Job Codes"/>
      <sheetName val="data"/>
    </sheetNames>
    <sheetDataSet>
      <sheetData sheetId="0"/>
      <sheetData sheetId="1"/>
      <sheetData sheetId="2"/>
      <sheetData sheetId="3"/>
      <sheetData sheetId="4"/>
      <sheetData sheetId="5"/>
      <sheetData sheetId="6">
        <row r="1">
          <cell r="A1" t="str">
            <v>CAR MODEL</v>
          </cell>
          <cell r="D1" t="str">
            <v>Company Car</v>
          </cell>
          <cell r="F1" t="str">
            <v>Mennyi üzemanyag költségtérítést fizet vállalata a dolgozóknak?</v>
          </cell>
          <cell r="G1" t="str">
            <v>To what degree does the employer pay for fuel for each group?</v>
          </cell>
          <cell r="M1" t="str">
            <v>A vállalat kér hozzájárulást:</v>
          </cell>
          <cell r="N1" t="str">
            <v>Do you ask employees for a contribution for the use of the car?</v>
          </cell>
          <cell r="T1" t="str">
            <v>Alkalmazza vállalata gépkocsi juttatás valamelyik formáját?</v>
          </cell>
          <cell r="U1" t="str">
            <v>Which of the following do you provide with regard to car provisions?</v>
          </cell>
          <cell r="X1" t="str">
            <v>Milyen típusú üzemanyag hozzájárulást fizet a vállalat?</v>
          </cell>
          <cell r="Y1" t="str">
            <v>Which kind of fuel is allowed?</v>
          </cell>
        </row>
        <row r="2">
          <cell r="A2" t="str">
            <v>ALFA ROMEO 147 1.6 T Spark Distinctive</v>
          </cell>
          <cell r="D2" t="str">
            <v>N</v>
          </cell>
          <cell r="F2" t="str">
            <v>- nem fizet üzemanyag térítést</v>
          </cell>
          <cell r="G2" t="str">
            <v>- none, employer pays nothing</v>
          </cell>
          <cell r="M2" t="str">
            <v>- nem, nem kér hozzájárulást</v>
          </cell>
          <cell r="N2" t="str">
            <v>- no contribution</v>
          </cell>
          <cell r="T2" t="str">
            <v>Nem, vállalati gépkocsit, illetve gépkocsi használati hozájárulást sem</v>
          </cell>
          <cell r="U2" t="str">
            <v>No, neither car allowance nor cars</v>
          </cell>
          <cell r="X2" t="str">
            <v>diesel</v>
          </cell>
          <cell r="Y2" t="str">
            <v>diesel</v>
          </cell>
        </row>
        <row r="3">
          <cell r="A3" t="str">
            <v>ALFA ROMEO 156 1.6 T Spark Business</v>
          </cell>
          <cell r="D3" t="str">
            <v>R</v>
          </cell>
          <cell r="F3" t="str">
            <v>- az üzleti úton használt üzemanyagot fizeti</v>
          </cell>
          <cell r="G3" t="str">
            <v>- only business</v>
          </cell>
          <cell r="M3" t="str">
            <v>- külföldi magánhasználat után</v>
          </cell>
          <cell r="N3" t="str">
            <v>- private outside the CR</v>
          </cell>
          <cell r="T3" t="str">
            <v>Gépkocsi juttatást kizárólag munkavégzéshez</v>
          </cell>
          <cell r="U3" t="str">
            <v>Car provisions only when the job requires</v>
          </cell>
          <cell r="X3" t="str">
            <v>benzin</v>
          </cell>
          <cell r="Y3" t="str">
            <v>petrol</v>
          </cell>
        </row>
        <row r="4">
          <cell r="A4" t="str">
            <v>ALFA ROMEO 156 2.0 JTS Classic</v>
          </cell>
          <cell r="D4" t="str">
            <v>S</v>
          </cell>
          <cell r="F4" t="str">
            <v>- a munkahely és az otthon között megtett útra fizet</v>
          </cell>
          <cell r="G4" t="str">
            <v>- home-work also</v>
          </cell>
          <cell r="M4" t="str">
            <v>- belföldi magánhasználat után</v>
          </cell>
          <cell r="N4" t="str">
            <v>- private within the CR</v>
          </cell>
          <cell r="T4" t="str">
            <v>Gépkocsi juttatást kizárólag státusz kifejezéseként</v>
          </cell>
          <cell r="U4" t="str">
            <v>Car provisions only as a benefit/status indicator</v>
          </cell>
          <cell r="X4" t="str">
            <v>LPG</v>
          </cell>
          <cell r="Y4" t="str">
            <v>LPG</v>
          </cell>
        </row>
        <row r="5">
          <cell r="A5" t="str">
            <v>AUDI A3 Ambiente 1.6</v>
          </cell>
          <cell r="F5" t="str">
            <v>- a belföldi magánhasználatra szükséges üzemanyagot fizeti</v>
          </cell>
          <cell r="G5" t="str">
            <v>- private within the CR</v>
          </cell>
          <cell r="M5" t="str">
            <v>- a munkahely és az otthon között megtett út után</v>
          </cell>
          <cell r="N5" t="str">
            <v>- all private (incl. home-work)</v>
          </cell>
        </row>
        <row r="6">
          <cell r="A6" t="str">
            <v>AUDI A4 Limousine 1.6</v>
          </cell>
          <cell r="F6" t="str">
            <v>- a külföldi magánhasználatra szükséges üzemanyagot is fizeti</v>
          </cell>
          <cell r="G6" t="str">
            <v>- all private within/outside the CR</v>
          </cell>
          <cell r="M6" t="str">
            <v>- magáncélú és üzleti használat után</v>
          </cell>
          <cell r="N6" t="str">
            <v>- private and business</v>
          </cell>
        </row>
        <row r="7">
          <cell r="A7" t="str">
            <v>AUDI A6 Limousine 2.0 TDI</v>
          </cell>
        </row>
        <row r="8">
          <cell r="A8" t="str">
            <v>BMW 320 320 i E90</v>
          </cell>
        </row>
        <row r="9">
          <cell r="A9" t="str">
            <v>BMW 520 520 i</v>
          </cell>
        </row>
        <row r="10">
          <cell r="A10" t="str">
            <v>BMW 525 525 i</v>
          </cell>
        </row>
        <row r="11">
          <cell r="A11" t="str">
            <v>BMW 530 530 i</v>
          </cell>
        </row>
        <row r="12">
          <cell r="A12" t="str">
            <v>CHRYSLER 300C 2.7 Aut.</v>
          </cell>
        </row>
        <row r="13">
          <cell r="A13" t="str">
            <v>CHRYSLER PT CRUISER 2.0 Touring</v>
          </cell>
        </row>
        <row r="14">
          <cell r="A14" t="str">
            <v>CITROEN BERLINGO Multispace 1.6i</v>
          </cell>
        </row>
        <row r="15">
          <cell r="A15" t="str">
            <v>CITROEN C3 SX 1.4i</v>
          </cell>
        </row>
        <row r="16">
          <cell r="A16" t="str">
            <v>CITROEN C4 SX PLUS 1.6i</v>
          </cell>
        </row>
        <row r="17">
          <cell r="A17" t="str">
            <v>CITROEN C5 SX 2.0i</v>
          </cell>
        </row>
        <row r="18">
          <cell r="A18" t="str">
            <v>CITROEN PICASSO SX 1.8i</v>
          </cell>
        </row>
        <row r="19">
          <cell r="A19" t="str">
            <v>CITROEN XSARA SX 1.6i</v>
          </cell>
        </row>
        <row r="20">
          <cell r="A20" t="str">
            <v>FIAT PUNTO 1.3 JTD Active</v>
          </cell>
        </row>
        <row r="21">
          <cell r="A21" t="str">
            <v>FIAT STILO 1.8 Active</v>
          </cell>
        </row>
        <row r="22">
          <cell r="A22" t="str">
            <v>FORD FIESTA Ghia 1.6I</v>
          </cell>
        </row>
        <row r="23">
          <cell r="A23" t="str">
            <v>FORD FOCUS Ghia 1.6I</v>
          </cell>
        </row>
        <row r="24">
          <cell r="A24" t="str">
            <v>FORD GALAXY Trend</v>
          </cell>
        </row>
        <row r="25">
          <cell r="A25" t="str">
            <v>FORD MONDEO Ambiente 1.8I M5</v>
          </cell>
        </row>
        <row r="26">
          <cell r="A26" t="str">
            <v>FORD MONDEO Ghia 2.5I M6</v>
          </cell>
        </row>
        <row r="27">
          <cell r="A27" t="str">
            <v>FORD TRANSIT 1.8 TDI Connect</v>
          </cell>
        </row>
        <row r="28">
          <cell r="A28" t="str">
            <v>HONDA ACCORD 2.0 Comfort</v>
          </cell>
        </row>
        <row r="29">
          <cell r="A29" t="str">
            <v>HONDA ACCORD 2.4 Executive</v>
          </cell>
        </row>
        <row r="30">
          <cell r="A30" t="str">
            <v>HONDA CIVIC 1.6i LS</v>
          </cell>
        </row>
        <row r="31">
          <cell r="A31" t="str">
            <v>JAGUAR S-Type 2.5 V6</v>
          </cell>
        </row>
        <row r="32">
          <cell r="A32" t="str">
            <v>KIA CERATO LX Safety 1.6 4A</v>
          </cell>
        </row>
        <row r="33">
          <cell r="A33" t="str">
            <v>KIA RIO 1.3 Safety</v>
          </cell>
        </row>
        <row r="34">
          <cell r="A34" t="str">
            <v xml:space="preserve">LEXUS IS200 </v>
          </cell>
        </row>
        <row r="35">
          <cell r="A35" t="str">
            <v xml:space="preserve">LEXUS GS300 </v>
          </cell>
        </row>
        <row r="36">
          <cell r="A36" t="str">
            <v xml:space="preserve">LEXUS LS430 </v>
          </cell>
        </row>
        <row r="37">
          <cell r="A37" t="str">
            <v>LAND ROVER 1.8 i (E)</v>
          </cell>
        </row>
        <row r="38">
          <cell r="A38" t="str">
            <v>MAZDA 3 1.4 CE Sport</v>
          </cell>
        </row>
        <row r="39">
          <cell r="A39" t="str">
            <v>MAZDA 6 2.0 Sport TE</v>
          </cell>
        </row>
        <row r="40">
          <cell r="A40" t="str">
            <v>MAZDA 6 2.3 Sport GT</v>
          </cell>
        </row>
        <row r="41">
          <cell r="A41" t="str">
            <v>MAZDA B2500 4x4 TD</v>
          </cell>
        </row>
        <row r="42">
          <cell r="A42" t="str">
            <v>MERCEDES A class A 170 Classic</v>
          </cell>
        </row>
        <row r="43">
          <cell r="A43" t="str">
            <v>MERCEDES C class C 320 Classic</v>
          </cell>
        </row>
        <row r="44">
          <cell r="A44" t="str">
            <v>MERCEDES E class E 320</v>
          </cell>
        </row>
        <row r="45">
          <cell r="A45" t="str">
            <v>MERCEDES S class S 320 CDI</v>
          </cell>
        </row>
        <row r="46">
          <cell r="A46" t="str">
            <v>MITSUBISHI CARISMA 1.6 Silverline</v>
          </cell>
        </row>
        <row r="47">
          <cell r="A47" t="str">
            <v>MITSUBISHI LANCER 1.6 Diamondline</v>
          </cell>
        </row>
        <row r="48">
          <cell r="A48" t="str">
            <v>MITSUBISHI OUTLANDER 2.0 Comfort</v>
          </cell>
        </row>
        <row r="49">
          <cell r="A49" t="str">
            <v xml:space="preserve">MITSUBISHI PAJERO </v>
          </cell>
        </row>
        <row r="50">
          <cell r="A50" t="str">
            <v>NISSAN ALMERA 1.5 Acenta Plus 4D</v>
          </cell>
        </row>
        <row r="51">
          <cell r="A51" t="str">
            <v>NISSAN MAXIMA 3.0 SE</v>
          </cell>
        </row>
        <row r="52">
          <cell r="A52" t="str">
            <v>NISSAN PRIMERA 2.0 Acenta 5D</v>
          </cell>
        </row>
        <row r="53">
          <cell r="A53" t="str">
            <v>OPEL ASTRA Essentia 1.7CDTI</v>
          </cell>
        </row>
        <row r="54">
          <cell r="A54" t="str">
            <v>OPEL CORSA Essentia 1.3CDTI</v>
          </cell>
        </row>
        <row r="55">
          <cell r="A55" t="str">
            <v>OPEL MERIVA  Essentia 1.8</v>
          </cell>
        </row>
        <row r="56">
          <cell r="A56" t="str">
            <v>OPEL SIGNUM 1.8 Ecotec</v>
          </cell>
        </row>
        <row r="57">
          <cell r="A57" t="str">
            <v>OPEL VECTRA Essentia 2.2</v>
          </cell>
        </row>
        <row r="58">
          <cell r="A58" t="str">
            <v>OPEL VECTRA Elegance 3.2 V6</v>
          </cell>
        </row>
        <row r="59">
          <cell r="A59" t="str">
            <v>OPEL ZAFIRA Elegance 1.8</v>
          </cell>
        </row>
        <row r="60">
          <cell r="A60" t="str">
            <v>PEUGEOT 206 Premium 1.6</v>
          </cell>
        </row>
        <row r="61">
          <cell r="A61" t="str">
            <v>PEUGEOT 307 Premium 1.6</v>
          </cell>
        </row>
        <row r="62">
          <cell r="A62" t="str">
            <v>PEUGEOT 407 Symbole 2.0</v>
          </cell>
        </row>
        <row r="63">
          <cell r="A63" t="str">
            <v>PEUGEOT 607 Standard 2.2</v>
          </cell>
        </row>
        <row r="64">
          <cell r="A64" t="str">
            <v>RENAULT CLIO 1.2 Dynamique Plus</v>
          </cell>
        </row>
        <row r="65">
          <cell r="A65" t="str">
            <v>RENAULT ESPACE 2.0 T Privilege</v>
          </cell>
        </row>
        <row r="66">
          <cell r="A66" t="str">
            <v>RENAULT KANGOO 1.2 Prima</v>
          </cell>
        </row>
        <row r="67">
          <cell r="A67" t="str">
            <v>RENAULT LAGUNA 1.8 Monaco</v>
          </cell>
        </row>
        <row r="68">
          <cell r="A68" t="str">
            <v>RENAULT MEGANE 1.6 Limousine Privilege</v>
          </cell>
        </row>
        <row r="69">
          <cell r="A69" t="str">
            <v>RENAULT SCENIC 1.6 Privilege</v>
          </cell>
        </row>
        <row r="70">
          <cell r="A70" t="str">
            <v>RENAULT THALIA 1.4 Expression</v>
          </cell>
        </row>
        <row r="71">
          <cell r="A71" t="str">
            <v>RENAULT TRAFIC 2.0 L1 H1 Comfort</v>
          </cell>
        </row>
        <row r="72">
          <cell r="A72" t="str">
            <v>RENAULT TWINGO Initiale 16V</v>
          </cell>
        </row>
        <row r="73">
          <cell r="A73" t="str">
            <v>ROVER 45 1.8 Club</v>
          </cell>
        </row>
        <row r="74">
          <cell r="A74" t="str">
            <v>ROVER 75 1.8t Crown</v>
          </cell>
        </row>
        <row r="75">
          <cell r="A75" t="str">
            <v>SAAB 9-3 1.8t</v>
          </cell>
        </row>
        <row r="76">
          <cell r="A76" t="str">
            <v>SAAB 9-5 2.0t</v>
          </cell>
        </row>
        <row r="77">
          <cell r="A77" t="str">
            <v>SEAT ALHAMBRA 1.8 20VT Stylance</v>
          </cell>
        </row>
        <row r="78">
          <cell r="A78" t="str">
            <v>SEAT ALTEA 1.6 MPI Stylance</v>
          </cell>
        </row>
        <row r="79">
          <cell r="A79" t="str">
            <v>SEAT CORDOBA 1.4 16V(100LE)</v>
          </cell>
        </row>
        <row r="80">
          <cell r="A80" t="str">
            <v>SEAT IBIZA 1.4 16V(100LE)</v>
          </cell>
        </row>
        <row r="81">
          <cell r="A81" t="str">
            <v>SEAT LEON 1.4 16V Reference</v>
          </cell>
        </row>
        <row r="82">
          <cell r="A82" t="str">
            <v>SEAT TOLEDO (New) 2.0 FSI Stylance</v>
          </cell>
        </row>
        <row r="83">
          <cell r="A83" t="str">
            <v>SKODA FABIA  Sedan Elegance 1.4</v>
          </cell>
        </row>
        <row r="84">
          <cell r="A84" t="str">
            <v>SKODA OCTAVIA Classic 1.6</v>
          </cell>
        </row>
        <row r="85">
          <cell r="A85" t="str">
            <v xml:space="preserve">SKODA OCTAVIA Elegance FSI tiptronic </v>
          </cell>
        </row>
        <row r="86">
          <cell r="A86" t="str">
            <v>SKODA SUPERB 1.8 T Elegance</v>
          </cell>
        </row>
        <row r="87">
          <cell r="A87" t="str">
            <v>SUZUKI GRAND VITARA 2.0</v>
          </cell>
        </row>
        <row r="88">
          <cell r="A88" t="str">
            <v>SUZUKI LIANA 1.6 GS</v>
          </cell>
        </row>
        <row r="89">
          <cell r="A89" t="str">
            <v>SUZUKI SWIFT 1.5 GS</v>
          </cell>
        </row>
        <row r="90">
          <cell r="A90" t="str">
            <v>TOYOTA AVENSIS 2.0 VVT-i Sedan</v>
          </cell>
        </row>
        <row r="91">
          <cell r="A91" t="str">
            <v>TOYOTA COROLLA 1.6 VVT-i Sedan</v>
          </cell>
        </row>
        <row r="92">
          <cell r="A92" t="str">
            <v>TOYOTA YARIS 1.3 VVT-i Terra 5D</v>
          </cell>
        </row>
        <row r="93">
          <cell r="A93" t="str">
            <v>VOLVO S40 2.0 Classic</v>
          </cell>
        </row>
        <row r="94">
          <cell r="A94" t="str">
            <v>VOLVO S60 2.0T Momentum</v>
          </cell>
        </row>
        <row r="95">
          <cell r="A95" t="str">
            <v>VOLVO S80 2.0T Momentum</v>
          </cell>
        </row>
        <row r="96">
          <cell r="A96" t="str">
            <v>VOLVO V50 1.8 Momentum</v>
          </cell>
        </row>
        <row r="97">
          <cell r="A97" t="str">
            <v>VOLVO V70 2.0T Momentum</v>
          </cell>
        </row>
        <row r="98">
          <cell r="A98" t="str">
            <v>VOLVO XC70  2.5T AWD Momentum</v>
          </cell>
        </row>
        <row r="99">
          <cell r="A99" t="str">
            <v>VW BORA Pacific 1.6</v>
          </cell>
        </row>
        <row r="100">
          <cell r="A100" t="str">
            <v>VW GOLF Trendline 1.6</v>
          </cell>
        </row>
        <row r="101">
          <cell r="A101" t="str">
            <v>VW PASSAT 2.0 TDI 4Motion</v>
          </cell>
        </row>
        <row r="102">
          <cell r="A102" t="str">
            <v>VW PASSAT 2.5 TDI 4Motion High</v>
          </cell>
        </row>
        <row r="103">
          <cell r="A103" t="str">
            <v>VW PASSAT 4.0 W8 4Motion</v>
          </cell>
        </row>
        <row r="104">
          <cell r="A104" t="str">
            <v>VW POLO 75 16V Highline</v>
          </cell>
        </row>
        <row r="105">
          <cell r="A105" t="str">
            <v>VW SHARAN 2.0 Comfortline</v>
          </cell>
        </row>
      </sheetData>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külső_kereslet dekomp"/>
      <sheetName val="Teljes_adóráta"/>
      <sheetName val="CD19-27"/>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Graphs2001"/>
      <sheetName val="Graphs (Prices)"/>
      <sheetName val="Food- and Non-food CPI, EER"/>
      <sheetName val="Real GDP (1977 base year)"/>
      <sheetName val="SavInv (print, 1977 base year)"/>
      <sheetName val="CSO"/>
      <sheetName val="metals"/>
      <sheetName val="maize prices"/>
      <sheetName val="Savings &amp; Invest."/>
      <sheetName val="Real Sav&amp;Inv"/>
      <sheetName val="Maiz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5">
          <cell r="M5">
            <v>1989</v>
          </cell>
          <cell r="N5">
            <v>1990</v>
          </cell>
          <cell r="O5">
            <v>1991</v>
          </cell>
          <cell r="P5">
            <v>1992</v>
          </cell>
          <cell r="Q5">
            <v>1993</v>
          </cell>
          <cell r="R5">
            <v>1994</v>
          </cell>
          <cell r="S5">
            <v>1995</v>
          </cell>
          <cell r="T5">
            <v>1996</v>
          </cell>
        </row>
      </sheetData>
      <sheetData sheetId="9" refreshError="1"/>
      <sheetData sheetId="10"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s>
    <sheetDataSet>
      <sheetData sheetId="0" refreshError="1"/>
      <sheetData sheetId="1" refreshError="1">
        <row r="1">
          <cell r="O1" t="str">
            <v>Lyon</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ense-graph"/>
      <sheetName val="ependiture-landscape"/>
      <sheetName val="GFS"/>
      <sheetName val="expenditure"/>
      <sheetName val="Expend. share"/>
      <sheetName val="Revenue share"/>
      <sheetName val="revenu-graph"/>
      <sheetName val="Sheet1"/>
      <sheetName val="TAX"/>
      <sheetName val="OTHER"/>
      <sheetName val="gfs graph"/>
      <sheetName val="tax graph"/>
      <sheetName val="pred report"/>
    </sheetNames>
    <sheetDataSet>
      <sheetData sheetId="0"/>
      <sheetData sheetId="1"/>
      <sheetData sheetId="2">
        <row r="6">
          <cell r="T6">
            <v>1376</v>
          </cell>
          <cell r="U6">
            <v>1377</v>
          </cell>
          <cell r="V6">
            <v>1378</v>
          </cell>
        </row>
        <row r="9">
          <cell r="T9">
            <v>33.960699999999996</v>
          </cell>
          <cell r="U9">
            <v>3.5045000000000002</v>
          </cell>
          <cell r="V9">
            <v>4.4660000000000002</v>
          </cell>
        </row>
        <row r="14">
          <cell r="T14">
            <v>0</v>
          </cell>
          <cell r="U14">
            <v>0</v>
          </cell>
          <cell r="V14">
            <v>0</v>
          </cell>
        </row>
        <row r="15">
          <cell r="T15">
            <v>0</v>
          </cell>
          <cell r="U15">
            <v>0.43760000000000004</v>
          </cell>
          <cell r="V15">
            <v>0.73050000000000004</v>
          </cell>
        </row>
        <row r="16">
          <cell r="T16" t="e">
            <v>#REF!</v>
          </cell>
          <cell r="U16" t="e">
            <v>#REF!</v>
          </cell>
          <cell r="V16" t="e">
            <v>#REF!</v>
          </cell>
        </row>
      </sheetData>
      <sheetData sheetId="3"/>
      <sheetData sheetId="4"/>
      <sheetData sheetId="5"/>
      <sheetData sheetId="6"/>
      <sheetData sheetId="7"/>
      <sheetData sheetId="8">
        <row r="21">
          <cell r="V21">
            <v>1.2234</v>
          </cell>
          <cell r="W21">
            <v>1.5252999999999999</v>
          </cell>
          <cell r="X21">
            <v>1.3972</v>
          </cell>
        </row>
        <row r="22">
          <cell r="V22">
            <v>0.64870000000000005</v>
          </cell>
          <cell r="W22">
            <v>0.83210000000000006</v>
          </cell>
          <cell r="X22">
            <v>1.1896999999999998</v>
          </cell>
        </row>
        <row r="23">
          <cell r="V23">
            <v>9.9500000000000005E-2</v>
          </cell>
          <cell r="W23">
            <v>0.15310000000000001</v>
          </cell>
          <cell r="X23">
            <v>0.20830000000000001</v>
          </cell>
        </row>
        <row r="24">
          <cell r="V24">
            <v>0.67400000000000004</v>
          </cell>
          <cell r="W24">
            <v>0.5888000000000001</v>
          </cell>
          <cell r="X24">
            <v>1.204</v>
          </cell>
        </row>
        <row r="26">
          <cell r="V26">
            <v>0.1787</v>
          </cell>
          <cell r="W26">
            <v>0.40520000000000006</v>
          </cell>
          <cell r="X26">
            <v>0.46679999999999999</v>
          </cell>
        </row>
      </sheetData>
      <sheetData sheetId="9"/>
      <sheetData sheetId="10"/>
      <sheetData sheetId="11"/>
      <sheetData sheetId="12"/>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s>
    <sheetDataSet>
      <sheetData sheetId="0" refreshError="1">
        <row r="203">
          <cell r="B203">
            <v>1987</v>
          </cell>
        </row>
        <row r="263">
          <cell r="B263" t="str">
            <v>1/92</v>
          </cell>
        </row>
        <row r="268">
          <cell r="B268" t="str">
            <v xml:space="preserve"> </v>
          </cell>
        </row>
        <row r="269">
          <cell r="B269" t="str">
            <v>7/92</v>
          </cell>
        </row>
        <row r="275">
          <cell r="B275" t="str">
            <v>1993</v>
          </cell>
        </row>
        <row r="280">
          <cell r="B280" t="str">
            <v xml:space="preserve"> </v>
          </cell>
        </row>
        <row r="281">
          <cell r="B281" t="str">
            <v>7/93</v>
          </cell>
        </row>
        <row r="287">
          <cell r="B287" t="str">
            <v>1994</v>
          </cell>
        </row>
        <row r="292">
          <cell r="B292" t="str">
            <v xml:space="preserve"> </v>
          </cell>
        </row>
        <row r="293">
          <cell r="B293" t="str">
            <v>7/94</v>
          </cell>
        </row>
        <row r="299">
          <cell r="B299" t="str">
            <v>1995</v>
          </cell>
        </row>
        <row r="304">
          <cell r="B304" t="str">
            <v xml:space="preserve"> </v>
          </cell>
        </row>
        <row r="305">
          <cell r="B305" t="str">
            <v>7/95</v>
          </cell>
        </row>
      </sheetData>
      <sheetData sheetId="1" refreshError="1"/>
      <sheetData sheetId="2" refreshError="1"/>
      <sheetData sheetId="3"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Data_out"/>
      <sheetName val="Tables"/>
      <sheetName val="SR_fig4"/>
      <sheetName val="REER"/>
      <sheetName val="RE"/>
      <sheetName val="CPI&amp;Rates"/>
      <sheetName val="ControlSheet"/>
      <sheetName val="EDSS1-cpi"/>
      <sheetName val="EDSS2- exch rates"/>
      <sheetName val="c2"/>
      <sheetName val="c3"/>
      <sheetName val="c1"/>
      <sheetName val="Sheet3"/>
      <sheetName val="Weights"/>
    </sheetNames>
    <sheetDataSet>
      <sheetData sheetId="0" refreshError="1"/>
      <sheetData sheetId="1" refreshError="1"/>
      <sheetData sheetId="2"/>
      <sheetData sheetId="3" refreshError="1"/>
      <sheetData sheetId="4">
        <row r="53">
          <cell r="I53">
            <v>100</v>
          </cell>
          <cell r="J53">
            <v>84.805535824398532</v>
          </cell>
          <cell r="K53">
            <v>71.973526873813967</v>
          </cell>
          <cell r="L53">
            <v>84.270575469355819</v>
          </cell>
          <cell r="M53">
            <v>84.405760643413515</v>
          </cell>
          <cell r="N53">
            <v>68.421714238087489</v>
          </cell>
          <cell r="O53">
            <v>100</v>
          </cell>
          <cell r="P53">
            <v>103.32918488541725</v>
          </cell>
          <cell r="Q53">
            <v>91.663396861068222</v>
          </cell>
          <cell r="R53">
            <v>96.892793080318981</v>
          </cell>
          <cell r="S53">
            <v>111.78390581924991</v>
          </cell>
          <cell r="T53">
            <v>114.93050318694735</v>
          </cell>
          <cell r="U53">
            <v>115.71737709811802</v>
          </cell>
          <cell r="V53">
            <v>141.95650906651176</v>
          </cell>
          <cell r="W53">
            <v>152.71964852705781</v>
          </cell>
          <cell r="X53">
            <v>149.10243428109746</v>
          </cell>
          <cell r="Y53">
            <v>151.02143904947431</v>
          </cell>
          <cell r="Z53">
            <v>141.92966711241766</v>
          </cell>
          <cell r="AA53">
            <v>136.61758957028775</v>
          </cell>
          <cell r="AB53">
            <v>132.11037255340145</v>
          </cell>
          <cell r="AC53">
            <v>132.16590463882275</v>
          </cell>
          <cell r="AD53">
            <v>129.36338207043607</v>
          </cell>
          <cell r="AE53">
            <v>126.18245712574141</v>
          </cell>
          <cell r="AF53">
            <v>121.21512160469055</v>
          </cell>
          <cell r="AG53">
            <v>122.03714127360649</v>
          </cell>
          <cell r="AH53">
            <v>118.57021098959682</v>
          </cell>
          <cell r="AI53">
            <v>119.74422311614126</v>
          </cell>
          <cell r="AJ53">
            <v>117.11267342959464</v>
          </cell>
          <cell r="AK53">
            <v>112.11833602056683</v>
          </cell>
          <cell r="AL53">
            <v>111.47078348932011</v>
          </cell>
          <cell r="AM53">
            <v>110.12913710666012</v>
          </cell>
        </row>
      </sheetData>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W_MACRO"/>
      <sheetName val="#REF"/>
      <sheetName val="SW_MACRO.XLS"/>
    </sheetNames>
    <definedNames>
      <definedName name="Clear"/>
      <definedName name="Move"/>
    </definedNames>
    <sheetDataSet>
      <sheetData sheetId="0" refreshError="1"/>
      <sheetData sheetId="1" refreshError="1"/>
      <sheetData sheetId="2"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 0.3_eng"/>
      <sheetName val="DataInput"/>
    </sheetNames>
    <sheetDataSet>
      <sheetData sheetId="0" refreshError="1"/>
      <sheetData sheetId="1" refreshError="1">
        <row r="36">
          <cell r="B36">
            <v>2</v>
          </cell>
          <cell r="C36">
            <v>1</v>
          </cell>
        </row>
        <row r="37">
          <cell r="B37">
            <v>3</v>
          </cell>
        </row>
      </sheetData>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min-Buch-BS"/>
      <sheetName val="Admin-Buch-TC"/>
      <sheetName val="MarketData-AdminBuch"/>
      <sheetName val="DaciaSaldat"/>
      <sheetName val="Company Data Input"/>
      <sheetName val="Act Avg by ref"/>
      <sheetName val="Peer Group Market Data"/>
      <sheetName val="Market Values"/>
      <sheetName val="Base Salary Chart"/>
      <sheetName val="Total Cash Chart"/>
      <sheetName val="Change according to grades"/>
      <sheetName val="Company Data and Comp%"/>
      <sheetName val="Co Jobs vs Market - Base"/>
      <sheetName val="Co Jobs vs Market - Total"/>
    </sheetNames>
    <sheetDataSet>
      <sheetData sheetId="0" refreshError="1"/>
      <sheetData sheetId="1" refreshError="1"/>
      <sheetData sheetId="2" refreshError="1"/>
      <sheetData sheetId="3" refreshError="1"/>
      <sheetData sheetId="4"/>
      <sheetData sheetId="5" refreshError="1"/>
      <sheetData sheetId="6"/>
      <sheetData sheetId="7"/>
      <sheetData sheetId="8" refreshError="1"/>
      <sheetData sheetId="9" refreshError="1"/>
      <sheetData sheetId="10"/>
      <sheetData sheetId="11"/>
      <sheetData sheetId="12" refreshError="1"/>
      <sheetData sheetId="13"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
      <sheetName val="OUT"/>
      <sheetName val="CBS"/>
      <sheetName val="DMB"/>
      <sheetName val="Comparing AFR &amp; SRF data"/>
      <sheetName val="MSRV"/>
      <sheetName val="SCSMSRV"/>
      <sheetName val="Broad Money contribution"/>
      <sheetName val="printMRSV"/>
      <sheetName val="SCSCBS"/>
      <sheetName val="VulnInd"/>
      <sheetName val="WETA"/>
      <sheetName val="Figure X"/>
      <sheetName val="Quarterly Interest Rate IFS"/>
      <sheetName val="Annual Interest Rate IFS"/>
      <sheetName val="Development Bank IFS"/>
      <sheetName val="Financial Survey IFS"/>
      <sheetName val="Nonbank Institution IFS"/>
      <sheetName val="Vuln.ind from CBS"/>
      <sheetName val="SoundnessInd."/>
      <sheetName val="FinSoundInd"/>
      <sheetName val="DOMDEBT-M (old)"/>
      <sheetName val="ControlSheet"/>
      <sheetName val="EDSS_OFIM"/>
      <sheetName val="EDSS_OFIQ"/>
      <sheetName val="from CBS on DMB"/>
      <sheetName val="di_RSRV"/>
      <sheetName val="di_OFI"/>
      <sheetName val="di_CRDT"/>
      <sheetName val="di_LQDT"/>
      <sheetName val="di_INT"/>
      <sheetName val="SCRMSRV"/>
      <sheetName val="SCRMCDEV"/>
      <sheetName val="SCRCBS"/>
      <sheetName val="SCRDMB"/>
      <sheetName val="SCROFI"/>
      <sheetName val="SCRCRDT"/>
      <sheetName val="SCRLQDT"/>
      <sheetName val="SCRINT"/>
      <sheetName val="SCRRSRV"/>
      <sheetName val="monetary aggregates"/>
      <sheetName val="mon aggreg in percent"/>
      <sheetName val="Chart2"/>
      <sheetName val="Chart3"/>
      <sheetName val="data for monetary dev chart"/>
      <sheetName val="data for Figure 3"/>
      <sheetName val="Figure 3"/>
      <sheetName val="Chart1"/>
      <sheetName val="Chart4"/>
      <sheetName val="Chart5"/>
      <sheetName val="Panel1"/>
      <sheetName val="Monetary Authorites IFS"/>
      <sheetName val="Banking Institution IFS"/>
      <sheetName val="Banking Survey IFS"/>
      <sheetName val="CBS IFS"/>
      <sheetName val="Commercial Bank Assets IFS"/>
      <sheetName val="Securities-nonbanks"/>
      <sheetName val="SecuritiesDMBs"/>
      <sheetName val="SEC-REDEMP"/>
      <sheetName val="SCRDOMDEBT"/>
      <sheetName val="DOMDEBT-M"/>
      <sheetName val="SCSMSRVHalfYear"/>
      <sheetName val="Sheet1"/>
      <sheetName val="MSRV-PRG"/>
      <sheetName val="DMB-PRG"/>
      <sheetName val="CBS-PRG"/>
      <sheetName val="EDSS_CBSQ"/>
      <sheetName val="EDSS_DMBQ"/>
      <sheetName val="EDSS_CBSM"/>
      <sheetName val="EDSS_DMBM"/>
      <sheetName val="Sheet1 (2)"/>
      <sheetName val="Interest Rate IFS"/>
      <sheetName val="CBS (SRF pilot)"/>
      <sheetName val="ODCs (SRF pilot)"/>
      <sheetName val="Monetary Survey (SRF pilot) "/>
      <sheetName val="Gvt.Securities-others"/>
      <sheetName val="GvtSecurities-DMBs"/>
      <sheetName val="Gvt-Securities"/>
      <sheetName val="Mon-DMX"/>
      <sheetName val="IN_DMX"/>
      <sheetName val="CBS (SRF)"/>
      <sheetName val="ODCs (SRF)"/>
      <sheetName val="Monetary Survey (SRF) "/>
      <sheetName val="FX"/>
      <sheetName val="1SR"/>
      <sheetName val="CBS weekly"/>
      <sheetName val="MS proj"/>
      <sheetName val="Mon Ind"/>
      <sheetName val="Mon Survey Table (2)"/>
      <sheetName val="MS montly"/>
      <sheetName val="CBS BS (2)"/>
      <sheetName val="CBS BS"/>
      <sheetName val="MonQ Prg"/>
      <sheetName val="IFS - Exchange rates"/>
      <sheetName val="WEO_q"/>
      <sheetName val="Input from HUB"/>
      <sheetName val="Raw_1"/>
      <sheetName val="page 1"/>
      <sheetName val="Figure_X"/>
      <sheetName val="Quarterly_Interest_Rate_IFS"/>
      <sheetName val="Annual_Interest_Rate_IFS"/>
      <sheetName val="Development_Bank_IFS"/>
      <sheetName val="Financial_Survey_IFS"/>
      <sheetName val="Nonbank_Institution_IFS"/>
      <sheetName val="Vuln_ind_from_CBS"/>
      <sheetName val="SoundnessInd_"/>
      <sheetName val="DOMDEBT-M_(old)"/>
      <sheetName val="from_CBS_on_DMB"/>
      <sheetName val="monetary_aggregates"/>
      <sheetName val="mon_aggreg_in_percent"/>
      <sheetName val="data_for_monetary_dev_chart"/>
      <sheetName val="data_for_Figure_3"/>
      <sheetName val="Figure_3"/>
      <sheetName val="Monetary_Authorites_IFS"/>
      <sheetName val="Banking_Institution_IFS"/>
      <sheetName val="Banking_Survey_IFS"/>
      <sheetName val="CBS_IFS"/>
      <sheetName val="Commercial_Bank_Assets_IFS"/>
      <sheetName val="Sheet1_(2)"/>
      <sheetName val="Interest_Rate_IFS"/>
      <sheetName val="Gvt_Securities-others"/>
      <sheetName val="Comparing_AFR_&amp;_SRF_data"/>
      <sheetName val="Broad_Money_contribution"/>
      <sheetName val="CBS_(SRF_pilot)"/>
      <sheetName val="ODCs_(SRF_pilot)"/>
      <sheetName val="Monetary_Survey_(SRF_pilot)_"/>
      <sheetName val="CBS_(SRF)"/>
      <sheetName val="ODCs_(SRF)"/>
      <sheetName val="Monetary_Survey_(SRF)_"/>
      <sheetName val="CBS_weekly"/>
      <sheetName val="MS_proj"/>
      <sheetName val="Mon_Ind"/>
      <sheetName val="Mon_Survey_Table_(2)"/>
      <sheetName val="MS_montly"/>
      <sheetName val="CBS_BS_(2)"/>
      <sheetName val="CBS_BS"/>
      <sheetName val="MonQ_Prg"/>
      <sheetName val="IFS_-_Exchange_rates"/>
      <sheetName val="Input_from_HUB"/>
      <sheetName val="page_1"/>
      <sheetName val="Med"/>
      <sheetName val="PrivReceipts"/>
      <sheetName val="by year"/>
      <sheetName val="Change according to grades"/>
    </sheetNames>
    <sheetDataSet>
      <sheetData sheetId="0"/>
      <sheetData sheetId="1"/>
      <sheetData sheetId="2"/>
      <sheetData sheetId="3">
        <row r="1">
          <cell r="D1">
            <v>1981</v>
          </cell>
        </row>
      </sheetData>
      <sheetData sheetId="4">
        <row r="1">
          <cell r="D1">
            <v>1981</v>
          </cell>
        </row>
      </sheetData>
      <sheetData sheetId="5"/>
      <sheetData sheetId="6"/>
      <sheetData sheetId="7"/>
      <sheetData sheetId="8" refreshError="1"/>
      <sheetData sheetId="9"/>
      <sheetData sheetId="10"/>
      <sheetData sheetId="11"/>
      <sheetData sheetId="12"/>
      <sheetData sheetId="13"/>
      <sheetData sheetId="14"/>
      <sheetData sheetId="15"/>
      <sheetData sheetId="16"/>
      <sheetData sheetId="17"/>
      <sheetData sheetId="18"/>
      <sheetData sheetId="19"/>
      <sheetData sheetId="20">
        <row r="1">
          <cell r="D1">
            <v>1981</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sheetData sheetId="42" refreshError="1"/>
      <sheetData sheetId="43" refreshError="1"/>
      <sheetData sheetId="44" refreshError="1"/>
      <sheetData sheetId="45"/>
      <sheetData sheetId="46"/>
      <sheetData sheetId="47"/>
      <sheetData sheetId="48" refreshError="1"/>
      <sheetData sheetId="49" refreshError="1"/>
      <sheetData sheetId="50" refreshError="1"/>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sheetData sheetId="74"/>
      <sheetData sheetId="75"/>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refreshError="1"/>
      <sheetData sheetId="142" refreshError="1"/>
      <sheetData sheetId="143" refreshError="1"/>
      <sheetData sheetId="144"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ments"/>
      <sheetName val="CONTENTS"/>
      <sheetName val="IN"/>
      <sheetName val="IN-Q"/>
      <sheetName val="IN_TRE"/>
      <sheetName val="IN-HUB"/>
      <sheetName val="OUT-HUB"/>
      <sheetName val="ASSUM"/>
      <sheetName val="X"/>
      <sheetName val="Sheet1"/>
      <sheetName val="M"/>
      <sheetName val="SRT"/>
      <sheetName val="K"/>
      <sheetName val="BOP"/>
      <sheetName val="T1SR"/>
      <sheetName val="T1SR_b"/>
      <sheetName val="Chart1"/>
      <sheetName val="T9SR_bop"/>
      <sheetName val="Sensitivity Analysis"/>
      <sheetName val="T10SR "/>
      <sheetName val="T11SR"/>
      <sheetName val="WETA"/>
      <sheetName val="Au"/>
      <sheetName val="DSA 2002"/>
      <sheetName val="DSA_Presentation"/>
      <sheetName val="NPV_DP2"/>
      <sheetName val="frozen request"/>
      <sheetName val="request"/>
      <sheetName val="Exports for DSA"/>
      <sheetName val="ControlSheet"/>
      <sheetName val="Module1"/>
      <sheetName val="Module2"/>
      <sheetName val="Impact CI"/>
      <sheetName val="GAS March 05"/>
      <sheetName val="GAS Dec04"/>
      <sheetName val="Source Data (Current)"/>
      <sheetName val="Complete Data Set (Annual)"/>
      <sheetName val="Gas 2004"/>
      <sheetName val="T9SR_bop (2)"/>
      <sheetName val="Gas"/>
      <sheetName val=""/>
      <sheetName val="T3SR_bop"/>
      <sheetName val="A Current Data"/>
      <sheetName val="Current"/>
      <sheetName val="MSRV"/>
      <sheetName val="fondo promedio"/>
      <sheetName val="GRÁFICO DE FONDO POR AFILIADO"/>
      <sheetName val="Reference"/>
      <sheetName val="pvtReport"/>
      <sheetName val="Bench - 99"/>
      <sheetName val="Cuadro I-5 94-00"/>
      <sheetName val="MLIBOP"/>
      <sheetName val="E"/>
      <sheetName val="BOP_NC-DMX"/>
      <sheetName val="Trade-DMX"/>
      <sheetName val="Comp GAS"/>
      <sheetName val="GAS March 2009"/>
      <sheetName val="GAS May 09"/>
      <sheetName val="GAS June 2009"/>
      <sheetName val="BOP SR Table"/>
      <sheetName val="BOP SR Table % GDP"/>
      <sheetName val="BOP simulations"/>
      <sheetName val="GOLD"/>
      <sheetName val="GAS Feb 2009_2"/>
      <sheetName val="GAS Feb 2009_1"/>
      <sheetName val="GAS Jan 2009"/>
      <sheetName val="GAS Nov 2008"/>
      <sheetName val="GAS Sep 2008"/>
      <sheetName val="GAS March 2008"/>
      <sheetName val="BOP_AUTH_1"/>
      <sheetName val="BOP_AUTH_2"/>
      <sheetName val="BOP_AUTH_3"/>
      <sheetName val="BOP_AUTH_4"/>
      <sheetName val="July Pre GAS"/>
      <sheetName val="July GAS"/>
      <sheetName val="Sept GAS"/>
      <sheetName val="Services"/>
      <sheetName val="C"/>
      <sheetName val="Indic"/>
      <sheetName val="Source_Data_(Current)"/>
      <sheetName val="Complete_Data_Set_(Annual)"/>
      <sheetName val="Gas_2004"/>
      <sheetName val="Impact_CI"/>
      <sheetName val="T9SR_bop_(2)"/>
      <sheetName val="Sensitivity_Analysis"/>
      <sheetName val="T10SR_"/>
      <sheetName val="DSA_2002"/>
      <sheetName val="frozen_request"/>
      <sheetName val="Exports_for_DSA"/>
      <sheetName val="GAS_March_05"/>
      <sheetName val="GAS_Dec04"/>
      <sheetName val="A_Current_Data"/>
      <sheetName val="fondo_promedio"/>
      <sheetName val="GRÁFICO_DE_FONDO_POR_AFILIADO"/>
      <sheetName val="Bench_-_99"/>
      <sheetName val="Cuadro_I-5_94-00"/>
      <sheetName val="Comp_GAS"/>
      <sheetName val="GAS_March_2009"/>
      <sheetName val="GAS_May_09"/>
      <sheetName val="GAS_June_2009"/>
      <sheetName val="BOP_SR_Table"/>
      <sheetName val="BOP_SR_Table_%_GDP"/>
      <sheetName val="BOP_simulations"/>
      <sheetName val="GAS_Feb_2009_2"/>
      <sheetName val="GAS_Feb_2009_1"/>
      <sheetName val="GAS_Jan_2009"/>
      <sheetName val="GAS_Nov_2008"/>
      <sheetName val="GAS_Sep_2008"/>
      <sheetName val="GAS_March_2008"/>
      <sheetName val="July_Pre_GAS"/>
      <sheetName val="July_GAS"/>
      <sheetName val="Sept_GAS"/>
      <sheetName val="Relief"/>
      <sheetName val="Constan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1">
          <cell r="F1" t="str">
            <v>BALANCE OF PAYMENTS</v>
          </cell>
        </row>
        <row r="36">
          <cell r="A36" t="str">
            <v>||</v>
          </cell>
          <cell r="B36" t="str">
            <v xml:space="preserve">          O.w:Russia/China</v>
          </cell>
          <cell r="C36" t="str">
            <v xml:space="preserve">          O.w:Russia/China</v>
          </cell>
          <cell r="E36">
            <v>-1.6</v>
          </cell>
          <cell r="F36">
            <v>-1.6</v>
          </cell>
          <cell r="G36">
            <v>-1.4</v>
          </cell>
          <cell r="H36">
            <v>-1.2</v>
          </cell>
          <cell r="I36">
            <v>-1.1000000000000001</v>
          </cell>
          <cell r="J36">
            <v>-0.9</v>
          </cell>
          <cell r="K36">
            <v>-4.867</v>
          </cell>
          <cell r="L36">
            <v>-1.8</v>
          </cell>
          <cell r="M36">
            <v>-2.931</v>
          </cell>
          <cell r="N36">
            <v>-2.492</v>
          </cell>
          <cell r="O36">
            <v>-2.5</v>
          </cell>
          <cell r="P36">
            <v>-2.242</v>
          </cell>
          <cell r="Q36">
            <v>-1.5</v>
          </cell>
          <cell r="R36">
            <v>0</v>
          </cell>
          <cell r="S36">
            <v>0</v>
          </cell>
          <cell r="T36">
            <v>0</v>
          </cell>
          <cell r="U36">
            <v>0</v>
          </cell>
          <cell r="V36">
            <v>0</v>
          </cell>
          <cell r="W36">
            <v>0</v>
          </cell>
          <cell r="X36">
            <v>-1.7</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row>
        <row r="44">
          <cell r="A44" t="str">
            <v>||</v>
          </cell>
          <cell r="B44" t="str">
            <v xml:space="preserve">             (excl. Russia/China)</v>
          </cell>
          <cell r="C44" t="str">
            <v xml:space="preserve">             (excl. Russia/China)</v>
          </cell>
          <cell r="D44" t="str">
            <v>||</v>
          </cell>
          <cell r="E44">
            <v>-53.256999999999969</v>
          </cell>
          <cell r="F44">
            <v>-53.256999999999969</v>
          </cell>
          <cell r="G44">
            <v>-62.093999999999973</v>
          </cell>
          <cell r="H44">
            <v>-19.858000000000008</v>
          </cell>
          <cell r="I44">
            <v>-27.772000000000006</v>
          </cell>
          <cell r="J44">
            <v>-14.357000000000012</v>
          </cell>
          <cell r="K44">
            <v>-26.595999999999993</v>
          </cell>
          <cell r="L44">
            <v>-8.0779999999999994</v>
          </cell>
          <cell r="M44">
            <v>-22.687000000000001</v>
          </cell>
          <cell r="N44">
            <v>-19.214000000000002</v>
          </cell>
          <cell r="O44">
            <v>-87.936000000000007</v>
          </cell>
          <cell r="P44">
            <v>-85.933999999999955</v>
          </cell>
          <cell r="Q44">
            <v>-131.92835643335684</v>
          </cell>
          <cell r="R44">
            <v>-104.17750762000009</v>
          </cell>
          <cell r="S44">
            <v>-116.02263836547826</v>
          </cell>
          <cell r="T44">
            <v>-151.97383447493075</v>
          </cell>
          <cell r="U44">
            <v>-181.4453478829704</v>
          </cell>
          <cell r="V44">
            <v>-227.62783257270709</v>
          </cell>
          <cell r="W44">
            <v>-227.62783257270709</v>
          </cell>
          <cell r="X44">
            <v>-67.509370837869909</v>
          </cell>
          <cell r="Y44">
            <v>-114.83530938020388</v>
          </cell>
          <cell r="Z44">
            <v>-130.61923032175105</v>
          </cell>
          <cell r="AA44">
            <v>-188.89219938695493</v>
          </cell>
          <cell r="AB44">
            <v>-244.10501511802198</v>
          </cell>
          <cell r="AC44">
            <v>-237.25865036358246</v>
          </cell>
          <cell r="AD44">
            <v>-239.08898487146971</v>
          </cell>
          <cell r="AE44">
            <v>-253.52194105147356</v>
          </cell>
          <cell r="AF44">
            <v>-264.71900124519124</v>
          </cell>
          <cell r="AG44">
            <v>-295.98014398652174</v>
          </cell>
          <cell r="AH44">
            <v>-324.21906925038002</v>
          </cell>
          <cell r="AI44">
            <v>-359.76163660819805</v>
          </cell>
          <cell r="AJ44">
            <v>-398.88243066323321</v>
          </cell>
          <cell r="AK44">
            <v>-455.22927580911062</v>
          </cell>
          <cell r="AL44">
            <v>-513.6277099772542</v>
          </cell>
          <cell r="AM44">
            <v>-577.28087396497415</v>
          </cell>
          <cell r="AN44">
            <v>-649.59017771922061</v>
          </cell>
          <cell r="AO44">
            <v>-728.07799742492682</v>
          </cell>
          <cell r="AP44">
            <v>-815.51647436246151</v>
          </cell>
          <cell r="AQ44">
            <v>-710.22900073663584</v>
          </cell>
        </row>
        <row r="59">
          <cell r="B59" t="str">
            <v xml:space="preserve">     Direct investment (net)</v>
          </cell>
          <cell r="C59" t="str">
            <v xml:space="preserve">     Direct investment (net)</v>
          </cell>
          <cell r="E59">
            <v>-2.6429999999999998</v>
          </cell>
          <cell r="F59">
            <v>-2.6429999999999998</v>
          </cell>
          <cell r="G59">
            <v>-6.7</v>
          </cell>
          <cell r="H59">
            <v>-11.73</v>
          </cell>
          <cell r="I59">
            <v>-3.2</v>
          </cell>
          <cell r="J59">
            <v>-7.4</v>
          </cell>
          <cell r="K59">
            <v>-6.7</v>
          </cell>
          <cell r="L59">
            <v>-6.6</v>
          </cell>
          <cell r="M59">
            <v>0</v>
          </cell>
          <cell r="N59">
            <v>-4.625</v>
          </cell>
          <cell r="O59">
            <v>9.67</v>
          </cell>
          <cell r="P59">
            <v>20.885999999999999</v>
          </cell>
          <cell r="Q59">
            <v>22.164000000000001</v>
          </cell>
          <cell r="R59">
            <v>40.700000000000003</v>
          </cell>
          <cell r="S59">
            <v>5.3</v>
          </cell>
          <cell r="T59">
            <v>0.8</v>
          </cell>
          <cell r="U59">
            <v>55.8</v>
          </cell>
          <cell r="V59">
            <v>76.576999999999998</v>
          </cell>
          <cell r="W59">
            <v>76.576999999999998</v>
          </cell>
          <cell r="X59">
            <v>168.8</v>
          </cell>
          <cell r="Y59">
            <v>26.700000000000003</v>
          </cell>
          <cell r="Z59">
            <v>26.400000000000002</v>
          </cell>
          <cell r="AA59">
            <v>32.300000000000004</v>
          </cell>
          <cell r="AB59">
            <v>22.681013248080635</v>
          </cell>
          <cell r="AC59">
            <v>26.186627326428297</v>
          </cell>
          <cell r="AD59">
            <v>28.871387768131395</v>
          </cell>
          <cell r="AE59">
            <v>28.328478762580318</v>
          </cell>
          <cell r="AF59">
            <v>25.268470544071079</v>
          </cell>
          <cell r="AG59">
            <v>23.830786348201212</v>
          </cell>
          <cell r="AH59">
            <v>26.677933455068104</v>
          </cell>
          <cell r="AI59">
            <v>27.117968263529271</v>
          </cell>
          <cell r="AJ59">
            <v>27.285599072023338</v>
          </cell>
          <cell r="AK59">
            <v>27.413203118273863</v>
          </cell>
          <cell r="AL59">
            <v>28.038406103657206</v>
          </cell>
          <cell r="AM59">
            <v>28.675339985048758</v>
          </cell>
          <cell r="AN59">
            <v>29.324224782365896</v>
          </cell>
          <cell r="AO59">
            <v>29.985284640326146</v>
          </cell>
          <cell r="AP59">
            <v>30.658747905740594</v>
          </cell>
          <cell r="AQ59">
            <v>31.344847206254766</v>
          </cell>
          <cell r="AR59">
            <v>28.426358052979666</v>
          </cell>
          <cell r="AS59">
            <v>25.75370806723306</v>
          </cell>
          <cell r="AT59">
            <v>23.3065291393366</v>
          </cell>
          <cell r="AU59">
            <v>21.0661469334635</v>
          </cell>
          <cell r="AV59" t="e">
            <v>#DIV/0!</v>
          </cell>
        </row>
        <row r="79">
          <cell r="B79" t="str">
            <v xml:space="preserve">   (in millions of SDRs)</v>
          </cell>
          <cell r="C79" t="str">
            <v xml:space="preserve">   (in millions of SDRs)</v>
          </cell>
          <cell r="F79">
            <v>-36.188187437086093</v>
          </cell>
          <cell r="G79">
            <v>-36.188187437086093</v>
          </cell>
          <cell r="H79">
            <v>9.5210855375611327</v>
          </cell>
          <cell r="I79">
            <v>46.463943979471935</v>
          </cell>
          <cell r="J79">
            <v>65.64977332635624</v>
          </cell>
          <cell r="K79">
            <v>35.970341859000001</v>
          </cell>
          <cell r="L79">
            <v>84.722656675210629</v>
          </cell>
          <cell r="M79">
            <v>4.5602946639216775</v>
          </cell>
          <cell r="N79">
            <v>30.577513117330795</v>
          </cell>
          <cell r="O79">
            <v>-30.570408845481087</v>
          </cell>
          <cell r="P79">
            <v>38.095117748459231</v>
          </cell>
          <cell r="Q79">
            <v>85.097405801781463</v>
          </cell>
          <cell r="R79">
            <v>-2.5151260274558824</v>
          </cell>
          <cell r="S79">
            <v>-28.19157822427734</v>
          </cell>
          <cell r="T79">
            <v>-12.017652954324085</v>
          </cell>
          <cell r="U79">
            <v>29.705860732986903</v>
          </cell>
          <cell r="V79">
            <v>-35.167605307049129</v>
          </cell>
          <cell r="W79">
            <v>-35.200021569098865</v>
          </cell>
          <cell r="X79">
            <v>106.72799892833164</v>
          </cell>
          <cell r="Y79">
            <v>115.6108471911194</v>
          </cell>
          <cell r="Z79">
            <v>27.228438876442418</v>
          </cell>
          <cell r="AA79">
            <v>-84.179156611118017</v>
          </cell>
        </row>
        <row r="81">
          <cell r="A81" t="str">
            <v>||</v>
          </cell>
          <cell r="B81" t="str">
            <v>errors and omissions</v>
          </cell>
          <cell r="C81" t="str">
            <v>errors and omissions</v>
          </cell>
          <cell r="D81" t="str">
            <v>||</v>
          </cell>
          <cell r="F81">
            <v>5.5810000000000004</v>
          </cell>
          <cell r="G81">
            <v>14.7</v>
          </cell>
          <cell r="H81">
            <v>-3.7</v>
          </cell>
          <cell r="I81">
            <v>-18.600000000000001</v>
          </cell>
          <cell r="J81">
            <v>-26.847999999999999</v>
          </cell>
          <cell r="K81">
            <v>-13.289</v>
          </cell>
          <cell r="L81">
            <v>-32.700000000000003</v>
          </cell>
          <cell r="M81">
            <v>-1.7</v>
          </cell>
          <cell r="N81">
            <v>-12.09</v>
          </cell>
          <cell r="O81">
            <v>24.3</v>
          </cell>
          <cell r="P81">
            <v>-28.84490000000001</v>
          </cell>
        </row>
        <row r="82">
          <cell r="A82" t="str">
            <v>||</v>
          </cell>
          <cell r="B82" t="str">
            <v>Check</v>
          </cell>
          <cell r="C82" t="str">
            <v>Check</v>
          </cell>
          <cell r="D82" t="str">
            <v>||</v>
          </cell>
          <cell r="F82">
            <v>5.5810000000000004</v>
          </cell>
          <cell r="G82">
            <v>14.7</v>
          </cell>
          <cell r="H82">
            <v>-3.7</v>
          </cell>
          <cell r="I82">
            <v>-18.600000000000001</v>
          </cell>
          <cell r="J82">
            <v>-26.847999999999999</v>
          </cell>
          <cell r="K82">
            <v>-13.289</v>
          </cell>
          <cell r="L82">
            <v>-32.700000000000003</v>
          </cell>
          <cell r="M82">
            <v>-1.7</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-92.512927408849663</v>
          </cell>
          <cell r="AD82">
            <v>-37.923971411334804</v>
          </cell>
          <cell r="AE82">
            <v>-2.118398347433299</v>
          </cell>
        </row>
        <row r="83">
          <cell r="A83" t="str">
            <v>||</v>
          </cell>
          <cell r="B83" t="str">
            <v>_</v>
          </cell>
          <cell r="C83" t="str">
            <v>_</v>
          </cell>
          <cell r="D83" t="str">
            <v>||</v>
          </cell>
          <cell r="E83" t="str">
            <v>_</v>
          </cell>
          <cell r="F83" t="str">
            <v>_</v>
          </cell>
          <cell r="G83" t="str">
            <v>_</v>
          </cell>
          <cell r="H83" t="str">
            <v>_</v>
          </cell>
          <cell r="I83" t="str">
            <v>_</v>
          </cell>
          <cell r="J83" t="str">
            <v>_</v>
          </cell>
          <cell r="K83" t="str">
            <v>_</v>
          </cell>
          <cell r="L83" t="str">
            <v>_</v>
          </cell>
          <cell r="M83" t="str">
            <v>_</v>
          </cell>
          <cell r="N83" t="str">
            <v>_</v>
          </cell>
          <cell r="O83" t="str">
            <v>_</v>
          </cell>
          <cell r="P83" t="str">
            <v>_</v>
          </cell>
          <cell r="Q83" t="str">
            <v>_</v>
          </cell>
          <cell r="R83" t="str">
            <v>_</v>
          </cell>
          <cell r="S83" t="str">
            <v>_</v>
          </cell>
          <cell r="T83" t="str">
            <v>_</v>
          </cell>
          <cell r="U83" t="str">
            <v>_</v>
          </cell>
          <cell r="V83" t="str">
            <v>_</v>
          </cell>
          <cell r="W83" t="str">
            <v>_</v>
          </cell>
          <cell r="X83" t="str">
            <v>_</v>
          </cell>
          <cell r="Y83" t="str">
            <v>_</v>
          </cell>
          <cell r="Z83" t="str">
            <v>_</v>
          </cell>
          <cell r="AA83" t="str">
            <v>_</v>
          </cell>
          <cell r="AB83" t="str">
            <v>_</v>
          </cell>
          <cell r="AC83" t="str">
            <v>_</v>
          </cell>
          <cell r="AD83" t="str">
            <v>_</v>
          </cell>
          <cell r="AE83" t="str">
            <v>_</v>
          </cell>
          <cell r="AF83" t="str">
            <v>_</v>
          </cell>
          <cell r="AG83" t="str">
            <v>_</v>
          </cell>
          <cell r="AH83" t="str">
            <v>_</v>
          </cell>
          <cell r="AI83" t="str">
            <v>_</v>
          </cell>
          <cell r="AJ83" t="str">
            <v>_</v>
          </cell>
          <cell r="AK83" t="str">
            <v>_</v>
          </cell>
          <cell r="AL83" t="str">
            <v>_</v>
          </cell>
          <cell r="AM83" t="str">
            <v>_</v>
          </cell>
          <cell r="AN83" t="str">
            <v>_</v>
          </cell>
          <cell r="AO83" t="str">
            <v>_</v>
          </cell>
          <cell r="AP83" t="str">
            <v>_</v>
          </cell>
          <cell r="AQ83" t="str">
            <v>_</v>
          </cell>
        </row>
        <row r="84">
          <cell r="A84" t="str">
            <v>||</v>
          </cell>
          <cell r="B84">
            <v>37491.463979282409</v>
          </cell>
          <cell r="C84">
            <v>38468.620914004627</v>
          </cell>
          <cell r="D84" t="str">
            <v>||</v>
          </cell>
          <cell r="E84" t="str">
            <v>1985</v>
          </cell>
          <cell r="F84" t="str">
            <v>1985</v>
          </cell>
          <cell r="G84" t="str">
            <v>1986</v>
          </cell>
          <cell r="H84" t="str">
            <v>1987</v>
          </cell>
          <cell r="I84" t="str">
            <v>1988</v>
          </cell>
          <cell r="J84" t="str">
            <v>1989</v>
          </cell>
          <cell r="K84" t="str">
            <v>1990</v>
          </cell>
          <cell r="L84" t="str">
            <v>1991</v>
          </cell>
          <cell r="M84" t="str">
            <v>1992</v>
          </cell>
          <cell r="N84" t="str">
            <v>1993</v>
          </cell>
          <cell r="O84" t="str">
            <v>1994</v>
          </cell>
          <cell r="P84" t="str">
            <v>1995</v>
          </cell>
          <cell r="Q84">
            <v>1999</v>
          </cell>
          <cell r="R84">
            <v>1999</v>
          </cell>
          <cell r="S84">
            <v>1998</v>
          </cell>
          <cell r="T84">
            <v>1999</v>
          </cell>
          <cell r="U84">
            <v>2001</v>
          </cell>
          <cell r="V84">
            <v>2003</v>
          </cell>
          <cell r="W84">
            <v>2003</v>
          </cell>
          <cell r="X84">
            <v>2004</v>
          </cell>
          <cell r="Y84">
            <v>2005</v>
          </cell>
          <cell r="Z84">
            <v>2006</v>
          </cell>
          <cell r="AA84">
            <v>2007</v>
          </cell>
          <cell r="AB84">
            <v>2008</v>
          </cell>
          <cell r="AC84">
            <v>2009</v>
          </cell>
          <cell r="AD84">
            <v>2010</v>
          </cell>
          <cell r="AE84">
            <v>2011</v>
          </cell>
          <cell r="AF84">
            <v>2012</v>
          </cell>
          <cell r="AG84">
            <v>2013</v>
          </cell>
          <cell r="AH84">
            <v>2014</v>
          </cell>
          <cell r="AI84">
            <v>2015</v>
          </cell>
          <cell r="AJ84">
            <v>2016</v>
          </cell>
          <cell r="AK84">
            <v>2017</v>
          </cell>
          <cell r="AL84">
            <v>2018</v>
          </cell>
          <cell r="AM84">
            <v>2019</v>
          </cell>
          <cell r="AN84">
            <v>2020</v>
          </cell>
          <cell r="AO84">
            <v>2021</v>
          </cell>
          <cell r="AP84">
            <v>2022</v>
          </cell>
          <cell r="AQ84">
            <v>2022</v>
          </cell>
        </row>
        <row r="85">
          <cell r="A85" t="str">
            <v>||</v>
          </cell>
          <cell r="B85">
            <v>37491.463979282409</v>
          </cell>
          <cell r="C85">
            <v>38468.620914004627</v>
          </cell>
          <cell r="D85" t="str">
            <v>||</v>
          </cell>
          <cell r="F85">
            <v>3.7</v>
          </cell>
          <cell r="G85">
            <v>7.3930201799999997</v>
          </cell>
          <cell r="H85">
            <v>8.0636813625000006</v>
          </cell>
          <cell r="I85">
            <v>-7.1655561599999986</v>
          </cell>
          <cell r="J85" t="str">
            <v>2/96</v>
          </cell>
          <cell r="K85" t="str">
            <v>2/96</v>
          </cell>
          <cell r="L85" t="str">
            <v>2/96</v>
          </cell>
          <cell r="M85" t="str">
            <v>2/96</v>
          </cell>
          <cell r="N85" t="str">
            <v>2/96</v>
          </cell>
          <cell r="O85" t="str">
            <v>10/97</v>
          </cell>
          <cell r="P85" t="str">
            <v>5/98</v>
          </cell>
          <cell r="Q85" t="str">
            <v>11/99</v>
          </cell>
          <cell r="R85" t="str">
            <v>11/99</v>
          </cell>
          <cell r="S85" t="str">
            <v>11/98</v>
          </cell>
          <cell r="T85" t="str">
            <v>11/99</v>
          </cell>
          <cell r="U85" t="str">
            <v>11/101</v>
          </cell>
          <cell r="V85" t="str">
            <v>11/103</v>
          </cell>
          <cell r="W85" t="str">
            <v>11/103</v>
          </cell>
          <cell r="X85" t="str">
            <v>11/104</v>
          </cell>
          <cell r="Y85" t="str">
            <v>11/105</v>
          </cell>
          <cell r="Z85" t="str">
            <v>11/106</v>
          </cell>
          <cell r="AA85" t="str">
            <v>11/107</v>
          </cell>
          <cell r="AB85" t="str">
            <v>11/108</v>
          </cell>
          <cell r="AC85" t="str">
            <v>11/109</v>
          </cell>
          <cell r="AD85" t="str">
            <v>11/110</v>
          </cell>
          <cell r="AE85" t="str">
            <v>11/111</v>
          </cell>
          <cell r="AF85" t="str">
            <v>11/112</v>
          </cell>
          <cell r="AG85" t="str">
            <v>11/113</v>
          </cell>
          <cell r="AH85" t="str">
            <v>11/114</v>
          </cell>
          <cell r="AI85" t="str">
            <v>11/115</v>
          </cell>
          <cell r="AJ85" t="str">
            <v>11/116</v>
          </cell>
          <cell r="AK85" t="str">
            <v>11/117</v>
          </cell>
          <cell r="AL85" t="str">
            <v>11/118</v>
          </cell>
          <cell r="AM85" t="str">
            <v>11/119</v>
          </cell>
          <cell r="AN85" t="str">
            <v>11/120</v>
          </cell>
          <cell r="AO85" t="str">
            <v>11/121</v>
          </cell>
          <cell r="AP85" t="str">
            <v>11/122</v>
          </cell>
          <cell r="AQ85" t="str">
            <v>11/122</v>
          </cell>
        </row>
        <row r="86">
          <cell r="A86" t="str">
            <v>||</v>
          </cell>
          <cell r="C86" t="str">
            <v>||</v>
          </cell>
          <cell r="D86" t="str">
            <v>||</v>
          </cell>
          <cell r="F86">
            <v>0</v>
          </cell>
          <cell r="G86">
            <v>0</v>
          </cell>
          <cell r="H86">
            <v>0</v>
          </cell>
          <cell r="I86">
            <v>0</v>
          </cell>
          <cell r="J86" t="str">
            <v>Rév.</v>
          </cell>
          <cell r="K86" t="str">
            <v>Rév.</v>
          </cell>
          <cell r="L86" t="str">
            <v>Rév.</v>
          </cell>
          <cell r="M86" t="str">
            <v>Rév.</v>
          </cell>
          <cell r="N86" t="str">
            <v>Rév.</v>
          </cell>
          <cell r="O86" t="str">
            <v>Rev.</v>
          </cell>
          <cell r="P86" t="str">
            <v>Rev.</v>
          </cell>
          <cell r="Q86" t="str">
            <v>Proj.</v>
          </cell>
          <cell r="R86" t="str">
            <v>Proj.</v>
          </cell>
          <cell r="S86" t="str">
            <v>Proj.</v>
          </cell>
          <cell r="T86" t="str">
            <v>Proj.</v>
          </cell>
          <cell r="U86" t="str">
            <v>Proj.</v>
          </cell>
          <cell r="V86" t="str">
            <v>Proj.</v>
          </cell>
          <cell r="W86" t="str">
            <v>Proj.</v>
          </cell>
          <cell r="X86" t="str">
            <v>Proj.</v>
          </cell>
          <cell r="Y86" t="str">
            <v>Proj.</v>
          </cell>
          <cell r="Z86" t="str">
            <v>Proj.</v>
          </cell>
          <cell r="AA86" t="str">
            <v>Proj.</v>
          </cell>
          <cell r="AB86" t="str">
            <v>Proj.</v>
          </cell>
          <cell r="AC86" t="str">
            <v>Proj.</v>
          </cell>
          <cell r="AD86" t="str">
            <v>Proj.</v>
          </cell>
          <cell r="AE86" t="str">
            <v>Proj.</v>
          </cell>
          <cell r="AF86" t="str">
            <v>Proj.</v>
          </cell>
          <cell r="AG86" t="str">
            <v>Proj.</v>
          </cell>
          <cell r="AH86" t="str">
            <v>Proj.</v>
          </cell>
          <cell r="AI86" t="str">
            <v>Proj.</v>
          </cell>
          <cell r="AJ86" t="str">
            <v>Proj.</v>
          </cell>
          <cell r="AK86" t="str">
            <v>Proj.</v>
          </cell>
          <cell r="AL86" t="str">
            <v>Proj.</v>
          </cell>
          <cell r="AM86" t="str">
            <v>Proj.</v>
          </cell>
          <cell r="AN86" t="str">
            <v>Proj.</v>
          </cell>
          <cell r="AO86" t="str">
            <v>Proj.</v>
          </cell>
          <cell r="AP86" t="str">
            <v>Proj.</v>
          </cell>
          <cell r="AQ86" t="str">
            <v>Proj.</v>
          </cell>
        </row>
        <row r="87">
          <cell r="A87" t="str">
            <v>||</v>
          </cell>
          <cell r="C87" t="str">
            <v>||</v>
          </cell>
          <cell r="D87" t="str">
            <v>||</v>
          </cell>
          <cell r="F87">
            <v>0</v>
          </cell>
          <cell r="G87">
            <v>0</v>
          </cell>
          <cell r="H87">
            <v>0</v>
          </cell>
          <cell r="I87">
            <v>0</v>
          </cell>
          <cell r="J87">
            <v>0</v>
          </cell>
          <cell r="K87">
            <v>0</v>
          </cell>
          <cell r="L87">
            <v>0</v>
          </cell>
          <cell r="M87">
            <v>0</v>
          </cell>
          <cell r="N87">
            <v>0</v>
          </cell>
          <cell r="O87">
            <v>0</v>
          </cell>
          <cell r="P87">
            <v>0</v>
          </cell>
        </row>
        <row r="88">
          <cell r="A88" t="str">
            <v>||</v>
          </cell>
          <cell r="B88" t="str">
            <v>_</v>
          </cell>
          <cell r="C88" t="str">
            <v>_</v>
          </cell>
          <cell r="D88" t="str">
            <v>||</v>
          </cell>
          <cell r="E88" t="str">
            <v>_</v>
          </cell>
          <cell r="F88" t="str">
            <v>_</v>
          </cell>
          <cell r="G88" t="str">
            <v>_</v>
          </cell>
          <cell r="H88" t="str">
            <v>_</v>
          </cell>
          <cell r="I88" t="str">
            <v>_</v>
          </cell>
          <cell r="J88" t="str">
            <v>_</v>
          </cell>
          <cell r="K88" t="str">
            <v>_</v>
          </cell>
          <cell r="L88" t="str">
            <v>_</v>
          </cell>
          <cell r="M88" t="str">
            <v>_</v>
          </cell>
          <cell r="N88" t="str">
            <v>_</v>
          </cell>
          <cell r="O88" t="str">
            <v>_</v>
          </cell>
          <cell r="P88" t="str">
            <v>_</v>
          </cell>
          <cell r="Q88" t="str">
            <v>_</v>
          </cell>
          <cell r="R88" t="str">
            <v>_</v>
          </cell>
          <cell r="S88" t="str">
            <v>_</v>
          </cell>
          <cell r="T88" t="str">
            <v>_</v>
          </cell>
          <cell r="U88" t="str">
            <v>_</v>
          </cell>
          <cell r="V88" t="str">
            <v>_</v>
          </cell>
          <cell r="W88" t="str">
            <v>_</v>
          </cell>
          <cell r="X88" t="str">
            <v>_</v>
          </cell>
          <cell r="Y88" t="str">
            <v>_</v>
          </cell>
          <cell r="Z88" t="str">
            <v>_</v>
          </cell>
          <cell r="AA88" t="str">
            <v>_</v>
          </cell>
          <cell r="AB88" t="str">
            <v>_</v>
          </cell>
          <cell r="AC88" t="str">
            <v>_</v>
          </cell>
          <cell r="AD88" t="str">
            <v>_</v>
          </cell>
          <cell r="AE88" t="str">
            <v>_</v>
          </cell>
          <cell r="AF88" t="str">
            <v>_</v>
          </cell>
          <cell r="AG88" t="str">
            <v>_</v>
          </cell>
          <cell r="AH88" t="str">
            <v>_</v>
          </cell>
          <cell r="AI88" t="str">
            <v>_</v>
          </cell>
          <cell r="AJ88" t="str">
            <v>_</v>
          </cell>
          <cell r="AK88" t="str">
            <v>_</v>
          </cell>
          <cell r="AL88" t="str">
            <v>_</v>
          </cell>
          <cell r="AM88" t="str">
            <v>_</v>
          </cell>
          <cell r="AN88" t="str">
            <v>_</v>
          </cell>
          <cell r="AO88" t="str">
            <v>_</v>
          </cell>
          <cell r="AP88" t="str">
            <v>_</v>
          </cell>
          <cell r="AQ88" t="str">
            <v>_</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in"/>
      <sheetName val="TRE"/>
      <sheetName val="Indic"/>
      <sheetName val="Basic Data"/>
      <sheetName val="Quota"/>
      <sheetName val="AMB"/>
      <sheetName val="MTS1"/>
      <sheetName val="MTS2"/>
      <sheetName val="MTS3"/>
      <sheetName val="MTS4"/>
      <sheetName val="K"/>
      <sheetName val="Sheet2"/>
      <sheetName val="Sheet1"/>
      <sheetName val="Z"/>
      <sheetName val="Module1"/>
      <sheetName val="BOP"/>
      <sheetName val="30_BOP"/>
      <sheetName val="34_EXDO"/>
      <sheetName val="Asm"/>
      <sheetName val="Work_sect"/>
      <sheetName val="page 1"/>
      <sheetName val="STOCK"/>
      <sheetName val="sources"/>
      <sheetName val="Quarterly Raw Data"/>
      <sheetName val="Quarterly MacroFlow"/>
      <sheetName val="gas112601"/>
      <sheetName val="Input"/>
      <sheetName val="Work2"/>
      <sheetName val="INTERES"/>
      <sheetName val="Cover"/>
      <sheetName val="T1. Select Economic Indicators"/>
      <sheetName val="MSRV"/>
      <sheetName val="Réduction dépenses"/>
      <sheetName val="Annexe1 Réduction dépense"/>
      <sheetName val="Augmentation des dépenses"/>
      <sheetName val="Annexe 2 Personnel"/>
      <sheetName val="Annexe 3 Biens et services"/>
      <sheetName val="Annexe 4 Transferts"/>
      <sheetName val="Annexe 5 RI"/>
      <sheetName val="Annexe 6 Dons"/>
      <sheetName val="Annexe7 Emprunts"/>
      <sheetName val="RI"/>
      <sheetName val="DON"/>
      <sheetName val="EMPRUNT "/>
      <sheetName val="Collectif_Investissements_DDPF"/>
      <sheetName val="Annexe scénario 2 Réduction (2"/>
    </sheetNames>
    <sheetDataSet>
      <sheetData sheetId="0" refreshError="1"/>
      <sheetData sheetId="1" refreshError="1"/>
      <sheetData sheetId="2" refreshError="1"/>
      <sheetData sheetId="3" refreshError="1">
        <row r="109">
          <cell r="A109" t="str">
            <v>||~</v>
          </cell>
          <cell r="B109" t="str">
            <v xml:space="preserve">       Of which:  Relief operations</v>
          </cell>
          <cell r="F109" t="str">
            <v xml:space="preserve">... </v>
          </cell>
          <cell r="G109" t="str">
            <v xml:space="preserve">... </v>
          </cell>
          <cell r="H109">
            <v>85</v>
          </cell>
          <cell r="I109">
            <v>85</v>
          </cell>
          <cell r="J109">
            <v>75</v>
          </cell>
          <cell r="K109">
            <v>25</v>
          </cell>
          <cell r="L109">
            <v>25</v>
          </cell>
          <cell r="M109">
            <v>25</v>
          </cell>
        </row>
        <row r="196">
          <cell r="A196" t="str">
            <v>||~</v>
          </cell>
          <cell r="B196" t="str">
            <v xml:space="preserve">        Inflows</v>
          </cell>
          <cell r="D196" t="str">
            <v xml:space="preserve">       Entrées</v>
          </cell>
          <cell r="F196">
            <v>386.45711556287046</v>
          </cell>
          <cell r="G196">
            <v>275.07819505856389</v>
          </cell>
          <cell r="H196">
            <v>96.210247639030925</v>
          </cell>
          <cell r="I196">
            <v>214.23485763380796</v>
          </cell>
          <cell r="J196">
            <v>311.39712555461625</v>
          </cell>
          <cell r="K196">
            <v>142.56596368287362</v>
          </cell>
          <cell r="L196">
            <v>343.83281861387457</v>
          </cell>
          <cell r="M196">
            <v>160.74621300797173</v>
          </cell>
        </row>
        <row r="197">
          <cell r="A197" t="str">
            <v>||~</v>
          </cell>
          <cell r="B197" t="str">
            <v xml:space="preserve">        Outflows</v>
          </cell>
          <cell r="D197" t="str">
            <v xml:space="preserve">       Sorties</v>
          </cell>
          <cell r="F197">
            <v>-49.85634799900005</v>
          </cell>
          <cell r="G197">
            <v>-358.85835599010619</v>
          </cell>
          <cell r="H197">
            <v>-251.97922000698577</v>
          </cell>
          <cell r="I197">
            <v>-487.37854830118727</v>
          </cell>
          <cell r="J197">
            <v>-530.74050395093718</v>
          </cell>
          <cell r="K197">
            <v>-374.47048147448794</v>
          </cell>
          <cell r="L197">
            <v>-439.10187607540888</v>
          </cell>
          <cell r="M197">
            <v>-368.61727741241879</v>
          </cell>
        </row>
        <row r="208">
          <cell r="A208" t="str">
            <v>||~</v>
          </cell>
          <cell r="B208" t="str">
            <v xml:space="preserve">        SAF drawings</v>
          </cell>
          <cell r="D208" t="str">
            <v xml:space="preserve">            Prêts FAS</v>
          </cell>
          <cell r="F208">
            <v>0</v>
          </cell>
          <cell r="G208">
            <v>0</v>
          </cell>
          <cell r="H208">
            <v>0</v>
          </cell>
          <cell r="I208">
            <v>0</v>
          </cell>
          <cell r="J208">
            <v>0</v>
          </cell>
          <cell r="K208">
            <v>0</v>
          </cell>
          <cell r="L208">
            <v>0</v>
          </cell>
          <cell r="M208">
            <v>0</v>
          </cell>
          <cell r="N208">
            <v>0</v>
          </cell>
          <cell r="O208">
            <v>0</v>
          </cell>
        </row>
        <row r="209">
          <cell r="A209" t="str">
            <v>||~</v>
          </cell>
          <cell r="B209" t="str">
            <v xml:space="preserve">        Purchases (GRA)</v>
          </cell>
          <cell r="D209" t="str">
            <v xml:space="preserve">            Achats (CRG)</v>
          </cell>
          <cell r="F209">
            <v>0</v>
          </cell>
          <cell r="G209">
            <v>0</v>
          </cell>
          <cell r="H209">
            <v>0</v>
          </cell>
          <cell r="I209">
            <v>0</v>
          </cell>
          <cell r="J209">
            <v>0</v>
          </cell>
          <cell r="K209">
            <v>0</v>
          </cell>
          <cell r="L209">
            <v>0</v>
          </cell>
          <cell r="M209">
            <v>0</v>
          </cell>
          <cell r="N209">
            <v>0</v>
          </cell>
          <cell r="O209">
            <v>0</v>
          </cell>
        </row>
        <row r="217">
          <cell r="A217" t="str">
            <v>||~</v>
          </cell>
        </row>
        <row r="218">
          <cell r="A218" t="str">
            <v>||~</v>
          </cell>
          <cell r="B218" t="str">
            <v>Financing gap</v>
          </cell>
          <cell r="D218" t="str">
            <v>Ecart de financement</v>
          </cell>
          <cell r="F218">
            <v>0</v>
          </cell>
          <cell r="G218">
            <v>0</v>
          </cell>
          <cell r="H218">
            <v>0</v>
          </cell>
          <cell r="I218">
            <v>0</v>
          </cell>
          <cell r="J218">
            <v>0</v>
          </cell>
          <cell r="K218">
            <v>0</v>
          </cell>
          <cell r="L218">
            <v>10.906000000000001</v>
          </cell>
          <cell r="M218">
            <v>-139.94200000000001</v>
          </cell>
          <cell r="N218">
            <v>-33.844000000000001</v>
          </cell>
          <cell r="O218">
            <v>-10273.805</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
      <sheetName val="In"/>
      <sheetName val="OUTREO"/>
      <sheetName val="WEOREO"/>
      <sheetName val="Out"/>
      <sheetName val="IIP"/>
      <sheetName val="Rev"/>
      <sheetName val="Exp"/>
      <sheetName val="Debt"/>
      <sheetName val="Bdgt"/>
      <sheetName val="Foreign Debt "/>
      <sheetName val="Dom Debt (2012)"/>
      <sheetName val="Dom Debt "/>
      <sheetName val="T2a-Fisc"/>
      <sheetName val="T2a-Fisc NEW"/>
      <sheetName val="T2b-Fisc"/>
      <sheetName val="T2b-Fisc NEW"/>
      <sheetName val="T2a"/>
      <sheetName val="2b"/>
      <sheetName val="Brf-tab-MT"/>
      <sheetName val="CashFlow To State"/>
      <sheetName val="Nonhydro Rev Gap chart"/>
      <sheetName val="Chart_I"/>
      <sheetName val="PIH"/>
      <sheetName val="2025"/>
      <sheetName val="QP"/>
      <sheetName val="BUD$"/>
      <sheetName val="Bdg vs. Act"/>
      <sheetName val="2"/>
      <sheetName val="GCC"/>
      <sheetName val="OUTREO_History"/>
      <sheetName val="subsidies calculations"/>
      <sheetName val="Dom Debt (2011)"/>
      <sheetName val="Sheet1"/>
    </sheetNames>
    <sheetDataSet>
      <sheetData sheetId="0"/>
      <sheetData sheetId="1"/>
      <sheetData sheetId="2"/>
      <sheetData sheetId="3"/>
      <sheetData sheetId="4"/>
      <sheetData sheetId="5"/>
      <sheetData sheetId="6">
        <row r="4">
          <cell r="C4" t="str">
            <v>1990/91</v>
          </cell>
          <cell r="D4" t="str">
            <v>1991/92</v>
          </cell>
          <cell r="L4" t="str">
            <v>1999/2000</v>
          </cell>
          <cell r="M4" t="str">
            <v>2000/01</v>
          </cell>
          <cell r="N4" t="str">
            <v>2001/02</v>
          </cell>
          <cell r="O4" t="str">
            <v>2002/03</v>
          </cell>
          <cell r="P4" t="str">
            <v>2003/04</v>
          </cell>
          <cell r="Q4" t="str">
            <v>2004/05</v>
          </cell>
          <cell r="AB4" t="str">
            <v>2015/2016</v>
          </cell>
        </row>
        <row r="5">
          <cell r="L5" t="str">
            <v xml:space="preserve"> </v>
          </cell>
        </row>
        <row r="7">
          <cell r="B7" t="str">
            <v>mill. QR</v>
          </cell>
          <cell r="C7">
            <v>12135</v>
          </cell>
          <cell r="D7">
            <v>10836</v>
          </cell>
          <cell r="L7">
            <v>15734</v>
          </cell>
          <cell r="M7">
            <v>24955</v>
          </cell>
          <cell r="N7">
            <v>22755</v>
          </cell>
          <cell r="O7">
            <v>29453</v>
          </cell>
          <cell r="P7">
            <v>30717.85</v>
          </cell>
          <cell r="Q7">
            <v>55064.800000000003</v>
          </cell>
          <cell r="AB7">
            <v>282871.94992332748</v>
          </cell>
        </row>
        <row r="8">
          <cell r="B8" t="str">
            <v xml:space="preserve"> </v>
          </cell>
          <cell r="C8">
            <v>0.84478193045538652</v>
          </cell>
          <cell r="D8">
            <v>0.72526752755325508</v>
          </cell>
          <cell r="L8">
            <v>0.37302114706141387</v>
          </cell>
          <cell r="M8">
            <v>0.52809218326937268</v>
          </cell>
          <cell r="N8">
            <v>0.43089471769819843</v>
          </cell>
          <cell r="O8">
            <v>0.49845933376703921</v>
          </cell>
          <cell r="P8">
            <v>0.41194043957058629</v>
          </cell>
          <cell r="Q8">
            <v>0.84380123707214061</v>
          </cell>
          <cell r="AB8">
            <v>0.56544901514823187</v>
          </cell>
        </row>
        <row r="9">
          <cell r="Q9">
            <v>0.12098819322880698</v>
          </cell>
          <cell r="AB9">
            <v>0.30722083974618591</v>
          </cell>
        </row>
        <row r="10">
          <cell r="Q10">
            <v>0.12098819322880698</v>
          </cell>
          <cell r="AB10">
            <v>0.30722083974618591</v>
          </cell>
        </row>
        <row r="11">
          <cell r="AB11">
            <v>0</v>
          </cell>
        </row>
        <row r="12">
          <cell r="B12" t="str">
            <v>mill. QR</v>
          </cell>
          <cell r="C12">
            <v>8968</v>
          </cell>
          <cell r="D12">
            <v>6951</v>
          </cell>
          <cell r="L12">
            <v>11346</v>
          </cell>
          <cell r="M12">
            <v>20095</v>
          </cell>
          <cell r="N12">
            <v>15557</v>
          </cell>
          <cell r="O12">
            <v>19059</v>
          </cell>
          <cell r="P12">
            <v>19759.419999999998</v>
          </cell>
          <cell r="Q12">
            <v>36319.4</v>
          </cell>
          <cell r="AB12">
            <v>130343.22622953072</v>
          </cell>
        </row>
        <row r="13">
          <cell r="Q13">
            <v>33192.400000000001</v>
          </cell>
          <cell r="AB13">
            <v>61540.803293383811</v>
          </cell>
        </row>
        <row r="14">
          <cell r="B14" t="str">
            <v>mill. QR</v>
          </cell>
          <cell r="C14">
            <v>0</v>
          </cell>
          <cell r="D14">
            <v>0</v>
          </cell>
          <cell r="L14">
            <v>0</v>
          </cell>
          <cell r="M14">
            <v>0</v>
          </cell>
          <cell r="N14">
            <v>0</v>
          </cell>
          <cell r="O14">
            <v>0</v>
          </cell>
          <cell r="P14">
            <v>0</v>
          </cell>
          <cell r="Q14">
            <v>3127</v>
          </cell>
          <cell r="AB14">
            <v>68802.422936146904</v>
          </cell>
        </row>
        <row r="15">
          <cell r="AB15">
            <v>68802.422936146904</v>
          </cell>
        </row>
        <row r="16">
          <cell r="Q16" t="str">
            <v xml:space="preserve"> </v>
          </cell>
          <cell r="AB16">
            <v>0</v>
          </cell>
        </row>
        <row r="17">
          <cell r="B17" t="str">
            <v>mill. QR</v>
          </cell>
          <cell r="C17">
            <v>3167</v>
          </cell>
          <cell r="D17">
            <v>3885</v>
          </cell>
          <cell r="L17">
            <v>4388</v>
          </cell>
          <cell r="M17">
            <v>4860</v>
          </cell>
          <cell r="N17">
            <v>7198</v>
          </cell>
          <cell r="O17">
            <v>10394</v>
          </cell>
          <cell r="P17">
            <v>10958.43</v>
          </cell>
          <cell r="Q17">
            <v>18745.400000000001</v>
          </cell>
          <cell r="AB17">
            <v>152528.72369379678</v>
          </cell>
        </row>
        <row r="18">
          <cell r="B18" t="str">
            <v>mill. QR</v>
          </cell>
          <cell r="C18">
            <v>146</v>
          </cell>
          <cell r="D18">
            <v>209</v>
          </cell>
          <cell r="L18">
            <v>297</v>
          </cell>
          <cell r="M18">
            <v>340</v>
          </cell>
          <cell r="N18">
            <v>376</v>
          </cell>
          <cell r="O18">
            <v>532</v>
          </cell>
          <cell r="P18">
            <v>686.43</v>
          </cell>
          <cell r="Q18">
            <v>1207.4000000000001</v>
          </cell>
          <cell r="AB18">
            <v>3838.111974919429</v>
          </cell>
        </row>
        <row r="19">
          <cell r="B19" t="str">
            <v>mill. QR</v>
          </cell>
          <cell r="C19">
            <v>28</v>
          </cell>
          <cell r="D19">
            <v>30</v>
          </cell>
          <cell r="L19">
            <v>149</v>
          </cell>
          <cell r="M19">
            <v>90</v>
          </cell>
          <cell r="N19">
            <v>1324</v>
          </cell>
          <cell r="O19">
            <v>179</v>
          </cell>
          <cell r="P19">
            <v>1064</v>
          </cell>
          <cell r="Q19">
            <v>1554</v>
          </cell>
          <cell r="AB19">
            <v>65025.020156738894</v>
          </cell>
        </row>
        <row r="20">
          <cell r="B20" t="str">
            <v>mill. QR</v>
          </cell>
          <cell r="C20">
            <v>310</v>
          </cell>
          <cell r="D20">
            <v>375</v>
          </cell>
          <cell r="L20">
            <v>610</v>
          </cell>
          <cell r="M20">
            <v>955</v>
          </cell>
          <cell r="N20">
            <v>197</v>
          </cell>
          <cell r="O20">
            <v>150</v>
          </cell>
          <cell r="P20">
            <v>190</v>
          </cell>
          <cell r="Q20">
            <v>729</v>
          </cell>
          <cell r="AB20">
            <v>267.90731146048489</v>
          </cell>
        </row>
        <row r="21">
          <cell r="B21" t="str">
            <v>mill. QR</v>
          </cell>
          <cell r="C21">
            <v>217</v>
          </cell>
          <cell r="D21">
            <v>344</v>
          </cell>
          <cell r="L21">
            <v>663</v>
          </cell>
          <cell r="M21">
            <v>751</v>
          </cell>
          <cell r="N21">
            <v>1057</v>
          </cell>
          <cell r="O21">
            <v>915</v>
          </cell>
          <cell r="P21">
            <v>956</v>
          </cell>
          <cell r="Q21">
            <v>1544</v>
          </cell>
          <cell r="AB21">
            <v>6520.3569449407887</v>
          </cell>
        </row>
        <row r="22">
          <cell r="B22" t="str">
            <v>mill. QR</v>
          </cell>
          <cell r="C22">
            <v>2466</v>
          </cell>
          <cell r="D22">
            <v>2927</v>
          </cell>
          <cell r="L22">
            <v>2669</v>
          </cell>
          <cell r="M22">
            <v>2724</v>
          </cell>
          <cell r="N22">
            <v>4244</v>
          </cell>
          <cell r="O22">
            <v>8618</v>
          </cell>
          <cell r="P22">
            <v>8062</v>
          </cell>
          <cell r="Q22">
            <v>13711</v>
          </cell>
          <cell r="AB22">
            <v>76750.32730573717</v>
          </cell>
        </row>
        <row r="23">
          <cell r="A23" t="str">
            <v xml:space="preserve">      Non-QP investment income (interest income)</v>
          </cell>
          <cell r="B23" t="str">
            <v>mill. QR</v>
          </cell>
          <cell r="T23">
            <v>168</v>
          </cell>
          <cell r="U23">
            <v>252</v>
          </cell>
          <cell r="V23">
            <v>158</v>
          </cell>
          <cell r="W23">
            <v>158</v>
          </cell>
          <cell r="X23">
            <v>31</v>
          </cell>
          <cell r="Y23">
            <v>127</v>
          </cell>
          <cell r="Z23">
            <v>127</v>
          </cell>
          <cell r="AA23">
            <v>127</v>
          </cell>
          <cell r="AB23">
            <v>127</v>
          </cell>
          <cell r="AC23">
            <v>127</v>
          </cell>
          <cell r="AD23">
            <v>127</v>
          </cell>
          <cell r="AT23">
            <v>18089</v>
          </cell>
        </row>
        <row r="24">
          <cell r="A24" t="str">
            <v>Memorandum items:</v>
          </cell>
          <cell r="AE24">
            <v>9.9196001738374617E-2</v>
          </cell>
          <cell r="AF24">
            <v>9.0488098545892376E-2</v>
          </cell>
          <cell r="AG24">
            <v>8.5132351630320444E-2</v>
          </cell>
          <cell r="AH24">
            <v>0.10669183742196203</v>
          </cell>
          <cell r="AI24">
            <v>0.11249457297029088</v>
          </cell>
          <cell r="AJ24">
            <v>9.7510406330345883E-2</v>
          </cell>
          <cell r="AK24">
            <v>7.5395040860948753E-2</v>
          </cell>
          <cell r="AL24">
            <v>8.0898506151142358E-2</v>
          </cell>
          <cell r="AM24">
            <v>0.12160659686834059</v>
          </cell>
          <cell r="AN24">
            <v>0.13679749541844838</v>
          </cell>
          <cell r="AO24">
            <v>0.12232070062856693</v>
          </cell>
          <cell r="AP24">
            <v>0.14119011634037468</v>
          </cell>
          <cell r="AQ24">
            <v>0.17243397161781543</v>
          </cell>
          <cell r="AR24">
            <v>0.19321899378617471</v>
          </cell>
          <cell r="AS24">
            <v>0.23269894243128059</v>
          </cell>
          <cell r="AT24">
            <v>0.14182209680626268</v>
          </cell>
          <cell r="AU24">
            <v>0.23729804585320818</v>
          </cell>
        </row>
        <row r="25">
          <cell r="A25" t="str">
            <v xml:space="preserve">   Total revenue/GDP (in percent)</v>
          </cell>
          <cell r="C25">
            <v>46.039153198269979</v>
          </cell>
          <cell r="D25">
            <v>42.081553398058254</v>
          </cell>
          <cell r="E25">
            <v>45.027659613313133</v>
          </cell>
          <cell r="F25">
            <v>41.512100806720454</v>
          </cell>
          <cell r="G25">
            <v>37.080008352171113</v>
          </cell>
          <cell r="H25">
            <v>39.616683902102722</v>
          </cell>
          <cell r="I25">
            <v>38.455316596692654</v>
          </cell>
          <cell r="J25">
            <v>34.920287239735657</v>
          </cell>
          <cell r="K25">
            <v>38.553541988911597</v>
          </cell>
          <cell r="L25">
            <v>31.471304486971128</v>
          </cell>
          <cell r="M25">
            <v>38.723392699891768</v>
          </cell>
          <cell r="N25">
            <v>34.74045801526718</v>
          </cell>
          <cell r="O25">
            <v>39.652386978647783</v>
          </cell>
          <cell r="P25">
            <v>32.98552218651762</v>
          </cell>
          <cell r="Q25">
            <v>43.304661372675852</v>
          </cell>
          <cell r="R25">
            <v>37.1162506851405</v>
          </cell>
          <cell r="S25">
            <v>36.047514932187347</v>
          </cell>
          <cell r="T25">
            <v>36.54629525555508</v>
          </cell>
          <cell r="U25">
            <v>34.922451527559986</v>
          </cell>
          <cell r="V25">
            <v>44.20839859834792</v>
          </cell>
          <cell r="W25">
            <v>30.872848704246476</v>
          </cell>
          <cell r="X25">
            <v>38.584189786691567</v>
          </cell>
          <cell r="Y25">
            <v>43.297091131314289</v>
          </cell>
          <cell r="Z25">
            <v>40.601917085654819</v>
          </cell>
          <cell r="AA25">
            <v>39.442273210672852</v>
          </cell>
          <cell r="AB25">
            <v>36.386573211350409</v>
          </cell>
          <cell r="AC25">
            <v>33.195997404392777</v>
          </cell>
          <cell r="AD25">
            <v>30.745651582881749</v>
          </cell>
          <cell r="AE25">
            <v>30.216181612251937</v>
          </cell>
          <cell r="AF25">
            <v>30.837117642018679</v>
          </cell>
          <cell r="AG25">
            <v>33.594184889796018</v>
          </cell>
          <cell r="AH25">
            <v>31.452275924405313</v>
          </cell>
          <cell r="AI25">
            <v>25.799508948439588</v>
          </cell>
          <cell r="AJ25">
            <v>19.578659073540308</v>
          </cell>
          <cell r="AK25">
            <v>27.566961832061072</v>
          </cell>
          <cell r="AL25">
            <v>24.513314844233825</v>
          </cell>
          <cell r="AM25">
            <v>23.179535088496404</v>
          </cell>
          <cell r="AN25">
            <v>20.598198679975699</v>
          </cell>
          <cell r="AO25">
            <v>21.485441117471225</v>
          </cell>
          <cell r="AP25">
            <v>23.833697737344288</v>
          </cell>
          <cell r="AQ25">
            <v>22.466590441344614</v>
          </cell>
          <cell r="AR25">
            <v>25.593844675153527</v>
          </cell>
          <cell r="AS25">
            <v>23.166071153818574</v>
          </cell>
          <cell r="AT25">
            <v>25.240000374473563</v>
          </cell>
          <cell r="AU25">
            <v>25.332841284359393</v>
          </cell>
        </row>
        <row r="26">
          <cell r="A26" t="str">
            <v xml:space="preserve">   Exchange Rate</v>
          </cell>
          <cell r="C26">
            <v>3.64</v>
          </cell>
          <cell r="D26">
            <v>3.64</v>
          </cell>
          <cell r="E26">
            <v>3.64</v>
          </cell>
          <cell r="F26">
            <v>3.64</v>
          </cell>
          <cell r="G26">
            <v>3.64</v>
          </cell>
          <cell r="H26">
            <v>3.64</v>
          </cell>
          <cell r="I26">
            <v>3.64</v>
          </cell>
          <cell r="J26">
            <v>3.64</v>
          </cell>
          <cell r="K26">
            <v>3.64</v>
          </cell>
          <cell r="L26">
            <v>3.64</v>
          </cell>
          <cell r="M26">
            <v>3.64</v>
          </cell>
          <cell r="N26">
            <v>3.64</v>
          </cell>
          <cell r="O26">
            <v>3.64</v>
          </cell>
          <cell r="P26">
            <v>3.64</v>
          </cell>
          <cell r="Q26">
            <v>3.64</v>
          </cell>
          <cell r="R26">
            <v>3.64</v>
          </cell>
          <cell r="S26">
            <v>3.64</v>
          </cell>
          <cell r="T26">
            <v>3.64</v>
          </cell>
          <cell r="U26">
            <v>3.64</v>
          </cell>
          <cell r="V26">
            <v>3.64</v>
          </cell>
          <cell r="W26">
            <v>3.64</v>
          </cell>
          <cell r="X26">
            <v>3.64</v>
          </cell>
          <cell r="Y26">
            <v>3.64</v>
          </cell>
          <cell r="Z26">
            <v>3.64</v>
          </cell>
          <cell r="AA26">
            <v>3.64</v>
          </cell>
          <cell r="AB26">
            <v>3.64</v>
          </cell>
          <cell r="AC26">
            <v>3.64</v>
          </cell>
          <cell r="AD26">
            <v>3.64</v>
          </cell>
          <cell r="AE26">
            <v>3.64</v>
          </cell>
          <cell r="AF26">
            <v>3.64</v>
          </cell>
          <cell r="AG26">
            <v>3.64</v>
          </cell>
          <cell r="AH26">
            <v>3.64</v>
          </cell>
          <cell r="AI26">
            <v>3.64</v>
          </cell>
          <cell r="AJ26">
            <v>3.64</v>
          </cell>
          <cell r="AK26">
            <v>3.64</v>
          </cell>
          <cell r="AL26">
            <v>3.64</v>
          </cell>
          <cell r="AM26">
            <v>3.64</v>
          </cell>
          <cell r="AN26">
            <v>3.64</v>
          </cell>
          <cell r="AO26">
            <v>3.64</v>
          </cell>
          <cell r="AP26">
            <v>3.64</v>
          </cell>
          <cell r="AQ26">
            <v>3.64</v>
          </cell>
          <cell r="AR26">
            <v>3.64</v>
          </cell>
          <cell r="AS26">
            <v>3.64</v>
          </cell>
          <cell r="AT26">
            <v>3.64</v>
          </cell>
          <cell r="AU26">
            <v>3.64</v>
          </cell>
        </row>
        <row r="27">
          <cell r="B27" t="str">
            <v>mill. QR</v>
          </cell>
          <cell r="C27">
            <v>10615.75736494</v>
          </cell>
          <cell r="D27">
            <v>9584.0496588200003</v>
          </cell>
          <cell r="L27">
            <v>30416.50611334377</v>
          </cell>
          <cell r="M27">
            <v>38052.068628612542</v>
          </cell>
          <cell r="N27">
            <v>36103.946883136843</v>
          </cell>
          <cell r="O27">
            <v>38235.817265099999</v>
          </cell>
          <cell r="P27">
            <v>47966.691545500005</v>
          </cell>
          <cell r="Q27">
            <v>65182.249122900008</v>
          </cell>
          <cell r="AB27">
            <v>329510.53608197119</v>
          </cell>
        </row>
        <row r="28">
          <cell r="Q28">
            <v>39336.752</v>
          </cell>
          <cell r="AB28">
            <v>108835.28248298558</v>
          </cell>
        </row>
        <row r="29">
          <cell r="Q29">
            <v>25845.4971229</v>
          </cell>
          <cell r="AB29">
            <v>223951.02816914645</v>
          </cell>
        </row>
        <row r="30">
          <cell r="B30" t="str">
            <v>mill. US$</v>
          </cell>
          <cell r="C30">
            <v>1065.5308691308692</v>
          </cell>
          <cell r="D30">
            <v>1017.1482517482515</v>
          </cell>
          <cell r="L30">
            <v>3465.131785753721</v>
          </cell>
          <cell r="M30">
            <v>3043.6813186813188</v>
          </cell>
          <cell r="N30">
            <v>3451.8543956043954</v>
          </cell>
          <cell r="O30">
            <v>3827.4560439560441</v>
          </cell>
          <cell r="P30">
            <v>4621.75</v>
          </cell>
          <cell r="Q30">
            <v>6323.434065934066</v>
          </cell>
          <cell r="AB30">
            <v>44286.329876444011</v>
          </cell>
        </row>
        <row r="31">
          <cell r="B31" t="str">
            <v>mill. QR</v>
          </cell>
          <cell r="C31">
            <v>26358</v>
          </cell>
          <cell r="D31">
            <v>25750</v>
          </cell>
          <cell r="L31">
            <v>49994.75</v>
          </cell>
          <cell r="M31">
            <v>64444.25</v>
          </cell>
          <cell r="N31">
            <v>65500</v>
          </cell>
          <cell r="O31">
            <v>74278</v>
          </cell>
          <cell r="P31">
            <v>93125.25</v>
          </cell>
          <cell r="Q31">
            <v>127156.75</v>
          </cell>
          <cell r="AB31">
            <v>777407.50215820968</v>
          </cell>
        </row>
        <row r="32">
          <cell r="B32" t="str">
            <v>mill. QR</v>
          </cell>
          <cell r="C32">
            <v>16679.25</v>
          </cell>
          <cell r="D32">
            <v>17142.25</v>
          </cell>
          <cell r="L32">
            <v>24745.5</v>
          </cell>
          <cell r="M32">
            <v>25942.5</v>
          </cell>
          <cell r="N32">
            <v>27711.75</v>
          </cell>
          <cell r="O32">
            <v>31102.5</v>
          </cell>
          <cell r="P32">
            <v>39793</v>
          </cell>
          <cell r="Q32">
            <v>57277.5</v>
          </cell>
          <cell r="AB32">
            <v>403678.05669401377</v>
          </cell>
        </row>
        <row r="33">
          <cell r="B33" t="str">
            <v>percent</v>
          </cell>
          <cell r="C33">
            <v>0</v>
          </cell>
          <cell r="D33">
            <v>4.078046432462795</v>
          </cell>
          <cell r="L33">
            <v>2.0416319665572669</v>
          </cell>
          <cell r="M33">
            <v>1.6180616324584507</v>
          </cell>
          <cell r="N33">
            <v>1.1378099846015788</v>
          </cell>
          <cell r="O33">
            <v>0.74877951356237538</v>
          </cell>
          <cell r="P33">
            <v>3.3965635837158503</v>
          </cell>
          <cell r="Q33">
            <v>7.3011439866382419</v>
          </cell>
          <cell r="AB33">
            <v>4.2661980000000002</v>
          </cell>
        </row>
        <row r="35">
          <cell r="Q35">
            <v>43.938632422787926</v>
          </cell>
        </row>
        <row r="36">
          <cell r="Q36" t="str">
            <v xml:space="preserve"> </v>
          </cell>
        </row>
        <row r="37">
          <cell r="A37" t="str">
            <v>2/ Include dividends received from QP (70%) and dividends received from other Government owned enterpries (30%), including QNB, QASCO and Q-Tel. Note that the investment income in the fiscal file does not fully reflect the investment income in the BOP because the government does not transfer the full amount earned on its foreign assets to the budget.</v>
          </cell>
          <cell r="AT37">
            <v>39.933687649324682</v>
          </cell>
        </row>
        <row r="38">
          <cell r="AT38">
            <v>20509</v>
          </cell>
        </row>
        <row r="39">
          <cell r="C39">
            <v>20.952500000000001</v>
          </cell>
          <cell r="D39">
            <v>18.28</v>
          </cell>
          <cell r="L39">
            <v>19.967500000000001</v>
          </cell>
          <cell r="M39">
            <v>26.225000000000001</v>
          </cell>
          <cell r="N39">
            <v>23.830000000000002</v>
          </cell>
          <cell r="O39">
            <v>25.377500000000001</v>
          </cell>
          <cell r="P39">
            <v>29.759999999999998</v>
          </cell>
          <cell r="Q39">
            <v>39.314999999999998</v>
          </cell>
          <cell r="AB39">
            <v>93.539930347335897</v>
          </cell>
        </row>
        <row r="40">
          <cell r="C40">
            <v>1.5198125</v>
          </cell>
          <cell r="D40">
            <v>5.5347083333333327</v>
          </cell>
          <cell r="L40">
            <v>5.8086513085416662</v>
          </cell>
          <cell r="M40">
            <v>5.9190452181249995</v>
          </cell>
          <cell r="N40">
            <v>3.2644797916666666</v>
          </cell>
          <cell r="O40">
            <v>1.7134889583333335</v>
          </cell>
          <cell r="P40">
            <v>1.3702368750000002</v>
          </cell>
          <cell r="Q40">
            <v>2.2846500000000001</v>
          </cell>
          <cell r="AB40">
            <v>1.65625</v>
          </cell>
        </row>
        <row r="41">
          <cell r="B41" t="str">
            <v>in percent of GDP</v>
          </cell>
          <cell r="L41">
            <v>31.471304486971132</v>
          </cell>
          <cell r="M41">
            <v>38.723392699891768</v>
          </cell>
          <cell r="N41">
            <v>34.740458015267173</v>
          </cell>
          <cell r="O41">
            <v>39.652386978647783</v>
          </cell>
          <cell r="P41">
            <v>32.98552218651762</v>
          </cell>
          <cell r="Q41">
            <v>43.304661372675852</v>
          </cell>
          <cell r="AB41">
            <v>36.386573211350409</v>
          </cell>
        </row>
        <row r="43">
          <cell r="B43" t="str">
            <v>in percent of oil export receipts</v>
          </cell>
          <cell r="L43">
            <v>37.302114706141388</v>
          </cell>
          <cell r="M43">
            <v>52.809218326937263</v>
          </cell>
          <cell r="N43">
            <v>43.089471769819838</v>
          </cell>
          <cell r="O43">
            <v>49.845933376703918</v>
          </cell>
          <cell r="P43">
            <v>41.194043957058632</v>
          </cell>
          <cell r="Q43">
            <v>55.719771086021282</v>
          </cell>
          <cell r="AB43">
            <v>39.556618668213297</v>
          </cell>
        </row>
        <row r="45">
          <cell r="B45" t="str">
            <v>in percent of total revenue</v>
          </cell>
          <cell r="L45">
            <v>72.111351213931613</v>
          </cell>
          <cell r="M45">
            <v>80.524944900821481</v>
          </cell>
          <cell r="N45">
            <v>68.367391782025933</v>
          </cell>
          <cell r="O45">
            <v>64.709876752792582</v>
          </cell>
          <cell r="P45">
            <v>64.325530595402995</v>
          </cell>
          <cell r="Q45">
            <v>65.957562726097251</v>
          </cell>
          <cell r="AB45">
            <v>46.07852643744291</v>
          </cell>
        </row>
        <row r="46">
          <cell r="B46" t="str">
            <v>in percent of total revenue</v>
          </cell>
          <cell r="L46">
            <v>0</v>
          </cell>
          <cell r="M46">
            <v>0</v>
          </cell>
          <cell r="N46">
            <v>0</v>
          </cell>
          <cell r="O46">
            <v>0</v>
          </cell>
          <cell r="P46">
            <v>0</v>
          </cell>
          <cell r="Q46">
            <v>5.6787639290435994</v>
          </cell>
          <cell r="AB46">
            <v>24.322815660865569</v>
          </cell>
        </row>
        <row r="47">
          <cell r="B47" t="str">
            <v>in percent of total revenue</v>
          </cell>
          <cell r="L47">
            <v>27.888648786068387</v>
          </cell>
          <cell r="M47">
            <v>19.475055099178523</v>
          </cell>
          <cell r="N47">
            <v>31.63260821797407</v>
          </cell>
          <cell r="O47">
            <v>35.290123247207418</v>
          </cell>
          <cell r="P47">
            <v>35.674469404597005</v>
          </cell>
          <cell r="Q47">
            <v>34.042437273902749</v>
          </cell>
          <cell r="AB47">
            <v>53.921473562557097</v>
          </cell>
        </row>
        <row r="48">
          <cell r="B48" t="str">
            <v>in percent of total revenue</v>
          </cell>
          <cell r="L48">
            <v>1.8876318800050846</v>
          </cell>
          <cell r="M48">
            <v>1.3624524143458225</v>
          </cell>
          <cell r="N48">
            <v>1.6523840914084817</v>
          </cell>
          <cell r="O48">
            <v>1.8062676128068449</v>
          </cell>
          <cell r="P48">
            <v>2.2346290511868507</v>
          </cell>
          <cell r="Q48">
            <v>2.19268934055876</v>
          </cell>
          <cell r="AB48">
            <v>1.3568372459551929</v>
          </cell>
        </row>
        <row r="49">
          <cell r="B49" t="str">
            <v>in percent of total revenue</v>
          </cell>
          <cell r="L49">
            <v>0.94699377145036223</v>
          </cell>
          <cell r="M49">
            <v>0.36064916850330597</v>
          </cell>
          <cell r="N49">
            <v>5.8185014282575258</v>
          </cell>
          <cell r="O49">
            <v>0.60774793739177668</v>
          </cell>
          <cell r="P49">
            <v>3.4637840864513629</v>
          </cell>
          <cell r="Q49">
            <v>2.8221295637140242</v>
          </cell>
          <cell r="AB49">
            <v>22.987440138325468</v>
          </cell>
        </row>
        <row r="50">
          <cell r="B50" t="str">
            <v>in percent of total revenue</v>
          </cell>
          <cell r="L50">
            <v>3.8769543663404091</v>
          </cell>
          <cell r="M50">
            <v>3.8268883991184133</v>
          </cell>
          <cell r="N50">
            <v>0.86574379257306089</v>
          </cell>
          <cell r="O50">
            <v>0.50928598105456147</v>
          </cell>
          <cell r="P50">
            <v>0.61853287258060052</v>
          </cell>
          <cell r="Q50">
            <v>1.3238947567229882</v>
          </cell>
          <cell r="AB50">
            <v>9.4709748185743139E-2</v>
          </cell>
        </row>
        <row r="51">
          <cell r="B51" t="str">
            <v>in percent of total revenue</v>
          </cell>
          <cell r="L51">
            <v>4.2138044998093305</v>
          </cell>
          <cell r="M51">
            <v>3.0094169505109196</v>
          </cell>
          <cell r="N51">
            <v>4.6451329378158643</v>
          </cell>
          <cell r="O51">
            <v>3.1066444844328251</v>
          </cell>
          <cell r="P51">
            <v>3.1121969799318641</v>
          </cell>
          <cell r="Q51">
            <v>2.8039691418111024</v>
          </cell>
          <cell r="AB51">
            <v>2.3050560321403846</v>
          </cell>
        </row>
        <row r="52">
          <cell r="B52" t="str">
            <v>in percent of total revenue</v>
          </cell>
          <cell r="L52">
            <v>16.963264268463202</v>
          </cell>
          <cell r="M52">
            <v>10.915648166700061</v>
          </cell>
          <cell r="N52">
            <v>18.650845967919139</v>
          </cell>
          <cell r="O52">
            <v>29.260177231521407</v>
          </cell>
          <cell r="P52">
            <v>26.245326414446325</v>
          </cell>
          <cell r="Q52">
            <v>24.899754471095871</v>
          </cell>
          <cell r="AB52">
            <v>27.132533758310203</v>
          </cell>
        </row>
        <row r="56">
          <cell r="B56" t="str">
            <v>Annual percentage change</v>
          </cell>
          <cell r="L56">
            <v>3.9096552635054813</v>
          </cell>
          <cell r="M56">
            <v>58.605567560696578</v>
          </cell>
          <cell r="N56">
            <v>-8.8158685634141456</v>
          </cell>
          <cell r="O56">
            <v>29.435288947484068</v>
          </cell>
          <cell r="P56">
            <v>4.2944691542457427</v>
          </cell>
          <cell r="Q56">
            <v>79.259941695138181</v>
          </cell>
          <cell r="AB56">
            <v>-2.0619241011406961</v>
          </cell>
        </row>
        <row r="57">
          <cell r="L57">
            <v>-9.2904892190433088</v>
          </cell>
          <cell r="M57">
            <v>41.571647460091064</v>
          </cell>
          <cell r="N57">
            <v>-18.405397514016059</v>
          </cell>
          <cell r="O57">
            <v>15.680075269839698</v>
          </cell>
          <cell r="P57">
            <v>-17.357262335243686</v>
          </cell>
          <cell r="Q57">
            <v>104.83573740702256</v>
          </cell>
          <cell r="AB57">
            <v>0</v>
          </cell>
        </row>
        <row r="58">
          <cell r="B58" t="str">
            <v>Annual percentage change</v>
          </cell>
          <cell r="L58">
            <v>50.119079121460707</v>
          </cell>
          <cell r="M58">
            <v>77.110876079675663</v>
          </cell>
          <cell r="N58">
            <v>-22.582732022891268</v>
          </cell>
          <cell r="O58">
            <v>22.510766857363244</v>
          </cell>
          <cell r="P58">
            <v>3.6750091820137376</v>
          </cell>
          <cell r="Q58">
            <v>83.808026753821736</v>
          </cell>
          <cell r="AB58">
            <v>-5.1661163350468788</v>
          </cell>
        </row>
        <row r="59">
          <cell r="B59" t="str">
            <v>Annual percentage change</v>
          </cell>
          <cell r="L59" t="str">
            <v>...</v>
          </cell>
          <cell r="M59" t="str">
            <v>...</v>
          </cell>
          <cell r="N59" t="str">
            <v>...</v>
          </cell>
          <cell r="O59" t="str">
            <v>...</v>
          </cell>
          <cell r="P59" t="str">
            <v>...</v>
          </cell>
          <cell r="Q59" t="str">
            <v>...</v>
          </cell>
          <cell r="AB59" t="str">
            <v>...</v>
          </cell>
        </row>
        <row r="60">
          <cell r="B60" t="str">
            <v>Annual percentage change</v>
          </cell>
          <cell r="L60">
            <v>-42.141350210970465</v>
          </cell>
          <cell r="M60">
            <v>10.756608933454878</v>
          </cell>
          <cell r="N60">
            <v>48.10699588477366</v>
          </cell>
          <cell r="O60">
            <v>44.401222561822728</v>
          </cell>
          <cell r="P60">
            <v>5.4303444294785477</v>
          </cell>
          <cell r="Q60">
            <v>71.059175447577815</v>
          </cell>
          <cell r="AB60">
            <v>0.7564240957286722</v>
          </cell>
        </row>
        <row r="61">
          <cell r="B61" t="str">
            <v>Annual percentage change</v>
          </cell>
          <cell r="L61">
            <v>-13.662790697674419</v>
          </cell>
          <cell r="M61">
            <v>14.478114478114477</v>
          </cell>
          <cell r="N61">
            <v>10.588235294117647</v>
          </cell>
          <cell r="O61">
            <v>41.48936170212766</v>
          </cell>
          <cell r="P61">
            <v>29.028195488721796</v>
          </cell>
          <cell r="Q61">
            <v>75.895575659572017</v>
          </cell>
          <cell r="AB61">
            <v>3.7972172071371157</v>
          </cell>
        </row>
        <row r="62">
          <cell r="B62" t="str">
            <v>Annual percentage change</v>
          </cell>
          <cell r="L62">
            <v>55.208333333333336</v>
          </cell>
          <cell r="M62">
            <v>-39.597315436241608</v>
          </cell>
          <cell r="N62">
            <v>1371.1111111111111</v>
          </cell>
          <cell r="O62">
            <v>-86.48036253776435</v>
          </cell>
          <cell r="P62">
            <v>494.41340782122904</v>
          </cell>
          <cell r="Q62">
            <v>46.05263157894737</v>
          </cell>
          <cell r="AB62">
            <v>5.9985741377126462</v>
          </cell>
        </row>
        <row r="63">
          <cell r="B63" t="str">
            <v>Annual percentage change</v>
          </cell>
          <cell r="L63">
            <v>48.058252427184463</v>
          </cell>
          <cell r="M63">
            <v>56.557377049180324</v>
          </cell>
          <cell r="N63">
            <v>-79.3717277486911</v>
          </cell>
          <cell r="O63">
            <v>-23.857868020304569</v>
          </cell>
          <cell r="P63">
            <v>26.666666666666668</v>
          </cell>
          <cell r="Q63">
            <v>283.68421052631578</v>
          </cell>
          <cell r="AB63">
            <v>6.1627959547845457</v>
          </cell>
        </row>
        <row r="64">
          <cell r="B64" t="str">
            <v>Annual percentage change</v>
          </cell>
          <cell r="L64">
            <v>11.055276381909549</v>
          </cell>
          <cell r="M64">
            <v>13.273001508295627</v>
          </cell>
          <cell r="N64">
            <v>40.745672436751001</v>
          </cell>
          <cell r="O64">
            <v>-13.434247871333964</v>
          </cell>
          <cell r="P64">
            <v>4.4808743169398904</v>
          </cell>
          <cell r="Q64">
            <v>61.506276150627613</v>
          </cell>
          <cell r="AB64">
            <v>12.273933401712053</v>
          </cell>
        </row>
        <row r="65">
          <cell r="B65" t="str">
            <v>Annual percentage change</v>
          </cell>
          <cell r="L65">
            <v>-56.495517522412385</v>
          </cell>
          <cell r="M65">
            <v>2.0606968902210565</v>
          </cell>
          <cell r="N65">
            <v>55.800293685756237</v>
          </cell>
          <cell r="O65">
            <v>103.0631479736098</v>
          </cell>
          <cell r="P65">
            <v>-6.4516129032258061</v>
          </cell>
          <cell r="Q65">
            <v>70.069461672041683</v>
          </cell>
          <cell r="AB65">
            <v>-4.2462221799658311</v>
          </cell>
        </row>
        <row r="67">
          <cell r="P67">
            <v>53332.25</v>
          </cell>
          <cell r="Q67">
            <v>69879.25</v>
          </cell>
          <cell r="AB67">
            <v>373729.44546419592</v>
          </cell>
        </row>
        <row r="68">
          <cell r="L68">
            <v>0</v>
          </cell>
          <cell r="M68">
            <v>0</v>
          </cell>
          <cell r="N68">
            <v>0</v>
          </cell>
          <cell r="O68">
            <v>0</v>
          </cell>
          <cell r="P68">
            <v>0</v>
          </cell>
          <cell r="Q68">
            <v>0</v>
          </cell>
          <cell r="AB68">
            <v>0</v>
          </cell>
        </row>
        <row r="69">
          <cell r="L69">
            <v>0</v>
          </cell>
          <cell r="M69">
            <v>0</v>
          </cell>
          <cell r="N69">
            <v>0</v>
          </cell>
          <cell r="O69">
            <v>0</v>
          </cell>
          <cell r="P69">
            <v>0</v>
          </cell>
          <cell r="Q69">
            <v>0</v>
          </cell>
          <cell r="AB69">
            <v>127</v>
          </cell>
        </row>
        <row r="70">
          <cell r="O70" t="str">
            <v>in percent of non-oil GDP</v>
          </cell>
          <cell r="P70">
            <v>37.049665071321755</v>
          </cell>
          <cell r="Q70">
            <v>51.974513178089353</v>
          </cell>
          <cell r="AB70">
            <v>34.876359840374924</v>
          </cell>
        </row>
        <row r="71">
          <cell r="P71" t="str">
            <v>2003/04</v>
          </cell>
          <cell r="Q71" t="str">
            <v>2004/05</v>
          </cell>
        </row>
        <row r="72">
          <cell r="N72">
            <v>82.113183036076748</v>
          </cell>
          <cell r="O72">
            <v>94.696567800016069</v>
          </cell>
          <cell r="P72">
            <v>77.194104490739576</v>
          </cell>
          <cell r="Q72">
            <v>96.136877482432027</v>
          </cell>
        </row>
        <row r="73">
          <cell r="N73">
            <v>1.5549170214735569E-3</v>
          </cell>
          <cell r="O73">
            <v>1.6026343019597757E-3</v>
          </cell>
          <cell r="P73">
            <v>1.0352083018887401E-3</v>
          </cell>
          <cell r="Q73">
            <v>1.473180982186968E-3</v>
          </cell>
        </row>
        <row r="74">
          <cell r="N74">
            <v>0</v>
          </cell>
          <cell r="O74">
            <v>0</v>
          </cell>
          <cell r="P74">
            <v>0</v>
          </cell>
          <cell r="Q74">
            <v>2.1123162363721702E-4</v>
          </cell>
        </row>
        <row r="75">
          <cell r="N75">
            <v>0</v>
          </cell>
          <cell r="O75">
            <v>0</v>
          </cell>
          <cell r="P75">
            <v>0</v>
          </cell>
          <cell r="Q75">
            <v>2.1123162363721702E-4</v>
          </cell>
        </row>
        <row r="76">
          <cell r="N76">
            <v>0</v>
          </cell>
          <cell r="O76">
            <v>0</v>
          </cell>
          <cell r="P76">
            <v>0</v>
          </cell>
          <cell r="Q76">
            <v>0</v>
          </cell>
        </row>
        <row r="77">
          <cell r="N77">
            <v>56.138641550966653</v>
          </cell>
          <cell r="O77">
            <v>61.278032312515073</v>
          </cell>
          <cell r="P77">
            <v>49.655517302038042</v>
          </cell>
          <cell r="Q77">
            <v>63.40954126838637</v>
          </cell>
        </row>
        <row r="78">
          <cell r="N78">
            <v>0</v>
          </cell>
          <cell r="O78">
            <v>0</v>
          </cell>
          <cell r="P78">
            <v>0</v>
          </cell>
          <cell r="Q78">
            <v>57.950154947405174</v>
          </cell>
        </row>
        <row r="79">
          <cell r="N79">
            <v>0</v>
          </cell>
          <cell r="O79">
            <v>0</v>
          </cell>
          <cell r="P79">
            <v>0</v>
          </cell>
          <cell r="Q79">
            <v>5.4593863209811886</v>
          </cell>
        </row>
        <row r="80">
          <cell r="N80">
            <v>0</v>
          </cell>
          <cell r="O80">
            <v>0</v>
          </cell>
          <cell r="P80">
            <v>0</v>
          </cell>
          <cell r="Q80">
            <v>0</v>
          </cell>
        </row>
        <row r="81">
          <cell r="N81">
            <v>0</v>
          </cell>
          <cell r="O81">
            <v>0</v>
          </cell>
          <cell r="P81">
            <v>0</v>
          </cell>
          <cell r="Q81">
            <v>0</v>
          </cell>
        </row>
        <row r="82">
          <cell r="N82">
            <v>25.974541485110109</v>
          </cell>
          <cell r="O82">
            <v>33.418535487501003</v>
          </cell>
          <cell r="P82">
            <v>27.538587188701531</v>
          </cell>
          <cell r="Q82">
            <v>32.727336214045657</v>
          </cell>
        </row>
        <row r="83">
          <cell r="N83">
            <v>1.3568251734372605</v>
          </cell>
          <cell r="O83">
            <v>1.7104734346113655</v>
          </cell>
          <cell r="P83">
            <v>1.7250018847535999</v>
          </cell>
          <cell r="Q83">
            <v>2.1079830649033218</v>
          </cell>
        </row>
        <row r="84">
          <cell r="N84">
            <v>4.777756727741842</v>
          </cell>
          <cell r="O84">
            <v>0.57551643758540316</v>
          </cell>
          <cell r="P84">
            <v>2.6738371070288744</v>
          </cell>
          <cell r="Q84">
            <v>2.7131072410632449</v>
          </cell>
        </row>
        <row r="85">
          <cell r="N85">
            <v>0.71088978501899014</v>
          </cell>
          <cell r="O85">
            <v>0.48227634434530986</v>
          </cell>
          <cell r="P85">
            <v>0.47747091196944186</v>
          </cell>
          <cell r="Q85">
            <v>1.2727510802671207</v>
          </cell>
        </row>
        <row r="86">
          <cell r="N86">
            <v>3.8142665114978302</v>
          </cell>
          <cell r="O86">
            <v>2.9418857005063899</v>
          </cell>
          <cell r="P86">
            <v>2.4024325886462443</v>
          </cell>
          <cell r="Q86">
            <v>2.6956483785081402</v>
          </cell>
        </row>
        <row r="87">
          <cell r="N87">
            <v>15.314803287414183</v>
          </cell>
          <cell r="O87">
            <v>27.70838357045254</v>
          </cell>
          <cell r="P87">
            <v>20.259844696303368</v>
          </cell>
          <cell r="Q87">
            <v>23.93784644930383</v>
          </cell>
        </row>
        <row r="92">
          <cell r="C92">
            <v>3167</v>
          </cell>
          <cell r="D92">
            <v>3885</v>
          </cell>
          <cell r="L92">
            <v>4388</v>
          </cell>
          <cell r="M92">
            <v>4860</v>
          </cell>
          <cell r="N92">
            <v>7198</v>
          </cell>
          <cell r="O92">
            <v>10394</v>
          </cell>
          <cell r="P92">
            <v>10958.43</v>
          </cell>
          <cell r="Q92">
            <v>18745.400000000001</v>
          </cell>
          <cell r="AB92">
            <v>152528.72369379678</v>
          </cell>
        </row>
        <row r="93">
          <cell r="C93">
            <v>701</v>
          </cell>
          <cell r="D93">
            <v>958</v>
          </cell>
          <cell r="L93">
            <v>1719</v>
          </cell>
          <cell r="M93">
            <v>2136</v>
          </cell>
          <cell r="N93">
            <v>2954</v>
          </cell>
          <cell r="O93">
            <v>1776</v>
          </cell>
          <cell r="P93">
            <v>2896.4300000000003</v>
          </cell>
          <cell r="Q93">
            <v>5034.4000000000015</v>
          </cell>
          <cell r="AB93">
            <v>75778.396388059613</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 sheetId="33"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m rez fők számok adatai"/>
      <sheetName val="nem rez ügyfél adatai"/>
      <sheetName val="főkönyvi számok"/>
      <sheetName val="ügyfelek"/>
      <sheetName val="ÖNÉR_C"/>
    </sheetNames>
    <definedNames>
      <definedName name="Modul1.dialshow"/>
    </definedNames>
    <sheetDataSet>
      <sheetData sheetId="0"/>
      <sheetData sheetId="1"/>
      <sheetData sheetId="2"/>
      <sheetData sheetId="3"/>
      <sheetData sheetId="4" refreshError="1"/>
    </sheetDataSet>
  </externalBook>
</externalLink>
</file>

<file path=xl/theme/theme1.xml><?xml version="1.0" encoding="utf-8"?>
<a:theme xmlns:a="http://schemas.openxmlformats.org/drawingml/2006/main" name="Office-téma">
  <a:themeElements>
    <a:clrScheme name="MNB új séma">
      <a:dk1>
        <a:sysClr val="windowText" lastClr="000000"/>
      </a:dk1>
      <a:lt1>
        <a:sysClr val="window" lastClr="FFFFFF"/>
      </a:lt1>
      <a:dk2>
        <a:srgbClr val="0C2148"/>
      </a:dk2>
      <a:lt2>
        <a:srgbClr val="E7E6E6"/>
      </a:lt2>
      <a:accent1>
        <a:srgbClr val="009EE0"/>
      </a:accent1>
      <a:accent2>
        <a:srgbClr val="48A0AE"/>
      </a:accent2>
      <a:accent3>
        <a:srgbClr val="DA0000"/>
      </a:accent3>
      <a:accent4>
        <a:srgbClr val="E57200"/>
      </a:accent4>
      <a:accent5>
        <a:srgbClr val="F6A800"/>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84.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87.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88.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89.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90.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91.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92.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93.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96.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101.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104.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107.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110.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113.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116.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119.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122.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123.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124.xml"/><Relationship Id="rId1" Type="http://schemas.openxmlformats.org/officeDocument/2006/relationships/printerSettings" Target="../printerSettings/printerSettings63.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0A259A-5923-4556-B5E6-E90F4E4120CC}">
  <sheetPr>
    <tabColor theme="1"/>
  </sheetPr>
  <dimension ref="A1:B69"/>
  <sheetViews>
    <sheetView tabSelected="1" zoomScaleNormal="100" workbookViewId="0">
      <selection activeCell="B6" sqref="B6"/>
    </sheetView>
  </sheetViews>
  <sheetFormatPr defaultColWidth="9.140625" defaultRowHeight="15" x14ac:dyDescent="0.25"/>
  <cols>
    <col min="1" max="1" width="22.42578125" style="244" bestFit="1" customWidth="1"/>
    <col min="2" max="2" width="155.85546875" style="211" bestFit="1" customWidth="1"/>
    <col min="3" max="16384" width="9.140625" style="211"/>
  </cols>
  <sheetData>
    <row r="1" spans="1:2" s="198" customFormat="1" ht="24" customHeight="1" x14ac:dyDescent="0.3">
      <c r="A1" s="239"/>
      <c r="B1" s="199" t="s">
        <v>1</v>
      </c>
    </row>
    <row r="2" spans="1:2" s="198" customFormat="1" ht="18.75" x14ac:dyDescent="0.3">
      <c r="A2" s="239"/>
      <c r="B2" s="200" t="s">
        <v>962</v>
      </c>
    </row>
    <row r="3" spans="1:2" ht="15.75" x14ac:dyDescent="0.25">
      <c r="A3" s="240" t="s">
        <v>1191</v>
      </c>
      <c r="B3" s="202" t="s">
        <v>614</v>
      </c>
    </row>
    <row r="4" spans="1:2" ht="15.75" x14ac:dyDescent="0.25">
      <c r="A4" s="240" t="s">
        <v>1192</v>
      </c>
      <c r="B4" s="203" t="s">
        <v>613</v>
      </c>
    </row>
    <row r="5" spans="1:2" ht="15.75" x14ac:dyDescent="0.25">
      <c r="A5" s="240" t="s">
        <v>1193</v>
      </c>
      <c r="B5" s="202" t="s">
        <v>612</v>
      </c>
    </row>
    <row r="6" spans="1:2" s="198" customFormat="1" ht="18.75" x14ac:dyDescent="0.3">
      <c r="A6" s="239"/>
      <c r="B6" s="204" t="s">
        <v>1018</v>
      </c>
    </row>
    <row r="7" spans="1:2" ht="15.75" x14ac:dyDescent="0.25">
      <c r="A7" s="240" t="s">
        <v>1194</v>
      </c>
      <c r="B7" s="205" t="s">
        <v>209</v>
      </c>
    </row>
    <row r="8" spans="1:2" ht="15.75" x14ac:dyDescent="0.25">
      <c r="A8" s="240" t="s">
        <v>1195</v>
      </c>
      <c r="B8" s="206" t="s">
        <v>236</v>
      </c>
    </row>
    <row r="9" spans="1:2" ht="15.75" x14ac:dyDescent="0.25">
      <c r="A9" s="240" t="s">
        <v>1196</v>
      </c>
      <c r="B9" s="201" t="s">
        <v>251</v>
      </c>
    </row>
    <row r="10" spans="1:2" ht="15.75" x14ac:dyDescent="0.25">
      <c r="A10" s="240" t="s">
        <v>1197</v>
      </c>
      <c r="B10" s="201" t="s">
        <v>289</v>
      </c>
    </row>
    <row r="11" spans="1:2" ht="15.75" x14ac:dyDescent="0.25">
      <c r="A11" s="240" t="s">
        <v>1198</v>
      </c>
      <c r="B11" s="207" t="s">
        <v>130</v>
      </c>
    </row>
    <row r="12" spans="1:2" ht="15.75" x14ac:dyDescent="0.25">
      <c r="A12" s="240" t="s">
        <v>1199</v>
      </c>
      <c r="B12" s="207" t="s">
        <v>130</v>
      </c>
    </row>
    <row r="13" spans="1:2" ht="15.75" x14ac:dyDescent="0.25">
      <c r="A13" s="240" t="s">
        <v>1200</v>
      </c>
      <c r="B13" s="207" t="s">
        <v>159</v>
      </c>
    </row>
    <row r="14" spans="1:2" ht="15.75" x14ac:dyDescent="0.25">
      <c r="A14" s="240" t="s">
        <v>1201</v>
      </c>
      <c r="B14" s="201" t="s">
        <v>24</v>
      </c>
    </row>
    <row r="15" spans="1:2" ht="15.75" x14ac:dyDescent="0.25">
      <c r="A15" s="240" t="s">
        <v>1202</v>
      </c>
      <c r="B15" s="201" t="s">
        <v>29</v>
      </c>
    </row>
    <row r="16" spans="1:2" ht="15.75" x14ac:dyDescent="0.25">
      <c r="A16" s="240" t="s">
        <v>1203</v>
      </c>
      <c r="B16" s="201" t="s">
        <v>39</v>
      </c>
    </row>
    <row r="17" spans="1:2" ht="15.75" x14ac:dyDescent="0.25">
      <c r="A17" s="240" t="s">
        <v>1204</v>
      </c>
      <c r="B17" s="201" t="s">
        <v>49</v>
      </c>
    </row>
    <row r="18" spans="1:2" ht="15.75" x14ac:dyDescent="0.25">
      <c r="A18" s="240" t="s">
        <v>1205</v>
      </c>
      <c r="B18" s="201" t="s">
        <v>485</v>
      </c>
    </row>
    <row r="19" spans="1:2" ht="15.75" x14ac:dyDescent="0.25">
      <c r="A19" s="240" t="s">
        <v>1206</v>
      </c>
      <c r="B19" s="201" t="s">
        <v>60</v>
      </c>
    </row>
    <row r="20" spans="1:2" ht="15.75" x14ac:dyDescent="0.25">
      <c r="A20" s="240" t="s">
        <v>1207</v>
      </c>
      <c r="B20" s="201" t="s">
        <v>62</v>
      </c>
    </row>
    <row r="21" spans="1:2" ht="15.75" x14ac:dyDescent="0.25">
      <c r="A21" s="240" t="s">
        <v>1208</v>
      </c>
      <c r="B21" s="201" t="s">
        <v>76</v>
      </c>
    </row>
    <row r="22" spans="1:2" ht="15.75" x14ac:dyDescent="0.25">
      <c r="A22" s="240" t="s">
        <v>1209</v>
      </c>
      <c r="B22" s="201" t="s">
        <v>82</v>
      </c>
    </row>
    <row r="23" spans="1:2" ht="15.75" x14ac:dyDescent="0.25">
      <c r="A23" s="240" t="s">
        <v>1210</v>
      </c>
      <c r="B23" s="201" t="s">
        <v>1100</v>
      </c>
    </row>
    <row r="24" spans="1:2" ht="15.75" x14ac:dyDescent="0.25">
      <c r="A24" s="240" t="s">
        <v>1211</v>
      </c>
      <c r="B24" s="201" t="s">
        <v>93</v>
      </c>
    </row>
    <row r="25" spans="1:2" ht="15.75" x14ac:dyDescent="0.25">
      <c r="A25" s="240" t="s">
        <v>1212</v>
      </c>
      <c r="B25" s="201" t="s">
        <v>96</v>
      </c>
    </row>
    <row r="26" spans="1:2" ht="15.75" x14ac:dyDescent="0.25">
      <c r="A26" s="240" t="s">
        <v>1213</v>
      </c>
      <c r="B26" s="201" t="s">
        <v>105</v>
      </c>
    </row>
    <row r="27" spans="1:2" ht="15.75" x14ac:dyDescent="0.25">
      <c r="A27" s="241" t="s">
        <v>1214</v>
      </c>
      <c r="B27" s="201" t="s">
        <v>505</v>
      </c>
    </row>
    <row r="28" spans="1:2" ht="15.75" x14ac:dyDescent="0.25">
      <c r="A28" s="240" t="s">
        <v>1215</v>
      </c>
      <c r="B28" s="201" t="s">
        <v>122</v>
      </c>
    </row>
    <row r="29" spans="1:2" s="198" customFormat="1" ht="18.75" x14ac:dyDescent="0.3">
      <c r="A29" s="239"/>
      <c r="B29" s="204" t="s">
        <v>1017</v>
      </c>
    </row>
    <row r="30" spans="1:2" ht="15.75" x14ac:dyDescent="0.25">
      <c r="A30" s="240" t="s">
        <v>1216</v>
      </c>
      <c r="B30" s="201" t="s">
        <v>843</v>
      </c>
    </row>
    <row r="31" spans="1:2" ht="15.75" x14ac:dyDescent="0.25">
      <c r="A31" s="240" t="s">
        <v>1217</v>
      </c>
      <c r="B31" s="208" t="s">
        <v>464</v>
      </c>
    </row>
    <row r="32" spans="1:2" ht="15.75" x14ac:dyDescent="0.25">
      <c r="A32" s="240" t="s">
        <v>1218</v>
      </c>
      <c r="B32" s="208" t="s">
        <v>470</v>
      </c>
    </row>
    <row r="33" spans="1:2" ht="15.75" x14ac:dyDescent="0.25">
      <c r="A33" s="240" t="s">
        <v>1219</v>
      </c>
      <c r="B33" s="201" t="s">
        <v>866</v>
      </c>
    </row>
    <row r="34" spans="1:2" ht="15.75" x14ac:dyDescent="0.25">
      <c r="A34" s="240" t="s">
        <v>1220</v>
      </c>
      <c r="B34" s="201" t="s">
        <v>892</v>
      </c>
    </row>
    <row r="35" spans="1:2" ht="15.75" x14ac:dyDescent="0.25">
      <c r="A35" s="240" t="s">
        <v>1221</v>
      </c>
      <c r="B35" s="201" t="s">
        <v>922</v>
      </c>
    </row>
    <row r="36" spans="1:2" ht="15.75" x14ac:dyDescent="0.25">
      <c r="A36" s="240" t="s">
        <v>1222</v>
      </c>
      <c r="B36" s="201" t="s">
        <v>949</v>
      </c>
    </row>
    <row r="37" spans="1:2" ht="15.75" x14ac:dyDescent="0.25">
      <c r="A37" s="240" t="s">
        <v>1223</v>
      </c>
      <c r="B37" s="209" t="s">
        <v>707</v>
      </c>
    </row>
    <row r="38" spans="1:2" ht="15.75" x14ac:dyDescent="0.25">
      <c r="A38" s="240" t="s">
        <v>1224</v>
      </c>
      <c r="B38" s="201" t="s">
        <v>709</v>
      </c>
    </row>
    <row r="39" spans="1:2" ht="15.75" x14ac:dyDescent="0.25">
      <c r="A39" s="240" t="s">
        <v>1225</v>
      </c>
      <c r="B39" s="201" t="s">
        <v>747</v>
      </c>
    </row>
    <row r="40" spans="1:2" ht="15.75" x14ac:dyDescent="0.25">
      <c r="A40" s="240" t="s">
        <v>1226</v>
      </c>
      <c r="B40" s="201" t="s">
        <v>749</v>
      </c>
    </row>
    <row r="41" spans="1:2" ht="15.75" x14ac:dyDescent="0.25">
      <c r="A41" s="240" t="s">
        <v>1227</v>
      </c>
      <c r="B41" s="201" t="s">
        <v>753</v>
      </c>
    </row>
    <row r="42" spans="1:2" ht="15.75" x14ac:dyDescent="0.25">
      <c r="A42" s="240" t="s">
        <v>1228</v>
      </c>
      <c r="B42" s="139" t="s">
        <v>994</v>
      </c>
    </row>
    <row r="43" spans="1:2" ht="15.75" x14ac:dyDescent="0.25">
      <c r="A43" s="240" t="s">
        <v>1229</v>
      </c>
      <c r="B43" s="139" t="s">
        <v>1009</v>
      </c>
    </row>
    <row r="44" spans="1:2" ht="15.75" x14ac:dyDescent="0.25">
      <c r="A44" s="240" t="s">
        <v>1230</v>
      </c>
      <c r="B44" s="201" t="s">
        <v>623</v>
      </c>
    </row>
    <row r="45" spans="1:2" ht="15.75" x14ac:dyDescent="0.25">
      <c r="A45" s="240" t="s">
        <v>1231</v>
      </c>
      <c r="B45" s="201" t="s">
        <v>848</v>
      </c>
    </row>
    <row r="46" spans="1:2" ht="15.75" x14ac:dyDescent="0.25">
      <c r="A46" s="240" t="s">
        <v>1232</v>
      </c>
      <c r="B46" s="207" t="s">
        <v>964</v>
      </c>
    </row>
    <row r="47" spans="1:2" ht="15.75" x14ac:dyDescent="0.25">
      <c r="A47" s="240" t="s">
        <v>1233</v>
      </c>
      <c r="B47" s="201" t="s">
        <v>854</v>
      </c>
    </row>
    <row r="48" spans="1:2" ht="15.75" x14ac:dyDescent="0.25">
      <c r="A48" s="240" t="s">
        <v>1234</v>
      </c>
      <c r="B48" s="201" t="s">
        <v>850</v>
      </c>
    </row>
    <row r="49" spans="1:2" ht="15.75" x14ac:dyDescent="0.25">
      <c r="A49" s="240" t="s">
        <v>1235</v>
      </c>
      <c r="B49" s="201" t="s">
        <v>856</v>
      </c>
    </row>
    <row r="50" spans="1:2" ht="15.75" x14ac:dyDescent="0.25">
      <c r="A50" s="240" t="s">
        <v>1236</v>
      </c>
      <c r="B50" s="201" t="s">
        <v>856</v>
      </c>
    </row>
    <row r="51" spans="1:2" ht="15.75" x14ac:dyDescent="0.25">
      <c r="A51" s="240" t="s">
        <v>1237</v>
      </c>
      <c r="B51" s="201" t="s">
        <v>862</v>
      </c>
    </row>
    <row r="52" spans="1:2" ht="15.75" x14ac:dyDescent="0.25">
      <c r="A52" s="240" t="s">
        <v>1238</v>
      </c>
      <c r="B52" s="202" t="s">
        <v>1101</v>
      </c>
    </row>
    <row r="53" spans="1:2" ht="15.75" x14ac:dyDescent="0.25">
      <c r="A53" s="240" t="s">
        <v>1239</v>
      </c>
      <c r="B53" s="139" t="s">
        <v>1102</v>
      </c>
    </row>
    <row r="54" spans="1:2" ht="15.75" x14ac:dyDescent="0.25">
      <c r="A54" s="240" t="s">
        <v>1240</v>
      </c>
      <c r="B54" s="139" t="s">
        <v>1020</v>
      </c>
    </row>
    <row r="55" spans="1:2" ht="15.75" x14ac:dyDescent="0.25">
      <c r="A55" s="240" t="s">
        <v>1241</v>
      </c>
      <c r="B55" s="210" t="s">
        <v>975</v>
      </c>
    </row>
    <row r="56" spans="1:2" ht="15.75" x14ac:dyDescent="0.25">
      <c r="A56" s="240" t="s">
        <v>1242</v>
      </c>
      <c r="B56" s="139" t="s">
        <v>983</v>
      </c>
    </row>
    <row r="57" spans="1:2" s="198" customFormat="1" ht="18.75" x14ac:dyDescent="0.3">
      <c r="A57" s="239"/>
      <c r="B57" s="204" t="s">
        <v>1016</v>
      </c>
    </row>
    <row r="58" spans="1:2" ht="15.75" x14ac:dyDescent="0.25">
      <c r="A58" s="240" t="s">
        <v>1243</v>
      </c>
      <c r="B58" s="201" t="s">
        <v>781</v>
      </c>
    </row>
    <row r="59" spans="1:2" ht="15.75" x14ac:dyDescent="0.25">
      <c r="A59" s="240" t="s">
        <v>1244</v>
      </c>
      <c r="B59" s="201" t="s">
        <v>793</v>
      </c>
    </row>
    <row r="60" spans="1:2" ht="15.75" x14ac:dyDescent="0.25">
      <c r="A60" s="240" t="s">
        <v>1245</v>
      </c>
      <c r="B60" s="201" t="s">
        <v>800</v>
      </c>
    </row>
    <row r="61" spans="1:2" ht="15.75" x14ac:dyDescent="0.25">
      <c r="A61" s="240" t="s">
        <v>1246</v>
      </c>
      <c r="B61" s="201" t="s">
        <v>806</v>
      </c>
    </row>
    <row r="62" spans="1:2" ht="15.75" x14ac:dyDescent="0.25">
      <c r="A62" s="240" t="s">
        <v>1247</v>
      </c>
      <c r="B62" s="201" t="s">
        <v>815</v>
      </c>
    </row>
    <row r="63" spans="1:2" ht="15.75" x14ac:dyDescent="0.25">
      <c r="A63" s="240" t="s">
        <v>1248</v>
      </c>
      <c r="B63" s="201" t="s">
        <v>817</v>
      </c>
    </row>
    <row r="64" spans="1:2" s="212" customFormat="1" ht="18.75" x14ac:dyDescent="0.3">
      <c r="A64" s="242"/>
      <c r="B64" s="204" t="s">
        <v>1023</v>
      </c>
    </row>
    <row r="65" spans="1:2" ht="15.75" x14ac:dyDescent="0.25">
      <c r="A65" s="240" t="s">
        <v>1022</v>
      </c>
      <c r="B65" s="201" t="s">
        <v>1021</v>
      </c>
    </row>
    <row r="66" spans="1:2" s="198" customFormat="1" ht="18.75" x14ac:dyDescent="0.3">
      <c r="A66" s="239"/>
      <c r="B66" s="200" t="s">
        <v>1015</v>
      </c>
    </row>
    <row r="67" spans="1:2" ht="15.75" x14ac:dyDescent="0.25">
      <c r="A67" s="243" t="s">
        <v>1251</v>
      </c>
      <c r="B67" s="201" t="s">
        <v>313</v>
      </c>
    </row>
    <row r="68" spans="1:2" ht="15.75" x14ac:dyDescent="0.25">
      <c r="A68" s="240" t="s">
        <v>1250</v>
      </c>
      <c r="B68" s="201" t="s">
        <v>442</v>
      </c>
    </row>
    <row r="69" spans="1:2" ht="15.75" x14ac:dyDescent="0.25">
      <c r="A69" s="240" t="s">
        <v>1249</v>
      </c>
      <c r="B69" s="201" t="s">
        <v>444</v>
      </c>
    </row>
  </sheetData>
  <hyperlinks>
    <hyperlink ref="A3" location="'1.1. ábra'!A1" display="1.1. ábra chart" xr:uid="{1AA5F75E-07F5-40D3-BBB6-03BAA6277DE1}"/>
    <hyperlink ref="A4" location="'1.2. ábra'!A1" display="1.2. ábra chart" xr:uid="{B429B1F2-605F-44B8-AE57-89C3FC4BCE68}"/>
    <hyperlink ref="A5" location="'1.3. ábra'!A1" display="1.3. ábra chart" xr:uid="{1DA347FA-2E46-469E-B9C1-CEE6E33F6F0C}"/>
    <hyperlink ref="A7" location="'2.1. ábra'!A1" display="2.1. ábra chart" xr:uid="{71BED708-6454-4DDF-9DA9-4564D019D94B}"/>
    <hyperlink ref="A8" location="'2.2. ábra'!A1" display="2.2. ábra chart" xr:uid="{EE4B8D64-DC9F-4D65-994A-118993551DFE}"/>
    <hyperlink ref="A9" location="'2.3. ábra'!A1" display="2.3. ábra chart" xr:uid="{9BB27574-9806-4294-BD30-88B63A937A3E}"/>
    <hyperlink ref="A10" location="'2.4. ábra'!A1" display="2.4. ábra chart" xr:uid="{9C2766A0-3081-4211-8381-80B46E948CFC}"/>
    <hyperlink ref="A11" location="'2.5. ábra'!A1" display="2.5. ábra chart" xr:uid="{8C7F84AD-BC1E-4160-82B9-23E6AAA7C1E8}"/>
    <hyperlink ref="A12" location="'2.6. ábra'!A1" display="2.6. ábra chart" xr:uid="{A4C08AEB-495A-43F1-9855-AA18D686D33A}"/>
    <hyperlink ref="A13" location="'2.7. ábra'!A1" display="2.7. ábra chart" xr:uid="{72F36F25-F5BD-44B1-A577-75429586736D}"/>
    <hyperlink ref="A14" location="'2.8. ábra'!A1" display="2.8. ábra chart" xr:uid="{52684CFC-9641-4C83-ABA5-33BF5D44FE69}"/>
    <hyperlink ref="A15" location="'2.9. ábra'!A1" display="2.9. ábra chart" xr:uid="{426F9D41-8A1E-46A6-8068-F15E2238887C}"/>
    <hyperlink ref="A16" location="'2.10. ábra'!A1" display="2.10. ábra chart" xr:uid="{09F91598-9286-4454-ACD1-46E4F8ECFA3A}"/>
    <hyperlink ref="A17" location="'2.11. ábra'!A1" display="2.11. ábra chart" xr:uid="{F71AA9BC-1A91-4D63-8496-8ECCFE9496A1}"/>
    <hyperlink ref="A18" location="'2.12. ábra'!A1" display="2.12. ábra chart" xr:uid="{8101CD23-F3F3-49CB-8583-67B3A6E1953B}"/>
    <hyperlink ref="A19" location="'2.13. ábra'!A1" display="2.13. ábra chart" xr:uid="{B2ED8929-9350-4A15-95F5-C052980F90E7}"/>
    <hyperlink ref="A20" location="'2.14. ábra'!A1" display="2.14. ábra chart" xr:uid="{F9710A75-7BCC-476D-99F0-C2F681137252}"/>
    <hyperlink ref="A21" location="'2.15. ábra'!A1" display="2.15. ábra chart" xr:uid="{B580FDF4-ECF8-4F7F-A38F-F840858CC89F}"/>
    <hyperlink ref="A22" location="'2.16. ábra'!A1" display="2.16. ábra chart" xr:uid="{DE476CF2-59E0-4E54-9156-143536C587AF}"/>
    <hyperlink ref="A23" location="'2.17. ábra'!A1" display="2.17. ábra chart" xr:uid="{CD693873-191C-4234-B72A-ED41F7DB8A16}"/>
    <hyperlink ref="A24" location="'2.18. ábra'!A1" display="2.18. ábra chart" xr:uid="{C8BE983F-792A-4ADF-8702-23452EFA9B3F}"/>
    <hyperlink ref="A25" location="'2.19. ábra'!A1" display="2.19. ábra chart" xr:uid="{5BDDD42D-2B7A-4B4A-8A1D-91C46BD07DA6}"/>
    <hyperlink ref="A26" location="'2.20. ábra'!A1" display="2.20. ábra chart" xr:uid="{43C7C307-EB27-4174-8C5E-47E366D16A2F}"/>
    <hyperlink ref="A27" location="'2.22. ábra'!A1" display="2.22. ábra chart" xr:uid="{519148B0-9018-4392-A1C5-09623893760E}"/>
    <hyperlink ref="A28" location="'2.23. ábra'!A1" display="2.23. ábra chart" xr:uid="{2B09033F-2D19-4196-85B1-1CCEA726524D}"/>
    <hyperlink ref="A30" location="'3.1. ábra'!A1" display="3.1. ábra chart" xr:uid="{EEED1A37-4A31-4B41-A9D8-882AD90DCDFB}"/>
    <hyperlink ref="A31" location="'3.2. ábra'!A1" display="3.2. ábra chart" xr:uid="{5BCCF9AC-B6E6-48C8-9580-194BD8682DB2}"/>
    <hyperlink ref="A32" location="'3.3. ábra'!A1" display="3.3. ábra chart" xr:uid="{18747D2C-F60E-4E02-9B04-C843A7AFD5DA}"/>
    <hyperlink ref="A33" location="'3.4. ábra'!A1" display="3.4. ábra chart" xr:uid="{8AA90D3D-8F84-4967-AD74-5A7605666C22}"/>
    <hyperlink ref="A34" location="'3.5. ábra'!A1" display="3.5. ábra chart" xr:uid="{A439C2A0-9E9D-495D-B401-04EDF63A3236}"/>
    <hyperlink ref="A35" location="'3.6. ábra'!A1" display="3.6. ábra chart" xr:uid="{5A0733B3-5376-4B02-9B3B-6F71C2B852C1}"/>
    <hyperlink ref="A36" location="'3.7. ábra'!A1" display="3.7. ábra chart" xr:uid="{74F52485-3F20-4B35-B335-537F3CD915FC}"/>
    <hyperlink ref="A37" location="'3.8. ábra'!A1" display="3.8. ábra chart" xr:uid="{ED131537-52C5-488B-8F88-7C268417CD27}"/>
    <hyperlink ref="A38" location="'3.9. ábra'!A1" display="3.9. ábra chart" xr:uid="{10DA8927-98B5-4B82-8E04-7F19BDC880C8}"/>
    <hyperlink ref="A39" location="'3.10. ábra'!A1" display="3.10. ábra chart" xr:uid="{4DA1988C-BA4B-406C-8F16-DC145ECB13D6}"/>
    <hyperlink ref="A40" location="'3.11. ábra'!A1" display="3.11. ábra chart" xr:uid="{6BCB94C9-B116-428F-9B56-A9A8E45029B2}"/>
    <hyperlink ref="A41" location="'3.12. ábra'!A1" display="3.12. ábra chart" xr:uid="{91212A60-D450-4098-9CDF-5725A15EE755}"/>
    <hyperlink ref="A42" location="'3.13. ábra'!A1" display="3.13. ábra chart" xr:uid="{16CE40A8-2E2C-495A-9313-1BE3001319B3}"/>
    <hyperlink ref="A43" location="'3.14. ábra'!A1" display="3.14. ábra chart" xr:uid="{6872DE4A-03C7-4771-A6C3-BC68603B1858}"/>
    <hyperlink ref="A58" location="'4.1. ábra'!A1" display="4.1. ábra chart" xr:uid="{450DE2EE-E3A0-4653-B843-7083B502AE76}"/>
    <hyperlink ref="A59" location="'4.2. ábra'!A1" display="4.2. ábra chart" xr:uid="{7E4FC8AD-DD46-43CC-A127-0A4A3D941141}"/>
    <hyperlink ref="A60" location="'4.3. ábra'!A1" display="4.3. ábra chart" xr:uid="{E1C11152-706C-4771-9760-4D865FEDFA42}"/>
    <hyperlink ref="A61" location="'4.4. ábra'!A1" display="4.4. ábra chart" xr:uid="{A2C7EC60-B30E-42E2-B4A1-DB92E53E071A}"/>
    <hyperlink ref="A62" location="'4.5. ábra'!A1" display="4.5. ábra chart" xr:uid="{0BE7A5B6-A447-48B3-BD29-94654C110DA9}"/>
    <hyperlink ref="A63" location="'4.6. ábra'!A1" display="4.6. ábra chart" xr:uid="{29D041E2-3BE7-4F63-9D37-F0FC1B925266}"/>
    <hyperlink ref="A67" location="'Függelék ábra 1.'!A1" display="Függelék ábra chart 1" xr:uid="{34C9EB20-92F5-4F9A-B2BE-E298940CB440}"/>
    <hyperlink ref="A68" location="'Függelék ábra 2.'!A1" display="Függelék ábra chart 2" xr:uid="{3919E1AA-EE81-48CF-8757-786120EF389C}"/>
    <hyperlink ref="A69" location="'Függelék ábra 3.'!A1" display="Függelék ábra chart 3" xr:uid="{E88F57A5-9BCF-4AAB-AD9F-76A4CCCAB1BB}"/>
    <hyperlink ref="A44" location="'3.15. ábra'!A1" display="3.15. ábra chart" xr:uid="{BDCD3703-CFB3-4FA8-A0CF-D2DE17C0BC86}"/>
    <hyperlink ref="A45" location="'3.16. ábra'!A1" display="3.16. ábra chart" xr:uid="{BCE180E3-951F-4DF7-97AD-5C34AD8E5A9E}"/>
    <hyperlink ref="A46" location="'3.17 ábra'!A1" display="3.17. ábra chart" xr:uid="{BAA2F55A-191C-4F81-A7D9-F83D1442960D}"/>
    <hyperlink ref="A47" location="'3.18. ábra'!A1" display="3.18. ábra chart" xr:uid="{6DF2421A-3EA5-487F-A6CA-331C3840045F}"/>
    <hyperlink ref="A48" location="'3.19. ábra'!A1" display="3.19. ábra chart" xr:uid="{353C4A48-9340-4C96-B54F-AFD5197C0E1B}"/>
    <hyperlink ref="A49" location="'3.20. ábra'!A1" display="3.20. ábra chart" xr:uid="{65D4F687-3F65-4D76-8C61-4D1D29D000AF}"/>
    <hyperlink ref="A50" location="'3.21. ábra'!A1" display="3.21. ábra chart" xr:uid="{B573C56B-88BC-493A-84DB-C8712B824F22}"/>
    <hyperlink ref="A51" location="'3.22. ábra'!A1" display="3.22. ábra chart" xr:uid="{C5BE5F2F-0024-46CF-8027-3D3C9C205654}"/>
    <hyperlink ref="A52" location="'3.23. ábra'!A1" display="3.23. ábra chart" xr:uid="{E5A69746-3CC1-4F13-A218-FD559D874687}"/>
    <hyperlink ref="A53" location="'3.24. ábra'!A1" display="3.24. ábra chart" xr:uid="{75CB65C2-A070-41E3-A8EA-8BB7A1C190FE}"/>
    <hyperlink ref="A54" location="'3.25. ábra'!A1" display="3.25. ábra chart" xr:uid="{74D7972C-F275-4BB8-8981-658325EC2327}"/>
    <hyperlink ref="A55" location="'3.26 ábra'!A1" display="3.26. ábra chart" xr:uid="{BE712174-1979-461D-A45B-1B02054E3743}"/>
    <hyperlink ref="A56" location="'3.27 ábra'!A1" display="3.27. ábra chart" xr:uid="{9872A07B-E812-4557-A0BC-6953C6B7D6D0}"/>
    <hyperlink ref="A65" location="'5.1. Road map'!A1" display="5.1. road map" xr:uid="{567D1AF6-C435-412F-8406-652E04650750}"/>
  </hyperlink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EB173E-54DA-431E-B1F4-48F0C14F1DCE}">
  <dimension ref="A1:BN87"/>
  <sheetViews>
    <sheetView showGridLines="0" zoomScale="55" zoomScaleNormal="55" workbookViewId="0">
      <selection activeCell="E1" sqref="E1"/>
    </sheetView>
  </sheetViews>
  <sheetFormatPr defaultColWidth="9.140625" defaultRowHeight="12" x14ac:dyDescent="0.2"/>
  <cols>
    <col min="1" max="1" width="12.7109375" style="3" bestFit="1" customWidth="1"/>
    <col min="2" max="2" width="20.5703125" style="3" customWidth="1"/>
    <col min="3" max="3" width="21" style="3" bestFit="1" customWidth="1"/>
    <col min="4" max="6" width="11" style="3" bestFit="1" customWidth="1"/>
    <col min="7" max="9" width="6.140625" style="3" customWidth="1"/>
    <col min="10" max="10" width="14.7109375" style="3" bestFit="1" customWidth="1"/>
    <col min="11" max="13" width="11" style="3" bestFit="1" customWidth="1"/>
    <col min="14" max="34" width="6.140625" style="3" customWidth="1"/>
    <col min="35" max="16384" width="9.140625" style="3"/>
  </cols>
  <sheetData>
    <row r="1" spans="1:14" ht="15" x14ac:dyDescent="0.25">
      <c r="A1" s="1" t="s">
        <v>27</v>
      </c>
      <c r="B1" s="2" t="s">
        <v>129</v>
      </c>
      <c r="E1" s="163" t="s">
        <v>1190</v>
      </c>
    </row>
    <row r="2" spans="1:14" x14ac:dyDescent="0.2">
      <c r="A2" s="1" t="s">
        <v>25</v>
      </c>
      <c r="B2" s="2" t="s">
        <v>130</v>
      </c>
    </row>
    <row r="3" spans="1:14" x14ac:dyDescent="0.2">
      <c r="A3" s="4" t="s">
        <v>23</v>
      </c>
      <c r="B3" s="2" t="s">
        <v>131</v>
      </c>
    </row>
    <row r="4" spans="1:14" x14ac:dyDescent="0.2">
      <c r="A4" s="4" t="s">
        <v>22</v>
      </c>
      <c r="B4" s="2" t="s">
        <v>131</v>
      </c>
    </row>
    <row r="5" spans="1:14" x14ac:dyDescent="0.2">
      <c r="A5" s="1" t="s">
        <v>20</v>
      </c>
      <c r="B5" s="2" t="s">
        <v>132</v>
      </c>
    </row>
    <row r="6" spans="1:14" x14ac:dyDescent="0.2">
      <c r="A6" s="1" t="s">
        <v>18</v>
      </c>
      <c r="B6" s="2" t="s">
        <v>133</v>
      </c>
    </row>
    <row r="7" spans="1:14" ht="6" customHeight="1" x14ac:dyDescent="0.2">
      <c r="A7" s="1"/>
      <c r="B7" s="2"/>
    </row>
    <row r="8" spans="1:14" x14ac:dyDescent="0.2">
      <c r="A8" s="1" t="s">
        <v>134</v>
      </c>
      <c r="B8" s="5" t="s">
        <v>135</v>
      </c>
    </row>
    <row r="9" spans="1:14" x14ac:dyDescent="0.2">
      <c r="A9" s="1" t="s">
        <v>136</v>
      </c>
      <c r="B9" s="5" t="s">
        <v>137</v>
      </c>
      <c r="D9" s="6"/>
      <c r="E9" s="6"/>
    </row>
    <row r="10" spans="1:14" ht="6" customHeight="1" x14ac:dyDescent="0.2">
      <c r="A10" s="1"/>
      <c r="B10" s="2"/>
      <c r="D10" s="6"/>
      <c r="E10" s="6"/>
    </row>
    <row r="11" spans="1:14" x14ac:dyDescent="0.2">
      <c r="C11" s="3" t="s">
        <v>144</v>
      </c>
      <c r="H11" s="9" t="s">
        <v>142</v>
      </c>
      <c r="J11" s="3" t="s">
        <v>149</v>
      </c>
      <c r="M11" s="14"/>
      <c r="N11" s="14"/>
    </row>
    <row r="12" spans="1:14" x14ac:dyDescent="0.2">
      <c r="C12" s="3" t="s">
        <v>150</v>
      </c>
      <c r="D12" s="3" t="s">
        <v>151</v>
      </c>
      <c r="E12" s="3" t="s">
        <v>152</v>
      </c>
      <c r="F12" s="3" t="s">
        <v>139</v>
      </c>
      <c r="G12" s="3" t="s">
        <v>153</v>
      </c>
      <c r="H12" s="9" t="s">
        <v>143</v>
      </c>
      <c r="J12" s="3" t="s">
        <v>154</v>
      </c>
      <c r="K12" s="3" t="s">
        <v>155</v>
      </c>
      <c r="L12" s="3" t="s">
        <v>156</v>
      </c>
      <c r="M12" s="17" t="s">
        <v>146</v>
      </c>
      <c r="N12" s="17" t="s">
        <v>153</v>
      </c>
    </row>
    <row r="13" spans="1:14" x14ac:dyDescent="0.2">
      <c r="B13" s="3">
        <v>2020</v>
      </c>
      <c r="C13" s="7">
        <v>0</v>
      </c>
      <c r="D13" s="7">
        <v>0</v>
      </c>
      <c r="E13" s="10">
        <v>0</v>
      </c>
      <c r="F13" s="14">
        <v>0</v>
      </c>
      <c r="G13" s="14">
        <v>0</v>
      </c>
      <c r="H13" s="11">
        <f>101600000000/1000000000</f>
        <v>101.6</v>
      </c>
      <c r="I13" s="3">
        <v>2020</v>
      </c>
      <c r="J13" s="7">
        <v>0</v>
      </c>
      <c r="K13" s="7">
        <v>0</v>
      </c>
      <c r="L13" s="10">
        <v>0</v>
      </c>
      <c r="M13" s="14">
        <v>0</v>
      </c>
      <c r="N13" s="14">
        <v>0</v>
      </c>
    </row>
    <row r="14" spans="1:14" s="9" customFormat="1" x14ac:dyDescent="0.2">
      <c r="B14" s="3">
        <v>2021</v>
      </c>
      <c r="C14" s="8">
        <v>-0.19692020011118425</v>
      </c>
      <c r="D14" s="8">
        <v>-0.39133532015576</v>
      </c>
      <c r="E14" s="13">
        <v>0.35922383741045993</v>
      </c>
      <c r="F14" s="3">
        <v>1.4355902237372931E-2</v>
      </c>
      <c r="G14" s="3">
        <v>-0.21467578061911141</v>
      </c>
      <c r="H14" s="12">
        <f>328550000000/1000000000</f>
        <v>328.55</v>
      </c>
      <c r="I14" s="3">
        <v>2021</v>
      </c>
      <c r="J14" s="8">
        <v>-0.19692020011118425</v>
      </c>
      <c r="K14" s="8">
        <v>-0.39133532015576</v>
      </c>
      <c r="L14" s="13">
        <v>0.35922383741045993</v>
      </c>
      <c r="M14" s="3">
        <v>1.4355902237372931E-2</v>
      </c>
      <c r="N14" s="3">
        <v>-0.21467578061911141</v>
      </c>
    </row>
    <row r="15" spans="1:14" s="9" customFormat="1" x14ac:dyDescent="0.2">
      <c r="B15" s="3">
        <v>2022</v>
      </c>
      <c r="C15" s="3">
        <v>0.12000346618915264</v>
      </c>
      <c r="D15" s="3">
        <v>0.36049292687695245</v>
      </c>
      <c r="E15" s="3">
        <v>0.1258118253193018</v>
      </c>
      <c r="F15" s="3">
        <v>2.3419632012533498E-2</v>
      </c>
      <c r="G15" s="3">
        <v>0.62972785039794044</v>
      </c>
      <c r="H15" s="3"/>
      <c r="I15" s="3">
        <v>2022</v>
      </c>
      <c r="J15" s="3">
        <v>0.12000346618915264</v>
      </c>
      <c r="K15" s="3">
        <v>0.36049292687695245</v>
      </c>
      <c r="L15" s="3">
        <v>0.1258118253193018</v>
      </c>
      <c r="M15" s="3">
        <v>2.3419632012533498E-2</v>
      </c>
      <c r="N15" s="3">
        <v>0.62972785039794044</v>
      </c>
    </row>
    <row r="16" spans="1:14" s="9" customFormat="1" x14ac:dyDescent="0.2">
      <c r="B16" s="3">
        <v>2023</v>
      </c>
      <c r="C16" s="3">
        <v>0.11529932138280635</v>
      </c>
      <c r="D16" s="3">
        <v>0.47269130088201788</v>
      </c>
      <c r="E16" s="3">
        <v>7.2906709843232442E-2</v>
      </c>
      <c r="F16" s="3">
        <v>3.0456434177539293E-2</v>
      </c>
      <c r="G16" s="3">
        <v>0.69135376628559597</v>
      </c>
      <c r="H16" s="3"/>
      <c r="I16" s="3">
        <v>2023</v>
      </c>
      <c r="J16" s="3">
        <v>0.11529932138280635</v>
      </c>
      <c r="K16" s="3">
        <v>0.47269130088201788</v>
      </c>
      <c r="L16" s="3">
        <v>7.2906709843232442E-2</v>
      </c>
      <c r="M16" s="3">
        <v>3.0456434177539293E-2</v>
      </c>
      <c r="N16" s="3">
        <v>0.69135376628559597</v>
      </c>
    </row>
    <row r="17" spans="2:14" x14ac:dyDescent="0.2">
      <c r="B17" s="3">
        <v>2024</v>
      </c>
      <c r="C17" s="3">
        <v>0.11535976371947676</v>
      </c>
      <c r="D17" s="3">
        <v>0.8095537685222115</v>
      </c>
      <c r="E17" s="3">
        <v>-3.1629011444033538E-2</v>
      </c>
      <c r="F17" s="3">
        <v>3.5462673774699915E-2</v>
      </c>
      <c r="G17" s="3">
        <v>0.92874719457235466</v>
      </c>
      <c r="I17" s="3">
        <v>2024</v>
      </c>
      <c r="J17" s="3">
        <v>0.11535976371947676</v>
      </c>
      <c r="K17" s="3">
        <v>0.8095537685222115</v>
      </c>
      <c r="L17" s="3">
        <v>-3.1629011444033538E-2</v>
      </c>
      <c r="M17" s="3">
        <v>3.5462673774699915E-2</v>
      </c>
      <c r="N17" s="3">
        <v>0.92874719457235466</v>
      </c>
    </row>
    <row r="18" spans="2:14" x14ac:dyDescent="0.2">
      <c r="B18" s="3">
        <v>2025</v>
      </c>
      <c r="C18" s="3">
        <v>5.277285772250797E-2</v>
      </c>
      <c r="D18" s="3">
        <v>1.4384055236185045</v>
      </c>
      <c r="E18" s="3">
        <v>-0.24309511347027024</v>
      </c>
      <c r="F18" s="3">
        <v>3.8434844997969897E-2</v>
      </c>
      <c r="G18" s="3">
        <v>1.2865181128687122</v>
      </c>
      <c r="I18" s="3">
        <v>2025</v>
      </c>
      <c r="J18" s="3">
        <v>5.277285772250797E-2</v>
      </c>
      <c r="K18" s="3">
        <v>1.4384055236185045</v>
      </c>
      <c r="L18" s="3">
        <v>-0.24309511347027024</v>
      </c>
      <c r="M18" s="3">
        <v>3.8434844997969897E-2</v>
      </c>
      <c r="N18" s="3">
        <v>1.2865181128687122</v>
      </c>
    </row>
    <row r="19" spans="2:14" x14ac:dyDescent="0.2">
      <c r="B19" s="3">
        <v>2026</v>
      </c>
      <c r="C19" s="3">
        <v>-8.1964023645525685E-2</v>
      </c>
      <c r="D19" s="3">
        <v>-2.1313548879453092E-2</v>
      </c>
      <c r="E19" s="3">
        <v>0.376277139906526</v>
      </c>
      <c r="F19" s="3">
        <v>3.9370264031246549E-2</v>
      </c>
      <c r="G19" s="3">
        <v>0.31236983141279379</v>
      </c>
      <c r="I19" s="3">
        <v>2026</v>
      </c>
      <c r="J19" s="3">
        <v>-8.1964023645525685E-2</v>
      </c>
      <c r="K19" s="3">
        <v>-2.1313548879453092E-2</v>
      </c>
      <c r="L19" s="3">
        <v>0.376277139906526</v>
      </c>
      <c r="M19" s="3">
        <v>3.9370264031246549E-2</v>
      </c>
      <c r="N19" s="3">
        <v>0.31236983141279379</v>
      </c>
    </row>
    <row r="20" spans="2:14" x14ac:dyDescent="0.2">
      <c r="B20" s="3">
        <v>2027</v>
      </c>
      <c r="C20" s="3">
        <v>9.1770559323790024E-2</v>
      </c>
      <c r="D20" s="3">
        <v>0.1742250508905506</v>
      </c>
      <c r="E20" s="3">
        <v>0.35385833134686617</v>
      </c>
      <c r="F20" s="3">
        <v>3.8262659426790968E-2</v>
      </c>
      <c r="G20" s="3">
        <v>0.65811660098799774</v>
      </c>
      <c r="I20" s="3">
        <v>2027</v>
      </c>
      <c r="J20" s="3">
        <v>9.1770559323790024E-2</v>
      </c>
      <c r="K20" s="3">
        <v>0.1742250508905506</v>
      </c>
      <c r="L20" s="3">
        <v>0.35385833134686617</v>
      </c>
      <c r="M20" s="3">
        <v>3.8262659426790968E-2</v>
      </c>
      <c r="N20" s="3">
        <v>0.65811660098799774</v>
      </c>
    </row>
    <row r="21" spans="2:14" x14ac:dyDescent="0.2">
      <c r="B21" s="3">
        <v>2028</v>
      </c>
      <c r="C21" s="3">
        <v>0.17357914289605475</v>
      </c>
      <c r="D21" s="3">
        <v>0.53457902929834866</v>
      </c>
      <c r="E21" s="3">
        <v>0.2503887783669248</v>
      </c>
      <c r="F21" s="3">
        <v>3.5105883008368366E-2</v>
      </c>
      <c r="G21" s="3">
        <v>0.99365283356969658</v>
      </c>
      <c r="H21" s="8"/>
      <c r="I21" s="3">
        <v>2028</v>
      </c>
      <c r="J21" s="3">
        <v>0.17357914289605475</v>
      </c>
      <c r="K21" s="3">
        <v>0.53457902929834866</v>
      </c>
      <c r="L21" s="3">
        <v>0.2503887783669248</v>
      </c>
      <c r="M21" s="3">
        <v>3.5105883008368366E-2</v>
      </c>
      <c r="N21" s="3">
        <v>0.99365283356969658</v>
      </c>
    </row>
    <row r="22" spans="2:14" x14ac:dyDescent="0.2">
      <c r="B22" s="3">
        <v>2029</v>
      </c>
      <c r="C22" s="3">
        <v>0.17417071944117718</v>
      </c>
      <c r="D22" s="3">
        <v>0.44680880513080068</v>
      </c>
      <c r="E22" s="3">
        <v>0.31366673679196111</v>
      </c>
      <c r="F22" s="3">
        <v>2.98939121334163E-2</v>
      </c>
      <c r="G22" s="3">
        <v>0.96454017349735521</v>
      </c>
      <c r="I22" s="3">
        <v>2029</v>
      </c>
      <c r="J22" s="3">
        <v>0.17417071944117718</v>
      </c>
      <c r="K22" s="3">
        <v>0.44680880513080068</v>
      </c>
      <c r="L22" s="3">
        <v>0.31366673679196111</v>
      </c>
      <c r="M22" s="3">
        <v>2.98939121334163E-2</v>
      </c>
      <c r="N22" s="3">
        <v>0.96454017349735521</v>
      </c>
    </row>
    <row r="23" spans="2:14" x14ac:dyDescent="0.2">
      <c r="B23" s="3">
        <v>2030</v>
      </c>
      <c r="C23" s="3">
        <v>0.16081022463031125</v>
      </c>
      <c r="D23" s="3">
        <v>0.3468336631612261</v>
      </c>
      <c r="E23" s="3">
        <v>0.38457777665504755</v>
      </c>
      <c r="F23" s="3">
        <v>2.2620849554622069E-2</v>
      </c>
      <c r="G23" s="3">
        <v>0.91484251400120697</v>
      </c>
      <c r="I23" s="3">
        <v>2030</v>
      </c>
      <c r="J23" s="3">
        <v>0.16081022463031125</v>
      </c>
      <c r="K23" s="3">
        <v>0.3468336631612261</v>
      </c>
      <c r="L23" s="3">
        <v>0.38457777665504755</v>
      </c>
      <c r="M23" s="3">
        <v>2.2620849554622069E-2</v>
      </c>
      <c r="N23" s="3">
        <v>0.91484251400120697</v>
      </c>
    </row>
    <row r="24" spans="2:14" x14ac:dyDescent="0.2">
      <c r="B24" s="3">
        <v>2031</v>
      </c>
      <c r="C24" s="3">
        <v>0.22497491961497437</v>
      </c>
      <c r="D24" s="3">
        <v>0.79494603265298192</v>
      </c>
      <c r="E24" s="3">
        <v>0.3089791538617922</v>
      </c>
      <c r="F24" s="3">
        <v>1.4530722299932464E-2</v>
      </c>
      <c r="G24" s="3">
        <v>1.343430828429681</v>
      </c>
      <c r="I24" s="3">
        <v>2031</v>
      </c>
      <c r="J24" s="3">
        <v>0.22497491961497437</v>
      </c>
      <c r="K24" s="3">
        <v>0.79494603265298192</v>
      </c>
      <c r="L24" s="3">
        <v>0.3089791538617922</v>
      </c>
      <c r="M24" s="3">
        <v>1.4530722299932464E-2</v>
      </c>
      <c r="N24" s="3">
        <v>1.343430828429681</v>
      </c>
    </row>
    <row r="25" spans="2:14" x14ac:dyDescent="0.2">
      <c r="B25" s="3">
        <v>2032</v>
      </c>
      <c r="C25" s="3">
        <v>0.16701643324957066</v>
      </c>
      <c r="D25" s="3">
        <v>0.4296759436671207</v>
      </c>
      <c r="E25" s="3">
        <v>0.48206397278530311</v>
      </c>
      <c r="F25" s="3">
        <v>3.9374461140218031E-3</v>
      </c>
      <c r="G25" s="3">
        <v>1.0826937958160163</v>
      </c>
      <c r="I25" s="3">
        <v>2032</v>
      </c>
      <c r="J25" s="3">
        <v>0.16701643324957066</v>
      </c>
      <c r="K25" s="3">
        <v>0.4296759436671207</v>
      </c>
      <c r="L25" s="3">
        <v>0.48206397278530311</v>
      </c>
      <c r="M25" s="3">
        <v>3.9374461140218031E-3</v>
      </c>
      <c r="N25" s="3">
        <v>1.0826937958160163</v>
      </c>
    </row>
    <row r="26" spans="2:14" x14ac:dyDescent="0.2">
      <c r="B26" s="3">
        <v>2033</v>
      </c>
      <c r="C26" s="3">
        <v>8.8386936124400559E-2</v>
      </c>
      <c r="D26" s="3">
        <v>0.59275362311825419</v>
      </c>
      <c r="E26" s="3">
        <v>0.51284183469158429</v>
      </c>
      <c r="F26" s="3">
        <v>-1.1294381964144229E-2</v>
      </c>
      <c r="G26" s="3">
        <v>1.1826880119700949</v>
      </c>
      <c r="I26" s="3">
        <v>2033</v>
      </c>
      <c r="J26" s="3">
        <v>8.8386936124400559E-2</v>
      </c>
      <c r="K26" s="3">
        <v>0.59275362311825419</v>
      </c>
      <c r="L26" s="3">
        <v>0.51284183469158429</v>
      </c>
      <c r="M26" s="3">
        <v>-1.1294381964144229E-2</v>
      </c>
      <c r="N26" s="3">
        <v>1.1826880119700949</v>
      </c>
    </row>
    <row r="27" spans="2:14" x14ac:dyDescent="0.2">
      <c r="B27" s="3">
        <v>2034</v>
      </c>
      <c r="C27" s="3">
        <v>-8.8402838713553908E-2</v>
      </c>
      <c r="D27" s="3">
        <v>0.48017147009382793</v>
      </c>
      <c r="E27" s="3">
        <v>0.63172198766278187</v>
      </c>
      <c r="F27" s="3">
        <v>-3.1019594510472981E-2</v>
      </c>
      <c r="G27" s="3">
        <v>0.99247102453258296</v>
      </c>
      <c r="I27" s="3">
        <v>2034</v>
      </c>
      <c r="J27" s="3">
        <v>-8.8402838713553908E-2</v>
      </c>
      <c r="K27" s="3">
        <v>0.48017147009382793</v>
      </c>
      <c r="L27" s="3">
        <v>0.63172198766278187</v>
      </c>
      <c r="M27" s="3">
        <v>-3.1019594510472981E-2</v>
      </c>
      <c r="N27" s="3">
        <v>0.99247102453258296</v>
      </c>
    </row>
    <row r="28" spans="2:14" x14ac:dyDescent="0.2">
      <c r="B28" s="3">
        <v>2035</v>
      </c>
      <c r="C28" s="3">
        <v>-0.37250634712099279</v>
      </c>
      <c r="D28" s="3">
        <v>0.52386886134178046</v>
      </c>
      <c r="E28" s="3">
        <v>0.71935900351748749</v>
      </c>
      <c r="F28" s="3">
        <v>-5.5099729477214865E-2</v>
      </c>
      <c r="G28" s="3">
        <v>0.81562178826106035</v>
      </c>
      <c r="I28" s="3">
        <v>2035</v>
      </c>
      <c r="J28" s="3">
        <v>-0.37250634712099279</v>
      </c>
      <c r="K28" s="3">
        <v>0.52386886134178046</v>
      </c>
      <c r="L28" s="3">
        <v>0.71935900351748749</v>
      </c>
      <c r="M28" s="3">
        <v>-5.5099729477214865E-2</v>
      </c>
      <c r="N28" s="3">
        <v>0.81562178826106035</v>
      </c>
    </row>
    <row r="29" spans="2:14" x14ac:dyDescent="0.2">
      <c r="B29" s="3">
        <v>2036</v>
      </c>
      <c r="C29" s="3">
        <v>-0.5912114741820369</v>
      </c>
      <c r="D29" s="3">
        <v>5.4876283531222841E-2</v>
      </c>
      <c r="E29" s="3">
        <v>1.0073996634684013</v>
      </c>
      <c r="F29" s="3">
        <v>-8.338785466323051E-2</v>
      </c>
      <c r="G29" s="3">
        <v>0.38767661815435672</v>
      </c>
      <c r="I29" s="3">
        <v>2036</v>
      </c>
      <c r="J29" s="3">
        <v>-0.5912114741820369</v>
      </c>
      <c r="K29" s="3">
        <v>5.4876283531222841E-2</v>
      </c>
      <c r="L29" s="3">
        <v>1.0073996634684013</v>
      </c>
      <c r="M29" s="3">
        <v>-8.338785466323051E-2</v>
      </c>
      <c r="N29" s="3">
        <v>0.38767661815435672</v>
      </c>
    </row>
    <row r="30" spans="2:14" x14ac:dyDescent="0.2">
      <c r="B30" s="3">
        <v>2037</v>
      </c>
      <c r="C30" s="3">
        <v>-0.41226845442523774</v>
      </c>
      <c r="D30" s="3">
        <v>0.24877037864665316</v>
      </c>
      <c r="E30" s="3">
        <v>0.98259940915982924</v>
      </c>
      <c r="F30" s="3">
        <v>-0.11575624886569491</v>
      </c>
      <c r="G30" s="3">
        <v>0.70334508451554978</v>
      </c>
      <c r="I30" s="3">
        <v>2037</v>
      </c>
      <c r="J30" s="3">
        <v>-0.41226845442523774</v>
      </c>
      <c r="K30" s="3">
        <v>0.24877037864665316</v>
      </c>
      <c r="L30" s="3">
        <v>0.98259940915982924</v>
      </c>
      <c r="M30" s="3">
        <v>-0.11575624886569491</v>
      </c>
      <c r="N30" s="3">
        <v>0.70334508451554978</v>
      </c>
    </row>
    <row r="31" spans="2:14" x14ac:dyDescent="0.2">
      <c r="B31" s="3">
        <v>2038</v>
      </c>
      <c r="C31" s="3">
        <v>-0.29520883066595616</v>
      </c>
      <c r="D31" s="3">
        <v>0.48570724400790144</v>
      </c>
      <c r="E31" s="3">
        <v>0.89289281643842844</v>
      </c>
      <c r="F31" s="3">
        <v>-0.15208403113980973</v>
      </c>
      <c r="G31" s="3">
        <v>0.93130719864056388</v>
      </c>
      <c r="I31" s="3">
        <v>2038</v>
      </c>
      <c r="J31" s="3">
        <v>-0.29520883066595616</v>
      </c>
      <c r="K31" s="3">
        <v>0.48570724400790144</v>
      </c>
      <c r="L31" s="3">
        <v>0.89289281643842844</v>
      </c>
      <c r="M31" s="3">
        <v>-0.15208403113980973</v>
      </c>
      <c r="N31" s="3">
        <v>0.93130719864056388</v>
      </c>
    </row>
    <row r="32" spans="2:14" x14ac:dyDescent="0.2">
      <c r="B32" s="3">
        <v>2039</v>
      </c>
      <c r="C32" s="3">
        <v>-0.20153272898209471</v>
      </c>
      <c r="D32" s="3">
        <v>0.46039129704193704</v>
      </c>
      <c r="E32" s="3">
        <v>0.87545746878840758</v>
      </c>
      <c r="F32" s="3">
        <v>-0.19225405388022532</v>
      </c>
      <c r="G32" s="3">
        <v>0.94206198296802457</v>
      </c>
      <c r="I32" s="3">
        <v>2039</v>
      </c>
      <c r="J32" s="3">
        <v>-0.20153272898209471</v>
      </c>
      <c r="K32" s="3">
        <v>0.46039129704193704</v>
      </c>
      <c r="L32" s="3">
        <v>0.87545746878840758</v>
      </c>
      <c r="M32" s="3">
        <v>-0.19225405388022532</v>
      </c>
      <c r="N32" s="3">
        <v>0.94206198296802457</v>
      </c>
    </row>
    <row r="33" spans="2:14" x14ac:dyDescent="0.2">
      <c r="B33" s="3">
        <v>2040</v>
      </c>
      <c r="C33" s="3">
        <v>4.9297167667250383E-3</v>
      </c>
      <c r="D33" s="3">
        <v>0.5868673850245536</v>
      </c>
      <c r="E33" s="3">
        <v>0.76463945482960716</v>
      </c>
      <c r="F33" s="3">
        <v>-0.23615004020678398</v>
      </c>
      <c r="G33" s="3">
        <v>1.1202865164141018</v>
      </c>
      <c r="I33" s="3">
        <v>2040</v>
      </c>
      <c r="J33" s="3">
        <v>4.9297167667250383E-3</v>
      </c>
      <c r="K33" s="3">
        <v>0.5868673850245536</v>
      </c>
      <c r="L33" s="3">
        <v>0.76463945482960716</v>
      </c>
      <c r="M33" s="3">
        <v>-0.23615004020678398</v>
      </c>
      <c r="N33" s="3">
        <v>1.1202865164141018</v>
      </c>
    </row>
    <row r="34" spans="2:14" x14ac:dyDescent="0.2">
      <c r="B34" s="3">
        <v>2041</v>
      </c>
      <c r="C34" s="3">
        <v>8.3643504451245743E-2</v>
      </c>
      <c r="D34" s="3">
        <v>0.63375509049933254</v>
      </c>
      <c r="E34" s="3">
        <v>0.75997439943963363</v>
      </c>
      <c r="F34" s="3">
        <v>-0.28387292444146395</v>
      </c>
      <c r="G34" s="3">
        <v>1.1935000699487479</v>
      </c>
      <c r="I34" s="3">
        <v>2041</v>
      </c>
      <c r="J34" s="3">
        <v>8.3643504451245743E-2</v>
      </c>
      <c r="K34" s="3">
        <v>0.63375509049933254</v>
      </c>
      <c r="L34" s="3">
        <v>0.75997439943963363</v>
      </c>
      <c r="M34" s="3">
        <v>-0.28387292444146395</v>
      </c>
      <c r="N34" s="3">
        <v>1.1935000699487479</v>
      </c>
    </row>
    <row r="35" spans="2:14" x14ac:dyDescent="0.2">
      <c r="B35" s="3">
        <v>2042</v>
      </c>
      <c r="C35" s="3">
        <v>0.21094496718558411</v>
      </c>
      <c r="D35" s="3">
        <v>0.72639637075892927</v>
      </c>
      <c r="E35" s="3">
        <v>0.73644566733542249</v>
      </c>
      <c r="F35" s="3">
        <v>-0.33529686167378392</v>
      </c>
      <c r="G35" s="3">
        <v>1.338490143606152</v>
      </c>
      <c r="I35" s="3">
        <v>2042</v>
      </c>
      <c r="J35" s="3">
        <v>0.21094496718558411</v>
      </c>
      <c r="K35" s="3">
        <v>0.72639637075892927</v>
      </c>
      <c r="L35" s="3">
        <v>0.73644566733542249</v>
      </c>
      <c r="M35" s="3">
        <v>-0.33529686167378392</v>
      </c>
      <c r="N35" s="3">
        <v>1.338490143606152</v>
      </c>
    </row>
    <row r="36" spans="2:14" x14ac:dyDescent="0.2">
      <c r="B36" s="3">
        <v>2043</v>
      </c>
      <c r="C36" s="3">
        <v>-1.9628568280130702E-2</v>
      </c>
      <c r="D36" s="3">
        <v>0.51644384692072987</v>
      </c>
      <c r="E36" s="3">
        <v>0.90299386241222068</v>
      </c>
      <c r="F36" s="3">
        <v>-0.39030886457661618</v>
      </c>
      <c r="G36" s="3">
        <v>1.0095002764762038</v>
      </c>
      <c r="I36" s="3">
        <v>2043</v>
      </c>
      <c r="J36" s="3">
        <v>-1.9628568280130702E-2</v>
      </c>
      <c r="K36" s="3">
        <v>0.51644384692072987</v>
      </c>
      <c r="L36" s="3">
        <v>0.90299386241222068</v>
      </c>
      <c r="M36" s="3">
        <v>-0.39030886457661618</v>
      </c>
      <c r="N36" s="3">
        <v>1.0095002764762038</v>
      </c>
    </row>
    <row r="37" spans="2:14" x14ac:dyDescent="0.2">
      <c r="B37" s="3">
        <v>2044</v>
      </c>
      <c r="C37" s="3">
        <v>-5.8845456955403989E-2</v>
      </c>
      <c r="D37" s="3">
        <v>0.54340757798340267</v>
      </c>
      <c r="E37" s="3">
        <v>0.94586243779477019</v>
      </c>
      <c r="F37" s="3">
        <v>-0.44879850236133612</v>
      </c>
      <c r="G37" s="3">
        <v>0.98162605646143275</v>
      </c>
      <c r="I37" s="3">
        <v>2044</v>
      </c>
      <c r="J37" s="3">
        <v>-5.8845456955403989E-2</v>
      </c>
      <c r="K37" s="3">
        <v>0.54340757798340267</v>
      </c>
      <c r="L37" s="3">
        <v>0.94586243779477019</v>
      </c>
      <c r="M37" s="3">
        <v>-0.44879850236133612</v>
      </c>
      <c r="N37" s="3">
        <v>0.98162605646143275</v>
      </c>
    </row>
    <row r="38" spans="2:14" x14ac:dyDescent="0.2">
      <c r="B38" s="3">
        <v>2045</v>
      </c>
      <c r="C38" s="3">
        <v>-0.13221548859249224</v>
      </c>
      <c r="D38" s="3">
        <v>0.47963216694772159</v>
      </c>
      <c r="E38" s="3">
        <v>1.0207781665055771</v>
      </c>
      <c r="F38" s="3">
        <v>-0.51065653221665785</v>
      </c>
      <c r="G38" s="3">
        <v>0.8575383126441487</v>
      </c>
      <c r="I38" s="3">
        <v>2045</v>
      </c>
      <c r="J38" s="3">
        <v>-0.13221548859249224</v>
      </c>
      <c r="K38" s="3">
        <v>0.47963216694772159</v>
      </c>
      <c r="L38" s="3">
        <v>1.0207781665055771</v>
      </c>
      <c r="M38" s="3">
        <v>-0.51065653221665785</v>
      </c>
      <c r="N38" s="3">
        <v>0.8575383126441487</v>
      </c>
    </row>
    <row r="39" spans="2:14" x14ac:dyDescent="0.2">
      <c r="B39" s="3">
        <v>2046</v>
      </c>
      <c r="C39" s="3">
        <v>-7.8301070471111928E-2</v>
      </c>
      <c r="D39" s="3">
        <v>0.60096410979380899</v>
      </c>
      <c r="E39" s="3">
        <v>0.97354831691879984</v>
      </c>
      <c r="F39" s="3">
        <v>-0.57577689579655367</v>
      </c>
      <c r="G39" s="3">
        <v>0.92043446044494326</v>
      </c>
      <c r="I39" s="3">
        <v>2046</v>
      </c>
      <c r="J39" s="3">
        <v>-7.8301070471111928E-2</v>
      </c>
      <c r="K39" s="3">
        <v>0.60096410979380899</v>
      </c>
      <c r="L39" s="3">
        <v>0.97354831691879984</v>
      </c>
      <c r="M39" s="3">
        <v>-0.57577689579655367</v>
      </c>
      <c r="N39" s="3">
        <v>0.92043446044494326</v>
      </c>
    </row>
    <row r="40" spans="2:14" x14ac:dyDescent="0.2">
      <c r="B40" s="3">
        <v>2047</v>
      </c>
      <c r="C40" s="3">
        <v>-0.1369289427167284</v>
      </c>
      <c r="D40" s="3">
        <v>0.52263324948907797</v>
      </c>
      <c r="E40" s="3">
        <v>0.98467745585195177</v>
      </c>
      <c r="F40" s="3">
        <v>-0.64406295053913709</v>
      </c>
      <c r="G40" s="3">
        <v>0.72631881208516424</v>
      </c>
      <c r="I40" s="3">
        <v>2047</v>
      </c>
      <c r="J40" s="3">
        <v>-0.1369289427167284</v>
      </c>
      <c r="K40" s="3">
        <v>0.52263324948907797</v>
      </c>
      <c r="L40" s="3">
        <v>0.98467745585195177</v>
      </c>
      <c r="M40" s="3">
        <v>-0.64406295053913709</v>
      </c>
      <c r="N40" s="3">
        <v>0.72631881208516424</v>
      </c>
    </row>
    <row r="41" spans="2:14" x14ac:dyDescent="0.2">
      <c r="B41" s="3">
        <v>2048</v>
      </c>
      <c r="C41" s="3">
        <v>-0.18562726810501584</v>
      </c>
      <c r="D41" s="3">
        <v>0.52076668164116346</v>
      </c>
      <c r="E41" s="3">
        <v>1.040919050624759</v>
      </c>
      <c r="F41" s="3">
        <v>-0.71541424154265565</v>
      </c>
      <c r="G41" s="3">
        <v>0.66064422261825095</v>
      </c>
      <c r="I41" s="3">
        <v>2048</v>
      </c>
      <c r="J41" s="3">
        <v>-0.18562726810501584</v>
      </c>
      <c r="K41" s="3">
        <v>0.52076668164116346</v>
      </c>
      <c r="L41" s="3">
        <v>1.040919050624759</v>
      </c>
      <c r="M41" s="3">
        <v>-0.71541424154265565</v>
      </c>
      <c r="N41" s="3">
        <v>0.66064422261825095</v>
      </c>
    </row>
    <row r="42" spans="2:14" x14ac:dyDescent="0.2">
      <c r="B42" s="3">
        <v>2049</v>
      </c>
      <c r="C42" s="3">
        <v>-0.23433822936535431</v>
      </c>
      <c r="D42" s="3">
        <v>0.46303732237217732</v>
      </c>
      <c r="E42" s="3">
        <v>1.1060595244180531</v>
      </c>
      <c r="F42" s="3">
        <v>-0.78972749656275321</v>
      </c>
      <c r="G42" s="3">
        <v>0.5450311208621228</v>
      </c>
      <c r="I42" s="3">
        <v>2049</v>
      </c>
      <c r="J42" s="3">
        <v>-0.23433822936535431</v>
      </c>
      <c r="K42" s="3">
        <v>0.46303732237217732</v>
      </c>
      <c r="L42" s="3">
        <v>1.1060595244180531</v>
      </c>
      <c r="M42" s="3">
        <v>-0.78972749656275321</v>
      </c>
      <c r="N42" s="3">
        <v>0.5450311208621228</v>
      </c>
    </row>
    <row r="43" spans="2:14" x14ac:dyDescent="0.2">
      <c r="B43" s="3">
        <v>2050</v>
      </c>
      <c r="C43" s="3">
        <v>-0.26840625552935432</v>
      </c>
      <c r="D43" s="3">
        <v>0.45353802536982024</v>
      </c>
      <c r="E43" s="3">
        <v>1.1355286253328316</v>
      </c>
      <c r="F43" s="3">
        <v>-0.86690090584176094</v>
      </c>
      <c r="G43" s="3">
        <v>0.45375948933153665</v>
      </c>
      <c r="I43" s="3">
        <v>2050</v>
      </c>
      <c r="J43" s="3">
        <v>-0.26840625552935432</v>
      </c>
      <c r="K43" s="3">
        <v>0.45353802536982024</v>
      </c>
      <c r="L43" s="3">
        <v>1.1355286253328316</v>
      </c>
      <c r="M43" s="3">
        <v>-0.86690090584176094</v>
      </c>
      <c r="N43" s="3">
        <v>0.45375948933153665</v>
      </c>
    </row>
    <row r="45" spans="2:14" x14ac:dyDescent="0.2">
      <c r="D45" s="14"/>
    </row>
    <row r="46" spans="2:14" x14ac:dyDescent="0.2">
      <c r="D46" s="14"/>
    </row>
    <row r="47" spans="2:14" x14ac:dyDescent="0.2">
      <c r="D47" s="14"/>
    </row>
    <row r="48" spans="2:14" x14ac:dyDescent="0.2">
      <c r="D48" s="14"/>
    </row>
    <row r="49" spans="2:4" x14ac:dyDescent="0.2">
      <c r="B49" s="15"/>
      <c r="C49" s="16"/>
      <c r="D49" s="16"/>
    </row>
    <row r="74" spans="34:66" x14ac:dyDescent="0.2">
      <c r="AH74" s="9"/>
      <c r="AI74" s="9"/>
      <c r="AJ74" s="9"/>
      <c r="AK74" s="9"/>
      <c r="AL74" s="9"/>
      <c r="AM74" s="9"/>
      <c r="AN74" s="9"/>
      <c r="AO74" s="9"/>
      <c r="AP74" s="9"/>
      <c r="AQ74" s="9"/>
      <c r="AR74" s="9"/>
      <c r="AS74" s="9"/>
      <c r="AT74" s="9"/>
      <c r="AU74" s="9"/>
      <c r="AV74" s="9"/>
      <c r="AW74" s="9"/>
      <c r="AX74" s="9"/>
      <c r="AY74" s="9"/>
      <c r="AZ74" s="9"/>
      <c r="BA74" s="9"/>
      <c r="BB74" s="9"/>
      <c r="BC74" s="9"/>
      <c r="BD74" s="9"/>
      <c r="BE74" s="9"/>
      <c r="BF74" s="9"/>
      <c r="BG74" s="9"/>
      <c r="BH74" s="9"/>
      <c r="BI74" s="9"/>
      <c r="BJ74" s="9"/>
      <c r="BK74" s="9"/>
      <c r="BL74" s="9"/>
      <c r="BM74" s="9"/>
      <c r="BN74" s="9"/>
    </row>
    <row r="75" spans="34:66" x14ac:dyDescent="0.2">
      <c r="AH75" s="9"/>
      <c r="AI75" s="9"/>
      <c r="AJ75" s="9">
        <v>2020</v>
      </c>
      <c r="AK75" s="9">
        <v>2021</v>
      </c>
      <c r="AL75" s="9">
        <v>2022</v>
      </c>
      <c r="AM75" s="9">
        <v>2023</v>
      </c>
      <c r="AN75" s="9">
        <v>2024</v>
      </c>
      <c r="AO75" s="9">
        <v>2025</v>
      </c>
      <c r="AP75" s="9">
        <v>2026</v>
      </c>
      <c r="AQ75" s="9">
        <v>2027</v>
      </c>
      <c r="AR75" s="9">
        <v>2028</v>
      </c>
      <c r="AS75" s="9">
        <v>2029</v>
      </c>
      <c r="AT75" s="9">
        <v>2030</v>
      </c>
      <c r="AU75" s="9">
        <v>2031</v>
      </c>
      <c r="AV75" s="9">
        <v>2032</v>
      </c>
      <c r="AW75" s="9">
        <v>2033</v>
      </c>
      <c r="AX75" s="9">
        <v>2034</v>
      </c>
      <c r="AY75" s="9">
        <v>2035</v>
      </c>
      <c r="AZ75" s="9">
        <v>2036</v>
      </c>
      <c r="BA75" s="9">
        <v>2037</v>
      </c>
      <c r="BB75" s="9">
        <v>2038</v>
      </c>
      <c r="BC75" s="9">
        <v>2039</v>
      </c>
      <c r="BD75" s="9">
        <v>2040</v>
      </c>
      <c r="BE75" s="9">
        <v>2041</v>
      </c>
      <c r="BF75" s="9">
        <v>2042</v>
      </c>
      <c r="BG75" s="9">
        <v>2043</v>
      </c>
      <c r="BH75" s="9">
        <v>2044</v>
      </c>
      <c r="BI75" s="9">
        <v>2045</v>
      </c>
      <c r="BJ75" s="9">
        <v>2046</v>
      </c>
      <c r="BK75" s="9">
        <v>2047</v>
      </c>
      <c r="BL75" s="9">
        <v>2048</v>
      </c>
      <c r="BM75" s="9">
        <v>2049</v>
      </c>
      <c r="BN75" s="9">
        <v>2050</v>
      </c>
    </row>
    <row r="76" spans="34:66" x14ac:dyDescent="0.2">
      <c r="AH76" s="9" t="s">
        <v>144</v>
      </c>
      <c r="AI76" s="9" t="s">
        <v>150</v>
      </c>
      <c r="AJ76" s="11">
        <v>0</v>
      </c>
      <c r="AK76" s="12">
        <v>-0.19692020011118425</v>
      </c>
      <c r="AL76" s="9">
        <v>0.12000346618915264</v>
      </c>
      <c r="AM76" s="9">
        <v>0.11529932138280635</v>
      </c>
      <c r="AN76" s="9">
        <v>0.11535976371947676</v>
      </c>
      <c r="AO76" s="9">
        <v>5.277285772250797E-2</v>
      </c>
      <c r="AP76" s="9">
        <v>-8.1964023645525685E-2</v>
      </c>
      <c r="AQ76" s="9">
        <v>9.1770559323790024E-2</v>
      </c>
      <c r="AR76" s="9">
        <v>0.17357914289605475</v>
      </c>
      <c r="AS76" s="9">
        <v>0.17417071944117718</v>
      </c>
      <c r="AT76" s="9">
        <v>0.16081022463031125</v>
      </c>
      <c r="AU76" s="9">
        <v>0.22497491961497437</v>
      </c>
      <c r="AV76" s="9">
        <v>0.16701643324957066</v>
      </c>
      <c r="AW76" s="9">
        <v>8.8386936124400559E-2</v>
      </c>
      <c r="AX76" s="9">
        <v>-8.8402838713553908E-2</v>
      </c>
      <c r="AY76" s="9">
        <v>-0.37250634712099279</v>
      </c>
      <c r="AZ76" s="9">
        <v>-0.5912114741820369</v>
      </c>
      <c r="BA76" s="9">
        <v>-0.41226845442523774</v>
      </c>
      <c r="BB76" s="9">
        <v>-0.29520883066595616</v>
      </c>
      <c r="BC76" s="9">
        <v>-0.20153272898209471</v>
      </c>
      <c r="BD76" s="9">
        <v>4.9297167667250383E-3</v>
      </c>
      <c r="BE76" s="9">
        <v>8.3643504451245743E-2</v>
      </c>
      <c r="BF76" s="9">
        <v>0.21094496718558411</v>
      </c>
      <c r="BG76" s="9">
        <v>-1.9628568280130702E-2</v>
      </c>
      <c r="BH76" s="9">
        <v>-5.8845456955403989E-2</v>
      </c>
      <c r="BI76" s="9">
        <v>-0.13221548859249224</v>
      </c>
      <c r="BJ76" s="9">
        <v>-7.8301070471111928E-2</v>
      </c>
      <c r="BK76" s="9">
        <v>-0.1369289427167284</v>
      </c>
      <c r="BL76" s="9">
        <v>-0.18562726810501584</v>
      </c>
      <c r="BM76" s="9">
        <v>-0.23433822936535431</v>
      </c>
      <c r="BN76" s="9">
        <v>-0.26840625552935432</v>
      </c>
    </row>
    <row r="77" spans="34:66" x14ac:dyDescent="0.2">
      <c r="AH77" s="9"/>
      <c r="AI77" s="9" t="s">
        <v>151</v>
      </c>
      <c r="AJ77" s="11">
        <v>0</v>
      </c>
      <c r="AK77" s="12">
        <v>-0.39133532015576</v>
      </c>
      <c r="AL77" s="9">
        <v>0.36049292687695245</v>
      </c>
      <c r="AM77" s="9">
        <v>0.47269130088201788</v>
      </c>
      <c r="AN77" s="9">
        <v>0.8095537685222115</v>
      </c>
      <c r="AO77" s="9">
        <v>1.4384055236185045</v>
      </c>
      <c r="AP77" s="9">
        <v>-2.1313548879453092E-2</v>
      </c>
      <c r="AQ77" s="9">
        <v>0.1742250508905506</v>
      </c>
      <c r="AR77" s="9">
        <v>0.53457902929834866</v>
      </c>
      <c r="AS77" s="9">
        <v>0.44680880513080068</v>
      </c>
      <c r="AT77" s="9">
        <v>0.3468336631612261</v>
      </c>
      <c r="AU77" s="9">
        <v>0.79494603265298192</v>
      </c>
      <c r="AV77" s="9">
        <v>0.4296759436671207</v>
      </c>
      <c r="AW77" s="9">
        <v>0.59275362311825419</v>
      </c>
      <c r="AX77" s="9">
        <v>0.48017147009382793</v>
      </c>
      <c r="AY77" s="9">
        <v>0.52386886134178046</v>
      </c>
      <c r="AZ77" s="9">
        <v>5.4876283531222841E-2</v>
      </c>
      <c r="BA77" s="9">
        <v>0.24877037864665316</v>
      </c>
      <c r="BB77" s="9">
        <v>0.48570724400790144</v>
      </c>
      <c r="BC77" s="9">
        <v>0.46039129704193704</v>
      </c>
      <c r="BD77" s="9">
        <v>0.5868673850245536</v>
      </c>
      <c r="BE77" s="9">
        <v>0.63375509049933254</v>
      </c>
      <c r="BF77" s="9">
        <v>0.72639637075892927</v>
      </c>
      <c r="BG77" s="9">
        <v>0.51644384692072987</v>
      </c>
      <c r="BH77" s="9">
        <v>0.54340757798340267</v>
      </c>
      <c r="BI77" s="9">
        <v>0.47963216694772159</v>
      </c>
      <c r="BJ77" s="9">
        <v>0.60096410979380899</v>
      </c>
      <c r="BK77" s="9">
        <v>0.52263324948907797</v>
      </c>
      <c r="BL77" s="9">
        <v>0.52076668164116346</v>
      </c>
      <c r="BM77" s="9">
        <v>0.46303732237217732</v>
      </c>
      <c r="BN77" s="9">
        <v>0.45353802536982024</v>
      </c>
    </row>
    <row r="78" spans="34:66" x14ac:dyDescent="0.2">
      <c r="AH78" s="9"/>
      <c r="AI78" s="9" t="s">
        <v>152</v>
      </c>
      <c r="AJ78" s="11">
        <v>0</v>
      </c>
      <c r="AK78" s="12">
        <v>0.35922383741045993</v>
      </c>
      <c r="AL78" s="9">
        <v>0.1258118253193018</v>
      </c>
      <c r="AM78" s="9">
        <v>7.2906709843232442E-2</v>
      </c>
      <c r="AN78" s="9">
        <v>-3.1629011444033538E-2</v>
      </c>
      <c r="AO78" s="9">
        <v>-0.24309511347027024</v>
      </c>
      <c r="AP78" s="9">
        <v>0.376277139906526</v>
      </c>
      <c r="AQ78" s="9">
        <v>0.35385833134686617</v>
      </c>
      <c r="AR78" s="9">
        <v>0.2503887783669248</v>
      </c>
      <c r="AS78" s="9">
        <v>0.31366673679196111</v>
      </c>
      <c r="AT78" s="9">
        <v>0.38457777665504755</v>
      </c>
      <c r="AU78" s="9">
        <v>0.3089791538617922</v>
      </c>
      <c r="AV78" s="9">
        <v>0.48206397278530311</v>
      </c>
      <c r="AW78" s="9">
        <v>0.51284183469158429</v>
      </c>
      <c r="AX78" s="9">
        <v>0.63172198766278187</v>
      </c>
      <c r="AY78" s="9">
        <v>0.71935900351748749</v>
      </c>
      <c r="AZ78" s="9">
        <v>1.0073996634684013</v>
      </c>
      <c r="BA78" s="9">
        <v>0.98259940915982924</v>
      </c>
      <c r="BB78" s="9">
        <v>0.89289281643842844</v>
      </c>
      <c r="BC78" s="9">
        <v>0.87545746878840758</v>
      </c>
      <c r="BD78" s="9">
        <v>0.76463945482960716</v>
      </c>
      <c r="BE78" s="9">
        <v>0.75997439943963363</v>
      </c>
      <c r="BF78" s="9">
        <v>0.73644566733542249</v>
      </c>
      <c r="BG78" s="9">
        <v>0.90299386241222068</v>
      </c>
      <c r="BH78" s="9">
        <v>0.94586243779477019</v>
      </c>
      <c r="BI78" s="9">
        <v>1.0207781665055771</v>
      </c>
      <c r="BJ78" s="9">
        <v>0.97354831691879984</v>
      </c>
      <c r="BK78" s="9">
        <v>0.98467745585195177</v>
      </c>
      <c r="BL78" s="9">
        <v>1.040919050624759</v>
      </c>
      <c r="BM78" s="9">
        <v>1.1060595244180531</v>
      </c>
      <c r="BN78" s="9">
        <v>1.1355286253328316</v>
      </c>
    </row>
    <row r="79" spans="34:66" x14ac:dyDescent="0.2">
      <c r="AH79" s="9"/>
      <c r="AI79" s="9" t="s">
        <v>139</v>
      </c>
      <c r="AJ79" s="37">
        <v>0</v>
      </c>
      <c r="AK79" s="9">
        <v>1.4355902237372931E-2</v>
      </c>
      <c r="AL79" s="9">
        <v>2.3419632012533498E-2</v>
      </c>
      <c r="AM79" s="9">
        <v>3.0456434177539293E-2</v>
      </c>
      <c r="AN79" s="9">
        <v>3.5462673774699915E-2</v>
      </c>
      <c r="AO79" s="9">
        <v>3.8434844997969897E-2</v>
      </c>
      <c r="AP79" s="9">
        <v>3.9370264031246549E-2</v>
      </c>
      <c r="AQ79" s="9">
        <v>3.8262659426790968E-2</v>
      </c>
      <c r="AR79" s="9">
        <v>3.5105883008368366E-2</v>
      </c>
      <c r="AS79" s="9">
        <v>2.98939121334163E-2</v>
      </c>
      <c r="AT79" s="9">
        <v>2.2620849554622069E-2</v>
      </c>
      <c r="AU79" s="9">
        <v>1.4530722299932464E-2</v>
      </c>
      <c r="AV79" s="9">
        <v>3.9374461140218031E-3</v>
      </c>
      <c r="AW79" s="9">
        <v>-1.1294381964144229E-2</v>
      </c>
      <c r="AX79" s="9">
        <v>-3.1019594510472981E-2</v>
      </c>
      <c r="AY79" s="9">
        <v>-5.5099729477214865E-2</v>
      </c>
      <c r="AZ79" s="9">
        <v>-8.338785466323051E-2</v>
      </c>
      <c r="BA79" s="9">
        <v>-0.11575624886569491</v>
      </c>
      <c r="BB79" s="9">
        <v>-0.15208403113980973</v>
      </c>
      <c r="BC79" s="9">
        <v>-0.19225405388022532</v>
      </c>
      <c r="BD79" s="9">
        <v>-0.23615004020678398</v>
      </c>
      <c r="BE79" s="9">
        <v>-0.28387292444146395</v>
      </c>
      <c r="BF79" s="9">
        <v>-0.33529686167378392</v>
      </c>
      <c r="BG79" s="9">
        <v>-0.39030886457661618</v>
      </c>
      <c r="BH79" s="9">
        <v>-0.44879850236133612</v>
      </c>
      <c r="BI79" s="9">
        <v>-0.51065653221665785</v>
      </c>
      <c r="BJ79" s="9">
        <v>-0.57577689579655367</v>
      </c>
      <c r="BK79" s="9">
        <v>-0.64406295053913709</v>
      </c>
      <c r="BL79" s="9">
        <v>-0.71541424154265565</v>
      </c>
      <c r="BM79" s="9">
        <v>-0.78972749656275321</v>
      </c>
      <c r="BN79" s="9">
        <v>-0.86690090584176094</v>
      </c>
    </row>
    <row r="80" spans="34:66" x14ac:dyDescent="0.2">
      <c r="AH80" s="9"/>
      <c r="AI80" s="9" t="s">
        <v>153</v>
      </c>
      <c r="AJ80" s="37">
        <v>0</v>
      </c>
      <c r="AK80" s="9">
        <v>-0.21467578061911141</v>
      </c>
      <c r="AL80" s="9">
        <v>0.62972785039794044</v>
      </c>
      <c r="AM80" s="9">
        <v>0.69135376628559597</v>
      </c>
      <c r="AN80" s="9">
        <v>0.92874719457235466</v>
      </c>
      <c r="AO80" s="9">
        <v>1.2865181128687122</v>
      </c>
      <c r="AP80" s="9">
        <v>0.31236983141279379</v>
      </c>
      <c r="AQ80" s="9">
        <v>0.65811660098799774</v>
      </c>
      <c r="AR80" s="9">
        <v>0.99365283356969658</v>
      </c>
      <c r="AS80" s="9">
        <v>0.96454017349735521</v>
      </c>
      <c r="AT80" s="9">
        <v>0.91484251400120697</v>
      </c>
      <c r="AU80" s="9">
        <v>1.343430828429681</v>
      </c>
      <c r="AV80" s="9">
        <v>1.0826937958160163</v>
      </c>
      <c r="AW80" s="9">
        <v>1.1826880119700949</v>
      </c>
      <c r="AX80" s="9">
        <v>0.99247102453258296</v>
      </c>
      <c r="AY80" s="9">
        <v>0.81562178826106035</v>
      </c>
      <c r="AZ80" s="9">
        <v>0.38767661815435672</v>
      </c>
      <c r="BA80" s="9">
        <v>0.70334508451554978</v>
      </c>
      <c r="BB80" s="9">
        <v>0.93130719864056388</v>
      </c>
      <c r="BC80" s="9">
        <v>0.94206198296802457</v>
      </c>
      <c r="BD80" s="9">
        <v>1.1202865164141018</v>
      </c>
      <c r="BE80" s="9">
        <v>1.1935000699487479</v>
      </c>
      <c r="BF80" s="9">
        <v>1.338490143606152</v>
      </c>
      <c r="BG80" s="9">
        <v>1.0095002764762038</v>
      </c>
      <c r="BH80" s="9">
        <v>0.98162605646143275</v>
      </c>
      <c r="BI80" s="9">
        <v>0.8575383126441487</v>
      </c>
      <c r="BJ80" s="9">
        <v>0.92043446044494326</v>
      </c>
      <c r="BK80" s="9">
        <v>0.72631881208516424</v>
      </c>
      <c r="BL80" s="9">
        <v>0.66064422261825095</v>
      </c>
      <c r="BM80" s="9">
        <v>0.5450311208621228</v>
      </c>
      <c r="BN80" s="9">
        <v>0.45375948933153665</v>
      </c>
    </row>
    <row r="81" spans="34:66" x14ac:dyDescent="0.2">
      <c r="AH81" s="9" t="s">
        <v>142</v>
      </c>
      <c r="AI81" s="9" t="s">
        <v>143</v>
      </c>
      <c r="AJ81" s="11">
        <f>101600000000/1000000000</f>
        <v>101.6</v>
      </c>
      <c r="AK81" s="12">
        <f>328550000000/1000000000</f>
        <v>328.55</v>
      </c>
      <c r="AL81" s="9"/>
      <c r="AM81" s="9"/>
      <c r="AN81" s="9"/>
      <c r="AO81" s="9"/>
      <c r="AP81" s="9"/>
      <c r="AQ81" s="9"/>
      <c r="AR81" s="12"/>
      <c r="AS81" s="9"/>
      <c r="AT81" s="9"/>
      <c r="AU81" s="9"/>
      <c r="AV81" s="9"/>
      <c r="AW81" s="9"/>
      <c r="AX81" s="9"/>
      <c r="AY81" s="9"/>
      <c r="AZ81" s="9"/>
      <c r="BA81" s="9"/>
      <c r="BB81" s="9"/>
      <c r="BC81" s="9"/>
      <c r="BD81" s="9"/>
      <c r="BE81" s="9"/>
      <c r="BF81" s="9"/>
      <c r="BG81" s="9"/>
      <c r="BH81" s="9"/>
      <c r="BI81" s="9"/>
      <c r="BJ81" s="9"/>
      <c r="BK81" s="9"/>
      <c r="BL81" s="9"/>
      <c r="BM81" s="9"/>
      <c r="BN81" s="9"/>
    </row>
    <row r="82" spans="34:66" x14ac:dyDescent="0.2">
      <c r="AH82" s="9"/>
      <c r="AI82" s="9"/>
      <c r="AJ82" s="9">
        <v>2020</v>
      </c>
      <c r="AK82" s="9">
        <v>2021</v>
      </c>
      <c r="AL82" s="9">
        <v>2022</v>
      </c>
      <c r="AM82" s="9">
        <v>2023</v>
      </c>
      <c r="AN82" s="9">
        <v>2024</v>
      </c>
      <c r="AO82" s="9">
        <v>2025</v>
      </c>
      <c r="AP82" s="9">
        <v>2026</v>
      </c>
      <c r="AQ82" s="9">
        <v>2027</v>
      </c>
      <c r="AR82" s="9">
        <v>2028</v>
      </c>
      <c r="AS82" s="9">
        <v>2029</v>
      </c>
      <c r="AT82" s="9">
        <v>2030</v>
      </c>
      <c r="AU82" s="9">
        <v>2031</v>
      </c>
      <c r="AV82" s="9">
        <v>2032</v>
      </c>
      <c r="AW82" s="9">
        <v>2033</v>
      </c>
      <c r="AX82" s="9">
        <v>2034</v>
      </c>
      <c r="AY82" s="9">
        <v>2035</v>
      </c>
      <c r="AZ82" s="9">
        <v>2036</v>
      </c>
      <c r="BA82" s="9">
        <v>2037</v>
      </c>
      <c r="BB82" s="9">
        <v>2038</v>
      </c>
      <c r="BC82" s="9">
        <v>2039</v>
      </c>
      <c r="BD82" s="9">
        <v>2040</v>
      </c>
      <c r="BE82" s="9">
        <v>2041</v>
      </c>
      <c r="BF82" s="9">
        <v>2042</v>
      </c>
      <c r="BG82" s="9">
        <v>2043</v>
      </c>
      <c r="BH82" s="9">
        <v>2044</v>
      </c>
      <c r="BI82" s="9">
        <v>2045</v>
      </c>
      <c r="BJ82" s="9">
        <v>2046</v>
      </c>
      <c r="BK82" s="9">
        <v>2047</v>
      </c>
      <c r="BL82" s="9">
        <v>2048</v>
      </c>
      <c r="BM82" s="9">
        <v>2049</v>
      </c>
      <c r="BN82" s="9">
        <v>2050</v>
      </c>
    </row>
    <row r="83" spans="34:66" x14ac:dyDescent="0.2">
      <c r="AH83" s="9" t="s">
        <v>149</v>
      </c>
      <c r="AI83" s="9" t="s">
        <v>154</v>
      </c>
      <c r="AJ83" s="11">
        <v>0</v>
      </c>
      <c r="AK83" s="12">
        <v>-0.19692020011118425</v>
      </c>
      <c r="AL83" s="9">
        <v>0.12000346618915264</v>
      </c>
      <c r="AM83" s="9">
        <v>0.11529932138280635</v>
      </c>
      <c r="AN83" s="9">
        <v>0.11535976371947676</v>
      </c>
      <c r="AO83" s="9">
        <v>5.277285772250797E-2</v>
      </c>
      <c r="AP83" s="9">
        <v>-8.1964023645525685E-2</v>
      </c>
      <c r="AQ83" s="9">
        <v>9.1770559323790024E-2</v>
      </c>
      <c r="AR83" s="9">
        <v>0.17357914289605475</v>
      </c>
      <c r="AS83" s="9">
        <v>0.17417071944117718</v>
      </c>
      <c r="AT83" s="9">
        <v>0.16081022463031125</v>
      </c>
      <c r="AU83" s="9">
        <v>0.22497491961497437</v>
      </c>
      <c r="AV83" s="9">
        <v>0.16701643324957066</v>
      </c>
      <c r="AW83" s="9">
        <v>8.8386936124400559E-2</v>
      </c>
      <c r="AX83" s="9">
        <v>-8.8402838713553908E-2</v>
      </c>
      <c r="AY83" s="9">
        <v>-0.37250634712099279</v>
      </c>
      <c r="AZ83" s="9">
        <v>-0.5912114741820369</v>
      </c>
      <c r="BA83" s="9">
        <v>-0.41226845442523774</v>
      </c>
      <c r="BB83" s="9">
        <v>-0.29520883066595616</v>
      </c>
      <c r="BC83" s="9">
        <v>-0.20153272898209471</v>
      </c>
      <c r="BD83" s="9">
        <v>4.9297167667250383E-3</v>
      </c>
      <c r="BE83" s="9">
        <v>8.3643504451245743E-2</v>
      </c>
      <c r="BF83" s="9">
        <v>0.21094496718558411</v>
      </c>
      <c r="BG83" s="9">
        <v>-1.9628568280130702E-2</v>
      </c>
      <c r="BH83" s="9">
        <v>-5.8845456955403989E-2</v>
      </c>
      <c r="BI83" s="9">
        <v>-0.13221548859249224</v>
      </c>
      <c r="BJ83" s="9">
        <v>-7.8301070471111928E-2</v>
      </c>
      <c r="BK83" s="9">
        <v>-0.1369289427167284</v>
      </c>
      <c r="BL83" s="9">
        <v>-0.18562726810501584</v>
      </c>
      <c r="BM83" s="9">
        <v>-0.23433822936535431</v>
      </c>
      <c r="BN83" s="9">
        <v>-0.26840625552935432</v>
      </c>
    </row>
    <row r="84" spans="34:66" x14ac:dyDescent="0.2">
      <c r="AH84" s="9"/>
      <c r="AI84" s="9" t="s">
        <v>155</v>
      </c>
      <c r="AJ84" s="11">
        <v>0</v>
      </c>
      <c r="AK84" s="12">
        <v>-0.39133532015576</v>
      </c>
      <c r="AL84" s="9">
        <v>0.36049292687695245</v>
      </c>
      <c r="AM84" s="9">
        <v>0.47269130088201788</v>
      </c>
      <c r="AN84" s="9">
        <v>0.8095537685222115</v>
      </c>
      <c r="AO84" s="9">
        <v>1.4384055236185045</v>
      </c>
      <c r="AP84" s="9">
        <v>-2.1313548879453092E-2</v>
      </c>
      <c r="AQ84" s="9">
        <v>0.1742250508905506</v>
      </c>
      <c r="AR84" s="9">
        <v>0.53457902929834866</v>
      </c>
      <c r="AS84" s="9">
        <v>0.44680880513080068</v>
      </c>
      <c r="AT84" s="9">
        <v>0.3468336631612261</v>
      </c>
      <c r="AU84" s="9">
        <v>0.79494603265298192</v>
      </c>
      <c r="AV84" s="9">
        <v>0.4296759436671207</v>
      </c>
      <c r="AW84" s="9">
        <v>0.59275362311825419</v>
      </c>
      <c r="AX84" s="9">
        <v>0.48017147009382793</v>
      </c>
      <c r="AY84" s="9">
        <v>0.52386886134178046</v>
      </c>
      <c r="AZ84" s="9">
        <v>5.4876283531222841E-2</v>
      </c>
      <c r="BA84" s="9">
        <v>0.24877037864665316</v>
      </c>
      <c r="BB84" s="9">
        <v>0.48570724400790144</v>
      </c>
      <c r="BC84" s="9">
        <v>0.46039129704193704</v>
      </c>
      <c r="BD84" s="9">
        <v>0.5868673850245536</v>
      </c>
      <c r="BE84" s="9">
        <v>0.63375509049933254</v>
      </c>
      <c r="BF84" s="9">
        <v>0.72639637075892927</v>
      </c>
      <c r="BG84" s="9">
        <v>0.51644384692072987</v>
      </c>
      <c r="BH84" s="9">
        <v>0.54340757798340267</v>
      </c>
      <c r="BI84" s="9">
        <v>0.47963216694772159</v>
      </c>
      <c r="BJ84" s="9">
        <v>0.60096410979380899</v>
      </c>
      <c r="BK84" s="9">
        <v>0.52263324948907797</v>
      </c>
      <c r="BL84" s="9">
        <v>0.52076668164116346</v>
      </c>
      <c r="BM84" s="9">
        <v>0.46303732237217732</v>
      </c>
      <c r="BN84" s="9">
        <v>0.45353802536982024</v>
      </c>
    </row>
    <row r="85" spans="34:66" x14ac:dyDescent="0.2">
      <c r="AH85" s="9"/>
      <c r="AI85" s="9" t="s">
        <v>156</v>
      </c>
      <c r="AJ85" s="11">
        <v>0</v>
      </c>
      <c r="AK85" s="12">
        <v>0.35922383741045993</v>
      </c>
      <c r="AL85" s="9">
        <v>0.1258118253193018</v>
      </c>
      <c r="AM85" s="9">
        <v>7.2906709843232442E-2</v>
      </c>
      <c r="AN85" s="9">
        <v>-3.1629011444033538E-2</v>
      </c>
      <c r="AO85" s="9">
        <v>-0.24309511347027024</v>
      </c>
      <c r="AP85" s="9">
        <v>0.376277139906526</v>
      </c>
      <c r="AQ85" s="9">
        <v>0.35385833134686617</v>
      </c>
      <c r="AR85" s="9">
        <v>0.2503887783669248</v>
      </c>
      <c r="AS85" s="9">
        <v>0.31366673679196111</v>
      </c>
      <c r="AT85" s="9">
        <v>0.38457777665504755</v>
      </c>
      <c r="AU85" s="9">
        <v>0.3089791538617922</v>
      </c>
      <c r="AV85" s="9">
        <v>0.48206397278530311</v>
      </c>
      <c r="AW85" s="9">
        <v>0.51284183469158429</v>
      </c>
      <c r="AX85" s="9">
        <v>0.63172198766278187</v>
      </c>
      <c r="AY85" s="9">
        <v>0.71935900351748749</v>
      </c>
      <c r="AZ85" s="9">
        <v>1.0073996634684013</v>
      </c>
      <c r="BA85" s="9">
        <v>0.98259940915982924</v>
      </c>
      <c r="BB85" s="9">
        <v>0.89289281643842844</v>
      </c>
      <c r="BC85" s="9">
        <v>0.87545746878840758</v>
      </c>
      <c r="BD85" s="9">
        <v>0.76463945482960716</v>
      </c>
      <c r="BE85" s="9">
        <v>0.75997439943963363</v>
      </c>
      <c r="BF85" s="9">
        <v>0.73644566733542249</v>
      </c>
      <c r="BG85" s="9">
        <v>0.90299386241222068</v>
      </c>
      <c r="BH85" s="9">
        <v>0.94586243779477019</v>
      </c>
      <c r="BI85" s="9">
        <v>1.0207781665055771</v>
      </c>
      <c r="BJ85" s="9">
        <v>0.97354831691879984</v>
      </c>
      <c r="BK85" s="9">
        <v>0.98467745585195177</v>
      </c>
      <c r="BL85" s="9">
        <v>1.040919050624759</v>
      </c>
      <c r="BM85" s="9">
        <v>1.1060595244180531</v>
      </c>
      <c r="BN85" s="9">
        <v>1.1355286253328316</v>
      </c>
    </row>
    <row r="86" spans="34:66" x14ac:dyDescent="0.2">
      <c r="AH86" s="37"/>
      <c r="AI86" s="221" t="s">
        <v>146</v>
      </c>
      <c r="AJ86" s="37">
        <v>0</v>
      </c>
      <c r="AK86" s="9">
        <v>1.4355902237372931E-2</v>
      </c>
      <c r="AL86" s="9">
        <v>2.3419632012533498E-2</v>
      </c>
      <c r="AM86" s="9">
        <v>3.0456434177539293E-2</v>
      </c>
      <c r="AN86" s="9">
        <v>3.5462673774699915E-2</v>
      </c>
      <c r="AO86" s="9">
        <v>3.8434844997969897E-2</v>
      </c>
      <c r="AP86" s="9">
        <v>3.9370264031246549E-2</v>
      </c>
      <c r="AQ86" s="9">
        <v>3.8262659426790968E-2</v>
      </c>
      <c r="AR86" s="9">
        <v>3.5105883008368366E-2</v>
      </c>
      <c r="AS86" s="9">
        <v>2.98939121334163E-2</v>
      </c>
      <c r="AT86" s="9">
        <v>2.2620849554622069E-2</v>
      </c>
      <c r="AU86" s="9">
        <v>1.4530722299932464E-2</v>
      </c>
      <c r="AV86" s="9">
        <v>3.9374461140218031E-3</v>
      </c>
      <c r="AW86" s="9">
        <v>-1.1294381964144229E-2</v>
      </c>
      <c r="AX86" s="9">
        <v>-3.1019594510472981E-2</v>
      </c>
      <c r="AY86" s="9">
        <v>-5.5099729477214865E-2</v>
      </c>
      <c r="AZ86" s="9">
        <v>-8.338785466323051E-2</v>
      </c>
      <c r="BA86" s="9">
        <v>-0.11575624886569491</v>
      </c>
      <c r="BB86" s="9">
        <v>-0.15208403113980973</v>
      </c>
      <c r="BC86" s="9">
        <v>-0.19225405388022532</v>
      </c>
      <c r="BD86" s="9">
        <v>-0.23615004020678398</v>
      </c>
      <c r="BE86" s="9">
        <v>-0.28387292444146395</v>
      </c>
      <c r="BF86" s="9">
        <v>-0.33529686167378392</v>
      </c>
      <c r="BG86" s="9">
        <v>-0.39030886457661618</v>
      </c>
      <c r="BH86" s="9">
        <v>-0.44879850236133612</v>
      </c>
      <c r="BI86" s="9">
        <v>-0.51065653221665785</v>
      </c>
      <c r="BJ86" s="9">
        <v>-0.57577689579655367</v>
      </c>
      <c r="BK86" s="9">
        <v>-0.64406295053913709</v>
      </c>
      <c r="BL86" s="9">
        <v>-0.71541424154265565</v>
      </c>
      <c r="BM86" s="9">
        <v>-0.78972749656275321</v>
      </c>
      <c r="BN86" s="9">
        <v>-0.86690090584176094</v>
      </c>
    </row>
    <row r="87" spans="34:66" x14ac:dyDescent="0.2">
      <c r="AH87" s="37"/>
      <c r="AI87" s="221" t="s">
        <v>153</v>
      </c>
      <c r="AJ87" s="37">
        <v>0</v>
      </c>
      <c r="AK87" s="9">
        <v>-0.21467578061911141</v>
      </c>
      <c r="AL87" s="9">
        <v>0.62972785039794044</v>
      </c>
      <c r="AM87" s="9">
        <v>0.69135376628559597</v>
      </c>
      <c r="AN87" s="9">
        <v>0.92874719457235466</v>
      </c>
      <c r="AO87" s="9">
        <v>1.2865181128687122</v>
      </c>
      <c r="AP87" s="9">
        <v>0.31236983141279379</v>
      </c>
      <c r="AQ87" s="9">
        <v>0.65811660098799774</v>
      </c>
      <c r="AR87" s="9">
        <v>0.99365283356969658</v>
      </c>
      <c r="AS87" s="9">
        <v>0.96454017349735521</v>
      </c>
      <c r="AT87" s="9">
        <v>0.91484251400120697</v>
      </c>
      <c r="AU87" s="9">
        <v>1.343430828429681</v>
      </c>
      <c r="AV87" s="9">
        <v>1.0826937958160163</v>
      </c>
      <c r="AW87" s="9">
        <v>1.1826880119700949</v>
      </c>
      <c r="AX87" s="9">
        <v>0.99247102453258296</v>
      </c>
      <c r="AY87" s="9">
        <v>0.81562178826106035</v>
      </c>
      <c r="AZ87" s="9">
        <v>0.38767661815435672</v>
      </c>
      <c r="BA87" s="9">
        <v>0.70334508451554978</v>
      </c>
      <c r="BB87" s="9">
        <v>0.93130719864056388</v>
      </c>
      <c r="BC87" s="9">
        <v>0.94206198296802457</v>
      </c>
      <c r="BD87" s="9">
        <v>1.1202865164141018</v>
      </c>
      <c r="BE87" s="9">
        <v>1.1935000699487479</v>
      </c>
      <c r="BF87" s="9">
        <v>1.338490143606152</v>
      </c>
      <c r="BG87" s="9">
        <v>1.0095002764762038</v>
      </c>
      <c r="BH87" s="9">
        <v>0.98162605646143275</v>
      </c>
      <c r="BI87" s="9">
        <v>0.8575383126441487</v>
      </c>
      <c r="BJ87" s="9">
        <v>0.92043446044494326</v>
      </c>
      <c r="BK87" s="9">
        <v>0.72631881208516424</v>
      </c>
      <c r="BL87" s="9">
        <v>0.66064422261825095</v>
      </c>
      <c r="BM87" s="9">
        <v>0.5450311208621228</v>
      </c>
      <c r="BN87" s="9">
        <v>0.45375948933153665</v>
      </c>
    </row>
  </sheetData>
  <hyperlinks>
    <hyperlink ref="E1" location="Summary!A1" display="Back to summary" xr:uid="{68E5EA51-8D11-4169-B730-E8DE70EBFCBC}"/>
  </hyperlinks>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289B2A-67BB-4C20-8577-3DDC85368914}">
  <dimension ref="A1:AH49"/>
  <sheetViews>
    <sheetView showGridLines="0" zoomScale="85" zoomScaleNormal="85" workbookViewId="0">
      <selection activeCell="D1" sqref="D1"/>
    </sheetView>
  </sheetViews>
  <sheetFormatPr defaultColWidth="9.140625" defaultRowHeight="12.95" customHeight="1" x14ac:dyDescent="0.2"/>
  <cols>
    <col min="1" max="1" width="12.5703125" style="3" customWidth="1"/>
    <col min="2" max="2" width="20.5703125" style="3" customWidth="1"/>
    <col min="3" max="3" width="33.42578125" style="3" bestFit="1" customWidth="1"/>
    <col min="4" max="4" width="12.85546875" style="3" bestFit="1" customWidth="1"/>
    <col min="5" max="5" width="15.140625" style="3" bestFit="1" customWidth="1"/>
    <col min="6" max="11" width="6.140625" style="3" customWidth="1"/>
    <col min="12" max="12" width="12.5703125" style="3" customWidth="1"/>
    <col min="13" max="34" width="6.140625" style="3" customWidth="1"/>
    <col min="35" max="16384" width="9.140625" style="3"/>
  </cols>
  <sheetData>
    <row r="1" spans="1:34" ht="12.95" customHeight="1" x14ac:dyDescent="0.25">
      <c r="A1" s="1" t="s">
        <v>27</v>
      </c>
      <c r="B1" s="2" t="s">
        <v>157</v>
      </c>
      <c r="D1" s="163" t="s">
        <v>1190</v>
      </c>
      <c r="L1" s="1" t="s">
        <v>27</v>
      </c>
      <c r="M1" s="2" t="s">
        <v>158</v>
      </c>
    </row>
    <row r="2" spans="1:34" ht="12.95" customHeight="1" x14ac:dyDescent="0.2">
      <c r="A2" s="1" t="s">
        <v>25</v>
      </c>
      <c r="B2" s="2" t="s">
        <v>159</v>
      </c>
      <c r="L2" s="1" t="s">
        <v>25</v>
      </c>
      <c r="M2" s="2" t="s">
        <v>160</v>
      </c>
    </row>
    <row r="3" spans="1:34" ht="12.95" customHeight="1" x14ac:dyDescent="0.2">
      <c r="A3" s="4" t="s">
        <v>23</v>
      </c>
      <c r="B3" s="2" t="s">
        <v>21</v>
      </c>
      <c r="L3" s="4" t="s">
        <v>23</v>
      </c>
      <c r="M3" s="2" t="s">
        <v>21</v>
      </c>
    </row>
    <row r="4" spans="1:34" ht="12.95" customHeight="1" x14ac:dyDescent="0.2">
      <c r="A4" s="4" t="s">
        <v>22</v>
      </c>
      <c r="B4" s="2" t="s">
        <v>21</v>
      </c>
      <c r="L4" s="4" t="s">
        <v>22</v>
      </c>
      <c r="M4" s="2" t="s">
        <v>21</v>
      </c>
    </row>
    <row r="5" spans="1:34" ht="12.95" customHeight="1" x14ac:dyDescent="0.2">
      <c r="A5" s="1" t="s">
        <v>20</v>
      </c>
      <c r="B5" s="2" t="s">
        <v>161</v>
      </c>
      <c r="L5" s="1" t="s">
        <v>20</v>
      </c>
      <c r="M5" s="2" t="s">
        <v>132</v>
      </c>
    </row>
    <row r="6" spans="1:34" ht="12.95" customHeight="1" x14ac:dyDescent="0.2">
      <c r="A6" s="1" t="s">
        <v>18</v>
      </c>
      <c r="B6" s="2" t="s">
        <v>162</v>
      </c>
      <c r="L6" s="1" t="s">
        <v>18</v>
      </c>
      <c r="M6" s="2" t="s">
        <v>162</v>
      </c>
    </row>
    <row r="7" spans="1:34" ht="12.95" customHeight="1" x14ac:dyDescent="0.2">
      <c r="A7" s="1"/>
      <c r="B7" s="2"/>
      <c r="N7" s="18"/>
    </row>
    <row r="8" spans="1:34" ht="12.95" customHeight="1" x14ac:dyDescent="0.2">
      <c r="A8" s="1" t="s">
        <v>134</v>
      </c>
      <c r="B8" s="5" t="s">
        <v>163</v>
      </c>
      <c r="L8" s="1" t="s">
        <v>134</v>
      </c>
      <c r="M8" s="5" t="s">
        <v>164</v>
      </c>
      <c r="N8" s="18"/>
    </row>
    <row r="9" spans="1:34" ht="12.95" customHeight="1" x14ac:dyDescent="0.2">
      <c r="A9" s="1" t="s">
        <v>136</v>
      </c>
      <c r="B9" s="5" t="s">
        <v>165</v>
      </c>
      <c r="D9" s="6"/>
      <c r="E9" s="6"/>
      <c r="L9" s="1" t="s">
        <v>136</v>
      </c>
      <c r="M9" s="5" t="s">
        <v>166</v>
      </c>
    </row>
    <row r="10" spans="1:34" ht="12.95" customHeight="1" x14ac:dyDescent="0.2">
      <c r="A10" s="1"/>
      <c r="B10" s="2"/>
      <c r="D10" s="6"/>
      <c r="E10" s="6"/>
    </row>
    <row r="11" spans="1:34" ht="12.95" customHeight="1" x14ac:dyDescent="0.2">
      <c r="D11" s="3" t="s">
        <v>167</v>
      </c>
      <c r="E11" s="3" t="s">
        <v>168</v>
      </c>
      <c r="F11" s="3" t="s">
        <v>169</v>
      </c>
      <c r="H11" s="3" t="s">
        <v>167</v>
      </c>
      <c r="I11" s="3" t="s">
        <v>168</v>
      </c>
      <c r="J11" s="3" t="s">
        <v>169</v>
      </c>
    </row>
    <row r="12" spans="1:34" ht="12.95" customHeight="1" x14ac:dyDescent="0.2">
      <c r="B12" s="3" t="s">
        <v>170</v>
      </c>
      <c r="C12" s="3" t="s">
        <v>171</v>
      </c>
      <c r="D12" s="7">
        <v>1592702826.5941975</v>
      </c>
      <c r="E12" s="8">
        <v>4729020349.5905056</v>
      </c>
      <c r="F12" s="3">
        <v>5210180131.7520523</v>
      </c>
      <c r="H12" s="3">
        <v>0.43087999999999904</v>
      </c>
      <c r="I12" s="3">
        <v>1.2793600000000001</v>
      </c>
      <c r="J12" s="3">
        <v>1.4095299999999999</v>
      </c>
    </row>
    <row r="13" spans="1:34" ht="12.95" customHeight="1" x14ac:dyDescent="0.2">
      <c r="C13" s="3" t="s">
        <v>172</v>
      </c>
      <c r="D13" s="7">
        <v>18621859.399312157</v>
      </c>
      <c r="E13" s="8">
        <v>18869161.648970902</v>
      </c>
      <c r="F13" s="3">
        <v>34340165.567402333</v>
      </c>
      <c r="H13" s="3">
        <v>0.16566</v>
      </c>
      <c r="I13" s="3">
        <v>0.16785999999999898</v>
      </c>
      <c r="J13" s="3">
        <v>0.30549000000000004</v>
      </c>
    </row>
    <row r="14" spans="1:34" s="9" customFormat="1" ht="12.95" customHeight="1" x14ac:dyDescent="0.2">
      <c r="B14" s="3"/>
      <c r="C14" s="3" t="s">
        <v>173</v>
      </c>
      <c r="D14" s="10">
        <v>5406336048.4152975</v>
      </c>
      <c r="E14" s="13">
        <v>9860259915.8432732</v>
      </c>
      <c r="F14" s="3">
        <v>18106230045.838085</v>
      </c>
      <c r="H14" s="3">
        <v>0.8630499999999991</v>
      </c>
      <c r="I14" s="3">
        <v>1.57405999999999</v>
      </c>
      <c r="J14" s="3">
        <v>2.8904200000000002</v>
      </c>
      <c r="K14" s="3"/>
      <c r="L14" s="3"/>
      <c r="M14" s="3"/>
      <c r="N14" s="3"/>
      <c r="O14" s="3"/>
      <c r="P14" s="3"/>
      <c r="Q14" s="3"/>
      <c r="R14" s="3"/>
      <c r="S14" s="3"/>
      <c r="T14" s="3"/>
      <c r="U14" s="3"/>
      <c r="V14" s="3"/>
      <c r="W14" s="3"/>
      <c r="X14" s="3"/>
      <c r="Y14" s="3"/>
      <c r="Z14" s="3"/>
      <c r="AA14" s="3"/>
      <c r="AB14" s="3"/>
      <c r="AC14" s="3"/>
      <c r="AD14" s="3"/>
      <c r="AE14" s="3"/>
      <c r="AF14" s="3"/>
      <c r="AG14" s="3"/>
      <c r="AH14" s="3"/>
    </row>
    <row r="15" spans="1:34" s="9" customFormat="1" ht="12.95" customHeight="1" x14ac:dyDescent="0.2">
      <c r="B15" s="3"/>
      <c r="C15" s="3" t="s">
        <v>174</v>
      </c>
      <c r="D15" s="14">
        <v>2844729003.9400377</v>
      </c>
      <c r="E15" s="3">
        <v>4876514596.1575861</v>
      </c>
      <c r="F15" s="3">
        <v>6482335338.7576437</v>
      </c>
      <c r="H15" s="3">
        <v>5.5640667700000002</v>
      </c>
      <c r="I15" s="3">
        <v>9.5380800000000008</v>
      </c>
      <c r="J15" s="3">
        <v>12.678939400000001</v>
      </c>
      <c r="K15" s="3"/>
      <c r="L15" s="3"/>
      <c r="M15" s="3"/>
      <c r="N15" s="3"/>
      <c r="O15" s="3"/>
      <c r="P15" s="3"/>
      <c r="Q15" s="3"/>
      <c r="R15" s="3"/>
      <c r="S15" s="3"/>
      <c r="T15" s="3"/>
      <c r="U15" s="3"/>
      <c r="V15" s="3"/>
      <c r="W15" s="3"/>
      <c r="X15" s="3"/>
      <c r="Y15" s="3"/>
      <c r="Z15" s="3"/>
      <c r="AA15" s="3"/>
      <c r="AB15" s="3"/>
      <c r="AC15" s="3"/>
      <c r="AD15" s="3"/>
      <c r="AE15" s="3"/>
      <c r="AF15" s="3"/>
      <c r="AG15" s="3"/>
      <c r="AH15" s="3"/>
    </row>
    <row r="16" spans="1:34" s="9" customFormat="1" ht="12.95" customHeight="1" x14ac:dyDescent="0.2">
      <c r="B16" s="3"/>
      <c r="C16" s="3" t="s">
        <v>175</v>
      </c>
      <c r="D16" s="14">
        <v>4034911605.1040082</v>
      </c>
      <c r="E16" s="3">
        <v>4353684970.8267632</v>
      </c>
      <c r="F16" s="3">
        <v>6639849878.0767145</v>
      </c>
      <c r="H16" s="3">
        <v>0.78337999999999897</v>
      </c>
      <c r="I16" s="3">
        <v>0.84527000000000008</v>
      </c>
      <c r="J16" s="3">
        <v>1.2891299999999999</v>
      </c>
      <c r="K16" s="3"/>
      <c r="L16" s="3"/>
      <c r="M16" s="3"/>
      <c r="N16" s="3"/>
      <c r="O16" s="3"/>
      <c r="P16" s="3"/>
      <c r="Q16" s="3"/>
      <c r="R16" s="3"/>
      <c r="S16" s="3"/>
      <c r="T16" s="3"/>
      <c r="U16" s="3"/>
      <c r="V16" s="3"/>
      <c r="W16" s="3"/>
      <c r="X16" s="3"/>
      <c r="Y16" s="3"/>
      <c r="Z16" s="3"/>
      <c r="AA16" s="3"/>
      <c r="AB16" s="3"/>
      <c r="AC16" s="3"/>
      <c r="AD16" s="3"/>
      <c r="AE16" s="3"/>
      <c r="AF16" s="3"/>
      <c r="AG16" s="3"/>
      <c r="AH16" s="3"/>
    </row>
    <row r="17" spans="2:12" ht="12.95" customHeight="1" x14ac:dyDescent="0.2">
      <c r="B17" s="9" t="s">
        <v>142</v>
      </c>
      <c r="C17" s="3" t="s">
        <v>176</v>
      </c>
      <c r="D17" s="11">
        <v>5275443873.7634611</v>
      </c>
      <c r="E17" s="12">
        <v>10379025215.894236</v>
      </c>
      <c r="F17" s="3">
        <v>22359056510.017082</v>
      </c>
      <c r="H17" s="3">
        <v>1.8138100000000001</v>
      </c>
      <c r="I17" s="3">
        <v>3.5685300000000004</v>
      </c>
      <c r="J17" s="3">
        <v>7.6875200000000001</v>
      </c>
      <c r="L17" s="8"/>
    </row>
    <row r="18" spans="2:12" ht="12.95" customHeight="1" x14ac:dyDescent="0.2">
      <c r="C18" s="3" t="s">
        <v>177</v>
      </c>
      <c r="D18" s="3">
        <v>-1288158958.8491335</v>
      </c>
      <c r="E18" s="3">
        <v>-2019429995.9628944</v>
      </c>
      <c r="F18" s="3">
        <v>-2951621804.1883364</v>
      </c>
      <c r="H18" s="3">
        <v>-0.25580999999999998</v>
      </c>
      <c r="I18" s="3">
        <v>-0.40102999999999994</v>
      </c>
      <c r="J18" s="3">
        <v>-0.58614999999999895</v>
      </c>
    </row>
    <row r="19" spans="2:12" ht="12.95" customHeight="1" x14ac:dyDescent="0.2">
      <c r="C19" s="3" t="s">
        <v>178</v>
      </c>
      <c r="D19" s="3">
        <v>26991239.097084682</v>
      </c>
      <c r="E19" s="3">
        <v>140319699.95604259</v>
      </c>
      <c r="F19" s="3">
        <v>2866282846.6106062</v>
      </c>
      <c r="H19" s="3">
        <v>1.2430000000000002E-2</v>
      </c>
      <c r="I19" s="3">
        <v>6.46199999999999E-2</v>
      </c>
      <c r="J19" s="3">
        <v>1.3199799999999999</v>
      </c>
    </row>
    <row r="20" spans="2:12" ht="12.95" customHeight="1" x14ac:dyDescent="0.2">
      <c r="C20" s="3" t="s">
        <v>179</v>
      </c>
      <c r="D20" s="3">
        <v>-586188866.2660557</v>
      </c>
      <c r="E20" s="3">
        <v>5510215629.0650072</v>
      </c>
      <c r="F20" s="3">
        <v>10815525756.06081</v>
      </c>
      <c r="H20" s="3">
        <v>-0.23281000000000002</v>
      </c>
      <c r="I20" s="3">
        <v>2.1884299999999999</v>
      </c>
      <c r="J20" s="3">
        <v>4.2954800000000004</v>
      </c>
    </row>
    <row r="21" spans="2:12" ht="12.95" customHeight="1" x14ac:dyDescent="0.2">
      <c r="C21" s="3" t="s">
        <v>180</v>
      </c>
      <c r="D21" s="3">
        <v>8877661273.4500751</v>
      </c>
      <c r="E21" s="3">
        <v>14606630933.442289</v>
      </c>
      <c r="F21" s="3">
        <v>26867421775.967594</v>
      </c>
      <c r="H21" s="3">
        <v>2.0058599999999998</v>
      </c>
      <c r="I21" s="3">
        <v>3.3002900000000004</v>
      </c>
      <c r="J21" s="3">
        <v>6.0705499999999999</v>
      </c>
    </row>
    <row r="22" spans="2:12" ht="12.95" customHeight="1" x14ac:dyDescent="0.2">
      <c r="C22" s="3" t="s">
        <v>181</v>
      </c>
      <c r="D22" s="3">
        <v>3326387052.3302212</v>
      </c>
      <c r="E22" s="3">
        <v>7655781840.3134909</v>
      </c>
      <c r="F22" s="3">
        <v>10936496095.766415</v>
      </c>
      <c r="H22" s="3">
        <v>0.24107000000000001</v>
      </c>
      <c r="I22" s="3">
        <v>0.55482999999999905</v>
      </c>
      <c r="J22" s="3">
        <v>0.79258999999999991</v>
      </c>
    </row>
    <row r="23" spans="2:12" ht="12.95" customHeight="1" x14ac:dyDescent="0.2">
      <c r="C23" s="3" t="s">
        <v>182</v>
      </c>
      <c r="D23" s="3">
        <v>4998022295.4175797</v>
      </c>
      <c r="E23" s="3">
        <v>1789021200.4050581</v>
      </c>
      <c r="F23" s="3">
        <v>15280864406.764435</v>
      </c>
      <c r="H23" s="3">
        <v>0.97050999999999998</v>
      </c>
      <c r="I23" s="3">
        <v>0.34738999999999998</v>
      </c>
      <c r="J23" s="3">
        <v>2.9672199999999997</v>
      </c>
    </row>
    <row r="24" spans="2:12" ht="12.95" customHeight="1" x14ac:dyDescent="0.2">
      <c r="B24" s="14"/>
      <c r="C24" s="3" t="s">
        <v>183</v>
      </c>
      <c r="D24" s="14">
        <v>20985457049.157661</v>
      </c>
      <c r="E24" s="3">
        <v>32045051937.65258</v>
      </c>
      <c r="F24" s="3">
        <v>37823571663.480659</v>
      </c>
      <c r="H24" s="3">
        <v>10.616539999999999</v>
      </c>
      <c r="I24" s="3">
        <v>16.21158762</v>
      </c>
      <c r="J24" s="3">
        <v>19.13494</v>
      </c>
    </row>
    <row r="25" spans="2:12" ht="12.95" customHeight="1" x14ac:dyDescent="0.2">
      <c r="B25" s="14"/>
      <c r="C25" s="3" t="s">
        <v>184</v>
      </c>
      <c r="D25" s="14">
        <v>1125161875.2242374</v>
      </c>
      <c r="E25" s="3">
        <v>2663902334.5867271</v>
      </c>
      <c r="F25" s="3">
        <v>5334737462.2929983</v>
      </c>
      <c r="H25" s="3">
        <v>0.96079000000000003</v>
      </c>
      <c r="I25" s="3">
        <v>2.27474</v>
      </c>
      <c r="J25" s="3">
        <v>4.5553999999999997</v>
      </c>
    </row>
    <row r="26" spans="2:12" ht="12.95" customHeight="1" x14ac:dyDescent="0.2">
      <c r="B26" s="14"/>
      <c r="C26" s="3" t="s">
        <v>185</v>
      </c>
      <c r="D26" s="14">
        <v>80594549983.193512</v>
      </c>
      <c r="E26" s="3">
        <v>101860490595.15297</v>
      </c>
      <c r="F26" s="3">
        <v>222452965382.59555</v>
      </c>
      <c r="H26" s="3">
        <v>5.3052099999999998</v>
      </c>
      <c r="I26" s="3">
        <v>6.7050600000000005</v>
      </c>
      <c r="J26" s="3">
        <v>14.64317</v>
      </c>
    </row>
    <row r="27" spans="2:12" ht="12.95" customHeight="1" x14ac:dyDescent="0.2">
      <c r="B27" s="14"/>
      <c r="C27" s="3" t="s">
        <v>186</v>
      </c>
      <c r="D27" s="14">
        <v>9966510021.8274879</v>
      </c>
      <c r="E27" s="3">
        <v>33355289405.48737</v>
      </c>
      <c r="F27" s="3">
        <v>62389235744.222359</v>
      </c>
      <c r="H27" s="3">
        <v>1.1670800000000001</v>
      </c>
      <c r="I27" s="3">
        <v>3.90591</v>
      </c>
      <c r="J27" s="3">
        <v>7.3057899999999991</v>
      </c>
    </row>
    <row r="28" spans="2:12" ht="12.95" customHeight="1" x14ac:dyDescent="0.2">
      <c r="B28" s="14"/>
      <c r="C28" s="3" t="s">
        <v>187</v>
      </c>
      <c r="D28" s="14">
        <v>1705061154.1371663</v>
      </c>
      <c r="E28" s="3">
        <v>4254554924.9910936</v>
      </c>
      <c r="F28" s="3">
        <v>6241922321.3783455</v>
      </c>
      <c r="H28" s="3">
        <v>0.70640999999999998</v>
      </c>
      <c r="I28" s="3">
        <v>1.76267</v>
      </c>
      <c r="J28" s="3">
        <v>2.5860399999999997</v>
      </c>
    </row>
    <row r="29" spans="2:12" ht="12.95" customHeight="1" x14ac:dyDescent="0.2">
      <c r="B29" s="14"/>
      <c r="C29" s="3" t="s">
        <v>188</v>
      </c>
      <c r="D29" s="14">
        <v>1528269808.298166</v>
      </c>
      <c r="E29" s="3">
        <v>3901000832.4710798</v>
      </c>
      <c r="F29" s="3">
        <v>8640353030.0843697</v>
      </c>
      <c r="H29" s="3">
        <v>1.7609299999999901</v>
      </c>
      <c r="I29" s="3">
        <v>4.4948799999999993</v>
      </c>
      <c r="J29" s="3">
        <v>9.9557400000000005</v>
      </c>
    </row>
    <row r="30" spans="2:12" ht="12.95" customHeight="1" x14ac:dyDescent="0.2">
      <c r="B30" s="14"/>
      <c r="C30" s="14"/>
      <c r="D30" s="14"/>
    </row>
    <row r="31" spans="2:12" ht="12.95" customHeight="1" x14ac:dyDescent="0.2">
      <c r="D31" s="3" t="s">
        <v>167</v>
      </c>
      <c r="E31" s="3" t="s">
        <v>168</v>
      </c>
      <c r="F31" s="3" t="s">
        <v>169</v>
      </c>
      <c r="H31" s="3" t="s">
        <v>167</v>
      </c>
      <c r="I31" s="3" t="s">
        <v>168</v>
      </c>
      <c r="J31" s="3" t="s">
        <v>169</v>
      </c>
    </row>
    <row r="32" spans="2:12" ht="12.95" customHeight="1" x14ac:dyDescent="0.2">
      <c r="B32" s="3" t="s">
        <v>145</v>
      </c>
      <c r="C32" s="3" t="s">
        <v>189</v>
      </c>
      <c r="D32" s="7">
        <v>1592702826.5941975</v>
      </c>
      <c r="E32" s="8">
        <v>4729020349.5905056</v>
      </c>
      <c r="F32" s="3">
        <v>5210180131.7520523</v>
      </c>
      <c r="H32" s="3">
        <v>0.43087999999999904</v>
      </c>
      <c r="I32" s="3">
        <v>1.2793600000000001</v>
      </c>
      <c r="J32" s="3">
        <v>1.4095299999999999</v>
      </c>
    </row>
    <row r="33" spans="2:10" ht="12.95" customHeight="1" x14ac:dyDescent="0.2">
      <c r="C33" s="3" t="s">
        <v>190</v>
      </c>
      <c r="D33" s="7">
        <v>18621859.399312157</v>
      </c>
      <c r="E33" s="8">
        <v>18869161.648970902</v>
      </c>
      <c r="F33" s="3">
        <v>34340165.567402333</v>
      </c>
      <c r="H33" s="3">
        <v>0.16566</v>
      </c>
      <c r="I33" s="3">
        <v>0.16785999999999898</v>
      </c>
      <c r="J33" s="3">
        <v>0.30549000000000004</v>
      </c>
    </row>
    <row r="34" spans="2:10" ht="12.95" customHeight="1" x14ac:dyDescent="0.2">
      <c r="C34" s="3" t="s">
        <v>191</v>
      </c>
      <c r="D34" s="10">
        <v>5406336048.4152975</v>
      </c>
      <c r="E34" s="13">
        <v>9860259915.8432732</v>
      </c>
      <c r="F34" s="3">
        <v>18106230045.838085</v>
      </c>
      <c r="H34" s="3">
        <v>0.8630499999999991</v>
      </c>
      <c r="I34" s="3">
        <v>1.57405999999999</v>
      </c>
      <c r="J34" s="3">
        <v>2.8904200000000002</v>
      </c>
    </row>
    <row r="35" spans="2:10" ht="12.95" customHeight="1" x14ac:dyDescent="0.2">
      <c r="B35" s="14"/>
      <c r="C35" s="3" t="s">
        <v>192</v>
      </c>
      <c r="D35" s="14">
        <v>2844729003.9400377</v>
      </c>
      <c r="E35" s="3">
        <v>4876514596.1575861</v>
      </c>
      <c r="F35" s="3">
        <v>6482335338.7576437</v>
      </c>
      <c r="H35" s="3">
        <v>5.5640667700000002</v>
      </c>
      <c r="I35" s="3">
        <v>9.5380800000000008</v>
      </c>
      <c r="J35" s="3">
        <v>12.678939400000001</v>
      </c>
    </row>
    <row r="36" spans="2:10" ht="12.95" customHeight="1" x14ac:dyDescent="0.2">
      <c r="B36" s="14"/>
      <c r="C36" s="3" t="s">
        <v>193</v>
      </c>
      <c r="D36" s="14">
        <v>4034911605.1040082</v>
      </c>
      <c r="E36" s="3">
        <v>4353684970.8267632</v>
      </c>
      <c r="F36" s="3">
        <v>6639849878.0767145</v>
      </c>
      <c r="H36" s="3">
        <v>0.78337999999999897</v>
      </c>
      <c r="I36" s="3">
        <v>0.84527000000000008</v>
      </c>
      <c r="J36" s="3">
        <v>1.2891299999999999</v>
      </c>
    </row>
    <row r="37" spans="2:10" ht="12.95" customHeight="1" x14ac:dyDescent="0.2">
      <c r="C37" s="3" t="s">
        <v>194</v>
      </c>
      <c r="D37" s="11">
        <v>5275443873.7634611</v>
      </c>
      <c r="E37" s="12">
        <v>10379025215.894236</v>
      </c>
      <c r="F37" s="3">
        <v>22359056510.017082</v>
      </c>
      <c r="H37" s="3">
        <v>1.8138100000000001</v>
      </c>
      <c r="I37" s="3">
        <v>3.5685300000000004</v>
      </c>
      <c r="J37" s="3">
        <v>7.6875200000000001</v>
      </c>
    </row>
    <row r="38" spans="2:10" ht="12.95" customHeight="1" x14ac:dyDescent="0.2">
      <c r="C38" s="3" t="s">
        <v>195</v>
      </c>
      <c r="D38" s="3">
        <v>-1288158958.8491335</v>
      </c>
      <c r="E38" s="3">
        <v>-2019429995.9628944</v>
      </c>
      <c r="F38" s="3">
        <v>-2951621804.1883364</v>
      </c>
      <c r="H38" s="3">
        <v>-0.25580999999999998</v>
      </c>
      <c r="I38" s="3">
        <v>-0.40102999999999994</v>
      </c>
      <c r="J38" s="3">
        <v>-0.58614999999999895</v>
      </c>
    </row>
    <row r="39" spans="2:10" ht="12.95" customHeight="1" x14ac:dyDescent="0.2">
      <c r="C39" s="3" t="s">
        <v>196</v>
      </c>
      <c r="D39" s="3">
        <v>26991239.097084682</v>
      </c>
      <c r="E39" s="3">
        <v>140319699.95604259</v>
      </c>
      <c r="F39" s="3">
        <v>2866282846.6106062</v>
      </c>
      <c r="H39" s="3">
        <v>1.2430000000000002E-2</v>
      </c>
      <c r="I39" s="3">
        <v>6.46199999999999E-2</v>
      </c>
      <c r="J39" s="3">
        <v>1.3199799999999999</v>
      </c>
    </row>
    <row r="40" spans="2:10" ht="12.95" customHeight="1" x14ac:dyDescent="0.2">
      <c r="C40" s="3" t="s">
        <v>197</v>
      </c>
      <c r="D40" s="3">
        <v>-586188866.2660557</v>
      </c>
      <c r="E40" s="3">
        <v>5510215629.0650072</v>
      </c>
      <c r="F40" s="3">
        <v>10815525756.06081</v>
      </c>
      <c r="H40" s="3">
        <v>-0.23281000000000002</v>
      </c>
      <c r="I40" s="3">
        <v>2.1884299999999999</v>
      </c>
      <c r="J40" s="3">
        <v>4.2954800000000004</v>
      </c>
    </row>
    <row r="41" spans="2:10" ht="12.95" customHeight="1" x14ac:dyDescent="0.2">
      <c r="B41" s="15"/>
      <c r="C41" s="3" t="s">
        <v>198</v>
      </c>
      <c r="D41" s="3">
        <v>8877661273.4500751</v>
      </c>
      <c r="E41" s="3">
        <v>14606630933.442289</v>
      </c>
      <c r="F41" s="3">
        <v>26867421775.967594</v>
      </c>
      <c r="H41" s="3">
        <v>2.0058599999999998</v>
      </c>
      <c r="I41" s="3">
        <v>3.3002900000000004</v>
      </c>
      <c r="J41" s="3">
        <v>6.0705499999999999</v>
      </c>
    </row>
    <row r="42" spans="2:10" ht="12.95" customHeight="1" x14ac:dyDescent="0.2">
      <c r="C42" s="3" t="s">
        <v>199</v>
      </c>
      <c r="D42" s="3">
        <v>3326387052.3302212</v>
      </c>
      <c r="E42" s="3">
        <v>7655781840.3134909</v>
      </c>
      <c r="F42" s="3">
        <v>10936496095.766415</v>
      </c>
      <c r="H42" s="3">
        <v>0.24107000000000001</v>
      </c>
      <c r="I42" s="3">
        <v>0.55482999999999905</v>
      </c>
      <c r="J42" s="3">
        <v>0.79258999999999991</v>
      </c>
    </row>
    <row r="43" spans="2:10" ht="12.95" customHeight="1" x14ac:dyDescent="0.2">
      <c r="C43" s="3" t="s">
        <v>200</v>
      </c>
      <c r="D43" s="3">
        <v>4998022295.4175797</v>
      </c>
      <c r="E43" s="3">
        <v>1789021200.4050581</v>
      </c>
      <c r="F43" s="3">
        <v>15280864406.764435</v>
      </c>
      <c r="H43" s="3">
        <v>0.97050999999999998</v>
      </c>
      <c r="I43" s="3">
        <v>0.34738999999999998</v>
      </c>
      <c r="J43" s="3">
        <v>2.9672199999999997</v>
      </c>
    </row>
    <row r="44" spans="2:10" ht="12.95" customHeight="1" x14ac:dyDescent="0.2">
      <c r="C44" s="3" t="s">
        <v>201</v>
      </c>
      <c r="D44" s="14">
        <v>20985457049.157661</v>
      </c>
      <c r="E44" s="3">
        <v>32045051937.65258</v>
      </c>
      <c r="F44" s="3">
        <v>37823571663.480659</v>
      </c>
      <c r="H44" s="3">
        <v>10.616539999999999</v>
      </c>
      <c r="I44" s="3">
        <v>16.21158762</v>
      </c>
      <c r="J44" s="3">
        <v>19.13494</v>
      </c>
    </row>
    <row r="45" spans="2:10" ht="12.95" customHeight="1" x14ac:dyDescent="0.2">
      <c r="C45" s="3" t="s">
        <v>202</v>
      </c>
      <c r="D45" s="14">
        <v>1125161875.2242374</v>
      </c>
      <c r="E45" s="3">
        <v>2663902334.5867271</v>
      </c>
      <c r="F45" s="3">
        <v>5334737462.2929983</v>
      </c>
      <c r="H45" s="3">
        <v>0.96079000000000003</v>
      </c>
      <c r="I45" s="3">
        <v>2.27474</v>
      </c>
      <c r="J45" s="3">
        <v>4.5553999999999997</v>
      </c>
    </row>
    <row r="46" spans="2:10" ht="12.95" customHeight="1" x14ac:dyDescent="0.2">
      <c r="C46" s="3" t="s">
        <v>203</v>
      </c>
      <c r="D46" s="14">
        <v>80594549983.193512</v>
      </c>
      <c r="E46" s="3">
        <v>101860490595.15297</v>
      </c>
      <c r="F46" s="3">
        <v>222452965382.59555</v>
      </c>
      <c r="H46" s="3">
        <v>5.3052099999999998</v>
      </c>
      <c r="I46" s="3">
        <v>6.7050600000000005</v>
      </c>
      <c r="J46" s="3">
        <v>14.64317</v>
      </c>
    </row>
    <row r="47" spans="2:10" ht="12.95" customHeight="1" x14ac:dyDescent="0.2">
      <c r="C47" s="3" t="s">
        <v>204</v>
      </c>
      <c r="D47" s="14">
        <v>9966510021.8274879</v>
      </c>
      <c r="E47" s="3">
        <v>33355289405.48737</v>
      </c>
      <c r="F47" s="3">
        <v>62389235744.222359</v>
      </c>
      <c r="H47" s="3">
        <v>1.1670800000000001</v>
      </c>
      <c r="I47" s="3">
        <v>3.90591</v>
      </c>
      <c r="J47" s="3">
        <v>7.3057899999999991</v>
      </c>
    </row>
    <row r="48" spans="2:10" ht="12.95" customHeight="1" x14ac:dyDescent="0.2">
      <c r="C48" s="3" t="s">
        <v>205</v>
      </c>
      <c r="D48" s="14">
        <v>1705061154.1371663</v>
      </c>
      <c r="E48" s="3">
        <v>4254554924.9910936</v>
      </c>
      <c r="F48" s="3">
        <v>6241922321.3783455</v>
      </c>
      <c r="H48" s="3">
        <v>0.70640999999999998</v>
      </c>
      <c r="I48" s="3">
        <v>1.76267</v>
      </c>
      <c r="J48" s="3">
        <v>2.5860399999999997</v>
      </c>
    </row>
    <row r="49" spans="2:10" ht="12.95" customHeight="1" x14ac:dyDescent="0.2">
      <c r="B49" s="15"/>
      <c r="C49" s="3" t="s">
        <v>206</v>
      </c>
      <c r="D49" s="14">
        <v>1528269808.298166</v>
      </c>
      <c r="E49" s="3">
        <v>3901000832.4710798</v>
      </c>
      <c r="F49" s="3">
        <v>8640353030.0843697</v>
      </c>
      <c r="H49" s="3">
        <v>1.7609299999999901</v>
      </c>
      <c r="I49" s="3">
        <v>4.4948799999999993</v>
      </c>
      <c r="J49" s="3">
        <v>9.9557400000000005</v>
      </c>
    </row>
  </sheetData>
  <hyperlinks>
    <hyperlink ref="D1" location="Summary!A1" display="Back to summary" xr:uid="{3253DFB7-C961-45A8-913A-D886900A72A3}"/>
  </hyperlinks>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731706-16D5-4FA4-A81F-534886884B73}">
  <dimension ref="A1:Q24"/>
  <sheetViews>
    <sheetView topLeftCell="C1" zoomScale="85" zoomScaleNormal="85" workbookViewId="0">
      <selection activeCell="E1" sqref="E1"/>
    </sheetView>
  </sheetViews>
  <sheetFormatPr defaultColWidth="9.140625" defaultRowHeight="15" x14ac:dyDescent="0.25"/>
  <cols>
    <col min="1" max="1" width="12.5703125" style="19" bestFit="1" customWidth="1"/>
    <col min="2" max="2" width="62.5703125" style="19" customWidth="1"/>
    <col min="3" max="5" width="9.140625" style="19"/>
    <col min="6" max="6" width="15" style="19" bestFit="1" customWidth="1"/>
    <col min="7" max="7" width="15.28515625" style="19" bestFit="1" customWidth="1"/>
    <col min="8" max="8" width="16.85546875" style="19" bestFit="1" customWidth="1"/>
    <col min="9" max="9" width="21.5703125" style="19" bestFit="1" customWidth="1"/>
    <col min="10" max="16384" width="9.140625" style="19"/>
  </cols>
  <sheetData>
    <row r="1" spans="1:17" ht="15.75" x14ac:dyDescent="0.25">
      <c r="A1" s="38" t="s">
        <v>27</v>
      </c>
      <c r="B1" s="19" t="s">
        <v>26</v>
      </c>
      <c r="E1" s="163" t="s">
        <v>1190</v>
      </c>
    </row>
    <row r="2" spans="1:17" ht="15.75" x14ac:dyDescent="0.25">
      <c r="A2" s="38" t="s">
        <v>25</v>
      </c>
      <c r="B2" s="19" t="s">
        <v>24</v>
      </c>
    </row>
    <row r="3" spans="1:17" ht="15.75" x14ac:dyDescent="0.25">
      <c r="A3" s="38" t="s">
        <v>23</v>
      </c>
      <c r="B3" s="19" t="s">
        <v>21</v>
      </c>
    </row>
    <row r="4" spans="1:17" ht="15.75" x14ac:dyDescent="0.25">
      <c r="A4" s="38" t="s">
        <v>22</v>
      </c>
      <c r="B4" s="19" t="s">
        <v>21</v>
      </c>
    </row>
    <row r="5" spans="1:17" ht="15.75" x14ac:dyDescent="0.25">
      <c r="A5" s="38" t="s">
        <v>20</v>
      </c>
      <c r="B5" s="19" t="s">
        <v>19</v>
      </c>
    </row>
    <row r="6" spans="1:17" ht="15.75" x14ac:dyDescent="0.25">
      <c r="A6" s="38" t="s">
        <v>18</v>
      </c>
      <c r="B6" s="19" t="s">
        <v>17</v>
      </c>
    </row>
    <row r="9" spans="1:17" ht="45" x14ac:dyDescent="0.25">
      <c r="L9" s="28"/>
      <c r="M9" s="28" t="s">
        <v>16</v>
      </c>
      <c r="N9" s="28" t="s">
        <v>15</v>
      </c>
      <c r="O9" s="28" t="s">
        <v>14</v>
      </c>
      <c r="P9" s="28" t="s">
        <v>13</v>
      </c>
      <c r="Q9" s="39" t="s">
        <v>207</v>
      </c>
    </row>
    <row r="10" spans="1:17" x14ac:dyDescent="0.25">
      <c r="L10" s="28" t="s">
        <v>6</v>
      </c>
      <c r="M10" s="40">
        <v>4.8928571428571397</v>
      </c>
      <c r="N10" s="40">
        <v>5.71428571428571</v>
      </c>
      <c r="O10" s="40">
        <v>0</v>
      </c>
      <c r="P10" s="40">
        <v>0</v>
      </c>
      <c r="Q10" s="40">
        <v>4</v>
      </c>
    </row>
    <row r="11" spans="1:17" ht="30" x14ac:dyDescent="0.25">
      <c r="C11" s="19" t="s">
        <v>16</v>
      </c>
      <c r="D11" s="19" t="s">
        <v>15</v>
      </c>
      <c r="E11" s="19" t="s">
        <v>14</v>
      </c>
      <c r="F11" s="19" t="s">
        <v>13</v>
      </c>
      <c r="G11" s="41" t="s">
        <v>207</v>
      </c>
      <c r="L11" s="28" t="s">
        <v>5</v>
      </c>
      <c r="M11" s="40">
        <v>8.6927759740259596</v>
      </c>
      <c r="N11" s="40">
        <v>4.2857142857142918</v>
      </c>
      <c r="O11" s="40">
        <v>25.909090909090949</v>
      </c>
      <c r="P11" s="40">
        <v>11</v>
      </c>
      <c r="Q11" s="40">
        <v>0</v>
      </c>
    </row>
    <row r="12" spans="1:17" x14ac:dyDescent="0.25">
      <c r="B12" s="19" t="s">
        <v>6</v>
      </c>
      <c r="C12" s="42">
        <v>4.8928571428571397</v>
      </c>
      <c r="D12" s="42">
        <v>5.71428571428571</v>
      </c>
      <c r="E12" s="42">
        <v>0</v>
      </c>
      <c r="F12" s="42">
        <v>0</v>
      </c>
      <c r="G12" s="42">
        <v>4</v>
      </c>
      <c r="L12" s="28" t="s">
        <v>4</v>
      </c>
      <c r="M12" s="40">
        <v>11.98303571428575</v>
      </c>
      <c r="N12" s="40">
        <v>12.8571428571429</v>
      </c>
      <c r="O12" s="40">
        <v>5.9090909090908532</v>
      </c>
      <c r="P12" s="40">
        <v>13</v>
      </c>
      <c r="Q12" s="40">
        <v>6.0000000000000009</v>
      </c>
    </row>
    <row r="13" spans="1:17" x14ac:dyDescent="0.25">
      <c r="B13" s="19" t="s">
        <v>5</v>
      </c>
      <c r="C13" s="42">
        <v>13.585633116883098</v>
      </c>
      <c r="D13" s="42">
        <v>10.000000000000002</v>
      </c>
      <c r="E13" s="42">
        <v>25.909090909090949</v>
      </c>
      <c r="F13" s="42">
        <v>11</v>
      </c>
      <c r="G13" s="42">
        <v>4</v>
      </c>
      <c r="L13" s="28" t="s">
        <v>3</v>
      </c>
      <c r="M13" s="40">
        <v>8.6154220779220978</v>
      </c>
      <c r="N13" s="40">
        <v>10.714285714285673</v>
      </c>
      <c r="O13" s="40">
        <v>18.636363636363651</v>
      </c>
      <c r="P13" s="40">
        <v>8.0000000000000018</v>
      </c>
      <c r="Q13" s="40">
        <v>9.25</v>
      </c>
    </row>
    <row r="14" spans="1:17" x14ac:dyDescent="0.25">
      <c r="B14" s="19" t="s">
        <v>4</v>
      </c>
      <c r="C14" s="42">
        <v>25.56866883116885</v>
      </c>
      <c r="D14" s="42">
        <v>22.857142857142904</v>
      </c>
      <c r="E14" s="42">
        <v>31.818181818181802</v>
      </c>
      <c r="F14" s="42">
        <v>24</v>
      </c>
      <c r="G14" s="42">
        <v>10</v>
      </c>
      <c r="L14" s="28" t="s">
        <v>2</v>
      </c>
      <c r="M14" s="40">
        <v>13.863311688311653</v>
      </c>
      <c r="N14" s="40">
        <v>32.142857142857132</v>
      </c>
      <c r="O14" s="40">
        <v>16.818181818181841</v>
      </c>
      <c r="P14" s="40">
        <v>23.000000000000004</v>
      </c>
      <c r="Q14" s="40">
        <v>13.750000000000002</v>
      </c>
    </row>
    <row r="15" spans="1:17" x14ac:dyDescent="0.25">
      <c r="B15" s="19" t="s">
        <v>3</v>
      </c>
      <c r="C15" s="42">
        <v>34.184090909090948</v>
      </c>
      <c r="D15" s="42">
        <v>33.571428571428577</v>
      </c>
      <c r="E15" s="42">
        <v>50.454545454545453</v>
      </c>
      <c r="F15" s="42">
        <v>32</v>
      </c>
      <c r="G15" s="42">
        <v>19.25</v>
      </c>
      <c r="L15" s="28"/>
      <c r="M15" s="40">
        <v>13.863311688311653</v>
      </c>
      <c r="N15" s="40">
        <v>32.142857142857132</v>
      </c>
      <c r="O15" s="40">
        <v>16.818181818181841</v>
      </c>
      <c r="P15" s="40">
        <v>23.000000000000004</v>
      </c>
      <c r="Q15" s="40">
        <v>13.750000000000002</v>
      </c>
    </row>
    <row r="16" spans="1:17" x14ac:dyDescent="0.25">
      <c r="B16" s="19" t="s">
        <v>2</v>
      </c>
      <c r="C16" s="42">
        <v>48.047402597402602</v>
      </c>
      <c r="D16" s="42">
        <v>65.714285714285708</v>
      </c>
      <c r="E16" s="42">
        <v>67.272727272727295</v>
      </c>
      <c r="F16" s="42">
        <v>55</v>
      </c>
      <c r="G16" s="42">
        <v>33</v>
      </c>
      <c r="L16" s="28"/>
      <c r="M16" s="28"/>
      <c r="N16" s="28"/>
      <c r="O16" s="28"/>
      <c r="P16" s="28"/>
      <c r="Q16" s="28"/>
    </row>
    <row r="17" spans="2:17" x14ac:dyDescent="0.25">
      <c r="C17" s="40">
        <v>13.863311688311653</v>
      </c>
      <c r="D17" s="40">
        <v>32.142857142857132</v>
      </c>
      <c r="E17" s="40">
        <v>16.818181818181841</v>
      </c>
      <c r="F17" s="40">
        <v>23.000000000000004</v>
      </c>
      <c r="G17" s="40">
        <v>13.750000000000002</v>
      </c>
      <c r="L17" s="28"/>
      <c r="M17" s="28" t="s">
        <v>11</v>
      </c>
      <c r="N17" s="28" t="s">
        <v>10</v>
      </c>
      <c r="O17" s="28" t="s">
        <v>9</v>
      </c>
      <c r="P17" s="28" t="s">
        <v>8</v>
      </c>
      <c r="Q17" s="28" t="s">
        <v>7</v>
      </c>
    </row>
    <row r="18" spans="2:17" x14ac:dyDescent="0.25">
      <c r="L18" s="28" t="s">
        <v>6</v>
      </c>
      <c r="M18" s="40">
        <v>4.8928571428571397</v>
      </c>
      <c r="N18" s="40">
        <v>5.71428571428571</v>
      </c>
      <c r="O18" s="40">
        <v>0</v>
      </c>
      <c r="P18" s="40">
        <v>0</v>
      </c>
      <c r="Q18" s="40">
        <v>4</v>
      </c>
    </row>
    <row r="19" spans="2:17" x14ac:dyDescent="0.25">
      <c r="C19" s="19" t="s">
        <v>11</v>
      </c>
      <c r="D19" s="19" t="s">
        <v>10</v>
      </c>
      <c r="E19" s="19" t="s">
        <v>9</v>
      </c>
      <c r="F19" s="19" t="s">
        <v>8</v>
      </c>
      <c r="G19" s="19" t="s">
        <v>1159</v>
      </c>
      <c r="L19" s="28" t="s">
        <v>5</v>
      </c>
      <c r="M19" s="40">
        <v>8.6927759740259596</v>
      </c>
      <c r="N19" s="40">
        <v>4.2857142857142918</v>
      </c>
      <c r="O19" s="40">
        <v>25.909090909090949</v>
      </c>
      <c r="P19" s="40">
        <v>11</v>
      </c>
      <c r="Q19" s="40">
        <v>0</v>
      </c>
    </row>
    <row r="20" spans="2:17" x14ac:dyDescent="0.25">
      <c r="B20" s="19" t="s">
        <v>6</v>
      </c>
      <c r="C20" s="42">
        <v>4.8928571428571397</v>
      </c>
      <c r="D20" s="42">
        <v>5.71428571428571</v>
      </c>
      <c r="E20" s="42">
        <v>0</v>
      </c>
      <c r="F20" s="42">
        <v>0</v>
      </c>
      <c r="G20" s="42">
        <v>4</v>
      </c>
      <c r="L20" s="28" t="s">
        <v>4</v>
      </c>
      <c r="M20" s="40">
        <v>11.98303571428575</v>
      </c>
      <c r="N20" s="40">
        <v>12.8571428571429</v>
      </c>
      <c r="O20" s="40">
        <v>5.9090909090908532</v>
      </c>
      <c r="P20" s="40">
        <v>13</v>
      </c>
      <c r="Q20" s="40">
        <v>6.0000000000000009</v>
      </c>
    </row>
    <row r="21" spans="2:17" x14ac:dyDescent="0.25">
      <c r="B21" s="19" t="s">
        <v>5</v>
      </c>
      <c r="C21" s="42">
        <v>13.585633116883098</v>
      </c>
      <c r="D21" s="42">
        <v>10.000000000000002</v>
      </c>
      <c r="E21" s="42">
        <v>25.909090909090949</v>
      </c>
      <c r="F21" s="42">
        <v>11</v>
      </c>
      <c r="G21" s="42">
        <v>4</v>
      </c>
      <c r="L21" s="28" t="s">
        <v>3</v>
      </c>
      <c r="M21" s="40">
        <v>8.6154220779220978</v>
      </c>
      <c r="N21" s="40">
        <v>10.714285714285673</v>
      </c>
      <c r="O21" s="40">
        <v>18.636363636363651</v>
      </c>
      <c r="P21" s="40">
        <v>8.0000000000000018</v>
      </c>
      <c r="Q21" s="40">
        <v>9.25</v>
      </c>
    </row>
    <row r="22" spans="2:17" x14ac:dyDescent="0.25">
      <c r="B22" s="19" t="s">
        <v>4</v>
      </c>
      <c r="C22" s="42">
        <v>25.56866883116885</v>
      </c>
      <c r="D22" s="42">
        <v>22.857142857142904</v>
      </c>
      <c r="E22" s="42">
        <v>31.818181818181802</v>
      </c>
      <c r="F22" s="42">
        <v>24</v>
      </c>
      <c r="G22" s="42">
        <v>10</v>
      </c>
      <c r="L22" s="28" t="s">
        <v>2</v>
      </c>
      <c r="M22" s="40">
        <v>13.863311688311653</v>
      </c>
      <c r="N22" s="40">
        <v>32.142857142857132</v>
      </c>
      <c r="O22" s="40">
        <v>16.818181818181841</v>
      </c>
      <c r="P22" s="40">
        <v>23.000000000000004</v>
      </c>
      <c r="Q22" s="40">
        <v>13.750000000000002</v>
      </c>
    </row>
    <row r="23" spans="2:17" x14ac:dyDescent="0.25">
      <c r="B23" s="19" t="s">
        <v>3</v>
      </c>
      <c r="C23" s="42">
        <v>34.184090909090948</v>
      </c>
      <c r="D23" s="42">
        <v>33.571428571428577</v>
      </c>
      <c r="E23" s="42">
        <v>50.454545454545453</v>
      </c>
      <c r="F23" s="42">
        <v>32</v>
      </c>
      <c r="G23" s="42">
        <v>19.25</v>
      </c>
      <c r="H23" s="40">
        <v>23.000000000000004</v>
      </c>
      <c r="I23" s="40">
        <v>13.750000000000002</v>
      </c>
    </row>
    <row r="24" spans="2:17" x14ac:dyDescent="0.25">
      <c r="B24" s="19" t="s">
        <v>2</v>
      </c>
      <c r="C24" s="42">
        <v>48.047402597402602</v>
      </c>
      <c r="D24" s="42">
        <v>65.714285714285708</v>
      </c>
      <c r="E24" s="42">
        <v>67.272727272727295</v>
      </c>
      <c r="F24" s="42">
        <v>55</v>
      </c>
      <c r="G24" s="42">
        <v>33</v>
      </c>
    </row>
  </sheetData>
  <hyperlinks>
    <hyperlink ref="E1" location="Summary!A1" display="Back to summary" xr:uid="{C605C7D8-4262-4AC5-ABFA-6094774EE53D}"/>
  </hyperlinks>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19A37D-824F-40B9-AAAC-F86582D65EBE}">
  <dimension ref="A1:I26"/>
  <sheetViews>
    <sheetView workbookViewId="0">
      <selection activeCell="G1" sqref="G1"/>
    </sheetView>
  </sheetViews>
  <sheetFormatPr defaultColWidth="9.140625" defaultRowHeight="15" x14ac:dyDescent="0.25"/>
  <cols>
    <col min="1" max="1" width="14.5703125" style="19" bestFit="1" customWidth="1"/>
    <col min="2" max="2" width="18.28515625" style="19" customWidth="1"/>
    <col min="3" max="3" width="19.5703125" style="19" customWidth="1"/>
    <col min="4" max="4" width="19.28515625" style="19" bestFit="1" customWidth="1"/>
    <col min="5" max="5" width="16.140625" style="19" customWidth="1"/>
    <col min="6" max="6" width="20.5703125" style="19" customWidth="1"/>
    <col min="7" max="8" width="21.5703125" style="19" bestFit="1" customWidth="1"/>
    <col min="9" max="9" width="19.28515625" style="19" bestFit="1" customWidth="1"/>
    <col min="10" max="10" width="15" style="19" bestFit="1" customWidth="1"/>
    <col min="11" max="11" width="15.28515625" style="19" bestFit="1" customWidth="1"/>
    <col min="12" max="12" width="16.85546875" style="19" bestFit="1" customWidth="1"/>
    <col min="13" max="13" width="21.5703125" style="19" bestFit="1" customWidth="1"/>
    <col min="14" max="16384" width="9.140625" style="19"/>
  </cols>
  <sheetData>
    <row r="1" spans="1:7" ht="15.75" x14ac:dyDescent="0.25">
      <c r="A1" s="38" t="s">
        <v>27</v>
      </c>
      <c r="B1" s="19" t="s">
        <v>28</v>
      </c>
      <c r="G1" s="163" t="s">
        <v>1190</v>
      </c>
    </row>
    <row r="2" spans="1:7" ht="15.75" x14ac:dyDescent="0.25">
      <c r="A2" s="38" t="s">
        <v>25</v>
      </c>
      <c r="B2" s="19" t="s">
        <v>29</v>
      </c>
    </row>
    <row r="3" spans="1:7" ht="15.75" x14ac:dyDescent="0.25">
      <c r="A3" s="38" t="s">
        <v>23</v>
      </c>
      <c r="B3" s="19" t="s">
        <v>21</v>
      </c>
    </row>
    <row r="4" spans="1:7" ht="15.75" x14ac:dyDescent="0.25">
      <c r="A4" s="38" t="s">
        <v>22</v>
      </c>
      <c r="B4" s="19" t="s">
        <v>21</v>
      </c>
    </row>
    <row r="5" spans="1:7" ht="15.75" x14ac:dyDescent="0.25">
      <c r="A5" s="38" t="s">
        <v>20</v>
      </c>
    </row>
    <row r="6" spans="1:7" ht="15.75" x14ac:dyDescent="0.25">
      <c r="A6" s="38" t="s">
        <v>18</v>
      </c>
    </row>
    <row r="7" spans="1:7" ht="15.75" x14ac:dyDescent="0.25">
      <c r="A7" s="38"/>
    </row>
    <row r="8" spans="1:7" x14ac:dyDescent="0.25">
      <c r="A8" s="19" t="s">
        <v>134</v>
      </c>
      <c r="B8" s="19" t="s">
        <v>212</v>
      </c>
    </row>
    <row r="9" spans="1:7" x14ac:dyDescent="0.25">
      <c r="A9" s="19" t="s">
        <v>136</v>
      </c>
      <c r="B9" s="19" t="s">
        <v>212</v>
      </c>
    </row>
    <row r="11" spans="1:7" x14ac:dyDescent="0.25">
      <c r="D11" s="19" t="s">
        <v>10</v>
      </c>
      <c r="E11" s="19" t="s">
        <v>9</v>
      </c>
      <c r="F11" s="19" t="s">
        <v>8</v>
      </c>
      <c r="G11" s="19" t="s">
        <v>7</v>
      </c>
    </row>
    <row r="12" spans="1:7" x14ac:dyDescent="0.25">
      <c r="D12" s="19" t="s">
        <v>15</v>
      </c>
      <c r="E12" s="19" t="s">
        <v>14</v>
      </c>
      <c r="F12" s="19" t="s">
        <v>13</v>
      </c>
      <c r="G12" s="19" t="s">
        <v>12</v>
      </c>
    </row>
    <row r="13" spans="1:7" x14ac:dyDescent="0.25">
      <c r="B13" s="19" t="s">
        <v>34</v>
      </c>
      <c r="C13" s="19" t="s">
        <v>30</v>
      </c>
      <c r="D13" s="42">
        <v>13.333</v>
      </c>
      <c r="E13" s="42">
        <v>23.03</v>
      </c>
      <c r="F13" s="42">
        <v>11.583</v>
      </c>
      <c r="G13" s="42">
        <v>6.6660000000000004</v>
      </c>
    </row>
    <row r="14" spans="1:7" x14ac:dyDescent="0.25">
      <c r="B14" s="19" t="s">
        <v>35</v>
      </c>
      <c r="C14" s="19" t="s">
        <v>31</v>
      </c>
      <c r="D14" s="42">
        <v>18.285</v>
      </c>
      <c r="E14" s="42">
        <v>23.999999999999993</v>
      </c>
      <c r="F14" s="42">
        <v>20.5</v>
      </c>
      <c r="G14" s="42">
        <v>16.8</v>
      </c>
    </row>
    <row r="15" spans="1:7" x14ac:dyDescent="0.25">
      <c r="B15" s="19" t="s">
        <v>36</v>
      </c>
      <c r="C15" s="19" t="s">
        <v>32</v>
      </c>
      <c r="D15" s="42">
        <v>32</v>
      </c>
      <c r="E15" s="42">
        <v>52.363</v>
      </c>
      <c r="F15" s="42">
        <v>31.1</v>
      </c>
      <c r="G15" s="42">
        <v>15.7</v>
      </c>
    </row>
    <row r="16" spans="1:7" x14ac:dyDescent="0.25">
      <c r="B16" s="19" t="s">
        <v>1104</v>
      </c>
      <c r="C16" s="19" t="s">
        <v>33</v>
      </c>
      <c r="D16" s="42">
        <v>40.951999999999998</v>
      </c>
      <c r="E16" s="42">
        <v>40.000000000000021</v>
      </c>
      <c r="F16" s="42">
        <v>33.5</v>
      </c>
      <c r="G16" s="42">
        <v>14.249999999999998</v>
      </c>
    </row>
    <row r="17" spans="3:9" x14ac:dyDescent="0.25">
      <c r="D17" s="40">
        <v>40.951999999999998</v>
      </c>
      <c r="E17" s="40">
        <v>40.000000000000021</v>
      </c>
      <c r="F17" s="40">
        <v>33.5</v>
      </c>
      <c r="G17" s="40">
        <v>14.249999999999998</v>
      </c>
    </row>
    <row r="18" spans="3:9" x14ac:dyDescent="0.25">
      <c r="C18" s="28"/>
      <c r="D18" s="28" t="s">
        <v>10</v>
      </c>
      <c r="E18" s="28" t="s">
        <v>9</v>
      </c>
      <c r="F18" s="28" t="s">
        <v>8</v>
      </c>
      <c r="G18" s="28" t="s">
        <v>7</v>
      </c>
      <c r="I18" s="28"/>
    </row>
    <row r="19" spans="3:9" x14ac:dyDescent="0.25">
      <c r="C19" s="28" t="s">
        <v>34</v>
      </c>
      <c r="D19" s="40">
        <v>13.333</v>
      </c>
      <c r="E19" s="40">
        <v>23.03</v>
      </c>
      <c r="F19" s="40">
        <v>11.583</v>
      </c>
      <c r="G19" s="40">
        <v>6.6660000000000004</v>
      </c>
      <c r="I19" s="28"/>
    </row>
    <row r="20" spans="3:9" x14ac:dyDescent="0.25">
      <c r="C20" s="28" t="s">
        <v>35</v>
      </c>
      <c r="D20" s="40">
        <v>18.285</v>
      </c>
      <c r="E20" s="40">
        <v>23.999999999999993</v>
      </c>
      <c r="F20" s="40">
        <v>20.5</v>
      </c>
      <c r="G20" s="40">
        <v>16.8</v>
      </c>
      <c r="I20" s="28"/>
    </row>
    <row r="21" spans="3:9" x14ac:dyDescent="0.25">
      <c r="C21" s="28" t="s">
        <v>36</v>
      </c>
      <c r="D21" s="40">
        <v>32</v>
      </c>
      <c r="E21" s="40">
        <v>52.363</v>
      </c>
      <c r="F21" s="40">
        <v>31.1</v>
      </c>
      <c r="G21" s="40">
        <v>15.7</v>
      </c>
      <c r="I21" s="28"/>
    </row>
    <row r="22" spans="3:9" x14ac:dyDescent="0.25">
      <c r="C22" s="28" t="s">
        <v>37</v>
      </c>
      <c r="D22" s="40">
        <v>40.951999999999998</v>
      </c>
      <c r="E22" s="40">
        <v>40.000000000000021</v>
      </c>
      <c r="F22" s="40">
        <v>33.5</v>
      </c>
      <c r="G22" s="40">
        <v>14.249999999999998</v>
      </c>
      <c r="I22" s="28"/>
    </row>
    <row r="23" spans="3:9" x14ac:dyDescent="0.25">
      <c r="C23" s="28"/>
      <c r="D23" s="40">
        <v>40.951999999999998</v>
      </c>
      <c r="E23" s="40">
        <v>40.000000000000021</v>
      </c>
      <c r="F23" s="40">
        <v>33.5</v>
      </c>
      <c r="G23" s="40">
        <v>14.249999999999998</v>
      </c>
      <c r="I23" s="28"/>
    </row>
    <row r="24" spans="3:9" x14ac:dyDescent="0.25">
      <c r="C24" s="28"/>
      <c r="D24" s="28"/>
      <c r="E24" s="28"/>
      <c r="F24" s="28"/>
      <c r="G24" s="28"/>
      <c r="I24" s="28"/>
    </row>
    <row r="25" spans="3:9" x14ac:dyDescent="0.25">
      <c r="C25" s="28"/>
      <c r="D25" s="28"/>
      <c r="E25" s="28"/>
      <c r="F25" s="28"/>
      <c r="G25" s="28"/>
      <c r="I25" s="28"/>
    </row>
    <row r="26" spans="3:9" x14ac:dyDescent="0.25">
      <c r="C26" s="28"/>
      <c r="D26" s="28"/>
      <c r="E26" s="28"/>
      <c r="F26" s="28"/>
      <c r="G26" s="28"/>
      <c r="I26" s="28"/>
    </row>
  </sheetData>
  <hyperlinks>
    <hyperlink ref="G1" location="Summary!A1" display="Back to summary" xr:uid="{BBE12A90-38F9-48C3-BEAF-8EE50B4A2F07}"/>
  </hyperlinks>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FC4981-5AA9-43BD-9B67-00D0D9BC20ED}">
  <dimension ref="A1:L25"/>
  <sheetViews>
    <sheetView workbookViewId="0">
      <selection activeCell="L1" sqref="L1"/>
    </sheetView>
  </sheetViews>
  <sheetFormatPr defaultColWidth="9.140625" defaultRowHeight="15" x14ac:dyDescent="0.25"/>
  <cols>
    <col min="1" max="1" width="9.140625" style="19"/>
    <col min="2" max="2" width="11.140625" style="19" customWidth="1"/>
    <col min="3" max="3" width="13.140625" style="19" customWidth="1"/>
    <col min="4" max="5" width="10" style="19" bestFit="1" customWidth="1"/>
    <col min="6" max="16384" width="9.140625" style="19"/>
  </cols>
  <sheetData>
    <row r="1" spans="1:12" ht="15.75" x14ac:dyDescent="0.25">
      <c r="A1" s="38" t="s">
        <v>27</v>
      </c>
      <c r="B1" s="19" t="s">
        <v>38</v>
      </c>
      <c r="L1" s="163" t="s">
        <v>1190</v>
      </c>
    </row>
    <row r="2" spans="1:12" ht="15.75" x14ac:dyDescent="0.25">
      <c r="A2" s="38" t="s">
        <v>25</v>
      </c>
      <c r="B2" s="19" t="s">
        <v>39</v>
      </c>
    </row>
    <row r="3" spans="1:12" ht="15.75" x14ac:dyDescent="0.25">
      <c r="A3" s="38" t="s">
        <v>23</v>
      </c>
      <c r="B3" s="19" t="s">
        <v>21</v>
      </c>
    </row>
    <row r="4" spans="1:12" ht="15.75" x14ac:dyDescent="0.25">
      <c r="A4" s="38" t="s">
        <v>22</v>
      </c>
      <c r="B4" s="19" t="s">
        <v>21</v>
      </c>
    </row>
    <row r="5" spans="1:12" ht="15.75" x14ac:dyDescent="0.25">
      <c r="A5" s="38" t="s">
        <v>20</v>
      </c>
    </row>
    <row r="6" spans="1:12" ht="15.75" x14ac:dyDescent="0.25">
      <c r="A6" s="38" t="s">
        <v>18</v>
      </c>
    </row>
    <row r="7" spans="1:12" ht="15.75" x14ac:dyDescent="0.25">
      <c r="A7" s="38"/>
    </row>
    <row r="11" spans="1:12" x14ac:dyDescent="0.25">
      <c r="B11" s="19" t="s">
        <v>44</v>
      </c>
      <c r="C11" s="19" t="s">
        <v>40</v>
      </c>
      <c r="D11" s="43">
        <v>4.5454545454545456E-2</v>
      </c>
    </row>
    <row r="12" spans="1:12" x14ac:dyDescent="0.25">
      <c r="B12" s="19" t="s">
        <v>45</v>
      </c>
      <c r="C12" s="19" t="s">
        <v>41</v>
      </c>
      <c r="D12" s="43">
        <v>0.18181818181818182</v>
      </c>
    </row>
    <row r="13" spans="1:12" x14ac:dyDescent="0.25">
      <c r="B13" s="19" t="s">
        <v>46</v>
      </c>
      <c r="C13" s="19" t="s">
        <v>42</v>
      </c>
      <c r="D13" s="43">
        <v>0.40909090909090912</v>
      </c>
    </row>
    <row r="14" spans="1:12" x14ac:dyDescent="0.25">
      <c r="B14" s="19" t="s">
        <v>47</v>
      </c>
      <c r="C14" s="19" t="s">
        <v>43</v>
      </c>
      <c r="D14" s="43">
        <v>0.36363636363636365</v>
      </c>
    </row>
    <row r="17" spans="3:5" x14ac:dyDescent="0.25">
      <c r="E17" s="43"/>
    </row>
    <row r="18" spans="3:5" x14ac:dyDescent="0.25">
      <c r="E18" s="43"/>
    </row>
    <row r="19" spans="3:5" x14ac:dyDescent="0.25">
      <c r="E19" s="43"/>
    </row>
    <row r="20" spans="3:5" x14ac:dyDescent="0.25">
      <c r="E20" s="43"/>
    </row>
    <row r="22" spans="3:5" x14ac:dyDescent="0.25">
      <c r="C22" s="43"/>
    </row>
    <row r="23" spans="3:5" x14ac:dyDescent="0.25">
      <c r="C23" s="43"/>
    </row>
    <row r="24" spans="3:5" x14ac:dyDescent="0.25">
      <c r="C24" s="43"/>
    </row>
    <row r="25" spans="3:5" x14ac:dyDescent="0.25">
      <c r="C25" s="43"/>
    </row>
  </sheetData>
  <hyperlinks>
    <hyperlink ref="L1" location="Summary!A1" display="Back to summary" xr:uid="{1BDD6815-8872-41E4-B3C7-9250233C79D5}"/>
  </hyperlinks>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66DBAE-34EB-4723-9AB3-E288A7FDECB8}">
  <dimension ref="A1:G19"/>
  <sheetViews>
    <sheetView workbookViewId="0">
      <selection activeCell="G1" sqref="G1"/>
    </sheetView>
  </sheetViews>
  <sheetFormatPr defaultColWidth="9.140625" defaultRowHeight="15" x14ac:dyDescent="0.25"/>
  <cols>
    <col min="1" max="1" width="9.140625" style="19"/>
    <col min="2" max="2" width="24" style="19" customWidth="1"/>
    <col min="3" max="3" width="9.140625" style="19"/>
    <col min="4" max="4" width="34.140625" style="19" bestFit="1" customWidth="1"/>
    <col min="5" max="5" width="9.140625" style="19"/>
    <col min="6" max="6" width="34.140625" style="19" bestFit="1" customWidth="1"/>
    <col min="7" max="16384" width="9.140625" style="19"/>
  </cols>
  <sheetData>
    <row r="1" spans="1:7" ht="15.75" x14ac:dyDescent="0.25">
      <c r="A1" s="38" t="s">
        <v>27</v>
      </c>
      <c r="B1" s="19" t="s">
        <v>48</v>
      </c>
      <c r="G1" s="163" t="s">
        <v>1190</v>
      </c>
    </row>
    <row r="2" spans="1:7" ht="15.75" x14ac:dyDescent="0.25">
      <c r="A2" s="38" t="s">
        <v>25</v>
      </c>
      <c r="B2" s="19" t="s">
        <v>49</v>
      </c>
    </row>
    <row r="3" spans="1:7" ht="15.75" x14ac:dyDescent="0.25">
      <c r="A3" s="38" t="s">
        <v>23</v>
      </c>
      <c r="B3" s="19" t="s">
        <v>21</v>
      </c>
    </row>
    <row r="4" spans="1:7" ht="15.75" x14ac:dyDescent="0.25">
      <c r="A4" s="38" t="s">
        <v>22</v>
      </c>
      <c r="B4" s="19" t="s">
        <v>21</v>
      </c>
    </row>
    <row r="5" spans="1:7" ht="15.75" x14ac:dyDescent="0.25">
      <c r="A5" s="38" t="s">
        <v>20</v>
      </c>
    </row>
    <row r="6" spans="1:7" ht="15.75" x14ac:dyDescent="0.25">
      <c r="A6" s="38" t="s">
        <v>18</v>
      </c>
    </row>
    <row r="11" spans="1:7" x14ac:dyDescent="0.25">
      <c r="B11" s="19" t="s">
        <v>51</v>
      </c>
      <c r="C11" s="19" t="s">
        <v>50</v>
      </c>
      <c r="D11" s="43">
        <v>0</v>
      </c>
    </row>
    <row r="12" spans="1:7" x14ac:dyDescent="0.25">
      <c r="B12" s="19" t="s">
        <v>52</v>
      </c>
      <c r="C12" s="19" t="s">
        <v>481</v>
      </c>
      <c r="D12" s="43">
        <v>0.18181818181818182</v>
      </c>
    </row>
    <row r="13" spans="1:7" x14ac:dyDescent="0.25">
      <c r="B13" s="19" t="s">
        <v>486</v>
      </c>
      <c r="C13" s="19" t="s">
        <v>482</v>
      </c>
      <c r="D13" s="43">
        <v>0.36363636363636365</v>
      </c>
    </row>
    <row r="14" spans="1:7" x14ac:dyDescent="0.25">
      <c r="B14" s="19" t="s">
        <v>94</v>
      </c>
      <c r="C14" s="19" t="s">
        <v>483</v>
      </c>
      <c r="D14" s="43">
        <v>0.45454545454545453</v>
      </c>
    </row>
    <row r="16" spans="1:7" x14ac:dyDescent="0.25">
      <c r="C16" s="43"/>
    </row>
    <row r="17" spans="3:3" x14ac:dyDescent="0.25">
      <c r="C17" s="43"/>
    </row>
    <row r="18" spans="3:3" x14ac:dyDescent="0.25">
      <c r="C18" s="43"/>
    </row>
    <row r="19" spans="3:3" x14ac:dyDescent="0.25">
      <c r="C19" s="43"/>
    </row>
  </sheetData>
  <hyperlinks>
    <hyperlink ref="G1" location="Summary!A1" display="Back to summary" xr:uid="{BDC92E44-90C8-4214-8357-261DA6963EB8}"/>
  </hyperlinks>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4FD0F2-5C01-40F5-8D73-DF3485E7F2FF}">
  <dimension ref="A1:G21"/>
  <sheetViews>
    <sheetView workbookViewId="0">
      <selection activeCell="G1" sqref="G1"/>
    </sheetView>
  </sheetViews>
  <sheetFormatPr defaultColWidth="9.140625" defaultRowHeight="15" x14ac:dyDescent="0.25"/>
  <cols>
    <col min="1" max="1" width="9.140625" style="19"/>
    <col min="2" max="2" width="16.42578125" style="19" customWidth="1"/>
    <col min="3" max="3" width="19.7109375" style="19" customWidth="1"/>
    <col min="4" max="4" width="9.42578125" style="19" customWidth="1"/>
    <col min="5" max="6" width="9.140625" style="19"/>
    <col min="7" max="7" width="30.28515625" style="19" customWidth="1"/>
    <col min="8" max="16384" width="9.140625" style="19"/>
  </cols>
  <sheetData>
    <row r="1" spans="1:7" ht="15.75" x14ac:dyDescent="0.25">
      <c r="A1" s="38" t="s">
        <v>27</v>
      </c>
      <c r="B1" s="19" t="s">
        <v>484</v>
      </c>
      <c r="G1" s="163" t="s">
        <v>1190</v>
      </c>
    </row>
    <row r="2" spans="1:7" ht="15.75" x14ac:dyDescent="0.25">
      <c r="A2" s="38" t="s">
        <v>25</v>
      </c>
      <c r="B2" s="19" t="s">
        <v>485</v>
      </c>
    </row>
    <row r="3" spans="1:7" ht="15.75" x14ac:dyDescent="0.25">
      <c r="A3" s="38" t="s">
        <v>23</v>
      </c>
      <c r="B3" s="19" t="s">
        <v>21</v>
      </c>
    </row>
    <row r="4" spans="1:7" ht="15.75" x14ac:dyDescent="0.25">
      <c r="A4" s="38" t="s">
        <v>22</v>
      </c>
      <c r="B4" s="19" t="s">
        <v>21</v>
      </c>
    </row>
    <row r="5" spans="1:7" ht="15.75" x14ac:dyDescent="0.25">
      <c r="A5" s="38" t="s">
        <v>20</v>
      </c>
    </row>
    <row r="6" spans="1:7" ht="15.75" x14ac:dyDescent="0.25">
      <c r="A6" s="38" t="s">
        <v>18</v>
      </c>
    </row>
    <row r="11" spans="1:7" x14ac:dyDescent="0.25">
      <c r="D11" s="222" t="s">
        <v>44</v>
      </c>
      <c r="E11" s="222" t="s">
        <v>47</v>
      </c>
    </row>
    <row r="12" spans="1:7" x14ac:dyDescent="0.25">
      <c r="D12" s="222" t="s">
        <v>40</v>
      </c>
      <c r="E12" s="222" t="s">
        <v>43</v>
      </c>
      <c r="F12" s="28"/>
    </row>
    <row r="13" spans="1:7" x14ac:dyDescent="0.25">
      <c r="B13" s="19" t="s">
        <v>53</v>
      </c>
      <c r="C13" s="19" t="s">
        <v>53</v>
      </c>
      <c r="D13" s="42">
        <v>36.363636363636367</v>
      </c>
      <c r="E13" s="42">
        <v>63.636363636363633</v>
      </c>
      <c r="F13" s="40">
        <v>63.636363636363633</v>
      </c>
    </row>
    <row r="14" spans="1:7" x14ac:dyDescent="0.25">
      <c r="B14" s="19" t="s">
        <v>54</v>
      </c>
      <c r="C14" s="19" t="s">
        <v>54</v>
      </c>
      <c r="D14" s="42">
        <v>31.818181818181817</v>
      </c>
      <c r="E14" s="42">
        <v>68.181818181818173</v>
      </c>
      <c r="F14" s="40">
        <v>68.181818181818173</v>
      </c>
    </row>
    <row r="15" spans="1:7" ht="30" x14ac:dyDescent="0.25">
      <c r="B15" s="41" t="s">
        <v>57</v>
      </c>
      <c r="C15" s="41" t="s">
        <v>55</v>
      </c>
      <c r="D15" s="42">
        <v>9.0909090909090917</v>
      </c>
      <c r="E15" s="42">
        <v>90.909090909090907</v>
      </c>
      <c r="F15" s="40">
        <v>90.909090909090907</v>
      </c>
    </row>
    <row r="16" spans="1:7" ht="30" x14ac:dyDescent="0.25">
      <c r="B16" s="41" t="s">
        <v>58</v>
      </c>
      <c r="C16" s="41" t="s">
        <v>56</v>
      </c>
      <c r="D16" s="42">
        <v>4.5454545454545459</v>
      </c>
      <c r="E16" s="42">
        <v>95.454545454545453</v>
      </c>
      <c r="F16" s="40">
        <v>95.454545454545453</v>
      </c>
    </row>
    <row r="17" spans="2:7" x14ac:dyDescent="0.25">
      <c r="E17" s="28"/>
    </row>
    <row r="18" spans="2:7" x14ac:dyDescent="0.25">
      <c r="C18" s="42"/>
      <c r="D18" s="42"/>
      <c r="E18" s="40">
        <v>63.636363636363633</v>
      </c>
    </row>
    <row r="19" spans="2:7" x14ac:dyDescent="0.25">
      <c r="C19" s="42"/>
      <c r="D19" s="42"/>
      <c r="E19" s="40">
        <v>68.181818181818173</v>
      </c>
    </row>
    <row r="20" spans="2:7" x14ac:dyDescent="0.25">
      <c r="B20" s="41"/>
      <c r="C20" s="42"/>
      <c r="D20" s="42"/>
      <c r="E20" s="40">
        <v>90.909090909090907</v>
      </c>
      <c r="G20" s="28"/>
    </row>
    <row r="21" spans="2:7" x14ac:dyDescent="0.25">
      <c r="B21" s="41"/>
      <c r="C21" s="42"/>
      <c r="D21" s="42"/>
      <c r="E21" s="40">
        <v>95.454545454545453</v>
      </c>
    </row>
  </sheetData>
  <hyperlinks>
    <hyperlink ref="G1" location="Summary!A1" display="Back to summary" xr:uid="{91ACA8BB-9695-4001-8599-B0B304B3028F}"/>
  </hyperlinks>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4F7E8D-2CA9-45F4-A8D0-ABA56F6B59EE}">
  <dimension ref="A1:H17"/>
  <sheetViews>
    <sheetView zoomScaleNormal="100" workbookViewId="0">
      <selection activeCell="H1" sqref="H1"/>
    </sheetView>
  </sheetViews>
  <sheetFormatPr defaultColWidth="9.140625" defaultRowHeight="15" x14ac:dyDescent="0.25"/>
  <cols>
    <col min="1" max="1" width="9.140625" style="19"/>
    <col min="2" max="2" width="15.5703125" style="19" customWidth="1"/>
    <col min="3" max="3" width="17.5703125" style="19" customWidth="1"/>
    <col min="4" max="4" width="22.28515625" style="19" customWidth="1"/>
    <col min="5" max="16384" width="9.140625" style="19"/>
  </cols>
  <sheetData>
    <row r="1" spans="1:8" ht="15.75" x14ac:dyDescent="0.25">
      <c r="A1" s="38" t="s">
        <v>27</v>
      </c>
      <c r="B1" s="19" t="s">
        <v>59</v>
      </c>
      <c r="H1" s="163" t="s">
        <v>1190</v>
      </c>
    </row>
    <row r="2" spans="1:8" ht="15.75" x14ac:dyDescent="0.25">
      <c r="A2" s="38" t="s">
        <v>25</v>
      </c>
      <c r="B2" s="19" t="s">
        <v>60</v>
      </c>
    </row>
    <row r="3" spans="1:8" ht="15.75" x14ac:dyDescent="0.25">
      <c r="A3" s="38" t="s">
        <v>23</v>
      </c>
      <c r="B3" s="19" t="s">
        <v>21</v>
      </c>
    </row>
    <row r="4" spans="1:8" ht="15.75" x14ac:dyDescent="0.25">
      <c r="A4" s="38" t="s">
        <v>22</v>
      </c>
      <c r="B4" s="19" t="s">
        <v>21</v>
      </c>
    </row>
    <row r="5" spans="1:8" ht="15.75" x14ac:dyDescent="0.25">
      <c r="A5" s="38" t="s">
        <v>20</v>
      </c>
    </row>
    <row r="6" spans="1:8" ht="15.75" x14ac:dyDescent="0.25">
      <c r="A6" s="38" t="s">
        <v>18</v>
      </c>
    </row>
    <row r="11" spans="1:8" x14ac:dyDescent="0.25">
      <c r="B11" s="19" t="s">
        <v>51</v>
      </c>
      <c r="C11" s="19" t="s">
        <v>50</v>
      </c>
      <c r="D11" s="19">
        <v>0</v>
      </c>
    </row>
    <row r="12" spans="1:8" x14ac:dyDescent="0.25">
      <c r="B12" s="19" t="s">
        <v>52</v>
      </c>
      <c r="C12" s="19" t="s">
        <v>481</v>
      </c>
      <c r="D12" s="43">
        <v>4.5454550000000003E-2</v>
      </c>
    </row>
    <row r="13" spans="1:8" x14ac:dyDescent="0.25">
      <c r="B13" s="19" t="s">
        <v>486</v>
      </c>
      <c r="C13" s="19" t="s">
        <v>482</v>
      </c>
      <c r="D13" s="43">
        <v>0.18181818</v>
      </c>
    </row>
    <row r="14" spans="1:8" x14ac:dyDescent="0.25">
      <c r="B14" s="19" t="s">
        <v>94</v>
      </c>
      <c r="C14" s="19" t="s">
        <v>483</v>
      </c>
      <c r="D14" s="43">
        <v>0.77272726999999997</v>
      </c>
    </row>
    <row r="15" spans="1:8" x14ac:dyDescent="0.25">
      <c r="E15" s="43"/>
    </row>
    <row r="16" spans="1:8" x14ac:dyDescent="0.25">
      <c r="E16" s="43"/>
    </row>
    <row r="17" spans="5:5" x14ac:dyDescent="0.25">
      <c r="E17" s="43"/>
    </row>
  </sheetData>
  <hyperlinks>
    <hyperlink ref="H1" location="Summary!A1" display="Back to summary" xr:uid="{CA10EA29-0613-4334-804A-028501F9FFA0}"/>
  </hyperlinks>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A06F00-016F-45E1-A554-47315E087C56}">
  <dimension ref="A1:G25"/>
  <sheetViews>
    <sheetView workbookViewId="0">
      <selection activeCell="E1" sqref="E1"/>
    </sheetView>
  </sheetViews>
  <sheetFormatPr defaultColWidth="9.140625" defaultRowHeight="15" x14ac:dyDescent="0.25"/>
  <cols>
    <col min="1" max="1" width="9.140625" style="19"/>
    <col min="2" max="2" width="21" style="19" customWidth="1"/>
    <col min="3" max="3" width="22.5703125" style="19" customWidth="1"/>
    <col min="4" max="4" width="23.5703125" style="19" customWidth="1"/>
    <col min="5" max="16384" width="9.140625" style="19"/>
  </cols>
  <sheetData>
    <row r="1" spans="1:7" ht="15.75" x14ac:dyDescent="0.25">
      <c r="A1" s="38" t="s">
        <v>27</v>
      </c>
      <c r="B1" s="19" t="s">
        <v>61</v>
      </c>
      <c r="E1" s="163" t="s">
        <v>1190</v>
      </c>
    </row>
    <row r="2" spans="1:7" ht="15.75" x14ac:dyDescent="0.25">
      <c r="A2" s="38" t="s">
        <v>25</v>
      </c>
      <c r="B2" s="19" t="s">
        <v>62</v>
      </c>
    </row>
    <row r="3" spans="1:7" ht="15.75" x14ac:dyDescent="0.25">
      <c r="A3" s="38" t="s">
        <v>23</v>
      </c>
      <c r="B3" s="19" t="s">
        <v>21</v>
      </c>
    </row>
    <row r="4" spans="1:7" ht="15.75" x14ac:dyDescent="0.25">
      <c r="A4" s="38" t="s">
        <v>22</v>
      </c>
      <c r="B4" s="19" t="s">
        <v>21</v>
      </c>
    </row>
    <row r="5" spans="1:7" ht="15.75" x14ac:dyDescent="0.25">
      <c r="A5" s="38" t="s">
        <v>20</v>
      </c>
    </row>
    <row r="6" spans="1:7" ht="15.75" x14ac:dyDescent="0.25">
      <c r="A6" s="38" t="s">
        <v>18</v>
      </c>
    </row>
    <row r="8" spans="1:7" x14ac:dyDescent="0.25">
      <c r="G8" s="43"/>
    </row>
    <row r="9" spans="1:7" x14ac:dyDescent="0.25">
      <c r="G9" s="43"/>
    </row>
    <row r="11" spans="1:7" x14ac:dyDescent="0.25">
      <c r="B11" s="19" t="s">
        <v>69</v>
      </c>
      <c r="C11" s="19" t="s">
        <v>13</v>
      </c>
      <c r="D11" s="44">
        <v>0.13636363636363635</v>
      </c>
    </row>
    <row r="12" spans="1:7" x14ac:dyDescent="0.25">
      <c r="B12" s="19" t="s">
        <v>70</v>
      </c>
      <c r="C12" s="19" t="s">
        <v>63</v>
      </c>
      <c r="D12" s="44">
        <v>0.13636363636363635</v>
      </c>
    </row>
    <row r="13" spans="1:7" x14ac:dyDescent="0.25">
      <c r="B13" s="19" t="s">
        <v>71</v>
      </c>
      <c r="C13" s="19" t="s">
        <v>14</v>
      </c>
      <c r="D13" s="44">
        <v>9.0909090909090898E-2</v>
      </c>
    </row>
    <row r="14" spans="1:7" x14ac:dyDescent="0.25">
      <c r="B14" s="19" t="s">
        <v>64</v>
      </c>
      <c r="C14" s="19" t="s">
        <v>64</v>
      </c>
      <c r="D14" s="44">
        <v>9.0909090909090898E-2</v>
      </c>
    </row>
    <row r="15" spans="1:7" x14ac:dyDescent="0.25">
      <c r="B15" s="19" t="s">
        <v>65</v>
      </c>
      <c r="C15" s="19" t="s">
        <v>65</v>
      </c>
      <c r="D15" s="44">
        <v>4.5454545454545449E-2</v>
      </c>
    </row>
    <row r="16" spans="1:7" x14ac:dyDescent="0.25">
      <c r="B16" s="19" t="s">
        <v>72</v>
      </c>
      <c r="C16" s="19" t="s">
        <v>66</v>
      </c>
      <c r="D16" s="44">
        <v>9.0909090909090898E-2</v>
      </c>
    </row>
    <row r="17" spans="2:5" x14ac:dyDescent="0.25">
      <c r="B17" s="19" t="s">
        <v>73</v>
      </c>
      <c r="C17" s="19" t="s">
        <v>67</v>
      </c>
      <c r="D17" s="44">
        <v>4.5454545454545449E-2</v>
      </c>
      <c r="E17" s="44"/>
    </row>
    <row r="18" spans="2:5" x14ac:dyDescent="0.25">
      <c r="B18" s="19" t="s">
        <v>74</v>
      </c>
      <c r="C18" s="19" t="s">
        <v>68</v>
      </c>
      <c r="D18" s="44">
        <v>0.36363636363636365</v>
      </c>
      <c r="E18" s="44"/>
    </row>
    <row r="19" spans="2:5" x14ac:dyDescent="0.25">
      <c r="E19" s="44"/>
    </row>
    <row r="20" spans="2:5" x14ac:dyDescent="0.25">
      <c r="E20" s="44"/>
    </row>
    <row r="21" spans="2:5" x14ac:dyDescent="0.25">
      <c r="E21" s="44"/>
    </row>
    <row r="22" spans="2:5" x14ac:dyDescent="0.25">
      <c r="E22" s="44"/>
    </row>
    <row r="23" spans="2:5" x14ac:dyDescent="0.25">
      <c r="E23" s="44"/>
    </row>
    <row r="24" spans="2:5" x14ac:dyDescent="0.25">
      <c r="E24" s="44"/>
    </row>
    <row r="25" spans="2:5" x14ac:dyDescent="0.25">
      <c r="E25" s="44"/>
    </row>
  </sheetData>
  <hyperlinks>
    <hyperlink ref="E1" location="Summary!A1" display="Back to summary" xr:uid="{964794D1-CF1F-4A9C-96FB-3CD8B52313A6}"/>
  </hyperlinks>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158032-E0C3-406B-BBF8-5E8D4CCEF66E}">
  <dimension ref="A1:I22"/>
  <sheetViews>
    <sheetView workbookViewId="0">
      <selection activeCell="E1" sqref="E1"/>
    </sheetView>
  </sheetViews>
  <sheetFormatPr defaultColWidth="9.140625" defaultRowHeight="15" x14ac:dyDescent="0.25"/>
  <cols>
    <col min="1" max="1" width="9.140625" style="19"/>
    <col min="2" max="2" width="26.42578125" style="19" customWidth="1"/>
    <col min="3" max="3" width="26.85546875" style="19" customWidth="1"/>
    <col min="4" max="4" width="19.42578125" style="19" customWidth="1"/>
    <col min="5" max="7" width="9.140625" style="19"/>
    <col min="8" max="9" width="9.5703125" style="19" bestFit="1" customWidth="1"/>
    <col min="10" max="16384" width="9.140625" style="19"/>
  </cols>
  <sheetData>
    <row r="1" spans="1:9" ht="15.75" x14ac:dyDescent="0.25">
      <c r="A1" s="38" t="s">
        <v>27</v>
      </c>
      <c r="B1" s="19" t="s">
        <v>75</v>
      </c>
      <c r="E1" s="163" t="s">
        <v>1190</v>
      </c>
    </row>
    <row r="2" spans="1:9" ht="15.75" x14ac:dyDescent="0.25">
      <c r="A2" s="38" t="s">
        <v>25</v>
      </c>
      <c r="B2" s="19" t="s">
        <v>76</v>
      </c>
    </row>
    <row r="3" spans="1:9" ht="15.75" x14ac:dyDescent="0.25">
      <c r="A3" s="38" t="s">
        <v>23</v>
      </c>
      <c r="B3" s="19" t="s">
        <v>21</v>
      </c>
    </row>
    <row r="4" spans="1:9" ht="15.75" x14ac:dyDescent="0.25">
      <c r="A4" s="38" t="s">
        <v>22</v>
      </c>
      <c r="B4" s="19" t="s">
        <v>21</v>
      </c>
    </row>
    <row r="5" spans="1:9" ht="15.75" x14ac:dyDescent="0.25">
      <c r="A5" s="38" t="s">
        <v>20</v>
      </c>
    </row>
    <row r="6" spans="1:9" ht="15.75" x14ac:dyDescent="0.25">
      <c r="A6" s="38" t="s">
        <v>18</v>
      </c>
    </row>
    <row r="8" spans="1:9" x14ac:dyDescent="0.25">
      <c r="A8" s="19" t="s">
        <v>134</v>
      </c>
      <c r="B8" s="19" t="s">
        <v>212</v>
      </c>
    </row>
    <row r="9" spans="1:9" x14ac:dyDescent="0.25">
      <c r="A9" s="19" t="s">
        <v>136</v>
      </c>
      <c r="B9" s="19" t="s">
        <v>212</v>
      </c>
      <c r="F9" s="45"/>
      <c r="H9" s="46"/>
      <c r="I9" s="46"/>
    </row>
    <row r="10" spans="1:9" x14ac:dyDescent="0.25">
      <c r="F10" s="45"/>
      <c r="H10" s="46"/>
      <c r="I10" s="46"/>
    </row>
    <row r="11" spans="1:9" x14ac:dyDescent="0.25">
      <c r="B11" s="19" t="s">
        <v>79</v>
      </c>
      <c r="C11" s="19" t="s">
        <v>488</v>
      </c>
      <c r="D11" s="45">
        <v>39.069767441860456</v>
      </c>
      <c r="F11" s="45"/>
      <c r="H11" s="46"/>
      <c r="I11" s="46"/>
    </row>
    <row r="12" spans="1:9" x14ac:dyDescent="0.25">
      <c r="B12" s="19" t="s">
        <v>490</v>
      </c>
      <c r="C12" s="19" t="s">
        <v>77</v>
      </c>
      <c r="D12" s="45">
        <v>30.69767441860467</v>
      </c>
      <c r="F12" s="45"/>
      <c r="H12" s="46"/>
      <c r="I12" s="46"/>
    </row>
    <row r="13" spans="1:9" x14ac:dyDescent="0.25">
      <c r="B13" s="19" t="s">
        <v>80</v>
      </c>
      <c r="C13" s="19" t="s">
        <v>78</v>
      </c>
      <c r="D13" s="45">
        <v>10.232558139534881</v>
      </c>
      <c r="F13" s="45"/>
      <c r="H13" s="46"/>
      <c r="I13" s="46"/>
    </row>
    <row r="14" spans="1:9" x14ac:dyDescent="0.25">
      <c r="B14" s="19" t="s">
        <v>491</v>
      </c>
      <c r="C14" s="19" t="s">
        <v>487</v>
      </c>
      <c r="D14" s="45">
        <v>9.7674418604651141</v>
      </c>
      <c r="F14" s="44"/>
    </row>
    <row r="15" spans="1:9" x14ac:dyDescent="0.25">
      <c r="B15" s="19" t="s">
        <v>81</v>
      </c>
      <c r="C15" s="19" t="s">
        <v>489</v>
      </c>
      <c r="D15" s="45">
        <v>10.232558139534881</v>
      </c>
    </row>
    <row r="16" spans="1:9" x14ac:dyDescent="0.25">
      <c r="D16" s="47">
        <v>1</v>
      </c>
    </row>
    <row r="17" spans="2:5" x14ac:dyDescent="0.25">
      <c r="B17" s="28"/>
      <c r="C17" s="28" t="s">
        <v>79</v>
      </c>
      <c r="D17" s="40">
        <v>39.069767441860456</v>
      </c>
      <c r="E17" s="28"/>
    </row>
    <row r="18" spans="2:5" x14ac:dyDescent="0.25">
      <c r="B18" s="28"/>
      <c r="C18" s="28" t="s">
        <v>490</v>
      </c>
      <c r="D18" s="40">
        <v>30.69767441860467</v>
      </c>
      <c r="E18" s="28"/>
    </row>
    <row r="19" spans="2:5" x14ac:dyDescent="0.25">
      <c r="B19" s="28"/>
      <c r="C19" s="28" t="s">
        <v>80</v>
      </c>
      <c r="D19" s="40">
        <v>10.232558139534881</v>
      </c>
      <c r="E19" s="28"/>
    </row>
    <row r="20" spans="2:5" x14ac:dyDescent="0.25">
      <c r="B20" s="28"/>
      <c r="C20" s="28" t="s">
        <v>491</v>
      </c>
      <c r="D20" s="40">
        <v>9.7674418604651141</v>
      </c>
      <c r="E20" s="28"/>
    </row>
    <row r="21" spans="2:5" x14ac:dyDescent="0.25">
      <c r="B21" s="28"/>
      <c r="C21" s="28" t="s">
        <v>81</v>
      </c>
      <c r="D21" s="40">
        <v>10.232558139534881</v>
      </c>
      <c r="E21" s="28"/>
    </row>
    <row r="22" spans="2:5" x14ac:dyDescent="0.25">
      <c r="D22" s="47">
        <v>1</v>
      </c>
    </row>
  </sheetData>
  <hyperlinks>
    <hyperlink ref="E1" location="Summary!A1" display="Back to summary" xr:uid="{64947AC5-3539-48AE-94BF-66E19840C5FE}"/>
  </hyperlink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C4EA21-E892-41FB-9E4C-61C54477D3A4}">
  <dimension ref="A1:P26"/>
  <sheetViews>
    <sheetView zoomScale="70" zoomScaleNormal="70" workbookViewId="0">
      <selection activeCell="H1" sqref="H1"/>
    </sheetView>
  </sheetViews>
  <sheetFormatPr defaultColWidth="9.140625" defaultRowHeight="12.75" x14ac:dyDescent="0.2"/>
  <cols>
    <col min="1" max="1" width="13.140625" style="64" bestFit="1" customWidth="1"/>
    <col min="2" max="2" width="11.7109375" style="64" bestFit="1" customWidth="1"/>
    <col min="3" max="5" width="11.5703125" style="64" bestFit="1" customWidth="1"/>
    <col min="6" max="7" width="9.28515625" style="64" bestFit="1" customWidth="1"/>
    <col min="8" max="8" width="11.5703125" style="64" bestFit="1" customWidth="1"/>
    <col min="9" max="13" width="9.28515625" style="64" bestFit="1" customWidth="1"/>
    <col min="14" max="14" width="9.28515625" style="64" customWidth="1"/>
    <col min="15" max="16384" width="9.140625" style="64"/>
  </cols>
  <sheetData>
    <row r="1" spans="1:15" ht="15" x14ac:dyDescent="0.25">
      <c r="A1" s="63" t="s">
        <v>0</v>
      </c>
      <c r="B1" s="63" t="s">
        <v>509</v>
      </c>
      <c r="H1" s="163" t="s">
        <v>1190</v>
      </c>
    </row>
    <row r="2" spans="1:15" ht="15" x14ac:dyDescent="0.25">
      <c r="A2" s="63" t="s">
        <v>1</v>
      </c>
      <c r="B2" s="63" t="s">
        <v>614</v>
      </c>
    </row>
    <row r="3" spans="1:15" ht="15" x14ac:dyDescent="0.25">
      <c r="A3" s="63" t="s">
        <v>511</v>
      </c>
      <c r="B3" s="63" t="s">
        <v>21</v>
      </c>
    </row>
    <row r="4" spans="1:15" ht="15" x14ac:dyDescent="0.25">
      <c r="A4" s="63" t="s">
        <v>609</v>
      </c>
      <c r="B4" s="63" t="s">
        <v>21</v>
      </c>
    </row>
    <row r="6" spans="1:15" x14ac:dyDescent="0.2">
      <c r="A6" s="236" t="s">
        <v>512</v>
      </c>
      <c r="B6" s="236"/>
      <c r="C6" s="236"/>
      <c r="D6" s="236"/>
      <c r="E6" s="236"/>
      <c r="F6" s="236"/>
      <c r="G6" s="236"/>
      <c r="H6" s="236"/>
      <c r="I6" s="236"/>
      <c r="J6" s="236"/>
      <c r="K6" s="236"/>
      <c r="L6" s="236"/>
      <c r="M6" s="236"/>
      <c r="N6" s="236"/>
      <c r="O6" s="236"/>
    </row>
    <row r="8" spans="1:15" ht="160.5" x14ac:dyDescent="0.2">
      <c r="A8" s="65" t="s">
        <v>513</v>
      </c>
      <c r="B8" s="66" t="s">
        <v>514</v>
      </c>
      <c r="C8" s="66" t="s">
        <v>515</v>
      </c>
      <c r="D8" s="66" t="s">
        <v>516</v>
      </c>
      <c r="E8" s="66" t="s">
        <v>517</v>
      </c>
      <c r="F8" s="66" t="s">
        <v>518</v>
      </c>
      <c r="G8" s="66" t="s">
        <v>519</v>
      </c>
      <c r="H8" s="66" t="s">
        <v>520</v>
      </c>
      <c r="I8" s="66" t="s">
        <v>521</v>
      </c>
      <c r="J8" s="66" t="s">
        <v>522</v>
      </c>
      <c r="K8" s="66" t="s">
        <v>523</v>
      </c>
      <c r="L8" s="66" t="s">
        <v>524</v>
      </c>
      <c r="M8" s="66" t="s">
        <v>525</v>
      </c>
      <c r="N8" s="66" t="s">
        <v>526</v>
      </c>
      <c r="O8" s="66" t="s">
        <v>527</v>
      </c>
    </row>
    <row r="9" spans="1:15" x14ac:dyDescent="0.2">
      <c r="A9" s="64" t="s">
        <v>528</v>
      </c>
      <c r="B9" s="67">
        <v>42.97521692906161</v>
      </c>
      <c r="C9" s="67">
        <v>48.243178354333672</v>
      </c>
      <c r="D9" s="67">
        <v>51.426330540567243</v>
      </c>
      <c r="E9" s="67">
        <v>43.887036443112592</v>
      </c>
      <c r="F9" s="67">
        <v>62.079308139009115</v>
      </c>
      <c r="G9" s="67">
        <v>70.432847655694403</v>
      </c>
      <c r="H9" s="67">
        <v>41.65312274804571</v>
      </c>
      <c r="I9" s="67">
        <v>39.912615659379256</v>
      </c>
      <c r="J9" s="67">
        <v>31.066363934796378</v>
      </c>
      <c r="K9" s="67">
        <v>32.293185119037894</v>
      </c>
      <c r="L9" s="67">
        <v>58.784253182317315</v>
      </c>
      <c r="M9" s="67">
        <v>56.333758611140155</v>
      </c>
      <c r="N9" s="67">
        <v>37.515371919862872</v>
      </c>
      <c r="O9" s="67">
        <v>49.327354171817859</v>
      </c>
    </row>
    <row r="10" spans="1:15" x14ac:dyDescent="0.2">
      <c r="A10" s="64" t="s">
        <v>529</v>
      </c>
      <c r="B10" s="67">
        <v>55.393939163700125</v>
      </c>
      <c r="C10" s="67">
        <v>38.115781770256909</v>
      </c>
      <c r="D10" s="67">
        <v>53.028011190175178</v>
      </c>
      <c r="E10" s="67">
        <v>46.242876982048919</v>
      </c>
      <c r="F10" s="67">
        <v>62.933709125942286</v>
      </c>
      <c r="G10" s="67">
        <v>59.408284504923806</v>
      </c>
      <c r="H10" s="67">
        <v>47.885882761898138</v>
      </c>
      <c r="I10" s="67">
        <v>59.155163788143462</v>
      </c>
      <c r="J10" s="67">
        <v>47.55345873705113</v>
      </c>
      <c r="K10" s="67">
        <v>42.764321596590023</v>
      </c>
      <c r="L10" s="67">
        <v>66.124172682550082</v>
      </c>
      <c r="M10" s="67">
        <v>52.594495690418483</v>
      </c>
      <c r="N10" s="67">
        <v>44.676173539727444</v>
      </c>
      <c r="O10" s="67">
        <v>50.015927822686066</v>
      </c>
    </row>
    <row r="11" spans="1:15" x14ac:dyDescent="0.2">
      <c r="A11" s="64" t="s">
        <v>530</v>
      </c>
      <c r="B11" s="67">
        <v>52.061935347510484</v>
      </c>
      <c r="C11" s="67">
        <v>25.076501117977099</v>
      </c>
      <c r="D11" s="67">
        <v>49.03395616624146</v>
      </c>
      <c r="E11" s="67">
        <v>43.237990124798749</v>
      </c>
      <c r="F11" s="67">
        <v>59.952435788417553</v>
      </c>
      <c r="G11" s="67">
        <v>66.834315285421113</v>
      </c>
      <c r="H11" s="67">
        <v>43.492237169669188</v>
      </c>
      <c r="I11" s="67">
        <v>46.686577477590902</v>
      </c>
      <c r="J11" s="67">
        <v>44.958588754164943</v>
      </c>
      <c r="K11" s="67">
        <v>29.297868059636489</v>
      </c>
      <c r="L11" s="67">
        <v>58.009050993520987</v>
      </c>
      <c r="M11" s="67">
        <v>51.665492946743434</v>
      </c>
      <c r="N11" s="67">
        <v>29.780796271826187</v>
      </c>
      <c r="O11" s="67">
        <v>39.626804570799671</v>
      </c>
    </row>
    <row r="12" spans="1:15" x14ac:dyDescent="0.2">
      <c r="B12" s="67"/>
      <c r="C12" s="67"/>
      <c r="D12" s="67"/>
      <c r="E12" s="67"/>
      <c r="F12" s="67"/>
      <c r="G12" s="67"/>
      <c r="H12" s="67"/>
      <c r="I12" s="67"/>
      <c r="J12" s="67"/>
      <c r="K12" s="67"/>
      <c r="L12" s="67"/>
      <c r="M12" s="67"/>
      <c r="N12" s="67"/>
      <c r="O12" s="67"/>
    </row>
    <row r="13" spans="1:15" x14ac:dyDescent="0.2">
      <c r="A13" s="53" t="s">
        <v>531</v>
      </c>
      <c r="B13" s="54">
        <f>B9-B10</f>
        <v>-12.418722234638516</v>
      </c>
      <c r="C13" s="55">
        <f t="shared" ref="C13:O13" si="0">C9-C10</f>
        <v>10.127396584076763</v>
      </c>
      <c r="D13" s="56">
        <f t="shared" si="0"/>
        <v>-1.6016806496079354</v>
      </c>
      <c r="E13" s="56">
        <f t="shared" si="0"/>
        <v>-2.3558405389363273</v>
      </c>
      <c r="F13" s="56">
        <f t="shared" si="0"/>
        <v>-0.85440098693317168</v>
      </c>
      <c r="G13" s="55">
        <f t="shared" si="0"/>
        <v>11.024563150770597</v>
      </c>
      <c r="H13" s="56">
        <f t="shared" si="0"/>
        <v>-6.2327600138524275</v>
      </c>
      <c r="I13" s="54">
        <f t="shared" si="0"/>
        <v>-19.242548128764206</v>
      </c>
      <c r="J13" s="54">
        <f t="shared" si="0"/>
        <v>-16.487094802254752</v>
      </c>
      <c r="K13" s="54">
        <f t="shared" si="0"/>
        <v>-10.471136477552129</v>
      </c>
      <c r="L13" s="56">
        <f t="shared" si="0"/>
        <v>-7.3399195002327673</v>
      </c>
      <c r="M13" s="57">
        <f t="shared" si="0"/>
        <v>3.7392629207216714</v>
      </c>
      <c r="N13" s="56">
        <f t="shared" si="0"/>
        <v>-7.1608016198645714</v>
      </c>
      <c r="O13" s="56">
        <f t="shared" si="0"/>
        <v>-0.68857365086820721</v>
      </c>
    </row>
    <row r="14" spans="1:15" x14ac:dyDescent="0.2">
      <c r="A14" s="53" t="s">
        <v>532</v>
      </c>
      <c r="B14" s="56">
        <f t="shared" ref="B14:O14" si="1">B9-B11</f>
        <v>-9.086718418448875</v>
      </c>
      <c r="C14" s="55">
        <f t="shared" si="1"/>
        <v>23.166677236356573</v>
      </c>
      <c r="D14" s="57">
        <f t="shared" si="1"/>
        <v>2.392374374325783</v>
      </c>
      <c r="E14" s="57">
        <f t="shared" si="1"/>
        <v>0.64904631831384307</v>
      </c>
      <c r="F14" s="57">
        <f t="shared" si="1"/>
        <v>2.1268723505915617</v>
      </c>
      <c r="G14" s="57">
        <f t="shared" si="1"/>
        <v>3.5985323702732899</v>
      </c>
      <c r="H14" s="56">
        <f t="shared" si="1"/>
        <v>-1.8391144216234778</v>
      </c>
      <c r="I14" s="56">
        <f t="shared" si="1"/>
        <v>-6.7739618182116459</v>
      </c>
      <c r="J14" s="54">
        <f t="shared" si="1"/>
        <v>-13.892224819368565</v>
      </c>
      <c r="K14" s="57">
        <f t="shared" si="1"/>
        <v>2.9953170594014047</v>
      </c>
      <c r="L14" s="57">
        <f t="shared" si="1"/>
        <v>0.77520218879632807</v>
      </c>
      <c r="M14" s="57">
        <f t="shared" si="1"/>
        <v>4.6682656643967206</v>
      </c>
      <c r="N14" s="57">
        <f t="shared" si="1"/>
        <v>7.7345756480366852</v>
      </c>
      <c r="O14" s="57">
        <f t="shared" si="1"/>
        <v>9.7005496010181886</v>
      </c>
    </row>
    <row r="17" spans="1:16" x14ac:dyDescent="0.2">
      <c r="B17" s="58" t="s">
        <v>533</v>
      </c>
    </row>
    <row r="18" spans="1:16" x14ac:dyDescent="0.2">
      <c r="B18" s="59" t="s">
        <v>534</v>
      </c>
    </row>
    <row r="19" spans="1:16" x14ac:dyDescent="0.2">
      <c r="B19" s="60" t="s">
        <v>535</v>
      </c>
    </row>
    <row r="20" spans="1:16" x14ac:dyDescent="0.2">
      <c r="B20" s="61" t="s">
        <v>536</v>
      </c>
    </row>
    <row r="22" spans="1:16" x14ac:dyDescent="0.2">
      <c r="A22" s="68"/>
      <c r="B22" s="68"/>
      <c r="C22" s="68"/>
      <c r="D22" s="68"/>
      <c r="E22" s="68"/>
      <c r="F22" s="68"/>
      <c r="G22" s="68"/>
      <c r="H22" s="68"/>
      <c r="I22" s="68"/>
      <c r="J22" s="68"/>
      <c r="K22" s="68"/>
      <c r="L22" s="68"/>
      <c r="M22" s="68"/>
      <c r="N22" s="68"/>
      <c r="O22" s="68"/>
      <c r="P22" s="68"/>
    </row>
    <row r="23" spans="1:16" ht="180" x14ac:dyDescent="0.2">
      <c r="A23" s="68" t="s">
        <v>615</v>
      </c>
      <c r="B23" s="68" t="s">
        <v>1160</v>
      </c>
      <c r="C23" s="68" t="s">
        <v>616</v>
      </c>
      <c r="D23" s="68" t="s">
        <v>1161</v>
      </c>
      <c r="E23" s="68" t="s">
        <v>617</v>
      </c>
      <c r="F23" s="68" t="s">
        <v>1162</v>
      </c>
      <c r="G23" s="68" t="s">
        <v>1163</v>
      </c>
      <c r="H23" s="68" t="s">
        <v>1164</v>
      </c>
      <c r="I23" s="68" t="s">
        <v>618</v>
      </c>
      <c r="J23" s="68" t="s">
        <v>619</v>
      </c>
      <c r="K23" s="68" t="s">
        <v>1165</v>
      </c>
      <c r="L23" s="68" t="s">
        <v>1166</v>
      </c>
      <c r="M23" s="68" t="s">
        <v>620</v>
      </c>
      <c r="N23" s="68" t="s">
        <v>1167</v>
      </c>
      <c r="O23" s="68" t="s">
        <v>621</v>
      </c>
      <c r="P23" s="68"/>
    </row>
    <row r="24" spans="1:16" x14ac:dyDescent="0.2">
      <c r="A24" s="64" t="s">
        <v>584</v>
      </c>
      <c r="B24" s="67">
        <v>42.97521692906161</v>
      </c>
      <c r="C24" s="67">
        <v>48.243178354333672</v>
      </c>
      <c r="D24" s="67">
        <v>51.426330540567243</v>
      </c>
      <c r="E24" s="67">
        <v>43.887036443112592</v>
      </c>
      <c r="F24" s="67">
        <v>62.079308139009115</v>
      </c>
      <c r="G24" s="67">
        <v>70.432847655694403</v>
      </c>
      <c r="H24" s="67">
        <v>41.65312274804571</v>
      </c>
      <c r="I24" s="67">
        <v>39.912615659379256</v>
      </c>
      <c r="J24" s="67">
        <v>31.066363934796378</v>
      </c>
      <c r="K24" s="67">
        <v>32.293185119037894</v>
      </c>
      <c r="L24" s="67">
        <v>58.784253182317315</v>
      </c>
      <c r="M24" s="67">
        <v>56.333758611140155</v>
      </c>
      <c r="N24" s="67">
        <v>37.515371919862872</v>
      </c>
      <c r="O24" s="67">
        <v>49.327354171817859</v>
      </c>
    </row>
    <row r="25" spans="1:16" x14ac:dyDescent="0.2">
      <c r="A25" s="64" t="s">
        <v>585</v>
      </c>
      <c r="B25" s="67">
        <v>55.393939163700125</v>
      </c>
      <c r="C25" s="67">
        <v>38.115781770256909</v>
      </c>
      <c r="D25" s="67">
        <v>53.028011190175178</v>
      </c>
      <c r="E25" s="67">
        <v>46.242876982048919</v>
      </c>
      <c r="F25" s="67">
        <v>62.933709125942286</v>
      </c>
      <c r="G25" s="67">
        <v>59.408284504923806</v>
      </c>
      <c r="H25" s="67">
        <v>47.885882761898138</v>
      </c>
      <c r="I25" s="67">
        <v>59.155163788143462</v>
      </c>
      <c r="J25" s="67">
        <v>47.55345873705113</v>
      </c>
      <c r="K25" s="67">
        <v>42.764321596590023</v>
      </c>
      <c r="L25" s="67">
        <v>66.124172682550082</v>
      </c>
      <c r="M25" s="67">
        <v>52.594495690418483</v>
      </c>
      <c r="N25" s="67">
        <v>44.676173539727444</v>
      </c>
      <c r="O25" s="67">
        <v>50.015927822686066</v>
      </c>
    </row>
    <row r="26" spans="1:16" x14ac:dyDescent="0.2">
      <c r="A26" s="64" t="s">
        <v>586</v>
      </c>
      <c r="B26" s="67">
        <v>52.061935347510484</v>
      </c>
      <c r="C26" s="67">
        <v>25.076501117977099</v>
      </c>
      <c r="D26" s="67">
        <v>49.03395616624146</v>
      </c>
      <c r="E26" s="67">
        <v>43.237990124798749</v>
      </c>
      <c r="F26" s="67">
        <v>59.952435788417553</v>
      </c>
      <c r="G26" s="67">
        <v>66.834315285421113</v>
      </c>
      <c r="H26" s="67">
        <v>43.492237169669188</v>
      </c>
      <c r="I26" s="67">
        <v>46.686577477590902</v>
      </c>
      <c r="J26" s="67">
        <v>44.958588754164943</v>
      </c>
      <c r="K26" s="67">
        <v>29.297868059636489</v>
      </c>
      <c r="L26" s="67">
        <v>58.009050993520987</v>
      </c>
      <c r="M26" s="67">
        <v>51.665492946743434</v>
      </c>
      <c r="N26" s="67">
        <v>29.780796271826187</v>
      </c>
      <c r="O26" s="67">
        <v>39.626804570799671</v>
      </c>
    </row>
  </sheetData>
  <mergeCells count="1">
    <mergeCell ref="A6:O6"/>
  </mergeCells>
  <hyperlinks>
    <hyperlink ref="H1" location="Summary!A1" display="Back to summary" xr:uid="{49D14C79-2B5D-480C-8F47-7031273E7AE1}"/>
  </hyperlinks>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8ADEE3-2F1C-4387-B2A5-F8F0025BC71E}">
  <dimension ref="A1:G22"/>
  <sheetViews>
    <sheetView workbookViewId="0">
      <selection activeCell="G1" sqref="G1"/>
    </sheetView>
  </sheetViews>
  <sheetFormatPr defaultColWidth="9.140625" defaultRowHeight="15.75" customHeight="1" x14ac:dyDescent="0.25"/>
  <cols>
    <col min="1" max="1" width="9.140625" style="19"/>
    <col min="2" max="2" width="18.7109375" style="19" customWidth="1"/>
    <col min="3" max="3" width="16.85546875" style="19" customWidth="1"/>
    <col min="4" max="4" width="11.42578125" style="19" customWidth="1"/>
    <col min="5" max="5" width="9.85546875" style="19" customWidth="1"/>
    <col min="6" max="16384" width="9.140625" style="19"/>
  </cols>
  <sheetData>
    <row r="1" spans="1:7" ht="15.75" customHeight="1" x14ac:dyDescent="0.25">
      <c r="A1" s="38" t="s">
        <v>27</v>
      </c>
      <c r="B1" s="19" t="s">
        <v>495</v>
      </c>
      <c r="G1" s="163" t="s">
        <v>1190</v>
      </c>
    </row>
    <row r="2" spans="1:7" ht="15.75" customHeight="1" x14ac:dyDescent="0.25">
      <c r="A2" s="38" t="s">
        <v>25</v>
      </c>
      <c r="B2" s="19" t="s">
        <v>82</v>
      </c>
    </row>
    <row r="3" spans="1:7" ht="15.75" customHeight="1" x14ac:dyDescent="0.25">
      <c r="A3" s="38" t="s">
        <v>23</v>
      </c>
      <c r="B3" s="19" t="s">
        <v>21</v>
      </c>
    </row>
    <row r="4" spans="1:7" ht="15.75" customHeight="1" x14ac:dyDescent="0.25">
      <c r="A4" s="38" t="s">
        <v>22</v>
      </c>
      <c r="B4" s="19" t="s">
        <v>21</v>
      </c>
    </row>
    <row r="5" spans="1:7" ht="15.75" customHeight="1" x14ac:dyDescent="0.25">
      <c r="A5" s="38" t="s">
        <v>20</v>
      </c>
    </row>
    <row r="6" spans="1:7" ht="15.75" customHeight="1" x14ac:dyDescent="0.25">
      <c r="A6" s="38" t="s">
        <v>18</v>
      </c>
      <c r="G6" s="28"/>
    </row>
    <row r="7" spans="1:7" ht="15.75" customHeight="1" x14ac:dyDescent="0.25">
      <c r="G7" s="28"/>
    </row>
    <row r="8" spans="1:7" ht="15.75" customHeight="1" x14ac:dyDescent="0.25">
      <c r="A8" s="19" t="s">
        <v>134</v>
      </c>
      <c r="B8" s="19" t="s">
        <v>212</v>
      </c>
    </row>
    <row r="9" spans="1:7" ht="15.75" customHeight="1" x14ac:dyDescent="0.25">
      <c r="A9" s="19" t="s">
        <v>136</v>
      </c>
      <c r="B9" s="19" t="s">
        <v>212</v>
      </c>
    </row>
    <row r="11" spans="1:7" ht="15.75" customHeight="1" x14ac:dyDescent="0.25">
      <c r="D11" s="222" t="s">
        <v>44</v>
      </c>
      <c r="E11" s="222" t="s">
        <v>47</v>
      </c>
      <c r="F11" s="28"/>
    </row>
    <row r="12" spans="1:7" ht="15.75" customHeight="1" x14ac:dyDescent="0.25">
      <c r="D12" s="222" t="s">
        <v>40</v>
      </c>
      <c r="E12" s="222" t="s">
        <v>43</v>
      </c>
      <c r="F12" s="48"/>
    </row>
    <row r="13" spans="1:7" ht="30" x14ac:dyDescent="0.25">
      <c r="B13" s="19" t="s">
        <v>83</v>
      </c>
      <c r="C13" s="41" t="s">
        <v>492</v>
      </c>
      <c r="D13" s="42">
        <v>72.727272727272734</v>
      </c>
      <c r="E13" s="42">
        <v>27.27272727272727</v>
      </c>
      <c r="F13" s="40">
        <v>27.27272727272727</v>
      </c>
    </row>
    <row r="14" spans="1:7" ht="15.75" customHeight="1" x14ac:dyDescent="0.25">
      <c r="B14" s="19" t="s">
        <v>8</v>
      </c>
      <c r="C14" s="19" t="s">
        <v>494</v>
      </c>
      <c r="D14" s="42">
        <v>72.727272727272734</v>
      </c>
      <c r="E14" s="42">
        <v>27.27272727272727</v>
      </c>
      <c r="F14" s="40">
        <v>27.27272727272727</v>
      </c>
    </row>
    <row r="15" spans="1:7" ht="15.75" customHeight="1" x14ac:dyDescent="0.25">
      <c r="B15" s="49" t="s">
        <v>84</v>
      </c>
      <c r="C15" s="19" t="s">
        <v>493</v>
      </c>
      <c r="D15" s="42">
        <v>68.181818181818187</v>
      </c>
      <c r="E15" s="42">
        <v>31.818181818181813</v>
      </c>
      <c r="F15" s="40">
        <v>31.818181818181813</v>
      </c>
    </row>
    <row r="16" spans="1:7" ht="15.75" customHeight="1" x14ac:dyDescent="0.25">
      <c r="E16" s="43"/>
      <c r="F16" s="28"/>
    </row>
    <row r="17" spans="3:7" ht="15.75" customHeight="1" x14ac:dyDescent="0.25">
      <c r="C17" s="28"/>
      <c r="D17" s="28" t="s">
        <v>44</v>
      </c>
      <c r="E17" s="28" t="s">
        <v>47</v>
      </c>
      <c r="F17" s="28"/>
    </row>
    <row r="18" spans="3:7" ht="15.75" customHeight="1" x14ac:dyDescent="0.25">
      <c r="C18" s="28" t="s">
        <v>83</v>
      </c>
      <c r="D18" s="40">
        <v>72.727272727272734</v>
      </c>
      <c r="E18" s="40">
        <v>27.27272727272727</v>
      </c>
      <c r="F18" s="40">
        <v>27.27272727272727</v>
      </c>
    </row>
    <row r="19" spans="3:7" ht="15.75" customHeight="1" x14ac:dyDescent="0.25">
      <c r="C19" s="28" t="s">
        <v>8</v>
      </c>
      <c r="D19" s="40">
        <v>72.727272727272734</v>
      </c>
      <c r="E19" s="40">
        <v>27.27272727272727</v>
      </c>
      <c r="F19" s="40">
        <v>27.27272727272727</v>
      </c>
    </row>
    <row r="20" spans="3:7" ht="15.75" customHeight="1" x14ac:dyDescent="0.25">
      <c r="C20" s="39" t="s">
        <v>84</v>
      </c>
      <c r="D20" s="40">
        <v>68.181818181818187</v>
      </c>
      <c r="E20" s="40">
        <v>31.818181818181813</v>
      </c>
      <c r="F20" s="40">
        <v>31.818181818181813</v>
      </c>
      <c r="G20" s="28"/>
    </row>
    <row r="21" spans="3:7" ht="15.75" customHeight="1" x14ac:dyDescent="0.25">
      <c r="C21" s="28"/>
      <c r="D21" s="28"/>
      <c r="E21" s="48"/>
      <c r="F21" s="28"/>
    </row>
    <row r="22" spans="3:7" ht="15.75" customHeight="1" x14ac:dyDescent="0.25">
      <c r="F22" s="28"/>
    </row>
  </sheetData>
  <hyperlinks>
    <hyperlink ref="G1" location="Summary!A1" display="Back to summary" xr:uid="{15F013D4-615E-43A8-805C-CF1A21FD4B26}"/>
  </hyperlinks>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88B3B3-E35B-4EE3-A32A-EE368430C430}">
  <dimension ref="A1:J29"/>
  <sheetViews>
    <sheetView workbookViewId="0">
      <selection activeCell="J1" sqref="J1"/>
    </sheetView>
  </sheetViews>
  <sheetFormatPr defaultColWidth="9.140625" defaultRowHeight="15" x14ac:dyDescent="0.25"/>
  <cols>
    <col min="1" max="1" width="9.140625" style="19"/>
    <col min="2" max="2" width="17.7109375" style="19" customWidth="1"/>
    <col min="3" max="3" width="21.28515625" style="19" customWidth="1"/>
    <col min="4" max="4" width="11.42578125" style="19" customWidth="1"/>
    <col min="5" max="16384" width="9.140625" style="19"/>
  </cols>
  <sheetData>
    <row r="1" spans="1:10" ht="15.75" x14ac:dyDescent="0.25">
      <c r="A1" s="38" t="s">
        <v>27</v>
      </c>
      <c r="B1" s="19" t="s">
        <v>85</v>
      </c>
      <c r="J1" s="163" t="s">
        <v>1190</v>
      </c>
    </row>
    <row r="2" spans="1:10" ht="15.75" x14ac:dyDescent="0.25">
      <c r="A2" s="38" t="s">
        <v>25</v>
      </c>
      <c r="B2" s="19" t="s">
        <v>86</v>
      </c>
    </row>
    <row r="3" spans="1:10" ht="15.75" x14ac:dyDescent="0.25">
      <c r="A3" s="38" t="s">
        <v>23</v>
      </c>
      <c r="B3" s="19" t="s">
        <v>21</v>
      </c>
    </row>
    <row r="4" spans="1:10" ht="15.75" x14ac:dyDescent="0.25">
      <c r="A4" s="38" t="s">
        <v>22</v>
      </c>
      <c r="B4" s="19" t="s">
        <v>21</v>
      </c>
    </row>
    <row r="5" spans="1:10" ht="15.75" x14ac:dyDescent="0.25">
      <c r="A5" s="38" t="s">
        <v>20</v>
      </c>
    </row>
    <row r="6" spans="1:10" ht="15.75" x14ac:dyDescent="0.25">
      <c r="A6" s="38" t="s">
        <v>18</v>
      </c>
    </row>
    <row r="8" spans="1:10" x14ac:dyDescent="0.25">
      <c r="A8" s="19" t="s">
        <v>134</v>
      </c>
      <c r="B8" s="19" t="s">
        <v>212</v>
      </c>
    </row>
    <row r="9" spans="1:10" x14ac:dyDescent="0.25">
      <c r="A9" s="19" t="s">
        <v>136</v>
      </c>
      <c r="B9" s="19" t="s">
        <v>212</v>
      </c>
    </row>
    <row r="10" spans="1:10" x14ac:dyDescent="0.25">
      <c r="H10" s="46"/>
      <c r="I10" s="46"/>
    </row>
    <row r="11" spans="1:10" x14ac:dyDescent="0.25">
      <c r="D11" s="222" t="s">
        <v>44</v>
      </c>
      <c r="E11" s="222" t="s">
        <v>47</v>
      </c>
      <c r="H11" s="46"/>
      <c r="I11" s="46"/>
    </row>
    <row r="12" spans="1:10" x14ac:dyDescent="0.25">
      <c r="D12" s="222" t="s">
        <v>40</v>
      </c>
      <c r="E12" s="222" t="s">
        <v>43</v>
      </c>
      <c r="H12" s="46"/>
      <c r="I12" s="46"/>
    </row>
    <row r="13" spans="1:10" x14ac:dyDescent="0.25">
      <c r="B13" s="19" t="s">
        <v>87</v>
      </c>
      <c r="C13" s="19" t="s">
        <v>496</v>
      </c>
      <c r="D13" s="42">
        <v>40.909090909090914</v>
      </c>
      <c r="E13" s="42">
        <v>59.090909090909093</v>
      </c>
      <c r="F13" s="40">
        <v>59.090909090909093</v>
      </c>
      <c r="H13" s="46"/>
      <c r="I13" s="46"/>
    </row>
    <row r="14" spans="1:10" x14ac:dyDescent="0.25">
      <c r="B14" s="19" t="s">
        <v>88</v>
      </c>
      <c r="C14" s="19" t="s">
        <v>497</v>
      </c>
      <c r="D14" s="42">
        <v>40.909090909090914</v>
      </c>
      <c r="E14" s="42">
        <v>59.090909090909093</v>
      </c>
      <c r="F14" s="40">
        <v>59.090909090909093</v>
      </c>
      <c r="H14" s="46"/>
      <c r="I14" s="46"/>
    </row>
    <row r="15" spans="1:10" x14ac:dyDescent="0.25">
      <c r="B15" s="19" t="s">
        <v>89</v>
      </c>
      <c r="C15" s="19" t="s">
        <v>498</v>
      </c>
      <c r="D15" s="42">
        <v>18.181818181818183</v>
      </c>
      <c r="E15" s="42">
        <v>81.818181818181827</v>
      </c>
      <c r="F15" s="40">
        <v>81.818181818181827</v>
      </c>
      <c r="H15" s="46"/>
      <c r="I15" s="46"/>
    </row>
    <row r="16" spans="1:10" x14ac:dyDescent="0.25">
      <c r="B16" s="19" t="s">
        <v>90</v>
      </c>
      <c r="C16" s="19" t="s">
        <v>499</v>
      </c>
      <c r="D16" s="42">
        <v>4.5454545454545459</v>
      </c>
      <c r="E16" s="42">
        <v>95.454545454545453</v>
      </c>
      <c r="F16" s="40">
        <v>95.454545454545453</v>
      </c>
    </row>
    <row r="17" spans="2:6" x14ac:dyDescent="0.25">
      <c r="B17" s="19" t="s">
        <v>91</v>
      </c>
      <c r="C17" s="19" t="s">
        <v>500</v>
      </c>
      <c r="D17" s="42">
        <v>27.27272727272727</v>
      </c>
      <c r="E17" s="42">
        <v>72.727272727272734</v>
      </c>
      <c r="F17" s="40">
        <v>72.727272727272734</v>
      </c>
    </row>
    <row r="18" spans="2:6" x14ac:dyDescent="0.25">
      <c r="B18" s="19" t="s">
        <v>92</v>
      </c>
      <c r="C18" s="19" t="s">
        <v>501</v>
      </c>
      <c r="D18" s="42">
        <v>18.181818181818183</v>
      </c>
      <c r="E18" s="42">
        <v>81.818181818181827</v>
      </c>
      <c r="F18" s="40">
        <v>81.818181818181827</v>
      </c>
    </row>
    <row r="19" spans="2:6" x14ac:dyDescent="0.25">
      <c r="F19" s="28"/>
    </row>
    <row r="20" spans="2:6" x14ac:dyDescent="0.25">
      <c r="C20" s="28"/>
      <c r="D20" s="28" t="s">
        <v>44</v>
      </c>
      <c r="E20" s="28" t="s">
        <v>47</v>
      </c>
      <c r="F20" s="28"/>
    </row>
    <row r="21" spans="2:6" x14ac:dyDescent="0.25">
      <c r="C21" s="28" t="s">
        <v>87</v>
      </c>
      <c r="D21" s="40">
        <v>40.909090909090914</v>
      </c>
      <c r="E21" s="40">
        <v>59.090909090909093</v>
      </c>
      <c r="F21" s="40">
        <v>59.090909090909093</v>
      </c>
    </row>
    <row r="22" spans="2:6" x14ac:dyDescent="0.25">
      <c r="C22" s="28" t="s">
        <v>88</v>
      </c>
      <c r="D22" s="40">
        <v>40.909090909090914</v>
      </c>
      <c r="E22" s="40">
        <v>59.090909090909093</v>
      </c>
      <c r="F22" s="40">
        <v>59.090909090909093</v>
      </c>
    </row>
    <row r="23" spans="2:6" x14ac:dyDescent="0.25">
      <c r="C23" s="28" t="s">
        <v>89</v>
      </c>
      <c r="D23" s="40">
        <v>18.181818181818183</v>
      </c>
      <c r="E23" s="40">
        <v>81.818181818181827</v>
      </c>
      <c r="F23" s="40">
        <v>81.818181818181827</v>
      </c>
    </row>
    <row r="24" spans="2:6" x14ac:dyDescent="0.25">
      <c r="C24" s="28" t="s">
        <v>90</v>
      </c>
      <c r="D24" s="40">
        <v>4.5454545454545459</v>
      </c>
      <c r="E24" s="40">
        <v>95.454545454545453</v>
      </c>
      <c r="F24" s="40">
        <v>95.454545454545453</v>
      </c>
    </row>
    <row r="25" spans="2:6" x14ac:dyDescent="0.25">
      <c r="C25" s="28" t="s">
        <v>91</v>
      </c>
      <c r="D25" s="40">
        <v>27.27272727272727</v>
      </c>
      <c r="E25" s="40">
        <v>72.727272727272734</v>
      </c>
      <c r="F25" s="40">
        <v>72.727272727272734</v>
      </c>
    </row>
    <row r="26" spans="2:6" x14ac:dyDescent="0.25">
      <c r="C26" s="28" t="s">
        <v>92</v>
      </c>
      <c r="D26" s="40">
        <v>18.181818181818183</v>
      </c>
      <c r="E26" s="40">
        <v>81.818181818181827</v>
      </c>
      <c r="F26" s="40">
        <v>81.818181818181827</v>
      </c>
    </row>
    <row r="27" spans="2:6" x14ac:dyDescent="0.25">
      <c r="C27" s="28"/>
      <c r="D27" s="28"/>
      <c r="E27" s="28"/>
    </row>
    <row r="28" spans="2:6" x14ac:dyDescent="0.25">
      <c r="C28" s="28"/>
      <c r="D28" s="28"/>
      <c r="E28" s="28"/>
    </row>
    <row r="29" spans="2:6" x14ac:dyDescent="0.25">
      <c r="C29" s="28"/>
      <c r="D29" s="28"/>
      <c r="E29" s="28"/>
    </row>
  </sheetData>
  <hyperlinks>
    <hyperlink ref="J1" location="Summary!A1" display="Back to summary" xr:uid="{3C5A90D5-E229-4DA5-A9F0-D9BF50AABE3A}"/>
  </hyperlinks>
  <pageMargins left="0.7" right="0.7" top="0.75" bottom="0.75" header="0.3" footer="0.3"/>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241AEC-F68A-4866-9426-8DFB42EF124A}">
  <dimension ref="A1:J22"/>
  <sheetViews>
    <sheetView workbookViewId="0">
      <selection activeCell="J1" sqref="J1"/>
    </sheetView>
  </sheetViews>
  <sheetFormatPr defaultColWidth="9.140625" defaultRowHeight="15" x14ac:dyDescent="0.25"/>
  <cols>
    <col min="1" max="1" width="9.140625" style="19"/>
    <col min="2" max="2" width="15" style="19" customWidth="1"/>
    <col min="3" max="3" width="18.28515625" style="19" customWidth="1"/>
    <col min="4" max="4" width="17.140625" style="19" customWidth="1"/>
    <col min="5" max="16384" width="9.140625" style="19"/>
  </cols>
  <sheetData>
    <row r="1" spans="1:10" ht="15.75" x14ac:dyDescent="0.25">
      <c r="A1" s="38" t="s">
        <v>27</v>
      </c>
      <c r="B1" s="19" t="s">
        <v>502</v>
      </c>
      <c r="J1" s="163" t="s">
        <v>1190</v>
      </c>
    </row>
    <row r="2" spans="1:10" ht="15.75" x14ac:dyDescent="0.25">
      <c r="A2" s="38" t="s">
        <v>25</v>
      </c>
      <c r="B2" s="19" t="s">
        <v>93</v>
      </c>
    </row>
    <row r="3" spans="1:10" ht="15.75" x14ac:dyDescent="0.25">
      <c r="A3" s="38" t="s">
        <v>23</v>
      </c>
      <c r="B3" s="19" t="s">
        <v>21</v>
      </c>
    </row>
    <row r="4" spans="1:10" ht="15.75" x14ac:dyDescent="0.25">
      <c r="A4" s="38" t="s">
        <v>22</v>
      </c>
      <c r="B4" s="19" t="s">
        <v>21</v>
      </c>
    </row>
    <row r="5" spans="1:10" ht="15.75" x14ac:dyDescent="0.25">
      <c r="A5" s="38" t="s">
        <v>20</v>
      </c>
    </row>
    <row r="6" spans="1:10" ht="15.75" x14ac:dyDescent="0.25">
      <c r="A6" s="38" t="s">
        <v>18</v>
      </c>
    </row>
    <row r="9" spans="1:10" x14ac:dyDescent="0.25">
      <c r="D9" s="19" t="s">
        <v>137</v>
      </c>
    </row>
    <row r="10" spans="1:10" x14ac:dyDescent="0.25">
      <c r="D10" s="19" t="s">
        <v>135</v>
      </c>
    </row>
    <row r="11" spans="1:10" x14ac:dyDescent="0.25">
      <c r="B11" s="50" t="s">
        <v>51</v>
      </c>
      <c r="C11" s="19" t="s">
        <v>50</v>
      </c>
      <c r="D11" s="42">
        <v>4.5454545454545459</v>
      </c>
    </row>
    <row r="12" spans="1:10" x14ac:dyDescent="0.25">
      <c r="B12" s="19" t="s">
        <v>52</v>
      </c>
      <c r="C12" s="19" t="s">
        <v>481</v>
      </c>
      <c r="D12" s="42">
        <v>4.5454545454545459</v>
      </c>
    </row>
    <row r="13" spans="1:10" x14ac:dyDescent="0.25">
      <c r="B13" s="19" t="s">
        <v>486</v>
      </c>
      <c r="C13" s="19" t="s">
        <v>482</v>
      </c>
      <c r="D13" s="42">
        <v>63.636363636363633</v>
      </c>
    </row>
    <row r="14" spans="1:10" x14ac:dyDescent="0.25">
      <c r="B14" s="19" t="s">
        <v>94</v>
      </c>
      <c r="C14" s="19" t="s">
        <v>483</v>
      </c>
      <c r="D14" s="42">
        <v>27.27272727272727</v>
      </c>
    </row>
    <row r="15" spans="1:10" x14ac:dyDescent="0.25">
      <c r="D15" s="47">
        <v>2</v>
      </c>
    </row>
    <row r="16" spans="1:10" x14ac:dyDescent="0.25">
      <c r="B16" s="28"/>
      <c r="C16" s="28" t="s">
        <v>51</v>
      </c>
      <c r="D16" s="40">
        <v>4.5454545454545459</v>
      </c>
    </row>
    <row r="17" spans="2:6" x14ac:dyDescent="0.25">
      <c r="B17" s="28"/>
      <c r="C17" s="28" t="s">
        <v>52</v>
      </c>
      <c r="D17" s="40">
        <v>4.5454545454545459</v>
      </c>
    </row>
    <row r="18" spans="2:6" x14ac:dyDescent="0.25">
      <c r="B18" s="28"/>
      <c r="C18" s="28" t="s">
        <v>486</v>
      </c>
      <c r="D18" s="40">
        <v>63.636363636363633</v>
      </c>
    </row>
    <row r="19" spans="2:6" x14ac:dyDescent="0.25">
      <c r="B19" s="28"/>
      <c r="C19" s="28" t="s">
        <v>94</v>
      </c>
      <c r="D19" s="40">
        <v>27.27272727272727</v>
      </c>
      <c r="F19" s="43"/>
    </row>
    <row r="20" spans="2:6" x14ac:dyDescent="0.25">
      <c r="B20" s="28"/>
      <c r="C20" s="28"/>
      <c r="D20" s="47">
        <v>2</v>
      </c>
    </row>
    <row r="21" spans="2:6" x14ac:dyDescent="0.25">
      <c r="B21" s="28"/>
      <c r="C21" s="28"/>
      <c r="D21" s="28"/>
    </row>
    <row r="22" spans="2:6" x14ac:dyDescent="0.25">
      <c r="B22" s="28"/>
      <c r="C22" s="28"/>
      <c r="D22" s="28"/>
    </row>
  </sheetData>
  <hyperlinks>
    <hyperlink ref="J1" location="Summary!A1" display="Back to summary" xr:uid="{EDA93DED-B477-4AB2-8885-78B703587A58}"/>
  </hyperlinks>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D0C543-308E-4194-9028-33F3B8AF940B}">
  <dimension ref="A1:G23"/>
  <sheetViews>
    <sheetView workbookViewId="0">
      <selection activeCell="F1" sqref="F1"/>
    </sheetView>
  </sheetViews>
  <sheetFormatPr defaultColWidth="9.140625" defaultRowHeight="15" x14ac:dyDescent="0.25"/>
  <cols>
    <col min="1" max="1" width="9.140625" style="19"/>
    <col min="2" max="2" width="16.28515625" style="19" customWidth="1"/>
    <col min="3" max="3" width="37.5703125" style="19" customWidth="1"/>
    <col min="4" max="4" width="11.5703125" style="19" customWidth="1"/>
    <col min="5" max="16384" width="9.140625" style="19"/>
  </cols>
  <sheetData>
    <row r="1" spans="1:6" ht="15.75" x14ac:dyDescent="0.25">
      <c r="A1" s="38" t="s">
        <v>27</v>
      </c>
      <c r="B1" s="51" t="s">
        <v>95</v>
      </c>
      <c r="F1" s="163" t="s">
        <v>1190</v>
      </c>
    </row>
    <row r="2" spans="1:6" ht="15.75" x14ac:dyDescent="0.25">
      <c r="A2" s="38" t="s">
        <v>25</v>
      </c>
      <c r="B2" s="19" t="s">
        <v>96</v>
      </c>
    </row>
    <row r="3" spans="1:6" ht="15.75" x14ac:dyDescent="0.25">
      <c r="A3" s="38" t="s">
        <v>23</v>
      </c>
      <c r="B3" s="19" t="s">
        <v>21</v>
      </c>
    </row>
    <row r="4" spans="1:6" ht="15.75" x14ac:dyDescent="0.25">
      <c r="A4" s="38" t="s">
        <v>22</v>
      </c>
      <c r="B4" s="19" t="s">
        <v>21</v>
      </c>
    </row>
    <row r="5" spans="1:6" ht="15.75" x14ac:dyDescent="0.25">
      <c r="A5" s="38" t="s">
        <v>20</v>
      </c>
      <c r="B5" s="19" t="s">
        <v>97</v>
      </c>
    </row>
    <row r="6" spans="1:6" ht="15.75" x14ac:dyDescent="0.25">
      <c r="A6" s="38" t="s">
        <v>18</v>
      </c>
      <c r="B6" s="19" t="s">
        <v>98</v>
      </c>
    </row>
    <row r="11" spans="1:6" x14ac:dyDescent="0.25">
      <c r="D11" s="19" t="s">
        <v>99</v>
      </c>
      <c r="E11" s="19" t="s">
        <v>100</v>
      </c>
    </row>
    <row r="12" spans="1:6" ht="20.25" customHeight="1" x14ac:dyDescent="0.25">
      <c r="B12" s="19" t="s">
        <v>102</v>
      </c>
      <c r="C12" s="41" t="s">
        <v>503</v>
      </c>
      <c r="D12" s="42">
        <v>14.285714285714285</v>
      </c>
      <c r="E12" s="42">
        <v>23.809523809523807</v>
      </c>
    </row>
    <row r="13" spans="1:6" x14ac:dyDescent="0.25">
      <c r="B13" s="19" t="s">
        <v>47</v>
      </c>
      <c r="C13" s="19" t="s">
        <v>43</v>
      </c>
      <c r="D13" s="42">
        <v>38.095238095238095</v>
      </c>
      <c r="E13" s="42">
        <v>28.571428571428569</v>
      </c>
    </row>
    <row r="14" spans="1:6" ht="16.5" customHeight="1" x14ac:dyDescent="0.25">
      <c r="B14" s="19" t="s">
        <v>103</v>
      </c>
      <c r="C14" s="41" t="s">
        <v>101</v>
      </c>
      <c r="D14" s="42">
        <v>4.7619047619047619</v>
      </c>
      <c r="E14" s="42">
        <v>4.7619047619047619</v>
      </c>
    </row>
    <row r="15" spans="1:6" x14ac:dyDescent="0.25">
      <c r="B15" s="19" t="s">
        <v>44</v>
      </c>
      <c r="C15" s="19" t="s">
        <v>40</v>
      </c>
      <c r="D15" s="42">
        <v>42.857142857142854</v>
      </c>
      <c r="E15" s="42">
        <v>42.857142857142854</v>
      </c>
    </row>
    <row r="16" spans="1:6" x14ac:dyDescent="0.25">
      <c r="D16" s="40">
        <v>42.857142857142854</v>
      </c>
      <c r="E16" s="40">
        <v>42.857142857142854</v>
      </c>
    </row>
    <row r="17" spans="3:7" x14ac:dyDescent="0.25">
      <c r="C17" s="28"/>
      <c r="D17" s="28" t="s">
        <v>99</v>
      </c>
      <c r="E17" s="28" t="s">
        <v>100</v>
      </c>
      <c r="F17" s="28"/>
      <c r="G17" s="28"/>
    </row>
    <row r="18" spans="3:7" x14ac:dyDescent="0.25">
      <c r="C18" s="28" t="s">
        <v>102</v>
      </c>
      <c r="D18" s="40">
        <v>14.285714285714285</v>
      </c>
      <c r="E18" s="40">
        <v>23.809523809523807</v>
      </c>
      <c r="F18" s="28"/>
      <c r="G18" s="28"/>
    </row>
    <row r="19" spans="3:7" x14ac:dyDescent="0.25">
      <c r="C19" s="28" t="s">
        <v>47</v>
      </c>
      <c r="D19" s="40">
        <v>38.095238095238095</v>
      </c>
      <c r="E19" s="40">
        <v>28.571428571428569</v>
      </c>
      <c r="F19" s="28"/>
      <c r="G19" s="28"/>
    </row>
    <row r="20" spans="3:7" x14ac:dyDescent="0.25">
      <c r="C20" s="28" t="s">
        <v>103</v>
      </c>
      <c r="D20" s="40">
        <v>4.7619047619047619</v>
      </c>
      <c r="E20" s="40">
        <v>4.7619047619047619</v>
      </c>
      <c r="F20" s="28"/>
      <c r="G20" s="28"/>
    </row>
    <row r="21" spans="3:7" x14ac:dyDescent="0.25">
      <c r="C21" s="28" t="s">
        <v>44</v>
      </c>
      <c r="D21" s="40">
        <v>42.857142857142854</v>
      </c>
      <c r="E21" s="40">
        <v>42.857142857142854</v>
      </c>
      <c r="F21" s="28"/>
      <c r="G21" s="28"/>
    </row>
    <row r="22" spans="3:7" x14ac:dyDescent="0.25">
      <c r="C22" s="28"/>
      <c r="D22" s="40">
        <v>42.857142857142854</v>
      </c>
      <c r="E22" s="40">
        <v>42.857142857142854</v>
      </c>
      <c r="F22" s="28"/>
      <c r="G22" s="28"/>
    </row>
    <row r="23" spans="3:7" x14ac:dyDescent="0.25">
      <c r="C23" s="28"/>
      <c r="D23" s="28"/>
      <c r="E23" s="28"/>
      <c r="F23" s="28"/>
      <c r="G23" s="28"/>
    </row>
  </sheetData>
  <hyperlinks>
    <hyperlink ref="F1" location="Summary!A1" display="Back to summary" xr:uid="{0D0F4303-4C1F-452D-AE69-A4DA50CE9034}"/>
  </hyperlinks>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4D522E-DFAA-4A8F-AD42-730649AD26CC}">
  <dimension ref="A1:L17"/>
  <sheetViews>
    <sheetView workbookViewId="0">
      <selection activeCell="L1" sqref="L1"/>
    </sheetView>
  </sheetViews>
  <sheetFormatPr defaultColWidth="9.140625" defaultRowHeight="15" x14ac:dyDescent="0.25"/>
  <cols>
    <col min="1" max="1" width="9.140625" style="19"/>
    <col min="2" max="2" width="12.5703125" style="19" customWidth="1"/>
    <col min="3" max="3" width="14" style="19" customWidth="1"/>
    <col min="4" max="4" width="10" style="19" bestFit="1" customWidth="1"/>
    <col min="5" max="16384" width="9.140625" style="19"/>
  </cols>
  <sheetData>
    <row r="1" spans="1:12" ht="15.75" x14ac:dyDescent="0.25">
      <c r="A1" s="38" t="s">
        <v>27</v>
      </c>
      <c r="B1" s="19" t="s">
        <v>104</v>
      </c>
      <c r="L1" s="163" t="s">
        <v>1190</v>
      </c>
    </row>
    <row r="2" spans="1:12" ht="15.75" x14ac:dyDescent="0.25">
      <c r="A2" s="38" t="s">
        <v>25</v>
      </c>
      <c r="B2" s="19" t="s">
        <v>105</v>
      </c>
    </row>
    <row r="3" spans="1:12" ht="15.75" x14ac:dyDescent="0.25">
      <c r="A3" s="38" t="s">
        <v>23</v>
      </c>
      <c r="B3" s="19" t="s">
        <v>21</v>
      </c>
    </row>
    <row r="4" spans="1:12" ht="15.75" x14ac:dyDescent="0.25">
      <c r="A4" s="38" t="s">
        <v>22</v>
      </c>
      <c r="B4" s="19" t="s">
        <v>21</v>
      </c>
    </row>
    <row r="5" spans="1:12" ht="15.75" x14ac:dyDescent="0.25">
      <c r="A5" s="38" t="s">
        <v>20</v>
      </c>
    </row>
    <row r="6" spans="1:12" ht="15.75" x14ac:dyDescent="0.25">
      <c r="A6" s="38" t="s">
        <v>18</v>
      </c>
    </row>
    <row r="11" spans="1:12" x14ac:dyDescent="0.25">
      <c r="B11" s="19" t="s">
        <v>44</v>
      </c>
      <c r="C11" s="19" t="s">
        <v>40</v>
      </c>
      <c r="D11" s="19">
        <v>0</v>
      </c>
    </row>
    <row r="12" spans="1:12" x14ac:dyDescent="0.25">
      <c r="B12" s="19" t="s">
        <v>45</v>
      </c>
      <c r="C12" s="19" t="s">
        <v>41</v>
      </c>
      <c r="D12" s="19">
        <v>0</v>
      </c>
    </row>
    <row r="13" spans="1:12" x14ac:dyDescent="0.25">
      <c r="B13" s="19" t="s">
        <v>46</v>
      </c>
      <c r="C13" s="19" t="s">
        <v>42</v>
      </c>
      <c r="D13" s="43">
        <v>0.22727272727272727</v>
      </c>
    </row>
    <row r="14" spans="1:12" x14ac:dyDescent="0.25">
      <c r="B14" s="19" t="s">
        <v>47</v>
      </c>
      <c r="C14" s="19" t="s">
        <v>43</v>
      </c>
      <c r="D14" s="43">
        <v>0.77272727272727271</v>
      </c>
    </row>
    <row r="16" spans="1:12" x14ac:dyDescent="0.25">
      <c r="E16" s="43"/>
    </row>
    <row r="17" spans="5:5" x14ac:dyDescent="0.25">
      <c r="E17" s="43"/>
    </row>
  </sheetData>
  <hyperlinks>
    <hyperlink ref="L1" location="Summary!A1" display="Back to summary" xr:uid="{6AF1DAE4-3CD2-43D1-B5F1-C19858B1BF3E}"/>
  </hyperlinks>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6F6E9B-0D12-4406-B697-7B4C1DBCF712}">
  <dimension ref="A1:E30"/>
  <sheetViews>
    <sheetView zoomScale="85" zoomScaleNormal="85" workbookViewId="0">
      <selection activeCell="E1" sqref="E1"/>
    </sheetView>
  </sheetViews>
  <sheetFormatPr defaultColWidth="9.140625" defaultRowHeight="15" x14ac:dyDescent="0.25"/>
  <cols>
    <col min="1" max="1" width="9.140625" style="19"/>
    <col min="2" max="2" width="22.85546875" style="19" customWidth="1"/>
    <col min="3" max="3" width="25.28515625" style="19" customWidth="1"/>
    <col min="4" max="4" width="36" style="19" customWidth="1"/>
    <col min="5" max="16384" width="9.140625" style="19"/>
  </cols>
  <sheetData>
    <row r="1" spans="1:5" ht="15.75" x14ac:dyDescent="0.25">
      <c r="A1" s="38" t="s">
        <v>27</v>
      </c>
      <c r="B1" s="19" t="s">
        <v>504</v>
      </c>
      <c r="E1" s="163" t="s">
        <v>1190</v>
      </c>
    </row>
    <row r="2" spans="1:5" ht="15.75" x14ac:dyDescent="0.25">
      <c r="A2" s="38" t="s">
        <v>25</v>
      </c>
      <c r="B2" s="19" t="s">
        <v>505</v>
      </c>
    </row>
    <row r="3" spans="1:5" ht="15.75" x14ac:dyDescent="0.25">
      <c r="A3" s="38" t="s">
        <v>23</v>
      </c>
      <c r="B3" s="19" t="s">
        <v>21</v>
      </c>
    </row>
    <row r="4" spans="1:5" ht="15.75" x14ac:dyDescent="0.25">
      <c r="A4" s="38" t="s">
        <v>22</v>
      </c>
      <c r="B4" s="19" t="s">
        <v>21</v>
      </c>
    </row>
    <row r="5" spans="1:5" ht="15.75" x14ac:dyDescent="0.25">
      <c r="A5" s="38" t="s">
        <v>20</v>
      </c>
    </row>
    <row r="6" spans="1:5" ht="15.75" x14ac:dyDescent="0.25">
      <c r="A6" s="38" t="s">
        <v>18</v>
      </c>
    </row>
    <row r="11" spans="1:5" x14ac:dyDescent="0.25">
      <c r="D11" s="19" t="s">
        <v>112</v>
      </c>
    </row>
    <row r="12" spans="1:5" x14ac:dyDescent="0.25">
      <c r="D12" s="19" t="s">
        <v>106</v>
      </c>
    </row>
    <row r="13" spans="1:5" ht="15" customHeight="1" x14ac:dyDescent="0.25">
      <c r="B13" s="19" t="s">
        <v>113</v>
      </c>
      <c r="C13" s="19" t="s">
        <v>107</v>
      </c>
      <c r="D13" s="42">
        <v>2</v>
      </c>
      <c r="E13" s="40">
        <v>2</v>
      </c>
    </row>
    <row r="14" spans="1:5" ht="15" customHeight="1" x14ac:dyDescent="0.25">
      <c r="B14" s="19" t="s">
        <v>114</v>
      </c>
      <c r="C14" s="19" t="s">
        <v>506</v>
      </c>
      <c r="D14" s="42">
        <v>4</v>
      </c>
      <c r="E14" s="40">
        <v>4</v>
      </c>
    </row>
    <row r="15" spans="1:5" x14ac:dyDescent="0.25">
      <c r="B15" s="19" t="s">
        <v>115</v>
      </c>
      <c r="C15" s="19" t="s">
        <v>507</v>
      </c>
      <c r="D15" s="42">
        <v>3</v>
      </c>
      <c r="E15" s="40">
        <v>3</v>
      </c>
    </row>
    <row r="16" spans="1:5" ht="15.75" customHeight="1" x14ac:dyDescent="0.25">
      <c r="B16" s="41" t="s">
        <v>116</v>
      </c>
      <c r="C16" s="41" t="s">
        <v>108</v>
      </c>
      <c r="D16" s="42">
        <v>2</v>
      </c>
      <c r="E16" s="40">
        <v>2</v>
      </c>
    </row>
    <row r="17" spans="2:5" x14ac:dyDescent="0.25">
      <c r="B17" s="19" t="s">
        <v>117</v>
      </c>
      <c r="C17" s="19" t="s">
        <v>109</v>
      </c>
      <c r="D17" s="42">
        <v>0</v>
      </c>
      <c r="E17" s="40">
        <v>0</v>
      </c>
    </row>
    <row r="18" spans="2:5" x14ac:dyDescent="0.25">
      <c r="B18" s="19" t="s">
        <v>118</v>
      </c>
      <c r="C18" s="19" t="s">
        <v>508</v>
      </c>
      <c r="D18" s="42">
        <v>0</v>
      </c>
      <c r="E18" s="40">
        <v>0</v>
      </c>
    </row>
    <row r="19" spans="2:5" x14ac:dyDescent="0.25">
      <c r="B19" s="19" t="s">
        <v>119</v>
      </c>
      <c r="C19" s="19" t="s">
        <v>110</v>
      </c>
      <c r="D19" s="42">
        <v>0</v>
      </c>
      <c r="E19" s="40">
        <v>0</v>
      </c>
    </row>
    <row r="20" spans="2:5" x14ac:dyDescent="0.25">
      <c r="B20" s="19" t="s">
        <v>120</v>
      </c>
      <c r="C20" s="19" t="s">
        <v>111</v>
      </c>
      <c r="D20" s="42">
        <v>0</v>
      </c>
      <c r="E20" s="40">
        <v>0</v>
      </c>
    </row>
    <row r="22" spans="2:5" x14ac:dyDescent="0.25">
      <c r="C22" s="28"/>
      <c r="D22" s="28" t="s">
        <v>112</v>
      </c>
    </row>
    <row r="23" spans="2:5" x14ac:dyDescent="0.25">
      <c r="C23" s="28" t="s">
        <v>113</v>
      </c>
      <c r="D23" s="40">
        <v>2</v>
      </c>
      <c r="E23" s="40">
        <v>2</v>
      </c>
    </row>
    <row r="24" spans="2:5" x14ac:dyDescent="0.25">
      <c r="C24" s="28" t="s">
        <v>114</v>
      </c>
      <c r="D24" s="40">
        <v>4</v>
      </c>
      <c r="E24" s="40">
        <v>4</v>
      </c>
    </row>
    <row r="25" spans="2:5" x14ac:dyDescent="0.25">
      <c r="C25" s="28" t="s">
        <v>115</v>
      </c>
      <c r="D25" s="40">
        <v>3</v>
      </c>
      <c r="E25" s="40">
        <v>3</v>
      </c>
    </row>
    <row r="26" spans="2:5" x14ac:dyDescent="0.25">
      <c r="C26" s="39" t="s">
        <v>116</v>
      </c>
      <c r="D26" s="40">
        <v>2</v>
      </c>
      <c r="E26" s="40">
        <v>2</v>
      </c>
    </row>
    <row r="27" spans="2:5" x14ac:dyDescent="0.25">
      <c r="C27" s="28" t="s">
        <v>117</v>
      </c>
      <c r="D27" s="40">
        <v>0</v>
      </c>
      <c r="E27" s="40">
        <v>0</v>
      </c>
    </row>
    <row r="28" spans="2:5" x14ac:dyDescent="0.25">
      <c r="C28" s="28" t="s">
        <v>118</v>
      </c>
      <c r="D28" s="40">
        <v>0</v>
      </c>
      <c r="E28" s="40">
        <v>0</v>
      </c>
    </row>
    <row r="29" spans="2:5" x14ac:dyDescent="0.25">
      <c r="C29" s="28" t="s">
        <v>119</v>
      </c>
      <c r="D29" s="40">
        <v>0</v>
      </c>
      <c r="E29" s="40">
        <v>0</v>
      </c>
    </row>
    <row r="30" spans="2:5" x14ac:dyDescent="0.25">
      <c r="C30" s="28" t="s">
        <v>120</v>
      </c>
      <c r="D30" s="40">
        <v>0</v>
      </c>
      <c r="E30" s="40">
        <v>0</v>
      </c>
    </row>
  </sheetData>
  <hyperlinks>
    <hyperlink ref="E1" location="Summary!A1" display="Back to summary" xr:uid="{14C1DE80-CDFF-4B97-BD86-B60B4CB38E55}"/>
  </hyperlinks>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1498FA-BDFC-4751-84A2-14C3AD9A3F37}">
  <dimension ref="A1:D54"/>
  <sheetViews>
    <sheetView workbookViewId="0">
      <selection activeCell="D1" sqref="D1"/>
    </sheetView>
  </sheetViews>
  <sheetFormatPr defaultColWidth="9.140625" defaultRowHeight="15" x14ac:dyDescent="0.25"/>
  <cols>
    <col min="1" max="1" width="9.140625" style="19"/>
    <col min="2" max="2" width="31.140625" style="19" customWidth="1"/>
    <col min="3" max="3" width="9.140625" style="19"/>
    <col min="4" max="4" width="15" style="19" customWidth="1"/>
    <col min="5" max="5" width="14.28515625" style="19" bestFit="1" customWidth="1"/>
    <col min="6" max="6" width="9.140625" style="19"/>
    <col min="7" max="7" width="33.42578125" style="19" bestFit="1" customWidth="1"/>
    <col min="8" max="16384" width="9.140625" style="19"/>
  </cols>
  <sheetData>
    <row r="1" spans="1:4" ht="15.75" x14ac:dyDescent="0.25">
      <c r="A1" s="38" t="s">
        <v>27</v>
      </c>
      <c r="B1" s="19" t="s">
        <v>121</v>
      </c>
      <c r="D1" s="163" t="s">
        <v>1190</v>
      </c>
    </row>
    <row r="2" spans="1:4" ht="15.75" x14ac:dyDescent="0.25">
      <c r="A2" s="38" t="s">
        <v>25</v>
      </c>
      <c r="B2" s="19" t="s">
        <v>122</v>
      </c>
    </row>
    <row r="3" spans="1:4" ht="15.75" x14ac:dyDescent="0.25">
      <c r="A3" s="38" t="s">
        <v>23</v>
      </c>
      <c r="B3" s="19" t="s">
        <v>21</v>
      </c>
    </row>
    <row r="4" spans="1:4" ht="15.75" x14ac:dyDescent="0.25">
      <c r="A4" s="38" t="s">
        <v>22</v>
      </c>
      <c r="B4" s="19" t="s">
        <v>21</v>
      </c>
    </row>
    <row r="5" spans="1:4" ht="15.75" x14ac:dyDescent="0.25">
      <c r="A5" s="38" t="s">
        <v>20</v>
      </c>
      <c r="B5" s="19" t="s">
        <v>123</v>
      </c>
    </row>
    <row r="6" spans="1:4" ht="15.75" x14ac:dyDescent="0.25">
      <c r="A6" s="38" t="s">
        <v>18</v>
      </c>
      <c r="B6" s="19" t="s">
        <v>124</v>
      </c>
    </row>
    <row r="11" spans="1:4" x14ac:dyDescent="0.25">
      <c r="B11" s="19" t="s">
        <v>127</v>
      </c>
      <c r="C11" s="19" t="s">
        <v>128</v>
      </c>
    </row>
    <row r="12" spans="1:4" x14ac:dyDescent="0.25">
      <c r="B12" s="43" t="s">
        <v>125</v>
      </c>
      <c r="C12" s="19" t="s">
        <v>126</v>
      </c>
    </row>
    <row r="13" spans="1:4" x14ac:dyDescent="0.25">
      <c r="B13" s="43">
        <v>0.480474025974026</v>
      </c>
      <c r="C13" s="19">
        <v>0.29141632461241002</v>
      </c>
    </row>
    <row r="14" spans="1:4" x14ac:dyDescent="0.25">
      <c r="B14" s="43">
        <v>0.43863636363636399</v>
      </c>
      <c r="C14" s="19">
        <v>0.19695756699665301</v>
      </c>
    </row>
    <row r="15" spans="1:4" x14ac:dyDescent="0.25">
      <c r="B15" s="43">
        <v>0.42708116883116898</v>
      </c>
      <c r="C15" s="19">
        <v>0.15536459955045401</v>
      </c>
    </row>
    <row r="16" spans="1:4" x14ac:dyDescent="0.25">
      <c r="B16" s="43">
        <v>0.42590259740259701</v>
      </c>
      <c r="C16" s="19">
        <v>0.175657429283539</v>
      </c>
    </row>
    <row r="17" spans="2:3" x14ac:dyDescent="0.25">
      <c r="B17" s="43">
        <v>0.38996428571428599</v>
      </c>
      <c r="C17" s="19">
        <v>0.23892626826798799</v>
      </c>
    </row>
    <row r="18" spans="2:3" x14ac:dyDescent="0.25">
      <c r="B18" s="43">
        <v>0.34208441558441599</v>
      </c>
      <c r="C18" s="19">
        <v>0.12810043479757999</v>
      </c>
    </row>
    <row r="19" spans="2:3" x14ac:dyDescent="0.25">
      <c r="B19" s="43">
        <v>0.34111038961038997</v>
      </c>
      <c r="C19" s="19">
        <v>5.3239904949580898E-2</v>
      </c>
    </row>
    <row r="20" spans="2:3" x14ac:dyDescent="0.25">
      <c r="B20" s="43">
        <v>0.28300649350649298</v>
      </c>
      <c r="C20" s="19">
        <v>0.15871286707872201</v>
      </c>
    </row>
    <row r="21" spans="2:3" x14ac:dyDescent="0.25">
      <c r="B21" s="43">
        <v>0.27779870129870099</v>
      </c>
      <c r="C21" s="19">
        <v>6.1198274751238901E-2</v>
      </c>
    </row>
    <row r="22" spans="2:3" x14ac:dyDescent="0.25">
      <c r="B22" s="43">
        <v>0.26646753246753302</v>
      </c>
      <c r="C22" s="19">
        <v>1.8864654415391699E-4</v>
      </c>
    </row>
    <row r="23" spans="2:3" x14ac:dyDescent="0.25">
      <c r="B23" s="43">
        <v>0.262097402597403</v>
      </c>
      <c r="C23" s="19">
        <v>9.0420558732852901E-2</v>
      </c>
    </row>
    <row r="24" spans="2:3" x14ac:dyDescent="0.25">
      <c r="B24" s="43">
        <v>0.24927597402597401</v>
      </c>
      <c r="C24" s="19">
        <v>0.19770356253843699</v>
      </c>
    </row>
    <row r="25" spans="2:3" x14ac:dyDescent="0.25">
      <c r="B25" s="43">
        <v>0.20744480519480499</v>
      </c>
      <c r="C25" s="19">
        <v>6.3171981225738194E-2</v>
      </c>
    </row>
    <row r="26" spans="2:3" x14ac:dyDescent="0.25">
      <c r="B26" s="43">
        <v>0.191571428571429</v>
      </c>
      <c r="C26" s="19">
        <v>0.27724674374289099</v>
      </c>
    </row>
    <row r="27" spans="2:3" x14ac:dyDescent="0.25">
      <c r="B27" s="43">
        <v>0.18703246753246799</v>
      </c>
      <c r="C27" s="19">
        <v>4.19025454549645E-4</v>
      </c>
    </row>
    <row r="28" spans="2:3" x14ac:dyDescent="0.25">
      <c r="B28" s="43">
        <v>0.13114285714285701</v>
      </c>
      <c r="C28" s="19">
        <v>8.2732203857176001E-2</v>
      </c>
    </row>
    <row r="29" spans="2:3" x14ac:dyDescent="0.25">
      <c r="B29" s="43">
        <v>0.13082467532467501</v>
      </c>
      <c r="C29" s="19">
        <v>0.118648314944404</v>
      </c>
    </row>
    <row r="30" spans="2:3" x14ac:dyDescent="0.25">
      <c r="B30" s="43">
        <v>0.11575974025973999</v>
      </c>
      <c r="C30" s="19">
        <v>7.2690618432222895E-2</v>
      </c>
    </row>
    <row r="31" spans="2:3" x14ac:dyDescent="0.25">
      <c r="B31" s="43">
        <v>8.4961038961039001E-2</v>
      </c>
      <c r="C31" s="19">
        <v>0.13391864231428399</v>
      </c>
    </row>
    <row r="32" spans="2:3" x14ac:dyDescent="0.25">
      <c r="B32" s="43">
        <v>5.2974025974026E-2</v>
      </c>
      <c r="C32" s="19">
        <v>0.12227973148375899</v>
      </c>
    </row>
    <row r="33" spans="2:3" x14ac:dyDescent="0.25">
      <c r="B33" s="43"/>
    </row>
    <row r="34" spans="2:3" x14ac:dyDescent="0.25">
      <c r="B34" s="28" t="s">
        <v>127</v>
      </c>
      <c r="C34" s="28" t="s">
        <v>128</v>
      </c>
    </row>
    <row r="35" spans="2:3" x14ac:dyDescent="0.25">
      <c r="B35" s="52">
        <v>0.480474025974026</v>
      </c>
      <c r="C35" s="28">
        <v>0.29141632461241002</v>
      </c>
    </row>
    <row r="36" spans="2:3" x14ac:dyDescent="0.25">
      <c r="B36" s="52">
        <v>0.43863636363636399</v>
      </c>
      <c r="C36" s="28">
        <v>0.19695756699665301</v>
      </c>
    </row>
    <row r="37" spans="2:3" x14ac:dyDescent="0.25">
      <c r="B37" s="52">
        <v>0.42708116883116898</v>
      </c>
      <c r="C37" s="28">
        <v>0.15536459955045401</v>
      </c>
    </row>
    <row r="38" spans="2:3" x14ac:dyDescent="0.25">
      <c r="B38" s="52">
        <v>0.42590259740259701</v>
      </c>
      <c r="C38" s="28">
        <v>0.175657429283539</v>
      </c>
    </row>
    <row r="39" spans="2:3" x14ac:dyDescent="0.25">
      <c r="B39" s="52">
        <v>0.38996428571428599</v>
      </c>
      <c r="C39" s="28">
        <v>0.23892626826798799</v>
      </c>
    </row>
    <row r="40" spans="2:3" x14ac:dyDescent="0.25">
      <c r="B40" s="52">
        <v>0.34208441558441599</v>
      </c>
      <c r="C40" s="28">
        <v>0.12810043479757999</v>
      </c>
    </row>
    <row r="41" spans="2:3" x14ac:dyDescent="0.25">
      <c r="B41" s="52">
        <v>0.34111038961038997</v>
      </c>
      <c r="C41" s="28">
        <v>5.3239904949580898E-2</v>
      </c>
    </row>
    <row r="42" spans="2:3" x14ac:dyDescent="0.25">
      <c r="B42" s="52">
        <v>0.28300649350649298</v>
      </c>
      <c r="C42" s="28">
        <v>0.15871286707872201</v>
      </c>
    </row>
    <row r="43" spans="2:3" x14ac:dyDescent="0.25">
      <c r="B43" s="52">
        <v>0.27779870129870099</v>
      </c>
      <c r="C43" s="28">
        <v>6.1198274751238901E-2</v>
      </c>
    </row>
    <row r="44" spans="2:3" x14ac:dyDescent="0.25">
      <c r="B44" s="52">
        <v>0.26646753246753302</v>
      </c>
      <c r="C44" s="28">
        <v>1.8864654415391699E-4</v>
      </c>
    </row>
    <row r="45" spans="2:3" x14ac:dyDescent="0.25">
      <c r="B45" s="52">
        <v>0.262097402597403</v>
      </c>
      <c r="C45" s="28">
        <v>9.0420558732852901E-2</v>
      </c>
    </row>
    <row r="46" spans="2:3" x14ac:dyDescent="0.25">
      <c r="B46" s="52">
        <v>0.24927597402597401</v>
      </c>
      <c r="C46" s="28">
        <v>0.19770356253843699</v>
      </c>
    </row>
    <row r="47" spans="2:3" x14ac:dyDescent="0.25">
      <c r="B47" s="52">
        <v>0.20744480519480499</v>
      </c>
      <c r="C47" s="28">
        <v>6.3171981225738194E-2</v>
      </c>
    </row>
    <row r="48" spans="2:3" x14ac:dyDescent="0.25">
      <c r="B48" s="52">
        <v>0.191571428571429</v>
      </c>
      <c r="C48" s="28">
        <v>0.27724674374289099</v>
      </c>
    </row>
    <row r="49" spans="2:3" x14ac:dyDescent="0.25">
      <c r="B49" s="52">
        <v>0.18703246753246799</v>
      </c>
      <c r="C49" s="28">
        <v>4.19025454549645E-4</v>
      </c>
    </row>
    <row r="50" spans="2:3" x14ac:dyDescent="0.25">
      <c r="B50" s="52">
        <v>0.13114285714285701</v>
      </c>
      <c r="C50" s="28">
        <v>8.2732203857176001E-2</v>
      </c>
    </row>
    <row r="51" spans="2:3" x14ac:dyDescent="0.25">
      <c r="B51" s="52">
        <v>0.13082467532467501</v>
      </c>
      <c r="C51" s="28">
        <v>0.118648314944404</v>
      </c>
    </row>
    <row r="52" spans="2:3" x14ac:dyDescent="0.25">
      <c r="B52" s="52">
        <v>0.11575974025973999</v>
      </c>
      <c r="C52" s="28">
        <v>7.2690618432222895E-2</v>
      </c>
    </row>
    <row r="53" spans="2:3" x14ac:dyDescent="0.25">
      <c r="B53" s="52">
        <v>8.4961038961039001E-2</v>
      </c>
      <c r="C53" s="28">
        <v>0.13391864231428399</v>
      </c>
    </row>
    <row r="54" spans="2:3" x14ac:dyDescent="0.25">
      <c r="B54" s="52">
        <v>5.2974025974026E-2</v>
      </c>
      <c r="C54" s="28">
        <v>0.12227973148375899</v>
      </c>
    </row>
  </sheetData>
  <hyperlinks>
    <hyperlink ref="D1" location="Summary!A1" display="Back to summary" xr:uid="{1415007B-BA2C-4974-9A2A-8CD7D993D277}"/>
  </hyperlinks>
  <pageMargins left="0.7" right="0.7" top="0.75" bottom="0.75" header="0.3" footer="0.3"/>
  <pageSetup paperSize="9"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318CA9-F7B4-4612-87D7-98A4743A6350}">
  <dimension ref="A1:K14"/>
  <sheetViews>
    <sheetView workbookViewId="0">
      <selection activeCell="K1" sqref="K1"/>
    </sheetView>
  </sheetViews>
  <sheetFormatPr defaultColWidth="9.140625" defaultRowHeight="15" x14ac:dyDescent="0.25"/>
  <cols>
    <col min="1" max="16384" width="9.140625" style="19"/>
  </cols>
  <sheetData>
    <row r="1" spans="1:11" ht="15.75" x14ac:dyDescent="0.25">
      <c r="A1" s="38" t="s">
        <v>27</v>
      </c>
      <c r="B1" s="19" t="s">
        <v>842</v>
      </c>
      <c r="K1" s="163" t="s">
        <v>1190</v>
      </c>
    </row>
    <row r="2" spans="1:11" ht="15.75" x14ac:dyDescent="0.25">
      <c r="A2" s="38" t="s">
        <v>25</v>
      </c>
      <c r="B2" s="19" t="s">
        <v>843</v>
      </c>
    </row>
    <row r="3" spans="1:11" ht="15.75" x14ac:dyDescent="0.25">
      <c r="A3" s="38" t="s">
        <v>23</v>
      </c>
      <c r="B3" s="19" t="s">
        <v>21</v>
      </c>
    </row>
    <row r="4" spans="1:11" ht="15.75" x14ac:dyDescent="0.25">
      <c r="A4" s="38" t="s">
        <v>22</v>
      </c>
      <c r="B4" s="19" t="s">
        <v>21</v>
      </c>
    </row>
    <row r="5" spans="1:11" ht="15.75" x14ac:dyDescent="0.25">
      <c r="A5" s="38" t="s">
        <v>20</v>
      </c>
    </row>
    <row r="6" spans="1:11" ht="15.75" x14ac:dyDescent="0.25">
      <c r="A6" s="38" t="s">
        <v>18</v>
      </c>
    </row>
    <row r="11" spans="1:11" x14ac:dyDescent="0.25">
      <c r="B11" s="50" t="s">
        <v>51</v>
      </c>
      <c r="C11" s="19" t="s">
        <v>50</v>
      </c>
      <c r="D11" s="43">
        <v>4.5454545454545456E-2</v>
      </c>
    </row>
    <row r="12" spans="1:11" x14ac:dyDescent="0.25">
      <c r="B12" s="19" t="s">
        <v>52</v>
      </c>
      <c r="C12" s="19" t="s">
        <v>844</v>
      </c>
      <c r="D12" s="43">
        <v>4.5454545454545456E-2</v>
      </c>
    </row>
    <row r="13" spans="1:11" x14ac:dyDescent="0.25">
      <c r="B13" s="19" t="s">
        <v>845</v>
      </c>
      <c r="C13" s="19" t="s">
        <v>846</v>
      </c>
      <c r="D13" s="43">
        <v>0.40909090909090912</v>
      </c>
    </row>
    <row r="14" spans="1:11" x14ac:dyDescent="0.25">
      <c r="B14" s="19" t="s">
        <v>94</v>
      </c>
      <c r="C14" s="19" t="s">
        <v>483</v>
      </c>
      <c r="D14" s="43">
        <v>0.5</v>
      </c>
    </row>
  </sheetData>
  <hyperlinks>
    <hyperlink ref="K1" location="Summary!A1" display="Back to summary" xr:uid="{B05E3E7B-3D93-42F4-8D22-0DE412BC3614}"/>
  </hyperlinks>
  <pageMargins left="0.7" right="0.7" top="0.75" bottom="0.75" header="0.3" footer="0.3"/>
  <pageSetup paperSize="9"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CF2C46-E6A0-49DF-956B-ACDB7D75B280}">
  <dimension ref="A1:AA17"/>
  <sheetViews>
    <sheetView zoomScale="85" zoomScaleNormal="85" workbookViewId="0">
      <selection activeCell="J1" sqref="J1"/>
    </sheetView>
  </sheetViews>
  <sheetFormatPr defaultColWidth="9.140625" defaultRowHeight="15" x14ac:dyDescent="0.25"/>
  <cols>
    <col min="1" max="1" width="14.5703125" style="21" bestFit="1" customWidth="1"/>
    <col min="2" max="2" width="19.5703125" style="21" customWidth="1"/>
    <col min="3" max="3" width="17.85546875" style="21" bestFit="1" customWidth="1"/>
    <col min="4" max="4" width="17.5703125" style="21" bestFit="1" customWidth="1"/>
    <col min="5" max="8" width="18.5703125" style="21" bestFit="1" customWidth="1"/>
    <col min="9" max="22" width="9.140625" style="21"/>
    <col min="23" max="23" width="15.28515625" style="21" bestFit="1" customWidth="1"/>
    <col min="24" max="27" width="16.28515625" style="21" bestFit="1" customWidth="1"/>
    <col min="28" max="16384" width="9.140625" style="21"/>
  </cols>
  <sheetData>
    <row r="1" spans="1:27" x14ac:dyDescent="0.25">
      <c r="A1" s="19" t="s">
        <v>27</v>
      </c>
      <c r="B1" s="21" t="s">
        <v>463</v>
      </c>
      <c r="J1" s="163" t="s">
        <v>1190</v>
      </c>
    </row>
    <row r="2" spans="1:27" x14ac:dyDescent="0.25">
      <c r="A2" s="19" t="s">
        <v>25</v>
      </c>
      <c r="B2" s="21" t="s">
        <v>464</v>
      </c>
    </row>
    <row r="3" spans="1:27" x14ac:dyDescent="0.25">
      <c r="A3" s="19" t="s">
        <v>23</v>
      </c>
      <c r="B3" s="21" t="s">
        <v>21</v>
      </c>
    </row>
    <row r="4" spans="1:27" x14ac:dyDescent="0.25">
      <c r="A4" s="19" t="s">
        <v>22</v>
      </c>
      <c r="B4" s="21" t="s">
        <v>21</v>
      </c>
    </row>
    <row r="5" spans="1:27" x14ac:dyDescent="0.25">
      <c r="A5" s="19" t="s">
        <v>20</v>
      </c>
    </row>
    <row r="6" spans="1:27" x14ac:dyDescent="0.25">
      <c r="A6" s="19" t="s">
        <v>18</v>
      </c>
    </row>
    <row r="7" spans="1:27" x14ac:dyDescent="0.25">
      <c r="A7" s="19"/>
    </row>
    <row r="8" spans="1:27" x14ac:dyDescent="0.25">
      <c r="A8" s="19" t="s">
        <v>134</v>
      </c>
      <c r="B8" s="21" t="s">
        <v>465</v>
      </c>
    </row>
    <row r="9" spans="1:27" x14ac:dyDescent="0.25">
      <c r="A9" s="19" t="s">
        <v>136</v>
      </c>
      <c r="B9" s="21" t="s">
        <v>466</v>
      </c>
    </row>
    <row r="10" spans="1:27" x14ac:dyDescent="0.25">
      <c r="U10" s="24"/>
      <c r="V10" s="24"/>
      <c r="W10" s="30">
        <v>44196</v>
      </c>
      <c r="X10" s="30">
        <v>44286</v>
      </c>
      <c r="Y10" s="30">
        <v>44377</v>
      </c>
      <c r="Z10" s="30">
        <v>44469</v>
      </c>
      <c r="AA10" s="30">
        <v>44561</v>
      </c>
    </row>
    <row r="11" spans="1:27" x14ac:dyDescent="0.25">
      <c r="C11" s="21" t="s">
        <v>467</v>
      </c>
      <c r="U11" s="24" t="s">
        <v>467</v>
      </c>
      <c r="V11" s="24" t="s">
        <v>468</v>
      </c>
      <c r="W11" s="31">
        <v>83034627389.045303</v>
      </c>
      <c r="X11" s="31">
        <v>105004812436.87535</v>
      </c>
      <c r="Y11" s="31">
        <v>123337410020.01373</v>
      </c>
      <c r="Z11" s="31">
        <v>158843543306.14352</v>
      </c>
      <c r="AA11" s="31">
        <v>218186225691.40222</v>
      </c>
    </row>
    <row r="12" spans="1:27" x14ac:dyDescent="0.25">
      <c r="C12" s="21" t="s">
        <v>468</v>
      </c>
    </row>
    <row r="13" spans="1:27" x14ac:dyDescent="0.25">
      <c r="B13" s="32">
        <v>44196</v>
      </c>
      <c r="C13" s="33">
        <v>83034627389.045303</v>
      </c>
      <c r="J13" s="34"/>
    </row>
    <row r="14" spans="1:27" x14ac:dyDescent="0.25">
      <c r="B14" s="32">
        <v>44286</v>
      </c>
      <c r="C14" s="33">
        <v>105004812436.87535</v>
      </c>
    </row>
    <row r="15" spans="1:27" x14ac:dyDescent="0.25">
      <c r="B15" s="32">
        <v>44377</v>
      </c>
      <c r="C15" s="33">
        <v>123337410020.01373</v>
      </c>
    </row>
    <row r="16" spans="1:27" x14ac:dyDescent="0.25">
      <c r="B16" s="32">
        <v>44469</v>
      </c>
      <c r="C16" s="33">
        <v>158843543306.14352</v>
      </c>
    </row>
    <row r="17" spans="2:3" x14ac:dyDescent="0.25">
      <c r="B17" s="32">
        <v>44561</v>
      </c>
      <c r="C17" s="33">
        <v>218186225691.40222</v>
      </c>
    </row>
  </sheetData>
  <hyperlinks>
    <hyperlink ref="J1" location="Summary!A1" display="Back to summary" xr:uid="{5C4AD560-9D64-4D68-92AE-6BB491FDE290}"/>
  </hyperlinks>
  <pageMargins left="0.7" right="0.7" top="0.75" bottom="0.75" header="0.3" footer="0.3"/>
  <pageSetup paperSize="9"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660DE1-2B4C-4DD6-834A-85BFB59B07B9}">
  <dimension ref="A1:G15"/>
  <sheetViews>
    <sheetView zoomScale="70" zoomScaleNormal="70" workbookViewId="0">
      <selection activeCell="F1" sqref="F1"/>
    </sheetView>
  </sheetViews>
  <sheetFormatPr defaultColWidth="9.140625" defaultRowHeight="15" x14ac:dyDescent="0.25"/>
  <cols>
    <col min="1" max="1" width="9.140625" style="21"/>
    <col min="2" max="2" width="50.28515625" style="21" customWidth="1"/>
    <col min="3" max="3" width="55.7109375" style="21" bestFit="1" customWidth="1"/>
    <col min="4" max="7" width="22.42578125" style="21" bestFit="1" customWidth="1"/>
    <col min="8" max="8" width="12" style="21" bestFit="1" customWidth="1"/>
    <col min="9" max="16384" width="9.140625" style="21"/>
  </cols>
  <sheetData>
    <row r="1" spans="1:7" x14ac:dyDescent="0.25">
      <c r="A1" s="19" t="s">
        <v>27</v>
      </c>
      <c r="B1" s="21" t="s">
        <v>469</v>
      </c>
      <c r="F1" s="163" t="s">
        <v>1190</v>
      </c>
    </row>
    <row r="2" spans="1:7" x14ac:dyDescent="0.25">
      <c r="A2" s="19" t="s">
        <v>25</v>
      </c>
      <c r="B2" s="21" t="s">
        <v>470</v>
      </c>
    </row>
    <row r="3" spans="1:7" x14ac:dyDescent="0.25">
      <c r="A3" s="19" t="s">
        <v>23</v>
      </c>
      <c r="B3" s="21" t="s">
        <v>21</v>
      </c>
    </row>
    <row r="4" spans="1:7" x14ac:dyDescent="0.25">
      <c r="A4" s="19" t="s">
        <v>22</v>
      </c>
      <c r="B4" s="21" t="s">
        <v>21</v>
      </c>
    </row>
    <row r="5" spans="1:7" x14ac:dyDescent="0.25">
      <c r="A5" s="19" t="s">
        <v>20</v>
      </c>
    </row>
    <row r="6" spans="1:7" x14ac:dyDescent="0.25">
      <c r="A6" s="19" t="s">
        <v>18</v>
      </c>
    </row>
    <row r="7" spans="1:7" x14ac:dyDescent="0.25">
      <c r="A7" s="19"/>
    </row>
    <row r="8" spans="1:7" x14ac:dyDescent="0.25">
      <c r="A8" s="19" t="s">
        <v>134</v>
      </c>
      <c r="B8" s="21" t="s">
        <v>212</v>
      </c>
    </row>
    <row r="9" spans="1:7" x14ac:dyDescent="0.25">
      <c r="A9" s="19" t="s">
        <v>136</v>
      </c>
      <c r="B9" s="21" t="s">
        <v>212</v>
      </c>
    </row>
    <row r="13" spans="1:7" x14ac:dyDescent="0.25">
      <c r="C13" s="21" t="s">
        <v>471</v>
      </c>
      <c r="D13" s="35" t="s">
        <v>472</v>
      </c>
      <c r="E13" s="36" t="s">
        <v>473</v>
      </c>
      <c r="F13" s="36" t="s">
        <v>474</v>
      </c>
      <c r="G13" s="36" t="s">
        <v>475</v>
      </c>
    </row>
    <row r="14" spans="1:7" x14ac:dyDescent="0.25">
      <c r="B14" s="21" t="s">
        <v>476</v>
      </c>
      <c r="C14" s="21" t="s">
        <v>477</v>
      </c>
      <c r="D14" s="21">
        <v>1.7087153631909491</v>
      </c>
      <c r="E14" s="21">
        <v>-1.3412086868747397</v>
      </c>
      <c r="F14" s="21">
        <v>5.3162069349757424</v>
      </c>
      <c r="G14" s="21">
        <v>4.3947482325782605</v>
      </c>
    </row>
    <row r="15" spans="1:7" x14ac:dyDescent="0.25">
      <c r="B15" s="21" t="s">
        <v>478</v>
      </c>
      <c r="C15" s="21" t="s">
        <v>479</v>
      </c>
      <c r="D15" s="21">
        <v>26.459063813091266</v>
      </c>
      <c r="E15" s="21">
        <v>17.458816560583056</v>
      </c>
      <c r="F15" s="21">
        <v>28.787805160144252</v>
      </c>
      <c r="G15" s="21">
        <v>37.359203370882966</v>
      </c>
    </row>
  </sheetData>
  <hyperlinks>
    <hyperlink ref="F1" location="Summary!A1" display="Back to summary" xr:uid="{20718C33-035C-4407-9004-9F4D06D4ED01}"/>
  </hyperlink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F18473-D0C1-4964-8B1B-C867CAEFA16B}">
  <dimension ref="A1:G44"/>
  <sheetViews>
    <sheetView zoomScale="55" zoomScaleNormal="55" workbookViewId="0">
      <selection activeCell="G7" sqref="G7"/>
    </sheetView>
  </sheetViews>
  <sheetFormatPr defaultColWidth="9.140625" defaultRowHeight="15" x14ac:dyDescent="0.25"/>
  <cols>
    <col min="1" max="1" width="14.5703125" style="62" bestFit="1" customWidth="1"/>
    <col min="2" max="2" width="9.140625" style="62" customWidth="1"/>
    <col min="3" max="3" width="16.85546875" style="62" bestFit="1" customWidth="1"/>
    <col min="4" max="4" width="12.28515625" style="62" bestFit="1" customWidth="1"/>
    <col min="5" max="5" width="9.140625" style="62"/>
    <col min="6" max="6" width="16" style="62" bestFit="1" customWidth="1"/>
    <col min="7" max="7" width="10.42578125" style="62" customWidth="1"/>
    <col min="8" max="16384" width="9.140625" style="62"/>
  </cols>
  <sheetData>
    <row r="1" spans="1:7" x14ac:dyDescent="0.25">
      <c r="A1" s="62" t="s">
        <v>27</v>
      </c>
      <c r="B1" s="62" t="s">
        <v>537</v>
      </c>
    </row>
    <row r="2" spans="1:7" x14ac:dyDescent="0.25">
      <c r="A2" s="62" t="s">
        <v>25</v>
      </c>
      <c r="B2" s="62" t="s">
        <v>613</v>
      </c>
    </row>
    <row r="3" spans="1:7" x14ac:dyDescent="0.25">
      <c r="A3" s="62" t="s">
        <v>20</v>
      </c>
      <c r="B3" s="62" t="s">
        <v>538</v>
      </c>
    </row>
    <row r="4" spans="1:7" x14ac:dyDescent="0.25">
      <c r="A4" s="62" t="s">
        <v>18</v>
      </c>
      <c r="B4" s="232" t="s">
        <v>1171</v>
      </c>
    </row>
    <row r="5" spans="1:7" x14ac:dyDescent="0.25">
      <c r="A5" s="62" t="s">
        <v>23</v>
      </c>
      <c r="B5" s="62" t="s">
        <v>539</v>
      </c>
    </row>
    <row r="6" spans="1:7" x14ac:dyDescent="0.25">
      <c r="A6" s="62" t="s">
        <v>22</v>
      </c>
      <c r="B6" s="62" t="s">
        <v>539</v>
      </c>
    </row>
    <row r="7" spans="1:7" x14ac:dyDescent="0.25">
      <c r="G7" s="163" t="s">
        <v>1190</v>
      </c>
    </row>
    <row r="9" spans="1:7" x14ac:dyDescent="0.25">
      <c r="A9" s="62" t="s">
        <v>540</v>
      </c>
      <c r="B9" s="62" t="s">
        <v>541</v>
      </c>
    </row>
    <row r="10" spans="1:7" x14ac:dyDescent="0.25">
      <c r="B10" s="62" t="s">
        <v>542</v>
      </c>
    </row>
    <row r="14" spans="1:7" ht="45" x14ac:dyDescent="0.25">
      <c r="C14" s="74" t="s">
        <v>543</v>
      </c>
      <c r="D14" s="75" t="s">
        <v>544</v>
      </c>
      <c r="F14" s="74" t="s">
        <v>1103</v>
      </c>
      <c r="G14" s="75" t="s">
        <v>1029</v>
      </c>
    </row>
    <row r="15" spans="1:7" x14ac:dyDescent="0.25">
      <c r="C15" s="76" t="s">
        <v>545</v>
      </c>
      <c r="D15" s="77">
        <v>6.6148977179771897</v>
      </c>
      <c r="F15" s="76" t="s">
        <v>587</v>
      </c>
      <c r="G15" s="77">
        <v>6.6148977179771897</v>
      </c>
    </row>
    <row r="16" spans="1:7" x14ac:dyDescent="0.25">
      <c r="C16" s="76" t="s">
        <v>546</v>
      </c>
      <c r="D16" s="77">
        <v>3.3572421425002301</v>
      </c>
      <c r="F16" s="76" t="s">
        <v>588</v>
      </c>
      <c r="G16" s="77">
        <v>3.3572421425002301</v>
      </c>
    </row>
    <row r="17" spans="3:7" x14ac:dyDescent="0.25">
      <c r="C17" s="76" t="s">
        <v>547</v>
      </c>
      <c r="D17" s="77">
        <v>2.5781635039074802</v>
      </c>
      <c r="F17" s="76" t="s">
        <v>589</v>
      </c>
      <c r="G17" s="77">
        <v>2.5781635039074802</v>
      </c>
    </row>
    <row r="18" spans="3:7" x14ac:dyDescent="0.25">
      <c r="C18" s="76" t="s">
        <v>548</v>
      </c>
      <c r="D18" s="77">
        <v>2.3818227415720101</v>
      </c>
      <c r="F18" s="76" t="s">
        <v>590</v>
      </c>
      <c r="G18" s="77">
        <v>2.3818227415720101</v>
      </c>
    </row>
    <row r="19" spans="3:7" x14ac:dyDescent="0.25">
      <c r="C19" s="76" t="s">
        <v>549</v>
      </c>
      <c r="D19" s="77">
        <v>-0.31453558305506002</v>
      </c>
      <c r="F19" s="76" t="s">
        <v>591</v>
      </c>
      <c r="G19" s="77">
        <v>-0.31453558305506002</v>
      </c>
    </row>
    <row r="20" spans="3:7" x14ac:dyDescent="0.25">
      <c r="C20" s="76" t="s">
        <v>550</v>
      </c>
      <c r="D20" s="77">
        <v>-0.33109220968963998</v>
      </c>
      <c r="F20" s="76" t="s">
        <v>592</v>
      </c>
      <c r="G20" s="77">
        <v>-0.33109220968963998</v>
      </c>
    </row>
    <row r="21" spans="3:7" x14ac:dyDescent="0.25">
      <c r="C21" s="76" t="s">
        <v>551</v>
      </c>
      <c r="D21" s="77">
        <v>-0.7201647245203</v>
      </c>
      <c r="F21" s="76" t="s">
        <v>593</v>
      </c>
      <c r="G21" s="77">
        <v>-0.7201647245203</v>
      </c>
    </row>
    <row r="22" spans="3:7" x14ac:dyDescent="0.25">
      <c r="C22" s="76" t="s">
        <v>552</v>
      </c>
      <c r="D22" s="77">
        <v>-0.73087039093417006</v>
      </c>
      <c r="F22" s="76" t="s">
        <v>1168</v>
      </c>
      <c r="G22" s="77">
        <v>-0.73087039093417006</v>
      </c>
    </row>
    <row r="23" spans="3:7" x14ac:dyDescent="0.25">
      <c r="C23" s="76" t="s">
        <v>528</v>
      </c>
      <c r="D23" s="77">
        <v>-1.16363323307269</v>
      </c>
      <c r="F23" s="76" t="s">
        <v>584</v>
      </c>
      <c r="G23" s="77">
        <v>-1.16363323307269</v>
      </c>
    </row>
    <row r="24" spans="3:7" x14ac:dyDescent="0.25">
      <c r="C24" s="76" t="s">
        <v>553</v>
      </c>
      <c r="D24" s="77">
        <v>-1.6766427010417499</v>
      </c>
      <c r="F24" s="76" t="s">
        <v>594</v>
      </c>
      <c r="G24" s="77">
        <v>-1.6766427010417499</v>
      </c>
    </row>
    <row r="25" spans="3:7" x14ac:dyDescent="0.25">
      <c r="C25" s="76" t="s">
        <v>554</v>
      </c>
      <c r="D25" s="77">
        <v>-1.7227093123947299</v>
      </c>
      <c r="F25" s="76" t="s">
        <v>595</v>
      </c>
      <c r="G25" s="77">
        <v>-1.7227093123947299</v>
      </c>
    </row>
    <row r="26" spans="3:7" x14ac:dyDescent="0.25">
      <c r="C26" s="76" t="s">
        <v>529</v>
      </c>
      <c r="D26" s="77">
        <v>-2.0023708645418354</v>
      </c>
      <c r="F26" s="76" t="s">
        <v>585</v>
      </c>
      <c r="G26" s="77">
        <v>-2.0023708645418354</v>
      </c>
    </row>
    <row r="27" spans="3:7" x14ac:dyDescent="0.25">
      <c r="C27" s="76" t="s">
        <v>555</v>
      </c>
      <c r="D27" s="77">
        <v>-2.0746045308755501</v>
      </c>
      <c r="F27" s="76" t="s">
        <v>596</v>
      </c>
      <c r="G27" s="77">
        <v>-2.0746045308755501</v>
      </c>
    </row>
    <row r="28" spans="3:7" x14ac:dyDescent="0.25">
      <c r="C28" s="76" t="s">
        <v>530</v>
      </c>
      <c r="D28" s="77">
        <v>-2.524379706525703</v>
      </c>
      <c r="F28" s="76" t="s">
        <v>586</v>
      </c>
      <c r="G28" s="77">
        <v>-2.524379706525703</v>
      </c>
    </row>
    <row r="29" spans="3:7" x14ac:dyDescent="0.25">
      <c r="C29" s="76" t="s">
        <v>556</v>
      </c>
      <c r="D29" s="77">
        <v>-2.7058960858549401</v>
      </c>
      <c r="F29" s="76" t="s">
        <v>1169</v>
      </c>
      <c r="G29" s="77">
        <v>-2.7058960858549401</v>
      </c>
    </row>
    <row r="30" spans="3:7" x14ac:dyDescent="0.25">
      <c r="C30" s="76" t="s">
        <v>557</v>
      </c>
      <c r="D30" s="77">
        <v>-2.7197634145051</v>
      </c>
      <c r="F30" s="76" t="s">
        <v>597</v>
      </c>
      <c r="G30" s="77">
        <v>-2.7197634145051</v>
      </c>
    </row>
    <row r="31" spans="3:7" x14ac:dyDescent="0.25">
      <c r="C31" s="76" t="s">
        <v>558</v>
      </c>
      <c r="D31" s="77">
        <v>-2.7286831336394601</v>
      </c>
      <c r="F31" s="76" t="s">
        <v>598</v>
      </c>
      <c r="G31" s="77">
        <v>-2.7286831336394601</v>
      </c>
    </row>
    <row r="32" spans="3:7" x14ac:dyDescent="0.25">
      <c r="C32" s="76" t="s">
        <v>559</v>
      </c>
      <c r="D32" s="77">
        <v>-2.7391039414157099</v>
      </c>
      <c r="F32" s="76" t="s">
        <v>599</v>
      </c>
      <c r="G32" s="77">
        <v>-2.7391039414157099</v>
      </c>
    </row>
    <row r="33" spans="3:7" x14ac:dyDescent="0.25">
      <c r="C33" s="76" t="s">
        <v>560</v>
      </c>
      <c r="D33" s="77">
        <v>-2.8236446027940398</v>
      </c>
      <c r="F33" s="76" t="s">
        <v>600</v>
      </c>
      <c r="G33" s="77">
        <v>-2.8236446027940398</v>
      </c>
    </row>
    <row r="34" spans="3:7" x14ac:dyDescent="0.25">
      <c r="C34" s="76" t="s">
        <v>561</v>
      </c>
      <c r="D34" s="77">
        <v>-3.1113258657666698</v>
      </c>
      <c r="F34" s="76" t="s">
        <v>601</v>
      </c>
      <c r="G34" s="77">
        <v>-3.1113258657666698</v>
      </c>
    </row>
    <row r="35" spans="3:7" x14ac:dyDescent="0.25">
      <c r="C35" s="76" t="s">
        <v>562</v>
      </c>
      <c r="D35" s="77">
        <v>-3.1160670861788899</v>
      </c>
      <c r="F35" s="76" t="s">
        <v>602</v>
      </c>
      <c r="G35" s="77">
        <v>-3.1160670861788899</v>
      </c>
    </row>
    <row r="36" spans="3:7" x14ac:dyDescent="0.25">
      <c r="C36" s="76" t="s">
        <v>563</v>
      </c>
      <c r="D36" s="77">
        <v>-3.1183213145145299</v>
      </c>
      <c r="F36" s="76" t="s">
        <v>1170</v>
      </c>
      <c r="G36" s="77">
        <v>-3.1183213145145299</v>
      </c>
    </row>
    <row r="37" spans="3:7" x14ac:dyDescent="0.25">
      <c r="C37" s="76" t="s">
        <v>564</v>
      </c>
      <c r="D37" s="77">
        <v>-3.1584515959505302</v>
      </c>
      <c r="F37" s="76" t="s">
        <v>603</v>
      </c>
      <c r="G37" s="77">
        <v>-3.1584515959505302</v>
      </c>
    </row>
    <row r="38" spans="3:7" x14ac:dyDescent="0.25">
      <c r="C38" s="76" t="s">
        <v>565</v>
      </c>
      <c r="D38" s="77">
        <v>-3.2977919189997902</v>
      </c>
      <c r="F38" s="76" t="s">
        <v>604</v>
      </c>
      <c r="G38" s="77">
        <v>-3.2977919189997902</v>
      </c>
    </row>
    <row r="39" spans="3:7" x14ac:dyDescent="0.25">
      <c r="C39" s="76" t="s">
        <v>566</v>
      </c>
      <c r="D39" s="77">
        <v>-3.5355599476395501</v>
      </c>
      <c r="F39" s="76" t="s">
        <v>605</v>
      </c>
      <c r="G39" s="77">
        <v>-3.5355599476395501</v>
      </c>
    </row>
    <row r="40" spans="3:7" x14ac:dyDescent="0.25">
      <c r="C40" s="76" t="s">
        <v>567</v>
      </c>
      <c r="D40" s="77">
        <v>-3.64148879083328</v>
      </c>
      <c r="F40" s="76" t="s">
        <v>606</v>
      </c>
      <c r="G40" s="77">
        <v>-3.64148879083328</v>
      </c>
    </row>
    <row r="41" spans="3:7" x14ac:dyDescent="0.25">
      <c r="C41" s="76" t="s">
        <v>568</v>
      </c>
      <c r="D41" s="77">
        <v>-4.2098118398060498</v>
      </c>
      <c r="F41" s="76" t="s">
        <v>607</v>
      </c>
      <c r="G41" s="77">
        <v>-4.2098118398060498</v>
      </c>
    </row>
    <row r="42" spans="3:7" x14ac:dyDescent="0.25">
      <c r="C42" s="76" t="s">
        <v>569</v>
      </c>
      <c r="D42" s="77">
        <v>-5.1073921105382896</v>
      </c>
      <c r="F42" s="76" t="s">
        <v>608</v>
      </c>
      <c r="G42" s="77">
        <v>-5.1073921105382896</v>
      </c>
    </row>
    <row r="43" spans="3:7" x14ac:dyDescent="0.25">
      <c r="C43" s="76" t="s">
        <v>570</v>
      </c>
      <c r="D43" s="77">
        <v>-5.7869508754097199</v>
      </c>
      <c r="F43" s="76" t="s">
        <v>570</v>
      </c>
      <c r="G43" s="77">
        <v>-5.7869508754097199</v>
      </c>
    </row>
    <row r="44" spans="3:7" x14ac:dyDescent="0.25">
      <c r="C44" s="76" t="s">
        <v>571</v>
      </c>
      <c r="D44" s="77">
        <v>-11.5777013253349</v>
      </c>
      <c r="F44" s="76" t="s">
        <v>1173</v>
      </c>
      <c r="G44" s="77">
        <v>-11.5777013253349</v>
      </c>
    </row>
  </sheetData>
  <hyperlinks>
    <hyperlink ref="G7" location="Summary!A1" display="Back to summary" xr:uid="{9C5FAAFF-D380-4C4E-B809-E2ADC7F276D4}"/>
  </hyperlinks>
  <pageMargins left="0.7" right="0.7" top="0.75" bottom="0.75" header="0.3" footer="0.3"/>
  <pageSetup paperSize="9"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591893-D9DD-4D18-AA8D-4116FED00862}">
  <dimension ref="A1:AH30"/>
  <sheetViews>
    <sheetView showGridLines="0" zoomScale="85" zoomScaleNormal="85" workbookViewId="0">
      <selection activeCell="T1" sqref="T1"/>
    </sheetView>
  </sheetViews>
  <sheetFormatPr defaultColWidth="9.140625" defaultRowHeight="15" x14ac:dyDescent="0.25"/>
  <cols>
    <col min="1" max="1" width="12.85546875" style="91" bestFit="1" customWidth="1"/>
    <col min="2" max="13" width="9.140625" style="91"/>
    <col min="14" max="14" width="12.42578125" style="91" bestFit="1" customWidth="1"/>
    <col min="15" max="15" width="12.42578125" style="91" customWidth="1"/>
    <col min="16" max="16" width="10.5703125" style="91" bestFit="1" customWidth="1"/>
    <col min="17" max="30" width="9.140625" style="91"/>
    <col min="31" max="32" width="29.42578125" style="91" customWidth="1"/>
    <col min="33" max="16384" width="9.140625" style="91"/>
  </cols>
  <sheetData>
    <row r="1" spans="1:34" ht="15.75" x14ac:dyDescent="0.25">
      <c r="A1" s="89" t="s">
        <v>27</v>
      </c>
      <c r="B1" s="90" t="s">
        <v>865</v>
      </c>
      <c r="S1" s="92"/>
      <c r="T1" s="163" t="s">
        <v>1190</v>
      </c>
    </row>
    <row r="2" spans="1:34" ht="15.75" x14ac:dyDescent="0.25">
      <c r="A2" s="89" t="s">
        <v>25</v>
      </c>
      <c r="B2" s="90" t="s">
        <v>866</v>
      </c>
    </row>
    <row r="3" spans="1:34" ht="15.75" x14ac:dyDescent="0.25">
      <c r="A3" s="89" t="s">
        <v>23</v>
      </c>
      <c r="B3" s="93" t="s">
        <v>867</v>
      </c>
    </row>
    <row r="4" spans="1:34" ht="15.75" x14ac:dyDescent="0.25">
      <c r="A4" s="89" t="s">
        <v>22</v>
      </c>
      <c r="B4" s="93" t="s">
        <v>868</v>
      </c>
    </row>
    <row r="5" spans="1:34" ht="15.75" x14ac:dyDescent="0.25">
      <c r="A5" s="94" t="s">
        <v>20</v>
      </c>
      <c r="B5" s="95" t="s">
        <v>869</v>
      </c>
    </row>
    <row r="6" spans="1:34" ht="15.75" x14ac:dyDescent="0.25">
      <c r="A6" s="94" t="s">
        <v>18</v>
      </c>
      <c r="B6" s="95" t="s">
        <v>870</v>
      </c>
    </row>
    <row r="7" spans="1:34" ht="15.75" x14ac:dyDescent="0.25">
      <c r="A7" s="94"/>
      <c r="B7" s="95"/>
    </row>
    <row r="8" spans="1:34" ht="45.75" customHeight="1" x14ac:dyDescent="0.25">
      <c r="A8" s="94"/>
      <c r="B8" s="95"/>
    </row>
    <row r="9" spans="1:34" ht="45.75" customHeight="1" x14ac:dyDescent="0.25"/>
    <row r="11" spans="1:34" ht="142.5" customHeight="1" x14ac:dyDescent="0.25">
      <c r="S11" s="96" t="s">
        <v>871</v>
      </c>
      <c r="T11" s="96" t="s">
        <v>872</v>
      </c>
    </row>
    <row r="12" spans="1:34" ht="168" customHeight="1" x14ac:dyDescent="0.25">
      <c r="F12" s="91" t="s">
        <v>873</v>
      </c>
      <c r="G12" s="91" t="s">
        <v>874</v>
      </c>
      <c r="H12" s="91" t="s">
        <v>875</v>
      </c>
      <c r="I12" s="91" t="s">
        <v>876</v>
      </c>
      <c r="J12" s="91" t="s">
        <v>877</v>
      </c>
      <c r="K12" s="91" t="s">
        <v>878</v>
      </c>
      <c r="L12" s="91" t="s">
        <v>879</v>
      </c>
      <c r="M12" s="91" t="s">
        <v>880</v>
      </c>
      <c r="N12" s="91" t="s">
        <v>881</v>
      </c>
      <c r="O12" s="91" t="s">
        <v>882</v>
      </c>
      <c r="P12" s="91" t="s">
        <v>883</v>
      </c>
      <c r="Q12" s="91" t="s">
        <v>884</v>
      </c>
      <c r="S12" s="96" t="s">
        <v>885</v>
      </c>
      <c r="T12" s="96" t="s">
        <v>886</v>
      </c>
    </row>
    <row r="13" spans="1:34" x14ac:dyDescent="0.25">
      <c r="B13" s="91" t="s">
        <v>584</v>
      </c>
      <c r="C13" s="91">
        <v>2016</v>
      </c>
      <c r="D13" s="91" t="s">
        <v>887</v>
      </c>
      <c r="E13" s="91">
        <v>2016</v>
      </c>
      <c r="F13" s="91">
        <v>227</v>
      </c>
      <c r="G13" s="91">
        <v>297</v>
      </c>
      <c r="H13" s="91">
        <v>196</v>
      </c>
      <c r="I13" s="91">
        <v>528</v>
      </c>
      <c r="J13" s="91">
        <v>26001</v>
      </c>
      <c r="K13" s="91">
        <v>17698</v>
      </c>
      <c r="L13" s="91">
        <v>18437</v>
      </c>
      <c r="M13" s="91">
        <v>18014</v>
      </c>
      <c r="N13" s="91">
        <v>16121</v>
      </c>
      <c r="O13" s="91">
        <v>20419</v>
      </c>
      <c r="P13" s="91">
        <v>15345</v>
      </c>
      <c r="Q13" s="91">
        <v>7822</v>
      </c>
      <c r="R13" s="97"/>
      <c r="S13" s="97">
        <v>19.311151270330605</v>
      </c>
      <c r="T13" s="97">
        <v>0.88444775167428513</v>
      </c>
      <c r="AG13" s="97"/>
      <c r="AH13" s="97"/>
    </row>
    <row r="14" spans="1:34" x14ac:dyDescent="0.25">
      <c r="C14" s="91">
        <v>2017</v>
      </c>
      <c r="E14" s="91">
        <v>2017</v>
      </c>
      <c r="F14" s="91">
        <v>269</v>
      </c>
      <c r="G14" s="91">
        <v>529</v>
      </c>
      <c r="H14" s="91">
        <v>407</v>
      </c>
      <c r="I14" s="91">
        <v>1562</v>
      </c>
      <c r="J14" s="91">
        <v>28273</v>
      </c>
      <c r="K14" s="91">
        <v>18684</v>
      </c>
      <c r="L14" s="91">
        <v>20208</v>
      </c>
      <c r="M14" s="91">
        <v>18807</v>
      </c>
      <c r="N14" s="91">
        <v>17749</v>
      </c>
      <c r="O14" s="91">
        <v>21671</v>
      </c>
      <c r="P14" s="91">
        <v>16248</v>
      </c>
      <c r="Q14" s="91">
        <v>8313</v>
      </c>
      <c r="R14" s="97"/>
      <c r="S14" s="97">
        <v>20.324777370350969</v>
      </c>
      <c r="T14" s="97">
        <v>1.8118124672603457</v>
      </c>
      <c r="AH14" s="97"/>
    </row>
    <row r="15" spans="1:34" x14ac:dyDescent="0.25">
      <c r="C15" s="91">
        <v>2018</v>
      </c>
      <c r="E15" s="91">
        <v>2018</v>
      </c>
      <c r="F15" s="91">
        <v>416</v>
      </c>
      <c r="G15" s="91">
        <v>645</v>
      </c>
      <c r="H15" s="91">
        <v>378</v>
      </c>
      <c r="I15" s="91">
        <v>2166</v>
      </c>
      <c r="J15" s="91">
        <v>30787</v>
      </c>
      <c r="K15" s="91">
        <v>18515</v>
      </c>
      <c r="L15" s="91">
        <v>19889</v>
      </c>
      <c r="M15" s="91">
        <v>19349</v>
      </c>
      <c r="N15" s="91">
        <v>18383</v>
      </c>
      <c r="O15" s="91">
        <v>22674</v>
      </c>
      <c r="P15" s="91">
        <v>17209</v>
      </c>
      <c r="Q15" s="91">
        <v>8756</v>
      </c>
      <c r="R15" s="97"/>
      <c r="S15" s="97">
        <v>21.60749401571934</v>
      </c>
      <c r="T15" s="97">
        <v>2.2649167226874916</v>
      </c>
    </row>
    <row r="16" spans="1:34" x14ac:dyDescent="0.25">
      <c r="C16" s="91">
        <v>2019</v>
      </c>
      <c r="E16" s="91">
        <v>2019</v>
      </c>
      <c r="F16" s="91">
        <v>374</v>
      </c>
      <c r="G16" s="91">
        <v>492</v>
      </c>
      <c r="H16" s="91">
        <v>379</v>
      </c>
      <c r="I16" s="91">
        <v>3621</v>
      </c>
      <c r="J16" s="91">
        <v>33541</v>
      </c>
      <c r="K16" s="91">
        <v>17186</v>
      </c>
      <c r="L16" s="91">
        <v>18189</v>
      </c>
      <c r="M16" s="91">
        <v>17682</v>
      </c>
      <c r="N16" s="91">
        <v>16959</v>
      </c>
      <c r="O16" s="91">
        <v>21812</v>
      </c>
      <c r="P16" s="91">
        <v>16186</v>
      </c>
      <c r="Q16" s="91">
        <v>8126</v>
      </c>
      <c r="R16" s="97"/>
      <c r="S16" s="97">
        <v>24.851339721896899</v>
      </c>
      <c r="T16" s="97">
        <v>3.1485567497266205</v>
      </c>
    </row>
    <row r="17" spans="2:34" x14ac:dyDescent="0.25">
      <c r="C17" s="91">
        <v>2020</v>
      </c>
      <c r="E17" s="91">
        <v>2020</v>
      </c>
      <c r="F17" s="91">
        <v>740</v>
      </c>
      <c r="G17" s="91">
        <v>702</v>
      </c>
      <c r="H17" s="91">
        <v>482</v>
      </c>
      <c r="I17" s="91">
        <v>5146</v>
      </c>
      <c r="J17" s="91">
        <v>40449</v>
      </c>
      <c r="K17" s="91">
        <v>15936</v>
      </c>
      <c r="L17" s="91">
        <v>16089</v>
      </c>
      <c r="M17" s="91">
        <v>15361</v>
      </c>
      <c r="N17" s="91">
        <v>14487</v>
      </c>
      <c r="O17" s="91">
        <v>18110</v>
      </c>
      <c r="P17" s="91">
        <v>13661</v>
      </c>
      <c r="Q17" s="91">
        <v>6764</v>
      </c>
      <c r="R17" s="97"/>
      <c r="S17" s="97">
        <v>32.123277021774257</v>
      </c>
      <c r="T17" s="97">
        <v>4.7793844261020642</v>
      </c>
    </row>
    <row r="18" spans="2:34" x14ac:dyDescent="0.25">
      <c r="C18" s="91">
        <v>2021</v>
      </c>
      <c r="E18" s="91">
        <v>2021</v>
      </c>
      <c r="F18" s="91">
        <v>470</v>
      </c>
      <c r="G18" s="91">
        <v>660</v>
      </c>
      <c r="H18" s="91">
        <v>504</v>
      </c>
      <c r="I18" s="91">
        <v>7903</v>
      </c>
      <c r="J18" s="91">
        <v>27928</v>
      </c>
      <c r="K18" s="91">
        <v>15868</v>
      </c>
      <c r="L18" s="91">
        <v>16932</v>
      </c>
      <c r="M18" s="91">
        <v>16798</v>
      </c>
      <c r="N18" s="91">
        <v>16235</v>
      </c>
      <c r="O18" s="91">
        <v>21273</v>
      </c>
      <c r="P18" s="91">
        <v>15784</v>
      </c>
      <c r="Q18" s="91">
        <v>7755</v>
      </c>
      <c r="R18" s="97"/>
      <c r="S18" s="97">
        <v>25.143704994915851</v>
      </c>
      <c r="T18" s="97">
        <v>5.6849073439996678</v>
      </c>
      <c r="AH18" s="97"/>
    </row>
    <row r="19" spans="2:34" x14ac:dyDescent="0.25">
      <c r="B19" s="91" t="s">
        <v>888</v>
      </c>
      <c r="C19" s="91">
        <v>2016</v>
      </c>
      <c r="D19" s="91" t="s">
        <v>889</v>
      </c>
      <c r="E19" s="91">
        <v>2016</v>
      </c>
      <c r="F19" s="91">
        <v>227</v>
      </c>
      <c r="G19" s="91">
        <v>297</v>
      </c>
      <c r="H19" s="91">
        <v>196</v>
      </c>
      <c r="I19" s="91">
        <v>422</v>
      </c>
      <c r="J19" s="91">
        <v>16688</v>
      </c>
      <c r="K19" s="91">
        <v>12009</v>
      </c>
      <c r="L19" s="91">
        <v>12157</v>
      </c>
      <c r="M19" s="91">
        <v>11456</v>
      </c>
      <c r="N19" s="91">
        <v>10886</v>
      </c>
      <c r="O19" s="91">
        <v>16019</v>
      </c>
      <c r="P19" s="91">
        <v>13222</v>
      </c>
      <c r="Q19" s="91">
        <v>6457</v>
      </c>
      <c r="R19" s="97"/>
      <c r="S19" s="97">
        <v>17.823583509936423</v>
      </c>
      <c r="T19" s="97">
        <v>1.1415890279499381</v>
      </c>
      <c r="AH19" s="97"/>
    </row>
    <row r="20" spans="2:34" x14ac:dyDescent="0.25">
      <c r="C20" s="91">
        <v>2017</v>
      </c>
      <c r="E20" s="91">
        <v>2017</v>
      </c>
      <c r="F20" s="91">
        <v>175</v>
      </c>
      <c r="G20" s="91">
        <v>361</v>
      </c>
      <c r="H20" s="91">
        <v>310</v>
      </c>
      <c r="I20" s="91">
        <v>1238</v>
      </c>
      <c r="J20" s="91">
        <v>18902</v>
      </c>
      <c r="K20" s="91">
        <v>12978</v>
      </c>
      <c r="L20" s="91">
        <v>13917</v>
      </c>
      <c r="M20" s="91">
        <v>12649</v>
      </c>
      <c r="N20" s="91">
        <v>12560</v>
      </c>
      <c r="O20" s="91">
        <v>17506</v>
      </c>
      <c r="P20" s="91">
        <v>14309</v>
      </c>
      <c r="Q20" s="91">
        <v>6901</v>
      </c>
      <c r="R20" s="97"/>
      <c r="S20" s="97">
        <v>18.77001234280808</v>
      </c>
      <c r="T20" s="97">
        <v>1.8639429010965423</v>
      </c>
    </row>
    <row r="21" spans="2:34" x14ac:dyDescent="0.25">
      <c r="C21" s="91">
        <v>2018</v>
      </c>
      <c r="E21" s="91">
        <v>2018</v>
      </c>
      <c r="F21" s="91">
        <v>184</v>
      </c>
      <c r="G21" s="91">
        <v>445</v>
      </c>
      <c r="H21" s="91">
        <v>242</v>
      </c>
      <c r="I21" s="91">
        <v>1711</v>
      </c>
      <c r="J21" s="91">
        <v>21392</v>
      </c>
      <c r="K21" s="91">
        <v>13201</v>
      </c>
      <c r="L21" s="91">
        <v>14324</v>
      </c>
      <c r="M21" s="91">
        <v>13697</v>
      </c>
      <c r="N21" s="91">
        <v>13457</v>
      </c>
      <c r="O21" s="91">
        <v>18653</v>
      </c>
      <c r="P21" s="91">
        <v>15297</v>
      </c>
      <c r="Q21" s="91">
        <v>7343</v>
      </c>
      <c r="R21" s="97"/>
      <c r="S21" s="97">
        <v>19.987327630767179</v>
      </c>
      <c r="T21" s="97">
        <v>2.1526353525753255</v>
      </c>
    </row>
    <row r="22" spans="2:34" x14ac:dyDescent="0.25">
      <c r="C22" s="91">
        <v>2019</v>
      </c>
      <c r="E22" s="91">
        <v>2019</v>
      </c>
      <c r="F22" s="91">
        <v>261</v>
      </c>
      <c r="G22" s="91">
        <v>267</v>
      </c>
      <c r="H22" s="91">
        <v>223</v>
      </c>
      <c r="I22" s="91">
        <v>2920</v>
      </c>
      <c r="J22" s="91">
        <v>23659</v>
      </c>
      <c r="K22" s="91">
        <v>12588</v>
      </c>
      <c r="L22" s="91">
        <v>13538</v>
      </c>
      <c r="M22" s="91">
        <v>12987</v>
      </c>
      <c r="N22" s="91">
        <v>13000</v>
      </c>
      <c r="O22" s="91">
        <v>18406</v>
      </c>
      <c r="P22" s="91">
        <v>14622</v>
      </c>
      <c r="Q22" s="91">
        <v>6957</v>
      </c>
      <c r="R22" s="97"/>
      <c r="S22" s="97">
        <v>22.884080785075529</v>
      </c>
      <c r="T22" s="97">
        <v>3.0738185350169136</v>
      </c>
    </row>
    <row r="23" spans="2:34" x14ac:dyDescent="0.25">
      <c r="C23" s="91">
        <v>2020</v>
      </c>
      <c r="E23" s="91">
        <v>2020</v>
      </c>
      <c r="F23" s="91">
        <v>459</v>
      </c>
      <c r="G23" s="91">
        <v>446</v>
      </c>
      <c r="H23" s="91">
        <v>348</v>
      </c>
      <c r="I23" s="91">
        <v>3976</v>
      </c>
      <c r="J23" s="91">
        <v>30363</v>
      </c>
      <c r="K23" s="91">
        <v>12390</v>
      </c>
      <c r="L23" s="91">
        <v>12459</v>
      </c>
      <c r="M23" s="91">
        <v>12039</v>
      </c>
      <c r="N23" s="91">
        <v>11751</v>
      </c>
      <c r="O23" s="91">
        <v>16014</v>
      </c>
      <c r="P23" s="91">
        <v>12614</v>
      </c>
      <c r="Q23" s="91">
        <v>6024</v>
      </c>
      <c r="R23" s="97"/>
      <c r="S23" s="97">
        <v>29.93867920560551</v>
      </c>
      <c r="T23" s="97">
        <v>4.3984421658269053</v>
      </c>
      <c r="AH23" s="97"/>
    </row>
    <row r="24" spans="2:34" x14ac:dyDescent="0.25">
      <c r="C24" s="91">
        <v>2021</v>
      </c>
      <c r="E24" s="91">
        <v>2021</v>
      </c>
      <c r="F24" s="91">
        <v>373</v>
      </c>
      <c r="G24" s="91">
        <v>421</v>
      </c>
      <c r="H24" s="91">
        <v>326</v>
      </c>
      <c r="I24" s="91">
        <v>6195</v>
      </c>
      <c r="J24" s="91">
        <v>19441</v>
      </c>
      <c r="K24" s="91">
        <v>11067</v>
      </c>
      <c r="L24" s="91">
        <v>12359</v>
      </c>
      <c r="M24" s="91">
        <v>12262</v>
      </c>
      <c r="N24" s="91">
        <v>12457</v>
      </c>
      <c r="O24" s="91">
        <v>18071</v>
      </c>
      <c r="P24" s="91">
        <v>14263</v>
      </c>
      <c r="Q24" s="91">
        <v>6723</v>
      </c>
      <c r="R24" s="97"/>
      <c r="S24" s="97">
        <v>23.09389255804453</v>
      </c>
      <c r="T24" s="97">
        <v>5.806495540273712</v>
      </c>
      <c r="AH24" s="97"/>
    </row>
    <row r="25" spans="2:34" x14ac:dyDescent="0.25">
      <c r="B25" s="91" t="s">
        <v>890</v>
      </c>
      <c r="C25" s="91">
        <v>2016</v>
      </c>
      <c r="D25" s="91" t="s">
        <v>890</v>
      </c>
      <c r="E25" s="91">
        <v>2016</v>
      </c>
      <c r="F25" s="91">
        <v>0</v>
      </c>
      <c r="G25" s="91">
        <v>0</v>
      </c>
      <c r="H25" s="91">
        <v>0</v>
      </c>
      <c r="I25" s="91">
        <v>106</v>
      </c>
      <c r="J25" s="91">
        <v>9313</v>
      </c>
      <c r="K25" s="91">
        <v>5689</v>
      </c>
      <c r="L25" s="91">
        <v>6280</v>
      </c>
      <c r="M25" s="91">
        <v>6558</v>
      </c>
      <c r="N25" s="91">
        <v>5235</v>
      </c>
      <c r="O25" s="91">
        <v>4400</v>
      </c>
      <c r="P25" s="91">
        <v>2123</v>
      </c>
      <c r="Q25" s="91">
        <v>1365</v>
      </c>
      <c r="R25" s="97"/>
      <c r="S25" s="97">
        <v>22.934573522608293</v>
      </c>
      <c r="T25" s="97">
        <v>0.25810221821812074</v>
      </c>
    </row>
    <row r="26" spans="2:34" x14ac:dyDescent="0.25">
      <c r="C26" s="91">
        <v>2017</v>
      </c>
      <c r="E26" s="91">
        <v>2017</v>
      </c>
      <c r="F26" s="91">
        <v>94</v>
      </c>
      <c r="G26" s="91">
        <v>168</v>
      </c>
      <c r="H26" s="91">
        <v>97</v>
      </c>
      <c r="I26" s="91">
        <v>324</v>
      </c>
      <c r="J26" s="91">
        <v>9371</v>
      </c>
      <c r="K26" s="91">
        <v>5706</v>
      </c>
      <c r="L26" s="91">
        <v>6291</v>
      </c>
      <c r="M26" s="91">
        <v>6158</v>
      </c>
      <c r="N26" s="91">
        <v>5189</v>
      </c>
      <c r="O26" s="91">
        <v>4165</v>
      </c>
      <c r="P26" s="91">
        <v>1939</v>
      </c>
      <c r="Q26" s="91">
        <v>1412</v>
      </c>
      <c r="R26" s="97"/>
      <c r="S26" s="97">
        <v>24.57349562496945</v>
      </c>
      <c r="T26" s="97">
        <v>1.669355232927604</v>
      </c>
    </row>
    <row r="27" spans="2:34" x14ac:dyDescent="0.25">
      <c r="C27" s="91">
        <v>2018</v>
      </c>
      <c r="E27" s="91">
        <v>2018</v>
      </c>
      <c r="F27" s="91">
        <v>232</v>
      </c>
      <c r="G27" s="91">
        <v>200</v>
      </c>
      <c r="H27" s="91">
        <v>136</v>
      </c>
      <c r="I27" s="91">
        <v>455</v>
      </c>
      <c r="J27" s="91">
        <v>9395</v>
      </c>
      <c r="K27" s="91">
        <v>5314</v>
      </c>
      <c r="L27" s="91">
        <v>5565</v>
      </c>
      <c r="M27" s="91">
        <v>5652</v>
      </c>
      <c r="N27" s="91">
        <v>4926</v>
      </c>
      <c r="O27" s="91">
        <v>4021</v>
      </c>
      <c r="P27" s="91">
        <v>1912</v>
      </c>
      <c r="Q27" s="91">
        <v>1413</v>
      </c>
      <c r="R27" s="97"/>
      <c r="S27" s="97">
        <v>26.562300808240487</v>
      </c>
      <c r="T27" s="97">
        <v>2.6082965758139771</v>
      </c>
    </row>
    <row r="28" spans="2:34" x14ac:dyDescent="0.25">
      <c r="C28" s="91">
        <v>2019</v>
      </c>
      <c r="E28" s="91">
        <v>2019</v>
      </c>
      <c r="F28" s="91">
        <v>113</v>
      </c>
      <c r="G28" s="91">
        <v>225</v>
      </c>
      <c r="H28" s="91">
        <v>156</v>
      </c>
      <c r="I28" s="91">
        <v>701</v>
      </c>
      <c r="J28" s="91">
        <v>9882</v>
      </c>
      <c r="K28" s="91">
        <v>4598</v>
      </c>
      <c r="L28" s="91">
        <v>4651</v>
      </c>
      <c r="M28" s="91">
        <v>4695</v>
      </c>
      <c r="N28" s="91">
        <v>3959</v>
      </c>
      <c r="O28" s="91">
        <v>3406</v>
      </c>
      <c r="P28" s="91">
        <v>1564</v>
      </c>
      <c r="Q28" s="91">
        <v>1169</v>
      </c>
      <c r="R28" s="97"/>
      <c r="S28" s="97">
        <v>31.541330903499532</v>
      </c>
      <c r="T28" s="97">
        <v>3.4027164782596313</v>
      </c>
    </row>
    <row r="29" spans="2:34" x14ac:dyDescent="0.25">
      <c r="C29" s="91">
        <v>2020</v>
      </c>
      <c r="E29" s="91">
        <v>2020</v>
      </c>
      <c r="F29" s="91">
        <v>281</v>
      </c>
      <c r="G29" s="91">
        <v>256</v>
      </c>
      <c r="H29" s="91">
        <v>134</v>
      </c>
      <c r="I29" s="91">
        <v>1170</v>
      </c>
      <c r="J29" s="91">
        <v>10086</v>
      </c>
      <c r="K29" s="91">
        <v>3546</v>
      </c>
      <c r="L29" s="91">
        <v>3630</v>
      </c>
      <c r="M29" s="91">
        <v>3322</v>
      </c>
      <c r="N29" s="91">
        <v>2736</v>
      </c>
      <c r="O29" s="91">
        <v>2096</v>
      </c>
      <c r="P29" s="91">
        <v>1047</v>
      </c>
      <c r="Q29" s="91">
        <v>740</v>
      </c>
      <c r="R29" s="97"/>
      <c r="S29" s="97">
        <v>41.065280264426384</v>
      </c>
      <c r="T29" s="97">
        <v>6.3386585869714924</v>
      </c>
    </row>
    <row r="30" spans="2:34" x14ac:dyDescent="0.25">
      <c r="C30" s="91">
        <v>2021</v>
      </c>
      <c r="E30" s="91">
        <v>2021</v>
      </c>
      <c r="F30" s="91">
        <v>97</v>
      </c>
      <c r="G30" s="91">
        <v>239</v>
      </c>
      <c r="H30" s="91">
        <v>178</v>
      </c>
      <c r="I30" s="91">
        <v>1708</v>
      </c>
      <c r="J30" s="91">
        <v>8487</v>
      </c>
      <c r="K30" s="91">
        <v>4801</v>
      </c>
      <c r="L30" s="91">
        <v>4573</v>
      </c>
      <c r="M30" s="91">
        <v>4536</v>
      </c>
      <c r="N30" s="91">
        <v>3778</v>
      </c>
      <c r="O30" s="91">
        <v>3202</v>
      </c>
      <c r="P30" s="91">
        <v>1521</v>
      </c>
      <c r="Q30" s="91">
        <v>1032</v>
      </c>
      <c r="S30" s="97">
        <v>31.704659373229305</v>
      </c>
      <c r="T30" s="97">
        <v>5.2957329032820466</v>
      </c>
    </row>
  </sheetData>
  <hyperlinks>
    <hyperlink ref="T1" location="Summary!A1" display="Back to summary" xr:uid="{DCDFC0C4-5704-492E-929C-537D864BA2F0}"/>
  </hyperlinks>
  <pageMargins left="0.7" right="0.7" top="0.75" bottom="0.75" header="0.3" footer="0.3"/>
  <pageSetup paperSize="9"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7B9D07-B614-44DA-B483-B208D2A70E29}">
  <dimension ref="A1:L15"/>
  <sheetViews>
    <sheetView zoomScale="70" zoomScaleNormal="70" workbookViewId="0">
      <selection activeCell="D1" sqref="D1"/>
    </sheetView>
  </sheetViews>
  <sheetFormatPr defaultColWidth="9.140625" defaultRowHeight="15" x14ac:dyDescent="0.25"/>
  <cols>
    <col min="1" max="1" width="13.42578125" style="101" customWidth="1"/>
    <col min="2" max="2" width="98.42578125" style="101" customWidth="1"/>
    <col min="3" max="3" width="13.140625" style="101" bestFit="1" customWidth="1"/>
    <col min="4" max="4" width="49.28515625" style="101" bestFit="1" customWidth="1"/>
    <col min="5" max="5" width="47.85546875" style="101" bestFit="1" customWidth="1"/>
    <col min="6" max="6" width="13.28515625" style="101" bestFit="1" customWidth="1"/>
    <col min="7" max="7" width="18.28515625" style="101" bestFit="1" customWidth="1"/>
    <col min="8" max="8" width="11" style="101" bestFit="1" customWidth="1"/>
    <col min="9" max="9" width="8.7109375" style="101" bestFit="1" customWidth="1"/>
    <col min="10" max="10" width="11" style="101" bestFit="1" customWidth="1"/>
    <col min="11" max="11" width="12.42578125" style="101" bestFit="1" customWidth="1"/>
    <col min="12" max="12" width="19.85546875" style="101" bestFit="1" customWidth="1"/>
    <col min="13" max="13" width="13.140625" style="101" bestFit="1" customWidth="1"/>
    <col min="14" max="14" width="18" style="101" bestFit="1" customWidth="1"/>
    <col min="15" max="16384" width="9.140625" style="101"/>
  </cols>
  <sheetData>
    <row r="1" spans="1:12" ht="15.75" x14ac:dyDescent="0.25">
      <c r="A1" s="98" t="s">
        <v>27</v>
      </c>
      <c r="B1" s="99" t="s">
        <v>891</v>
      </c>
      <c r="C1" s="100"/>
      <c r="D1" s="163" t="s">
        <v>1190</v>
      </c>
    </row>
    <row r="2" spans="1:12" ht="15.75" x14ac:dyDescent="0.25">
      <c r="A2" s="98" t="s">
        <v>25</v>
      </c>
      <c r="B2" s="99" t="s">
        <v>892</v>
      </c>
    </row>
    <row r="3" spans="1:12" ht="15.75" x14ac:dyDescent="0.25">
      <c r="A3" s="98" t="s">
        <v>23</v>
      </c>
      <c r="B3" s="102" t="s">
        <v>893</v>
      </c>
    </row>
    <row r="4" spans="1:12" ht="15.75" x14ac:dyDescent="0.25">
      <c r="A4" s="98" t="s">
        <v>22</v>
      </c>
      <c r="B4" s="102" t="s">
        <v>894</v>
      </c>
    </row>
    <row r="5" spans="1:12" ht="15.75" x14ac:dyDescent="0.25">
      <c r="A5" s="98" t="s">
        <v>20</v>
      </c>
      <c r="B5" s="98" t="s">
        <v>895</v>
      </c>
    </row>
    <row r="6" spans="1:12" ht="15.75" x14ac:dyDescent="0.25">
      <c r="A6" s="98" t="s">
        <v>18</v>
      </c>
      <c r="B6" s="98" t="s">
        <v>896</v>
      </c>
    </row>
    <row r="11" spans="1:12" x14ac:dyDescent="0.25">
      <c r="D11" s="101" t="s">
        <v>897</v>
      </c>
      <c r="E11" s="101" t="s">
        <v>898</v>
      </c>
      <c r="F11" s="101" t="s">
        <v>899</v>
      </c>
      <c r="G11" s="101" t="s">
        <v>900</v>
      </c>
      <c r="H11" s="101" t="s">
        <v>901</v>
      </c>
      <c r="I11" s="101" t="s">
        <v>902</v>
      </c>
      <c r="J11" s="101" t="s">
        <v>903</v>
      </c>
      <c r="K11" s="101" t="s">
        <v>904</v>
      </c>
      <c r="L11" s="101" t="s">
        <v>905</v>
      </c>
    </row>
    <row r="12" spans="1:12" x14ac:dyDescent="0.25">
      <c r="D12" s="101" t="s">
        <v>906</v>
      </c>
      <c r="E12" s="101" t="s">
        <v>907</v>
      </c>
      <c r="F12" s="101" t="s">
        <v>908</v>
      </c>
      <c r="G12" s="101" t="s">
        <v>909</v>
      </c>
      <c r="H12" s="101" t="s">
        <v>910</v>
      </c>
      <c r="I12" s="101" t="s">
        <v>911</v>
      </c>
      <c r="J12" s="101" t="s">
        <v>912</v>
      </c>
      <c r="K12" s="101" t="s">
        <v>913</v>
      </c>
      <c r="L12" s="101" t="s">
        <v>914</v>
      </c>
    </row>
    <row r="13" spans="1:12" x14ac:dyDescent="0.25">
      <c r="B13" s="101" t="s">
        <v>915</v>
      </c>
      <c r="C13" s="101" t="s">
        <v>916</v>
      </c>
      <c r="D13" s="103">
        <v>105.907</v>
      </c>
      <c r="E13" s="103">
        <v>388.63600000000002</v>
      </c>
      <c r="F13" s="103">
        <v>234.09299999999999</v>
      </c>
      <c r="G13" s="103">
        <v>297.48</v>
      </c>
      <c r="H13" s="103">
        <v>460.49200000000002</v>
      </c>
      <c r="I13" s="103">
        <v>561.04499999999996</v>
      </c>
      <c r="J13" s="103">
        <v>923.255</v>
      </c>
      <c r="K13" s="103">
        <v>345.18374999999997</v>
      </c>
      <c r="L13" s="103">
        <v>3316.09175</v>
      </c>
    </row>
    <row r="14" spans="1:12" x14ac:dyDescent="0.25">
      <c r="B14" s="101" t="s">
        <v>917</v>
      </c>
      <c r="C14" s="101" t="s">
        <v>918</v>
      </c>
      <c r="D14" s="103">
        <v>8.5609999999999999</v>
      </c>
      <c r="E14" s="103">
        <v>58.341999999999999</v>
      </c>
      <c r="F14" s="103">
        <v>44.936</v>
      </c>
      <c r="G14" s="103">
        <v>98.215000000000003</v>
      </c>
      <c r="H14" s="103">
        <v>210.45</v>
      </c>
      <c r="I14" s="103">
        <v>327.125</v>
      </c>
      <c r="J14" s="103">
        <v>576.51300000000003</v>
      </c>
      <c r="K14" s="103">
        <v>218.85575</v>
      </c>
      <c r="L14" s="103">
        <v>1542.99775</v>
      </c>
    </row>
    <row r="15" spans="1:12" x14ac:dyDescent="0.25">
      <c r="B15" s="101" t="s">
        <v>919</v>
      </c>
      <c r="C15" s="101" t="s">
        <v>920</v>
      </c>
      <c r="D15" s="104">
        <f t="shared" ref="D15:L15" si="0">D14/D13*100</f>
        <v>8.0835072280396947</v>
      </c>
      <c r="E15" s="104">
        <f t="shared" si="0"/>
        <v>15.011990654494179</v>
      </c>
      <c r="F15" s="104">
        <f t="shared" si="0"/>
        <v>19.195789707509409</v>
      </c>
      <c r="G15" s="104">
        <f t="shared" si="0"/>
        <v>33.015664918649996</v>
      </c>
      <c r="H15" s="104">
        <f t="shared" si="0"/>
        <v>45.701119672002982</v>
      </c>
      <c r="I15" s="104">
        <f t="shared" si="0"/>
        <v>58.306374711475904</v>
      </c>
      <c r="J15" s="104">
        <f t="shared" si="0"/>
        <v>62.443528602607081</v>
      </c>
      <c r="K15" s="104">
        <f t="shared" si="0"/>
        <v>63.402680456423575</v>
      </c>
      <c r="L15" s="104">
        <f t="shared" si="0"/>
        <v>46.530610921727359</v>
      </c>
    </row>
  </sheetData>
  <hyperlinks>
    <hyperlink ref="D1" location="Summary!A1" display="Back to summary" xr:uid="{6CEBA0B7-40C9-4B08-AF41-46EFA902D83F}"/>
  </hyperlinks>
  <pageMargins left="0.7" right="0.7" top="0.75" bottom="0.75" header="0.3" footer="0.3"/>
  <pageSetup paperSize="9"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183890-1988-4EBB-9EC2-67BE5C973C2E}">
  <dimension ref="A1:P36"/>
  <sheetViews>
    <sheetView zoomScale="70" zoomScaleNormal="70" workbookViewId="0">
      <selection activeCell="B37" sqref="B37"/>
    </sheetView>
  </sheetViews>
  <sheetFormatPr defaultColWidth="9.140625" defaultRowHeight="15.75" x14ac:dyDescent="0.25"/>
  <cols>
    <col min="1" max="1" width="12.5703125" style="107" bestFit="1" customWidth="1"/>
    <col min="2" max="2" width="59.42578125" style="107" customWidth="1"/>
    <col min="3" max="3" width="13.140625" style="107" customWidth="1"/>
    <col min="4" max="4" width="11.5703125" style="107" customWidth="1"/>
    <col min="5" max="5" width="14.5703125" style="107" customWidth="1"/>
    <col min="6" max="6" width="11.42578125" style="107" customWidth="1"/>
    <col min="7" max="7" width="9.140625" style="107"/>
    <col min="8" max="8" width="10.140625" style="107" bestFit="1" customWidth="1"/>
    <col min="9" max="9" width="9.140625" style="107"/>
    <col min="10" max="11" width="15.28515625" style="108" customWidth="1"/>
    <col min="12" max="12" width="15.42578125" style="108" customWidth="1"/>
    <col min="13" max="13" width="16" style="108" customWidth="1"/>
    <col min="14" max="14" width="12.5703125" style="108" customWidth="1"/>
    <col min="15" max="15" width="28.5703125" style="108" customWidth="1"/>
    <col min="16" max="16" width="9.140625" style="108"/>
    <col min="17" max="16384" width="9.140625" style="107"/>
  </cols>
  <sheetData>
    <row r="1" spans="1:9" x14ac:dyDescent="0.25">
      <c r="A1" s="105"/>
      <c r="B1" s="106" t="s">
        <v>921</v>
      </c>
      <c r="E1" s="163" t="s">
        <v>1190</v>
      </c>
    </row>
    <row r="2" spans="1:9" x14ac:dyDescent="0.25">
      <c r="A2" s="105" t="s">
        <v>25</v>
      </c>
      <c r="B2" s="106" t="s">
        <v>922</v>
      </c>
    </row>
    <row r="3" spans="1:9" x14ac:dyDescent="0.25">
      <c r="A3" s="105" t="s">
        <v>23</v>
      </c>
      <c r="B3" s="109" t="s">
        <v>923</v>
      </c>
    </row>
    <row r="4" spans="1:9" x14ac:dyDescent="0.25">
      <c r="A4" s="105" t="s">
        <v>22</v>
      </c>
      <c r="B4" s="109" t="s">
        <v>21</v>
      </c>
    </row>
    <row r="5" spans="1:9" x14ac:dyDescent="0.25">
      <c r="A5" s="110" t="s">
        <v>20</v>
      </c>
      <c r="B5" s="110"/>
    </row>
    <row r="6" spans="1:9" x14ac:dyDescent="0.25">
      <c r="A6" s="110" t="s">
        <v>18</v>
      </c>
      <c r="B6" s="110"/>
    </row>
    <row r="11" spans="1:9" ht="98.25" customHeight="1" x14ac:dyDescent="0.25">
      <c r="D11" s="111" t="s">
        <v>924</v>
      </c>
      <c r="E11" s="111" t="s">
        <v>925</v>
      </c>
      <c r="F11" s="111" t="s">
        <v>926</v>
      </c>
      <c r="G11" s="111" t="s">
        <v>927</v>
      </c>
      <c r="H11" s="111" t="s">
        <v>928</v>
      </c>
      <c r="I11" s="111" t="s">
        <v>929</v>
      </c>
    </row>
    <row r="12" spans="1:9" ht="123" customHeight="1" x14ac:dyDescent="0.25">
      <c r="D12" s="111" t="s">
        <v>930</v>
      </c>
      <c r="E12" s="111" t="s">
        <v>931</v>
      </c>
      <c r="F12" s="111" t="s">
        <v>932</v>
      </c>
      <c r="G12" s="111" t="s">
        <v>716</v>
      </c>
      <c r="H12" s="111" t="s">
        <v>933</v>
      </c>
      <c r="I12" s="111" t="s">
        <v>934</v>
      </c>
    </row>
    <row r="13" spans="1:9" x14ac:dyDescent="0.25">
      <c r="B13" s="107" t="s">
        <v>935</v>
      </c>
      <c r="C13" s="107" t="s">
        <v>936</v>
      </c>
      <c r="D13" s="112">
        <v>12.800502999999999</v>
      </c>
      <c r="E13" s="112">
        <v>10.970846000000002</v>
      </c>
      <c r="F13" s="112">
        <v>4.424652</v>
      </c>
      <c r="G13" s="112">
        <v>86.110910000000004</v>
      </c>
      <c r="H13" s="112">
        <v>10.050536000000001</v>
      </c>
      <c r="I13" s="112">
        <v>22.67335143990211</v>
      </c>
    </row>
    <row r="14" spans="1:9" x14ac:dyDescent="0.25">
      <c r="B14" s="107" t="s">
        <v>4</v>
      </c>
      <c r="C14" s="107" t="s">
        <v>937</v>
      </c>
      <c r="D14" s="112">
        <v>18.626369</v>
      </c>
      <c r="E14" s="112">
        <v>10.103024</v>
      </c>
      <c r="F14" s="112">
        <v>7.2406609999999993</v>
      </c>
      <c r="G14" s="112">
        <v>117.14525</v>
      </c>
      <c r="H14" s="112">
        <v>14.154126999999999</v>
      </c>
      <c r="I14" s="112">
        <v>21.504260392922607</v>
      </c>
    </row>
    <row r="15" spans="1:9" x14ac:dyDescent="0.25">
      <c r="B15" s="107" t="s">
        <v>3</v>
      </c>
      <c r="C15" s="107" t="s">
        <v>938</v>
      </c>
      <c r="D15" s="112">
        <v>19.323661999999999</v>
      </c>
      <c r="E15" s="112">
        <v>11.777018</v>
      </c>
      <c r="F15" s="112">
        <v>7.8106659999999994</v>
      </c>
      <c r="G15" s="112">
        <v>126.45395000000001</v>
      </c>
      <c r="H15" s="112">
        <v>13.310783000000001</v>
      </c>
      <c r="I15" s="112">
        <v>21.777591168205564</v>
      </c>
    </row>
    <row r="16" spans="1:9" x14ac:dyDescent="0.25">
      <c r="B16" s="107" t="s">
        <v>2</v>
      </c>
      <c r="C16" s="107" t="s">
        <v>939</v>
      </c>
      <c r="D16" s="112">
        <v>17.132992999999999</v>
      </c>
      <c r="E16" s="112">
        <v>14.964037999999999</v>
      </c>
      <c r="F16" s="112">
        <v>6.0254759999999994</v>
      </c>
      <c r="G16" s="112">
        <v>125.99259000000001</v>
      </c>
      <c r="H16" s="112">
        <v>12.955665</v>
      </c>
      <c r="I16" s="112">
        <v>21.529532357239191</v>
      </c>
    </row>
    <row r="17" spans="2:9" x14ac:dyDescent="0.25">
      <c r="B17" s="107" t="s">
        <v>940</v>
      </c>
      <c r="C17" s="107" t="s">
        <v>941</v>
      </c>
      <c r="D17" s="112">
        <v>14.931774000000001</v>
      </c>
      <c r="E17" s="112">
        <v>14.423311999999999</v>
      </c>
      <c r="F17" s="112">
        <v>5.5785420000000006</v>
      </c>
      <c r="G17" s="112">
        <v>125.19937</v>
      </c>
      <c r="H17" s="112">
        <v>10.890598000000001</v>
      </c>
      <c r="I17" s="112">
        <v>20.426203645022177</v>
      </c>
    </row>
    <row r="18" spans="2:9" x14ac:dyDescent="0.25">
      <c r="B18" s="107" t="s">
        <v>4</v>
      </c>
      <c r="C18" s="107" t="s">
        <v>937</v>
      </c>
      <c r="D18" s="112">
        <v>20.393056999999999</v>
      </c>
      <c r="E18" s="112">
        <v>16.766570000000002</v>
      </c>
      <c r="F18" s="112">
        <v>9.6704699999999999</v>
      </c>
      <c r="G18" s="112">
        <v>171.81513000000001</v>
      </c>
      <c r="H18" s="112">
        <v>12.514405</v>
      </c>
      <c r="I18" s="112">
        <v>20.258769489648611</v>
      </c>
    </row>
    <row r="19" spans="2:9" x14ac:dyDescent="0.25">
      <c r="B19" s="107" t="s">
        <v>3</v>
      </c>
      <c r="C19" s="107" t="s">
        <v>938</v>
      </c>
      <c r="D19" s="112">
        <v>23.334277999999998</v>
      </c>
      <c r="E19" s="112">
        <v>20.370744999999999</v>
      </c>
      <c r="F19" s="112">
        <v>9.2741329999999991</v>
      </c>
      <c r="G19" s="112">
        <v>177.51352</v>
      </c>
      <c r="H19" s="112">
        <v>11.589614000000001</v>
      </c>
      <c r="I19" s="112">
        <v>21.884771496502285</v>
      </c>
    </row>
    <row r="20" spans="2:9" x14ac:dyDescent="0.25">
      <c r="B20" s="107" t="s">
        <v>2</v>
      </c>
      <c r="C20" s="107" t="s">
        <v>939</v>
      </c>
      <c r="D20" s="112">
        <v>19.234763999999998</v>
      </c>
      <c r="E20" s="112">
        <v>18.216228000000001</v>
      </c>
      <c r="F20" s="112">
        <v>6.8158339999999997</v>
      </c>
      <c r="G20" s="112">
        <v>150.69021000000001</v>
      </c>
      <c r="H20" s="112">
        <v>11.041523999999999</v>
      </c>
      <c r="I20" s="112">
        <v>21.488900699111682</v>
      </c>
    </row>
    <row r="21" spans="2:9" x14ac:dyDescent="0.25">
      <c r="B21" s="107" t="s">
        <v>942</v>
      </c>
      <c r="C21" s="107" t="s">
        <v>943</v>
      </c>
      <c r="D21" s="112">
        <v>20.334799</v>
      </c>
      <c r="E21" s="112">
        <v>23.882058999999998</v>
      </c>
      <c r="F21" s="112">
        <v>5.5029970000000006</v>
      </c>
      <c r="G21" s="112">
        <v>142.56562000000002</v>
      </c>
      <c r="H21" s="112">
        <v>9.7674599999999998</v>
      </c>
      <c r="I21" s="112">
        <v>24.607341140577841</v>
      </c>
    </row>
    <row r="22" spans="2:9" x14ac:dyDescent="0.25">
      <c r="B22" s="107" t="s">
        <v>4</v>
      </c>
      <c r="C22" s="107" t="s">
        <v>937</v>
      </c>
      <c r="D22" s="112">
        <v>30.263190999999999</v>
      </c>
      <c r="E22" s="112">
        <v>24.085725</v>
      </c>
      <c r="F22" s="112">
        <v>10.108815999999999</v>
      </c>
      <c r="G22" s="112">
        <v>177.28818000000001</v>
      </c>
      <c r="H22" s="112">
        <v>9.9512300000000007</v>
      </c>
      <c r="I22" s="112">
        <v>25.609242714404761</v>
      </c>
    </row>
    <row r="23" spans="2:9" x14ac:dyDescent="0.25">
      <c r="B23" s="107" t="s">
        <v>3</v>
      </c>
      <c r="C23" s="107" t="s">
        <v>938</v>
      </c>
      <c r="D23" s="112">
        <v>24.678553000000001</v>
      </c>
      <c r="E23" s="112">
        <v>22.751777000000004</v>
      </c>
      <c r="F23" s="112">
        <v>7.6262559999999997</v>
      </c>
      <c r="G23" s="112">
        <v>156.99699999999999</v>
      </c>
      <c r="H23" s="112">
        <v>9.0201779999999996</v>
      </c>
      <c r="I23" s="112">
        <v>24.904169994590582</v>
      </c>
    </row>
    <row r="24" spans="2:9" x14ac:dyDescent="0.25">
      <c r="B24" s="107" t="s">
        <v>2</v>
      </c>
      <c r="C24" s="107" t="s">
        <v>939</v>
      </c>
      <c r="D24" s="112">
        <v>24.579234000000003</v>
      </c>
      <c r="E24" s="112">
        <v>35.094338</v>
      </c>
      <c r="F24" s="112">
        <v>6.9194979999999999</v>
      </c>
      <c r="G24" s="112">
        <v>156.01362</v>
      </c>
      <c r="H24" s="112">
        <v>9.6997180000000007</v>
      </c>
      <c r="I24" s="112">
        <v>28.666049539193089</v>
      </c>
    </row>
    <row r="25" spans="2:9" x14ac:dyDescent="0.25">
      <c r="B25" s="107" t="s">
        <v>944</v>
      </c>
      <c r="C25" s="107" t="s">
        <v>945</v>
      </c>
      <c r="D25" s="112">
        <v>27.123128000000001</v>
      </c>
      <c r="E25" s="112">
        <v>28.057634</v>
      </c>
      <c r="F25" s="112">
        <v>8.1205309999999997</v>
      </c>
      <c r="G25" s="112">
        <v>164.71036000000001</v>
      </c>
      <c r="H25" s="112">
        <v>11.259191</v>
      </c>
      <c r="I25" s="112">
        <v>26.455915790559086</v>
      </c>
    </row>
    <row r="26" spans="2:9" x14ac:dyDescent="0.25">
      <c r="B26" s="107" t="s">
        <v>4</v>
      </c>
      <c r="C26" s="107" t="s">
        <v>937</v>
      </c>
      <c r="D26" s="112">
        <v>16.707528</v>
      </c>
      <c r="E26" s="112">
        <v>26.223915999999996</v>
      </c>
      <c r="F26" s="112">
        <v>8.6783549999999998</v>
      </c>
      <c r="G26" s="112">
        <v>138.50182000000001</v>
      </c>
      <c r="H26" s="112">
        <v>11.334631</v>
      </c>
      <c r="I26" s="112">
        <v>25.619637496354486</v>
      </c>
    </row>
    <row r="27" spans="2:9" x14ac:dyDescent="0.25">
      <c r="B27" s="107" t="s">
        <v>3</v>
      </c>
      <c r="C27" s="107" t="s">
        <v>938</v>
      </c>
      <c r="D27" s="112">
        <v>16.384315999999998</v>
      </c>
      <c r="E27" s="112">
        <v>26.362461</v>
      </c>
      <c r="F27" s="112">
        <v>8.4892079999999996</v>
      </c>
      <c r="G27" s="112">
        <v>177.41373000000002</v>
      </c>
      <c r="H27" s="112">
        <v>11.943047</v>
      </c>
      <c r="I27" s="112">
        <v>21.295730002052178</v>
      </c>
    </row>
    <row r="28" spans="2:9" x14ac:dyDescent="0.25">
      <c r="B28" s="107" t="s">
        <v>2</v>
      </c>
      <c r="C28" s="107" t="s">
        <v>939</v>
      </c>
      <c r="D28" s="112">
        <v>15.981509000000001</v>
      </c>
      <c r="E28" s="112">
        <v>25.459419</v>
      </c>
      <c r="F28" s="112">
        <v>7.576092</v>
      </c>
      <c r="G28" s="112">
        <v>176.38998000000001</v>
      </c>
      <c r="H28" s="112">
        <v>10.693085</v>
      </c>
      <c r="I28" s="112">
        <v>20.761119166899075</v>
      </c>
    </row>
    <row r="29" spans="2:9" x14ac:dyDescent="0.25">
      <c r="B29" s="107" t="s">
        <v>946</v>
      </c>
      <c r="C29" s="107" t="s">
        <v>947</v>
      </c>
      <c r="D29" s="112">
        <v>13.584959000000001</v>
      </c>
      <c r="E29" s="112">
        <v>22.842538000000001</v>
      </c>
      <c r="F29" s="112">
        <v>12.060180000000001</v>
      </c>
      <c r="G29" s="112">
        <v>174.83536000000001</v>
      </c>
      <c r="H29" s="112">
        <v>8.6388830000000016</v>
      </c>
      <c r="I29" s="112">
        <v>20.903291798929757</v>
      </c>
    </row>
    <row r="30" spans="2:9" x14ac:dyDescent="0.25">
      <c r="B30" s="107" t="s">
        <v>4</v>
      </c>
      <c r="C30" s="107" t="s">
        <v>937</v>
      </c>
      <c r="D30" s="112">
        <v>27.913059999999998</v>
      </c>
      <c r="E30" s="112">
        <v>37.63673</v>
      </c>
      <c r="F30" s="112">
        <v>37.723240000000004</v>
      </c>
      <c r="G30" s="112">
        <v>247.89530999999999</v>
      </c>
      <c r="H30" s="112">
        <v>12.437759</v>
      </c>
      <c r="I30" s="112">
        <v>28.402447121768443</v>
      </c>
    </row>
    <row r="31" spans="2:9" x14ac:dyDescent="0.25">
      <c r="B31" s="107" t="s">
        <v>3</v>
      </c>
      <c r="C31" s="107" t="s">
        <v>938</v>
      </c>
      <c r="D31" s="112">
        <v>32.585897000000003</v>
      </c>
      <c r="E31" s="112">
        <v>38.734020000000001</v>
      </c>
      <c r="F31" s="112">
        <v>30.073537000000002</v>
      </c>
      <c r="G31" s="112">
        <v>263.08131000000003</v>
      </c>
      <c r="H31" s="112">
        <v>14.184757000000001</v>
      </c>
      <c r="I31" s="112">
        <v>26.776945613893595</v>
      </c>
    </row>
    <row r="32" spans="2:9" x14ac:dyDescent="0.25">
      <c r="B32" s="107" t="s">
        <v>2</v>
      </c>
      <c r="C32" s="107" t="s">
        <v>939</v>
      </c>
      <c r="D32" s="112">
        <v>34.942985</v>
      </c>
      <c r="E32" s="112">
        <v>38.545000000000002</v>
      </c>
      <c r="F32" s="112">
        <v>17.38409</v>
      </c>
      <c r="G32" s="112">
        <v>219.66361000000001</v>
      </c>
      <c r="H32" s="112">
        <v>12.835659</v>
      </c>
      <c r="I32" s="112">
        <v>28.101461890822339</v>
      </c>
    </row>
    <row r="34" spans="10:14" x14ac:dyDescent="0.25">
      <c r="J34" s="113"/>
      <c r="K34" s="113"/>
      <c r="L34" s="113"/>
      <c r="M34" s="113"/>
      <c r="N34" s="113"/>
    </row>
    <row r="36" spans="10:14" x14ac:dyDescent="0.25">
      <c r="J36" s="113"/>
      <c r="K36" s="113"/>
      <c r="L36" s="113"/>
      <c r="M36" s="113"/>
      <c r="N36" s="113"/>
    </row>
  </sheetData>
  <hyperlinks>
    <hyperlink ref="E1" location="Summary!A1" display="Back to summary" xr:uid="{D81CF71B-2497-46DF-A477-79A724816E1E}"/>
  </hyperlinks>
  <pageMargins left="0.7" right="0.7" top="0.75" bottom="0.75" header="0.3" footer="0.3"/>
  <pageSetup paperSize="9"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EFE702-1AEA-462B-8E1D-CDA0A51D81CF}">
  <dimension ref="A1:AE23"/>
  <sheetViews>
    <sheetView zoomScale="70" zoomScaleNormal="70" workbookViewId="0">
      <selection activeCell="D1" sqref="D1"/>
    </sheetView>
  </sheetViews>
  <sheetFormatPr defaultColWidth="9.140625" defaultRowHeight="15.75" x14ac:dyDescent="0.25"/>
  <cols>
    <col min="1" max="1" width="13.140625" style="114" bestFit="1" customWidth="1"/>
    <col min="2" max="2" width="68.85546875" style="114" bestFit="1" customWidth="1"/>
    <col min="3" max="8" width="9.140625" style="114"/>
    <col min="9" max="9" width="11.7109375" style="114" bestFit="1" customWidth="1"/>
    <col min="10" max="10" width="17.28515625" style="122" customWidth="1"/>
    <col min="11" max="14" width="13.28515625" style="122" customWidth="1"/>
    <col min="15" max="16384" width="9.140625" style="114"/>
  </cols>
  <sheetData>
    <row r="1" spans="1:31" x14ac:dyDescent="0.25">
      <c r="A1" s="105" t="s">
        <v>27</v>
      </c>
      <c r="B1" s="106" t="s">
        <v>948</v>
      </c>
      <c r="D1" s="163" t="s">
        <v>1190</v>
      </c>
      <c r="J1" s="115"/>
      <c r="K1" s="115"/>
      <c r="L1" s="115"/>
      <c r="M1" s="115"/>
      <c r="N1" s="115"/>
      <c r="O1" s="116"/>
      <c r="P1" s="116"/>
      <c r="Q1" s="116"/>
      <c r="R1" s="116"/>
      <c r="S1" s="116"/>
      <c r="T1" s="117"/>
      <c r="U1" s="116"/>
      <c r="V1" s="116"/>
      <c r="W1" s="116"/>
      <c r="X1" s="116"/>
      <c r="Y1" s="116"/>
      <c r="Z1" s="116"/>
      <c r="AA1" s="116"/>
      <c r="AB1" s="116"/>
      <c r="AC1" s="116"/>
      <c r="AD1" s="116"/>
      <c r="AE1" s="116"/>
    </row>
    <row r="2" spans="1:31" x14ac:dyDescent="0.25">
      <c r="A2" s="105" t="s">
        <v>25</v>
      </c>
      <c r="B2" s="106" t="s">
        <v>949</v>
      </c>
      <c r="J2" s="115"/>
      <c r="K2" s="115"/>
      <c r="L2" s="115"/>
      <c r="M2" s="115"/>
      <c r="N2" s="115"/>
      <c r="O2" s="116"/>
      <c r="P2" s="116"/>
      <c r="Q2" s="116"/>
      <c r="R2" s="116"/>
      <c r="S2" s="116"/>
      <c r="T2" s="117"/>
      <c r="U2" s="116"/>
      <c r="V2" s="116"/>
      <c r="W2" s="116"/>
      <c r="X2" s="116"/>
      <c r="Y2" s="116"/>
      <c r="Z2" s="116"/>
      <c r="AA2" s="116"/>
      <c r="AB2" s="116"/>
      <c r="AC2" s="116"/>
      <c r="AD2" s="116"/>
      <c r="AE2" s="116"/>
    </row>
    <row r="3" spans="1:31" x14ac:dyDescent="0.25">
      <c r="A3" s="105" t="s">
        <v>23</v>
      </c>
      <c r="B3" s="109" t="s">
        <v>950</v>
      </c>
      <c r="J3" s="115"/>
      <c r="K3" s="115"/>
      <c r="L3" s="115"/>
      <c r="M3" s="115"/>
      <c r="N3" s="115"/>
      <c r="O3" s="116"/>
      <c r="P3" s="116"/>
      <c r="Q3" s="116"/>
      <c r="R3" s="116"/>
      <c r="S3" s="116"/>
      <c r="T3" s="117"/>
      <c r="U3" s="116"/>
      <c r="V3" s="116"/>
      <c r="W3" s="116"/>
      <c r="X3" s="116"/>
      <c r="Y3" s="116"/>
      <c r="Z3" s="116"/>
      <c r="AA3" s="116"/>
      <c r="AB3" s="116"/>
      <c r="AC3" s="116"/>
      <c r="AD3" s="116"/>
      <c r="AE3" s="116"/>
    </row>
    <row r="4" spans="1:31" x14ac:dyDescent="0.25">
      <c r="A4" s="105" t="s">
        <v>22</v>
      </c>
      <c r="B4" s="109" t="s">
        <v>951</v>
      </c>
      <c r="J4" s="115"/>
      <c r="K4" s="115"/>
      <c r="L4" s="115"/>
      <c r="M4" s="115"/>
      <c r="N4" s="115"/>
      <c r="O4" s="116"/>
      <c r="P4" s="116"/>
      <c r="Q4" s="116"/>
      <c r="R4" s="116"/>
      <c r="S4" s="116"/>
      <c r="T4" s="117"/>
      <c r="U4" s="116"/>
      <c r="V4" s="116"/>
      <c r="W4" s="116"/>
      <c r="X4" s="116"/>
      <c r="Y4" s="116"/>
      <c r="Z4" s="116"/>
      <c r="AA4" s="116"/>
      <c r="AB4" s="116"/>
      <c r="AC4" s="116"/>
      <c r="AD4" s="116"/>
      <c r="AE4" s="116"/>
    </row>
    <row r="5" spans="1:31" x14ac:dyDescent="0.25">
      <c r="A5" s="110" t="s">
        <v>20</v>
      </c>
      <c r="B5" s="110"/>
      <c r="J5" s="115"/>
      <c r="K5" s="115"/>
      <c r="L5" s="115"/>
      <c r="M5" s="115"/>
      <c r="N5" s="115"/>
      <c r="O5" s="116"/>
      <c r="P5" s="116"/>
      <c r="Q5" s="116"/>
      <c r="R5" s="116"/>
      <c r="S5" s="116"/>
      <c r="T5" s="117"/>
      <c r="U5" s="116"/>
      <c r="V5" s="116"/>
      <c r="W5" s="116"/>
      <c r="X5" s="116"/>
      <c r="Y5" s="116"/>
      <c r="Z5" s="116"/>
      <c r="AA5" s="116"/>
      <c r="AB5" s="116"/>
      <c r="AC5" s="116"/>
      <c r="AD5" s="116"/>
      <c r="AE5" s="116"/>
    </row>
    <row r="6" spans="1:31" x14ac:dyDescent="0.25">
      <c r="A6" s="110" t="s">
        <v>18</v>
      </c>
      <c r="B6" s="110"/>
      <c r="J6" s="115"/>
      <c r="K6" s="115"/>
      <c r="L6" s="115"/>
      <c r="M6" s="115"/>
      <c r="N6" s="115"/>
      <c r="O6" s="116"/>
      <c r="P6" s="116"/>
      <c r="Q6" s="116"/>
      <c r="R6" s="116"/>
      <c r="S6" s="116"/>
      <c r="T6" s="117"/>
      <c r="U6" s="116"/>
      <c r="V6" s="116"/>
      <c r="W6" s="116"/>
      <c r="X6" s="116"/>
      <c r="Y6" s="116"/>
      <c r="Z6" s="116"/>
      <c r="AA6" s="116"/>
      <c r="AB6" s="116"/>
      <c r="AC6" s="116"/>
      <c r="AD6" s="116"/>
      <c r="AE6" s="116"/>
    </row>
    <row r="7" spans="1:31" x14ac:dyDescent="0.25">
      <c r="O7" s="116"/>
      <c r="P7" s="116"/>
      <c r="Q7" s="116"/>
      <c r="R7" s="116"/>
      <c r="S7" s="116"/>
      <c r="T7" s="117"/>
      <c r="U7" s="116"/>
      <c r="V7" s="116"/>
      <c r="W7" s="116"/>
      <c r="X7" s="116"/>
      <c r="Y7" s="116"/>
      <c r="Z7" s="116"/>
      <c r="AA7" s="116"/>
      <c r="AB7" s="116"/>
      <c r="AC7" s="116"/>
      <c r="AD7" s="116"/>
      <c r="AE7" s="116"/>
    </row>
    <row r="8" spans="1:31" x14ac:dyDescent="0.25">
      <c r="T8" s="117"/>
      <c r="U8" s="117"/>
      <c r="V8" s="117"/>
      <c r="W8" s="117"/>
      <c r="X8" s="117"/>
      <c r="Y8" s="117"/>
      <c r="Z8" s="116"/>
      <c r="AA8" s="116"/>
      <c r="AB8" s="116"/>
      <c r="AC8" s="116"/>
      <c r="AD8" s="116"/>
      <c r="AE8" s="116"/>
    </row>
    <row r="9" spans="1:31" x14ac:dyDescent="0.25">
      <c r="O9" s="120"/>
      <c r="R9" s="120"/>
      <c r="T9" s="117"/>
      <c r="U9" s="121"/>
      <c r="V9" s="121"/>
      <c r="W9" s="121"/>
      <c r="X9" s="121"/>
      <c r="Y9" s="121"/>
      <c r="Z9" s="116"/>
      <c r="AA9" s="116"/>
      <c r="AB9" s="116"/>
      <c r="AC9" s="116"/>
      <c r="AD9" s="116"/>
      <c r="AE9" s="116"/>
    </row>
    <row r="10" spans="1:31" x14ac:dyDescent="0.25">
      <c r="O10" s="120"/>
      <c r="R10" s="120"/>
    </row>
    <row r="11" spans="1:31" ht="94.5" x14ac:dyDescent="0.25">
      <c r="C11" s="118" t="s">
        <v>952</v>
      </c>
      <c r="D11" s="118" t="s">
        <v>953</v>
      </c>
      <c r="E11" s="118" t="s">
        <v>954</v>
      </c>
      <c r="F11" s="118" t="s">
        <v>955</v>
      </c>
      <c r="G11" s="118" t="s">
        <v>956</v>
      </c>
      <c r="O11" s="120"/>
      <c r="R11" s="120"/>
    </row>
    <row r="12" spans="1:31" ht="94.5" x14ac:dyDescent="0.25">
      <c r="C12" s="118" t="s">
        <v>957</v>
      </c>
      <c r="D12" s="118" t="s">
        <v>958</v>
      </c>
      <c r="E12" s="118" t="s">
        <v>959</v>
      </c>
      <c r="F12" s="118" t="s">
        <v>960</v>
      </c>
      <c r="G12" s="118" t="s">
        <v>961</v>
      </c>
      <c r="O12" s="120"/>
      <c r="R12" s="120"/>
    </row>
    <row r="13" spans="1:31" x14ac:dyDescent="0.25">
      <c r="B13" s="233">
        <v>44256</v>
      </c>
      <c r="C13" s="119">
        <v>8.4449151893125727</v>
      </c>
      <c r="D13" s="119">
        <v>4.4298205053245594</v>
      </c>
      <c r="E13" s="119">
        <v>7.2468374229049832</v>
      </c>
      <c r="F13" s="119">
        <v>11.243780253968803</v>
      </c>
      <c r="G13" s="119">
        <v>16.785712027640169</v>
      </c>
      <c r="H13" s="114" t="s">
        <v>1176</v>
      </c>
      <c r="O13" s="120"/>
      <c r="R13" s="120"/>
    </row>
    <row r="14" spans="1:31" x14ac:dyDescent="0.25">
      <c r="B14" s="233">
        <v>44287</v>
      </c>
      <c r="C14" s="119">
        <v>6.8730404710020094</v>
      </c>
      <c r="D14" s="119">
        <v>2.8973141326016196</v>
      </c>
      <c r="E14" s="119">
        <v>8.2721480488190213</v>
      </c>
      <c r="F14" s="119">
        <v>15.068243880831691</v>
      </c>
      <c r="G14" s="119">
        <v>12.806259828262961</v>
      </c>
      <c r="H14" s="114" t="s">
        <v>1175</v>
      </c>
      <c r="O14" s="120"/>
      <c r="R14" s="120"/>
    </row>
    <row r="15" spans="1:31" x14ac:dyDescent="0.25">
      <c r="B15" s="233">
        <v>44317</v>
      </c>
      <c r="C15" s="119">
        <v>6.8103266703149909</v>
      </c>
      <c r="D15" s="119">
        <v>5.6867861799481227</v>
      </c>
      <c r="E15" s="119">
        <v>8.2716669375388356</v>
      </c>
      <c r="F15" s="119">
        <v>14.955276874373402</v>
      </c>
      <c r="G15" s="119">
        <v>14.015181162123246</v>
      </c>
      <c r="H15" s="114" t="s">
        <v>1174</v>
      </c>
      <c r="O15" s="120"/>
      <c r="R15" s="120"/>
    </row>
    <row r="16" spans="1:31" x14ac:dyDescent="0.25">
      <c r="B16" s="233">
        <v>44348</v>
      </c>
      <c r="C16" s="119">
        <v>5.8265175358395034</v>
      </c>
      <c r="D16" s="119">
        <v>6.3065653894779237</v>
      </c>
      <c r="E16" s="119">
        <v>8.7963515854579963</v>
      </c>
      <c r="F16" s="119">
        <v>11.601242290193387</v>
      </c>
      <c r="G16" s="119">
        <v>16.722104730561842</v>
      </c>
      <c r="H16" s="114" t="s">
        <v>1177</v>
      </c>
      <c r="O16" s="120"/>
      <c r="R16" s="120"/>
    </row>
    <row r="17" spans="2:18" x14ac:dyDescent="0.25">
      <c r="B17" s="233">
        <v>44378</v>
      </c>
      <c r="C17" s="119">
        <v>5.9475592960407537</v>
      </c>
      <c r="D17" s="119">
        <v>6.8708742241683565</v>
      </c>
      <c r="E17" s="119">
        <v>7.2754625950420095</v>
      </c>
      <c r="F17" s="119">
        <v>11.926178099810999</v>
      </c>
      <c r="G17" s="119">
        <v>20.063289941912483</v>
      </c>
      <c r="H17" s="114" t="s">
        <v>1178</v>
      </c>
      <c r="O17" s="120"/>
      <c r="R17" s="120"/>
    </row>
    <row r="18" spans="2:18" x14ac:dyDescent="0.25">
      <c r="B18" s="233">
        <v>44409</v>
      </c>
      <c r="C18" s="119">
        <v>6.8598063639014555</v>
      </c>
      <c r="D18" s="119">
        <v>4.5260352251968534</v>
      </c>
      <c r="E18" s="119">
        <v>8.520004472508532</v>
      </c>
      <c r="F18" s="119">
        <v>13.512351860577537</v>
      </c>
      <c r="G18" s="119">
        <v>23.027536023215493</v>
      </c>
      <c r="H18" s="234" t="s">
        <v>1181</v>
      </c>
      <c r="O18" s="120"/>
      <c r="R18" s="120"/>
    </row>
    <row r="19" spans="2:18" x14ac:dyDescent="0.25">
      <c r="B19" s="233">
        <v>44440</v>
      </c>
      <c r="C19" s="119">
        <v>5.9874917540085661</v>
      </c>
      <c r="D19" s="119">
        <v>7.5415962697246304</v>
      </c>
      <c r="E19" s="119">
        <v>8.1323911939648905</v>
      </c>
      <c r="F19" s="119">
        <v>13.457926147195721</v>
      </c>
      <c r="G19" s="119">
        <v>12.611896622535706</v>
      </c>
      <c r="H19" s="114" t="s">
        <v>1179</v>
      </c>
      <c r="O19" s="120"/>
      <c r="R19" s="120"/>
    </row>
    <row r="20" spans="2:18" x14ac:dyDescent="0.25">
      <c r="B20" s="233">
        <v>44470</v>
      </c>
      <c r="C20" s="119">
        <v>6.5134728470347376</v>
      </c>
      <c r="D20" s="119">
        <v>7.6668376181554132</v>
      </c>
      <c r="E20" s="119">
        <v>8.2661823270518457</v>
      </c>
      <c r="F20" s="119">
        <v>13.125026282199043</v>
      </c>
      <c r="G20" s="119">
        <v>10.155067042695762</v>
      </c>
      <c r="H20" s="114" t="s">
        <v>1180</v>
      </c>
    </row>
    <row r="21" spans="2:18" x14ac:dyDescent="0.25">
      <c r="B21" s="233">
        <v>44501</v>
      </c>
      <c r="C21" s="119">
        <v>6.4403945349195038</v>
      </c>
      <c r="D21" s="119">
        <v>8.4355660248704574</v>
      </c>
      <c r="E21" s="119">
        <v>8.1052861943234333</v>
      </c>
      <c r="F21" s="119">
        <v>13.245853365726459</v>
      </c>
      <c r="G21" s="119">
        <v>8.5607837921207164</v>
      </c>
      <c r="H21" s="235" t="s">
        <v>1182</v>
      </c>
    </row>
    <row r="22" spans="2:18" x14ac:dyDescent="0.25">
      <c r="B22" s="233">
        <v>44531</v>
      </c>
      <c r="C22" s="119">
        <v>6.7067845394315029</v>
      </c>
      <c r="D22" s="119">
        <v>8.9707052260681923</v>
      </c>
      <c r="E22" s="119">
        <v>8.2541240567284344</v>
      </c>
      <c r="F22" s="119">
        <v>11.999503116155349</v>
      </c>
      <c r="G22" s="119">
        <v>8.2604002056738537</v>
      </c>
      <c r="H22" s="235" t="s">
        <v>1183</v>
      </c>
    </row>
    <row r="23" spans="2:18" x14ac:dyDescent="0.25">
      <c r="B23" s="233">
        <v>44562</v>
      </c>
      <c r="C23" s="119">
        <v>6.7325333186105452</v>
      </c>
      <c r="D23" s="119">
        <v>8.4197724202948905</v>
      </c>
      <c r="E23" s="119">
        <v>8.2836059291598616</v>
      </c>
      <c r="F23" s="119">
        <v>11.09931012911832</v>
      </c>
      <c r="G23" s="119">
        <v>7.931738299450064</v>
      </c>
      <c r="H23" s="234" t="s">
        <v>1184</v>
      </c>
    </row>
  </sheetData>
  <hyperlinks>
    <hyperlink ref="D1" location="Summary!A1" display="Back to summary" xr:uid="{1528AE6B-EE62-435A-A2CC-91E53DCB5ED0}"/>
  </hyperlinks>
  <pageMargins left="0.7" right="0.7" top="0.75" bottom="0.75" header="0.3" footer="0.3"/>
  <pageSetup paperSize="9"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0DB5A1-5C8A-4B64-8723-DAB41B0C3F9E}">
  <dimension ref="A1:Q6"/>
  <sheetViews>
    <sheetView zoomScale="55" zoomScaleNormal="55" workbookViewId="0">
      <selection activeCell="Q1" sqref="Q1"/>
    </sheetView>
  </sheetViews>
  <sheetFormatPr defaultColWidth="9.140625" defaultRowHeight="15" x14ac:dyDescent="0.25"/>
  <cols>
    <col min="1" max="16384" width="9.140625" style="19"/>
  </cols>
  <sheetData>
    <row r="1" spans="1:17" x14ac:dyDescent="0.25">
      <c r="A1" s="78" t="s">
        <v>27</v>
      </c>
      <c r="B1" s="79" t="s">
        <v>706</v>
      </c>
      <c r="Q1" s="163" t="s">
        <v>1190</v>
      </c>
    </row>
    <row r="2" spans="1:17" x14ac:dyDescent="0.25">
      <c r="A2" s="78" t="s">
        <v>25</v>
      </c>
      <c r="B2" s="80" t="s">
        <v>707</v>
      </c>
    </row>
    <row r="3" spans="1:17" x14ac:dyDescent="0.25">
      <c r="A3" s="78" t="s">
        <v>20</v>
      </c>
      <c r="B3" s="224" t="s">
        <v>1116</v>
      </c>
    </row>
    <row r="4" spans="1:17" x14ac:dyDescent="0.25">
      <c r="A4" s="78" t="s">
        <v>18</v>
      </c>
      <c r="B4" s="224" t="s">
        <v>1117</v>
      </c>
    </row>
    <row r="5" spans="1:17" x14ac:dyDescent="0.25">
      <c r="A5" s="81" t="s">
        <v>23</v>
      </c>
      <c r="B5" s="80" t="s">
        <v>21</v>
      </c>
    </row>
    <row r="6" spans="1:17" x14ac:dyDescent="0.25">
      <c r="A6" s="81" t="s">
        <v>22</v>
      </c>
      <c r="B6" s="80" t="s">
        <v>21</v>
      </c>
    </row>
  </sheetData>
  <hyperlinks>
    <hyperlink ref="Q1" location="Summary!A1" display="Back to summary" xr:uid="{A4370381-1353-4067-99C5-4044A4E0BC4D}"/>
  </hyperlinks>
  <pageMargins left="0.7" right="0.7" top="0.75" bottom="0.75" header="0.3" footer="0.3"/>
  <pageSetup paperSize="9"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5ADAE9-8B50-476E-8AA7-2C9F3F46C370}">
  <dimension ref="A1:T48"/>
  <sheetViews>
    <sheetView zoomScale="85" zoomScaleNormal="85" workbookViewId="0">
      <selection activeCell="J1" sqref="J1"/>
    </sheetView>
  </sheetViews>
  <sheetFormatPr defaultColWidth="9.140625" defaultRowHeight="15" x14ac:dyDescent="0.25"/>
  <cols>
    <col min="1" max="1" width="10.140625" style="19" bestFit="1" customWidth="1"/>
    <col min="2" max="16384" width="9.140625" style="19"/>
  </cols>
  <sheetData>
    <row r="1" spans="1:20" ht="15.75" x14ac:dyDescent="0.25">
      <c r="A1" s="82" t="s">
        <v>27</v>
      </c>
      <c r="B1" s="19" t="s">
        <v>708</v>
      </c>
      <c r="J1" s="163" t="s">
        <v>1190</v>
      </c>
    </row>
    <row r="2" spans="1:20" ht="15.75" x14ac:dyDescent="0.25">
      <c r="A2" s="82" t="s">
        <v>25</v>
      </c>
      <c r="B2" s="19" t="s">
        <v>709</v>
      </c>
    </row>
    <row r="3" spans="1:20" ht="15.75" x14ac:dyDescent="0.25">
      <c r="A3" s="82" t="s">
        <v>23</v>
      </c>
      <c r="B3" s="19" t="s">
        <v>21</v>
      </c>
    </row>
    <row r="4" spans="1:20" ht="15.75" x14ac:dyDescent="0.25">
      <c r="A4" s="82" t="s">
        <v>22</v>
      </c>
      <c r="B4" s="19" t="s">
        <v>21</v>
      </c>
    </row>
    <row r="5" spans="1:20" ht="15.75" x14ac:dyDescent="0.25">
      <c r="A5" s="83" t="s">
        <v>20</v>
      </c>
    </row>
    <row r="6" spans="1:20" ht="15.75" x14ac:dyDescent="0.25">
      <c r="A6" s="83" t="s">
        <v>18</v>
      </c>
    </row>
    <row r="8" spans="1:20" x14ac:dyDescent="0.25">
      <c r="A8" s="19" t="s">
        <v>134</v>
      </c>
      <c r="B8" s="21" t="s">
        <v>1042</v>
      </c>
      <c r="C8" s="84"/>
      <c r="D8" s="84"/>
      <c r="E8" s="84"/>
      <c r="F8" s="84"/>
      <c r="G8" s="84"/>
      <c r="H8" s="84"/>
      <c r="I8" s="84"/>
      <c r="J8" s="84"/>
      <c r="K8" s="84"/>
      <c r="L8" s="84"/>
      <c r="M8" s="84"/>
      <c r="N8" s="84"/>
      <c r="O8" s="84"/>
      <c r="P8" s="84"/>
      <c r="Q8" s="84"/>
      <c r="R8" s="84"/>
      <c r="S8" s="84"/>
      <c r="T8" s="84"/>
    </row>
    <row r="9" spans="1:20" x14ac:dyDescent="0.25">
      <c r="A9" s="19" t="s">
        <v>136</v>
      </c>
      <c r="B9" s="21" t="s">
        <v>1043</v>
      </c>
      <c r="D9" s="84"/>
      <c r="E9" s="84"/>
      <c r="F9" s="84"/>
      <c r="G9" s="84"/>
      <c r="H9" s="84"/>
      <c r="I9" s="84"/>
      <c r="J9" s="84"/>
      <c r="K9" s="84"/>
      <c r="L9" s="84"/>
      <c r="M9" s="84"/>
      <c r="N9" s="84"/>
      <c r="O9" s="84"/>
      <c r="P9" s="84"/>
      <c r="Q9" s="84"/>
      <c r="R9" s="84"/>
      <c r="S9" s="84"/>
      <c r="T9" s="84"/>
    </row>
    <row r="10" spans="1:20" x14ac:dyDescent="0.25">
      <c r="D10" s="84"/>
      <c r="E10" s="84"/>
      <c r="F10" s="84"/>
      <c r="G10" s="84"/>
      <c r="H10" s="84"/>
      <c r="I10" s="84"/>
      <c r="J10" s="84"/>
      <c r="K10" s="84"/>
      <c r="L10" s="84"/>
      <c r="M10" s="84"/>
      <c r="N10" s="84"/>
      <c r="O10" s="84"/>
      <c r="P10" s="84"/>
      <c r="Q10" s="84"/>
      <c r="R10" s="84"/>
      <c r="S10" s="84"/>
      <c r="T10" s="84"/>
    </row>
    <row r="11" spans="1:20" x14ac:dyDescent="0.25">
      <c r="C11" s="19" t="s">
        <v>710</v>
      </c>
      <c r="D11" s="84" t="s">
        <v>711</v>
      </c>
      <c r="E11" s="84" t="s">
        <v>712</v>
      </c>
      <c r="F11" s="84" t="s">
        <v>713</v>
      </c>
      <c r="G11" s="84" t="s">
        <v>714</v>
      </c>
      <c r="H11" s="84"/>
      <c r="I11" s="84"/>
      <c r="J11" s="84"/>
      <c r="K11" s="84"/>
      <c r="L11" s="84"/>
      <c r="M11" s="84"/>
      <c r="N11" s="84"/>
      <c r="O11" s="84"/>
      <c r="P11" s="84"/>
      <c r="Q11" s="84"/>
      <c r="R11" s="84"/>
      <c r="S11" s="84"/>
      <c r="T11" s="84"/>
    </row>
    <row r="12" spans="1:20" x14ac:dyDescent="0.25">
      <c r="C12" s="19" t="s">
        <v>715</v>
      </c>
      <c r="D12" s="84" t="s">
        <v>716</v>
      </c>
      <c r="E12" s="84" t="s">
        <v>717</v>
      </c>
      <c r="F12" s="84" t="s">
        <v>718</v>
      </c>
      <c r="G12" s="84" t="s">
        <v>719</v>
      </c>
      <c r="H12" s="84"/>
      <c r="I12" s="84"/>
      <c r="J12" s="84"/>
      <c r="K12" s="84"/>
      <c r="L12" s="84"/>
      <c r="M12" s="84"/>
      <c r="N12" s="84"/>
      <c r="O12" s="84"/>
      <c r="P12" s="84"/>
      <c r="Q12" s="84"/>
      <c r="R12" s="84"/>
      <c r="S12" s="84"/>
      <c r="T12" s="84"/>
    </row>
    <row r="13" spans="1:20" x14ac:dyDescent="0.25">
      <c r="A13" s="85" t="s">
        <v>720</v>
      </c>
      <c r="B13" s="19" t="s">
        <v>721</v>
      </c>
      <c r="C13" s="86">
        <v>5.862367003064719</v>
      </c>
      <c r="D13" s="86">
        <v>43.776203002402326</v>
      </c>
      <c r="E13" s="86">
        <v>9.0948029824648984</v>
      </c>
      <c r="F13" s="87"/>
      <c r="G13" s="87">
        <v>5259</v>
      </c>
      <c r="H13" s="84"/>
      <c r="I13" s="84"/>
      <c r="J13" s="84"/>
      <c r="K13" s="84"/>
      <c r="L13" s="84"/>
      <c r="M13" s="84"/>
      <c r="N13" s="84"/>
      <c r="O13" s="84"/>
      <c r="P13" s="84"/>
      <c r="Q13" s="84"/>
      <c r="R13" s="84"/>
      <c r="S13" s="84"/>
      <c r="T13" s="84"/>
    </row>
    <row r="14" spans="1:20" x14ac:dyDescent="0.25">
      <c r="A14" s="19" t="s">
        <v>722</v>
      </c>
      <c r="B14" s="19" t="s">
        <v>723</v>
      </c>
      <c r="C14" s="86">
        <v>5.1971630116750021</v>
      </c>
      <c r="D14" s="86">
        <v>54.489216924009725</v>
      </c>
      <c r="E14" s="86">
        <v>9.0419119742582552</v>
      </c>
      <c r="F14" s="87"/>
      <c r="G14" s="87">
        <v>5949</v>
      </c>
      <c r="H14" s="84"/>
      <c r="I14" s="84"/>
      <c r="J14" s="84"/>
      <c r="K14" s="84"/>
      <c r="L14" s="84"/>
      <c r="M14" s="84"/>
      <c r="N14" s="84"/>
      <c r="O14" s="84"/>
      <c r="P14" s="84"/>
      <c r="Q14" s="84"/>
      <c r="R14" s="84"/>
      <c r="S14" s="84"/>
      <c r="T14" s="84"/>
    </row>
    <row r="15" spans="1:20" x14ac:dyDescent="0.25">
      <c r="A15" s="19" t="s">
        <v>724</v>
      </c>
      <c r="B15" s="19" t="s">
        <v>725</v>
      </c>
      <c r="C15" s="86">
        <v>9.6395330313262093</v>
      </c>
      <c r="D15" s="86">
        <v>76.56993592656363</v>
      </c>
      <c r="E15" s="86">
        <v>18.246778895496391</v>
      </c>
      <c r="F15" s="87"/>
      <c r="G15" s="87">
        <v>8885</v>
      </c>
      <c r="H15" s="84"/>
      <c r="I15" s="84"/>
      <c r="J15" s="84"/>
      <c r="K15" s="84"/>
      <c r="L15" s="84"/>
      <c r="M15" s="84"/>
      <c r="N15" s="84"/>
      <c r="O15" s="84"/>
      <c r="P15" s="84"/>
      <c r="Q15" s="84"/>
      <c r="R15" s="84"/>
      <c r="S15" s="84"/>
      <c r="T15" s="84"/>
    </row>
    <row r="16" spans="1:20" x14ac:dyDescent="0.25">
      <c r="A16" s="19" t="s">
        <v>726</v>
      </c>
      <c r="B16" s="19" t="s">
        <v>727</v>
      </c>
      <c r="C16" s="86">
        <v>14.830506066544331</v>
      </c>
      <c r="D16" s="86">
        <v>72.776458904983883</v>
      </c>
      <c r="E16" s="86">
        <v>19.71243989514187</v>
      </c>
      <c r="F16" s="87"/>
      <c r="G16" s="87">
        <v>9310</v>
      </c>
      <c r="H16" s="84"/>
      <c r="I16" s="84"/>
      <c r="J16" s="84"/>
      <c r="K16" s="84"/>
      <c r="L16" s="84"/>
      <c r="M16" s="84"/>
      <c r="N16" s="84"/>
      <c r="O16" s="84"/>
      <c r="P16" s="84"/>
      <c r="Q16" s="84"/>
      <c r="R16" s="84"/>
      <c r="S16" s="84"/>
      <c r="T16" s="84"/>
    </row>
    <row r="17" spans="1:20" x14ac:dyDescent="0.25">
      <c r="A17" s="19" t="s">
        <v>728</v>
      </c>
      <c r="B17" s="19" t="s">
        <v>729</v>
      </c>
      <c r="C17" s="86">
        <v>17.36773308206466</v>
      </c>
      <c r="D17" s="86">
        <v>81.686306859235629</v>
      </c>
      <c r="E17" s="86">
        <v>21.2965898916882</v>
      </c>
      <c r="F17" s="87"/>
      <c r="G17" s="87">
        <v>10663</v>
      </c>
      <c r="H17" s="84"/>
      <c r="I17" s="84"/>
      <c r="J17" s="84"/>
      <c r="K17" s="84"/>
      <c r="L17" s="84"/>
      <c r="M17" s="84"/>
      <c r="N17" s="84"/>
      <c r="O17" s="84"/>
      <c r="P17" s="84"/>
      <c r="Q17" s="84"/>
      <c r="R17" s="84"/>
      <c r="S17" s="84"/>
      <c r="T17" s="84"/>
    </row>
    <row r="18" spans="1:20" x14ac:dyDescent="0.25">
      <c r="A18" s="19" t="s">
        <v>730</v>
      </c>
      <c r="B18" s="19" t="s">
        <v>731</v>
      </c>
      <c r="C18" s="86">
        <v>18.367022090478713</v>
      </c>
      <c r="D18" s="86">
        <v>93.465237827796955</v>
      </c>
      <c r="E18" s="86">
        <v>24.599259843467735</v>
      </c>
      <c r="F18" s="87"/>
      <c r="G18" s="87">
        <v>11777</v>
      </c>
      <c r="H18" s="84"/>
      <c r="I18" s="84"/>
      <c r="J18" s="84"/>
      <c r="K18" s="84"/>
      <c r="L18" s="84"/>
      <c r="M18" s="84"/>
      <c r="N18" s="84"/>
      <c r="O18" s="84"/>
      <c r="P18" s="84"/>
      <c r="Q18" s="84"/>
      <c r="R18" s="84"/>
      <c r="S18" s="84"/>
      <c r="T18" s="84"/>
    </row>
    <row r="19" spans="1:20" x14ac:dyDescent="0.25">
      <c r="A19" s="19" t="s">
        <v>732</v>
      </c>
      <c r="B19" s="19" t="s">
        <v>733</v>
      </c>
      <c r="C19" s="86">
        <v>15.578646054498677</v>
      </c>
      <c r="D19" s="86">
        <v>91.85352391275228</v>
      </c>
      <c r="E19" s="86">
        <v>24.912531840120209</v>
      </c>
      <c r="F19" s="87"/>
      <c r="G19" s="87">
        <v>11070</v>
      </c>
      <c r="H19" s="84"/>
      <c r="I19" s="84"/>
      <c r="J19" s="84"/>
      <c r="K19" s="84"/>
      <c r="L19" s="84"/>
      <c r="M19" s="84"/>
      <c r="N19" s="84"/>
      <c r="O19" s="84"/>
      <c r="P19" s="84"/>
      <c r="Q19" s="84"/>
      <c r="R19" s="84"/>
      <c r="S19" s="84"/>
      <c r="T19" s="84"/>
    </row>
    <row r="20" spans="1:20" x14ac:dyDescent="0.25">
      <c r="A20" s="19" t="s">
        <v>734</v>
      </c>
      <c r="B20" s="19" t="s">
        <v>735</v>
      </c>
      <c r="C20" s="86">
        <v>14.3636980474148</v>
      </c>
      <c r="D20" s="86">
        <v>82.346942889118509</v>
      </c>
      <c r="E20" s="86">
        <v>21.372731854731683</v>
      </c>
      <c r="F20" s="87"/>
      <c r="G20" s="87">
        <v>9855</v>
      </c>
      <c r="H20" s="84"/>
      <c r="I20" s="84"/>
      <c r="J20" s="84"/>
      <c r="K20" s="84"/>
      <c r="L20" s="84"/>
      <c r="M20" s="84"/>
      <c r="N20" s="84"/>
      <c r="O20" s="84"/>
      <c r="P20" s="84"/>
      <c r="Q20" s="84"/>
      <c r="R20" s="84"/>
      <c r="S20" s="84"/>
      <c r="T20" s="84"/>
    </row>
    <row r="21" spans="1:20" x14ac:dyDescent="0.25">
      <c r="A21" s="19" t="s">
        <v>736</v>
      </c>
      <c r="B21" s="19" t="s">
        <v>737</v>
      </c>
      <c r="C21" s="86">
        <v>14.315952039905824</v>
      </c>
      <c r="D21" s="86">
        <v>88.880845877822139</v>
      </c>
      <c r="E21" s="86">
        <v>25.034668851352762</v>
      </c>
      <c r="F21" s="87"/>
      <c r="G21" s="87">
        <v>10521</v>
      </c>
      <c r="H21" s="84"/>
      <c r="I21" s="84"/>
      <c r="J21" s="84"/>
      <c r="K21" s="84"/>
      <c r="L21" s="84"/>
      <c r="M21" s="84"/>
      <c r="N21" s="84"/>
      <c r="O21" s="84"/>
      <c r="P21" s="84"/>
      <c r="Q21" s="84"/>
      <c r="R21" s="84"/>
      <c r="S21" s="84"/>
      <c r="T21" s="84"/>
    </row>
    <row r="22" spans="1:20" x14ac:dyDescent="0.25">
      <c r="A22" s="19" t="s">
        <v>738</v>
      </c>
      <c r="B22" s="19" t="s">
        <v>739</v>
      </c>
      <c r="C22" s="86">
        <v>12.239393024421588</v>
      </c>
      <c r="D22" s="86">
        <v>76.929858822702954</v>
      </c>
      <c r="E22" s="86">
        <v>18.902069915377069</v>
      </c>
      <c r="F22" s="87"/>
      <c r="G22" s="87">
        <v>8931</v>
      </c>
      <c r="H22" s="84"/>
      <c r="I22" s="84"/>
      <c r="J22" s="84"/>
      <c r="K22" s="84"/>
      <c r="L22" s="84"/>
      <c r="M22" s="84"/>
      <c r="N22" s="84"/>
      <c r="O22" s="84"/>
      <c r="P22" s="84"/>
      <c r="Q22" s="84"/>
      <c r="R22" s="84"/>
      <c r="S22" s="84"/>
      <c r="T22" s="84"/>
    </row>
    <row r="23" spans="1:20" x14ac:dyDescent="0.25">
      <c r="A23" s="19" t="s">
        <v>740</v>
      </c>
      <c r="B23" s="19" t="s">
        <v>741</v>
      </c>
      <c r="C23" s="86">
        <v>9.7249520268160268</v>
      </c>
      <c r="D23" s="86">
        <v>74.679615884451778</v>
      </c>
      <c r="E23" s="86">
        <v>14.308575945327902</v>
      </c>
      <c r="F23" s="87">
        <v>12.83796090859687</v>
      </c>
      <c r="G23" s="87">
        <v>8768</v>
      </c>
      <c r="H23" s="88"/>
      <c r="I23" s="84"/>
      <c r="J23" s="84"/>
      <c r="K23" s="84"/>
      <c r="L23" s="84"/>
      <c r="M23" s="84"/>
      <c r="N23" s="84"/>
      <c r="O23" s="84"/>
      <c r="P23" s="84"/>
      <c r="Q23" s="84"/>
      <c r="R23" s="84"/>
      <c r="S23" s="84"/>
      <c r="T23" s="84"/>
    </row>
    <row r="24" spans="1:20" x14ac:dyDescent="0.25">
      <c r="A24" s="19" t="s">
        <v>742</v>
      </c>
      <c r="B24" s="19" t="s">
        <v>743</v>
      </c>
      <c r="C24" s="86">
        <v>8.2669040120563295</v>
      </c>
      <c r="D24" s="86">
        <v>68.225123859901259</v>
      </c>
      <c r="E24" s="86">
        <v>9.1303849562864343</v>
      </c>
      <c r="F24" s="87">
        <v>19.54605388775235</v>
      </c>
      <c r="G24" s="87">
        <v>8144</v>
      </c>
      <c r="H24" s="88"/>
      <c r="I24" s="84"/>
      <c r="J24" s="84"/>
      <c r="K24" s="84"/>
      <c r="L24" s="84"/>
      <c r="M24" s="84"/>
      <c r="N24" s="84"/>
      <c r="O24" s="84"/>
      <c r="P24" s="84"/>
      <c r="Q24" s="84"/>
      <c r="R24" s="84"/>
      <c r="S24" s="84"/>
      <c r="T24" s="84"/>
    </row>
    <row r="25" spans="1:20" x14ac:dyDescent="0.25">
      <c r="A25" s="86" t="s">
        <v>744</v>
      </c>
      <c r="B25" s="86" t="s">
        <v>745</v>
      </c>
      <c r="C25" s="86">
        <v>8.1465500341946608</v>
      </c>
      <c r="D25" s="86">
        <v>66.044417893528589</v>
      </c>
      <c r="E25" s="86">
        <v>7.745422980398871</v>
      </c>
      <c r="F25" s="86">
        <v>25.845998838252854</v>
      </c>
      <c r="G25" s="86">
        <v>8134</v>
      </c>
      <c r="H25" s="84"/>
      <c r="I25" s="84"/>
      <c r="J25" s="84"/>
      <c r="K25" s="84"/>
      <c r="L25" s="84"/>
      <c r="M25" s="84"/>
      <c r="N25" s="84"/>
      <c r="O25" s="84"/>
      <c r="P25" s="84"/>
      <c r="Q25" s="84"/>
      <c r="R25" s="84"/>
      <c r="S25" s="84"/>
      <c r="T25" s="84"/>
    </row>
    <row r="26" spans="1:20" x14ac:dyDescent="0.25">
      <c r="A26" s="86" t="s">
        <v>722</v>
      </c>
      <c r="B26" s="86" t="s">
        <v>723</v>
      </c>
      <c r="C26" s="86">
        <v>8.7759440219197131</v>
      </c>
      <c r="D26" s="86">
        <v>60.179355864180252</v>
      </c>
      <c r="E26" s="86">
        <v>6.4462509672739543</v>
      </c>
      <c r="F26" s="86">
        <v>27.491346809198149</v>
      </c>
      <c r="G26" s="86">
        <v>7702</v>
      </c>
      <c r="H26" s="84"/>
      <c r="I26" s="84"/>
      <c r="J26" s="84"/>
      <c r="K26" s="84"/>
      <c r="L26" s="84"/>
      <c r="M26" s="84"/>
      <c r="N26" s="84"/>
      <c r="O26" s="84"/>
      <c r="P26" s="84"/>
      <c r="Q26" s="84"/>
      <c r="R26" s="84"/>
      <c r="S26" s="84"/>
      <c r="T26" s="84"/>
    </row>
    <row r="27" spans="1:20" x14ac:dyDescent="0.25">
      <c r="A27" s="86"/>
      <c r="B27" s="86"/>
      <c r="C27" s="86"/>
      <c r="D27" s="86"/>
      <c r="E27" s="86"/>
      <c r="F27" s="86"/>
      <c r="G27" s="86"/>
      <c r="H27" s="84"/>
      <c r="I27" s="84"/>
      <c r="J27" s="84"/>
      <c r="K27" s="84"/>
      <c r="L27" s="84"/>
      <c r="M27" s="84"/>
      <c r="N27" s="84"/>
      <c r="O27" s="84"/>
      <c r="P27" s="84"/>
      <c r="Q27" s="84"/>
      <c r="R27" s="84"/>
      <c r="S27" s="84"/>
      <c r="T27" s="84"/>
    </row>
    <row r="28" spans="1:20" x14ac:dyDescent="0.25">
      <c r="A28" s="86"/>
      <c r="B28" s="86"/>
      <c r="C28" s="86"/>
      <c r="D28" s="86"/>
      <c r="E28" s="86"/>
      <c r="F28" s="86"/>
      <c r="G28" s="86"/>
      <c r="H28" s="84"/>
      <c r="I28" s="84"/>
      <c r="J28" s="84"/>
      <c r="K28" s="84"/>
      <c r="L28" s="84"/>
      <c r="M28" s="84"/>
      <c r="N28" s="84"/>
      <c r="O28" s="84"/>
      <c r="P28" s="84"/>
      <c r="Q28" s="84"/>
      <c r="R28" s="84"/>
      <c r="S28" s="84"/>
      <c r="T28" s="84"/>
    </row>
    <row r="29" spans="1:20" x14ac:dyDescent="0.25">
      <c r="A29" s="86"/>
      <c r="B29" s="86"/>
      <c r="C29" s="86"/>
      <c r="D29" s="86"/>
      <c r="E29" s="86"/>
      <c r="F29" s="86"/>
      <c r="G29" s="86"/>
      <c r="H29" s="84"/>
      <c r="I29" s="84"/>
      <c r="J29" s="84"/>
      <c r="K29" s="84"/>
      <c r="L29" s="84"/>
      <c r="M29" s="84"/>
      <c r="N29" s="84"/>
      <c r="O29" s="84"/>
      <c r="P29" s="84"/>
      <c r="Q29" s="84"/>
      <c r="R29" s="84"/>
      <c r="S29" s="84"/>
      <c r="T29" s="84"/>
    </row>
    <row r="30" spans="1:20" x14ac:dyDescent="0.25">
      <c r="C30" s="86"/>
      <c r="D30" s="86"/>
      <c r="E30" s="86"/>
      <c r="F30" s="87"/>
      <c r="G30" s="87"/>
      <c r="H30" s="84"/>
      <c r="I30" s="84"/>
      <c r="J30" s="84"/>
      <c r="K30" s="84"/>
      <c r="L30" s="84"/>
      <c r="M30" s="84"/>
      <c r="N30" s="84"/>
      <c r="O30" s="84"/>
      <c r="P30" s="84"/>
      <c r="Q30" s="84"/>
      <c r="R30" s="84"/>
      <c r="S30" s="84"/>
      <c r="T30" s="84"/>
    </row>
    <row r="31" spans="1:20" x14ac:dyDescent="0.25">
      <c r="C31" s="86"/>
      <c r="D31" s="86"/>
      <c r="E31" s="86"/>
      <c r="F31" s="87"/>
      <c r="G31" s="87"/>
      <c r="H31" s="84"/>
      <c r="I31" s="84"/>
      <c r="J31" s="84"/>
      <c r="K31" s="84"/>
      <c r="L31" s="84"/>
      <c r="M31" s="84"/>
      <c r="N31" s="84"/>
      <c r="O31" s="84"/>
      <c r="P31" s="84"/>
      <c r="Q31" s="84"/>
      <c r="R31" s="84"/>
      <c r="S31" s="84"/>
      <c r="T31" s="84"/>
    </row>
    <row r="32" spans="1:20" x14ac:dyDescent="0.25">
      <c r="C32" s="86"/>
      <c r="D32" s="86"/>
      <c r="E32" s="86"/>
      <c r="F32" s="87"/>
      <c r="G32" s="87"/>
      <c r="H32" s="84"/>
      <c r="I32" s="84"/>
      <c r="J32" s="84"/>
      <c r="K32" s="84"/>
      <c r="L32" s="84"/>
      <c r="M32" s="84"/>
      <c r="N32" s="84"/>
      <c r="O32" s="84"/>
      <c r="P32" s="84"/>
      <c r="Q32" s="84"/>
      <c r="R32" s="84"/>
      <c r="S32" s="84"/>
      <c r="T32" s="84"/>
    </row>
    <row r="33" spans="1:20" x14ac:dyDescent="0.25">
      <c r="C33" s="86"/>
      <c r="D33" s="86"/>
      <c r="E33" s="86"/>
      <c r="F33" s="87"/>
      <c r="G33" s="87"/>
      <c r="H33" s="84"/>
      <c r="I33" s="84"/>
      <c r="J33" s="84"/>
      <c r="K33" s="84"/>
      <c r="L33" s="84"/>
      <c r="M33" s="84"/>
      <c r="N33" s="84"/>
      <c r="O33" s="84"/>
      <c r="P33" s="84"/>
      <c r="Q33" s="84"/>
      <c r="R33" s="84"/>
      <c r="S33" s="84"/>
      <c r="T33" s="84"/>
    </row>
    <row r="34" spans="1:20" x14ac:dyDescent="0.25">
      <c r="C34" s="86"/>
      <c r="D34" s="86"/>
      <c r="E34" s="86"/>
      <c r="F34" s="87"/>
      <c r="G34" s="87"/>
      <c r="H34" s="84"/>
      <c r="I34" s="84"/>
      <c r="J34" s="84"/>
      <c r="K34" s="84"/>
      <c r="L34" s="84"/>
      <c r="M34" s="84"/>
      <c r="N34" s="84"/>
      <c r="O34" s="84"/>
      <c r="P34" s="84"/>
      <c r="Q34" s="84"/>
      <c r="R34" s="84"/>
      <c r="S34" s="84"/>
      <c r="T34" s="84"/>
    </row>
    <row r="35" spans="1:20" x14ac:dyDescent="0.25">
      <c r="C35" s="86"/>
      <c r="D35" s="86"/>
      <c r="E35" s="86"/>
      <c r="F35" s="87"/>
      <c r="G35" s="87"/>
      <c r="H35" s="84"/>
      <c r="I35" s="84"/>
      <c r="J35" s="84"/>
      <c r="K35" s="84"/>
      <c r="L35" s="84"/>
      <c r="M35" s="84"/>
      <c r="N35" s="84"/>
      <c r="O35" s="84"/>
      <c r="P35" s="84"/>
      <c r="Q35" s="84"/>
      <c r="R35" s="84"/>
      <c r="S35" s="84"/>
      <c r="T35" s="84"/>
    </row>
    <row r="36" spans="1:20" x14ac:dyDescent="0.25">
      <c r="C36" s="86"/>
      <c r="D36" s="86"/>
      <c r="E36" s="86"/>
      <c r="F36" s="87"/>
      <c r="G36" s="87"/>
      <c r="H36" s="84"/>
      <c r="I36" s="84"/>
      <c r="J36" s="84"/>
      <c r="K36" s="84"/>
      <c r="L36" s="84"/>
      <c r="M36" s="84"/>
      <c r="N36" s="84"/>
      <c r="O36" s="84"/>
      <c r="P36" s="84"/>
      <c r="Q36" s="84"/>
      <c r="R36" s="84"/>
      <c r="S36" s="84"/>
      <c r="T36" s="84"/>
    </row>
    <row r="37" spans="1:20" x14ac:dyDescent="0.25">
      <c r="C37" s="86"/>
      <c r="D37" s="86"/>
      <c r="E37" s="86"/>
      <c r="F37" s="87"/>
      <c r="G37" s="87"/>
      <c r="H37" s="84"/>
      <c r="I37" s="84"/>
      <c r="J37" s="84"/>
      <c r="K37" s="84"/>
      <c r="L37" s="84"/>
      <c r="M37" s="84"/>
      <c r="N37" s="84"/>
      <c r="O37" s="84"/>
      <c r="P37" s="84"/>
      <c r="Q37" s="84"/>
      <c r="R37" s="84"/>
      <c r="S37" s="84"/>
      <c r="T37" s="84"/>
    </row>
    <row r="38" spans="1:20" x14ac:dyDescent="0.25">
      <c r="C38" s="86"/>
      <c r="D38" s="86"/>
      <c r="E38" s="86"/>
      <c r="F38" s="87"/>
      <c r="G38" s="87"/>
      <c r="H38" s="84"/>
      <c r="I38" s="84"/>
      <c r="J38" s="84"/>
      <c r="K38" s="84"/>
      <c r="L38" s="84"/>
      <c r="M38" s="84"/>
      <c r="N38" s="84"/>
      <c r="O38" s="84"/>
      <c r="P38" s="84"/>
      <c r="Q38" s="84"/>
      <c r="R38" s="84"/>
      <c r="S38" s="84"/>
      <c r="T38" s="84"/>
    </row>
    <row r="39" spans="1:20" x14ac:dyDescent="0.25">
      <c r="C39" s="86"/>
      <c r="D39" s="86"/>
      <c r="E39" s="86"/>
      <c r="F39" s="87"/>
      <c r="G39" s="87"/>
      <c r="H39" s="84"/>
      <c r="I39" s="84"/>
      <c r="J39" s="84"/>
      <c r="K39" s="84"/>
      <c r="L39" s="84"/>
      <c r="M39" s="84"/>
      <c r="N39" s="84"/>
      <c r="O39" s="84"/>
      <c r="P39" s="84"/>
      <c r="Q39" s="84"/>
      <c r="R39" s="84"/>
      <c r="S39" s="84"/>
      <c r="T39" s="84"/>
    </row>
    <row r="40" spans="1:20" x14ac:dyDescent="0.25">
      <c r="C40" s="86"/>
      <c r="D40" s="86"/>
      <c r="E40" s="86"/>
      <c r="F40" s="87"/>
      <c r="G40" s="87"/>
      <c r="H40" s="84"/>
      <c r="I40" s="84"/>
      <c r="J40" s="84"/>
      <c r="K40" s="84"/>
      <c r="L40" s="84"/>
      <c r="M40" s="84"/>
      <c r="N40" s="84"/>
      <c r="O40" s="84"/>
      <c r="P40" s="84"/>
      <c r="Q40" s="84"/>
      <c r="R40" s="84"/>
      <c r="S40" s="84"/>
      <c r="T40" s="84"/>
    </row>
    <row r="41" spans="1:20" x14ac:dyDescent="0.25">
      <c r="A41" s="85"/>
      <c r="C41" s="87"/>
      <c r="D41" s="87"/>
      <c r="E41" s="87"/>
      <c r="F41" s="87"/>
      <c r="G41" s="87"/>
      <c r="H41" s="84"/>
      <c r="I41" s="84"/>
      <c r="J41" s="84"/>
      <c r="K41" s="84"/>
      <c r="L41" s="84"/>
      <c r="M41" s="84"/>
      <c r="N41" s="84"/>
      <c r="O41" s="84"/>
      <c r="P41" s="84"/>
      <c r="Q41" s="84"/>
      <c r="R41" s="84"/>
      <c r="S41" s="84"/>
      <c r="T41" s="84"/>
    </row>
    <row r="42" spans="1:20" x14ac:dyDescent="0.25">
      <c r="D42" s="84"/>
      <c r="E42" s="84"/>
      <c r="F42" s="84"/>
      <c r="G42" s="84"/>
      <c r="H42" s="84"/>
      <c r="I42" s="84"/>
      <c r="J42" s="84"/>
      <c r="K42" s="84"/>
      <c r="L42" s="84"/>
      <c r="M42" s="84"/>
      <c r="N42" s="84"/>
      <c r="O42" s="84"/>
      <c r="P42" s="84"/>
      <c r="Q42" s="84"/>
      <c r="R42" s="84"/>
      <c r="S42" s="84"/>
      <c r="T42" s="84"/>
    </row>
    <row r="43" spans="1:20" x14ac:dyDescent="0.25">
      <c r="D43" s="84"/>
      <c r="E43" s="84"/>
      <c r="F43" s="84"/>
      <c r="G43" s="84"/>
      <c r="H43" s="84"/>
      <c r="I43" s="84"/>
      <c r="J43" s="84"/>
      <c r="K43" s="84"/>
      <c r="L43" s="84"/>
      <c r="M43" s="84"/>
      <c r="N43" s="84"/>
      <c r="O43" s="84"/>
      <c r="P43" s="84"/>
      <c r="Q43" s="84"/>
      <c r="R43" s="84"/>
      <c r="S43" s="84"/>
      <c r="T43" s="84"/>
    </row>
    <row r="44" spans="1:20" x14ac:dyDescent="0.25">
      <c r="D44" s="84"/>
      <c r="E44" s="84"/>
      <c r="F44" s="84"/>
      <c r="G44" s="84"/>
      <c r="H44" s="84"/>
      <c r="I44" s="84"/>
      <c r="J44" s="84"/>
      <c r="K44" s="84"/>
      <c r="L44" s="84"/>
      <c r="M44" s="84"/>
      <c r="N44" s="84"/>
      <c r="O44" s="84"/>
      <c r="P44" s="84"/>
      <c r="Q44" s="84"/>
      <c r="R44" s="84"/>
      <c r="S44" s="84"/>
      <c r="T44" s="84"/>
    </row>
    <row r="45" spans="1:20" x14ac:dyDescent="0.25">
      <c r="D45" s="84"/>
      <c r="E45" s="84"/>
      <c r="F45" s="84"/>
      <c r="G45" s="84"/>
      <c r="H45" s="84"/>
      <c r="I45" s="84"/>
      <c r="J45" s="84"/>
      <c r="K45" s="84"/>
      <c r="L45" s="84"/>
      <c r="M45" s="84"/>
      <c r="N45" s="84"/>
      <c r="O45" s="84"/>
      <c r="P45" s="84"/>
      <c r="Q45" s="84"/>
      <c r="R45" s="84"/>
      <c r="S45" s="84"/>
      <c r="T45" s="84"/>
    </row>
    <row r="46" spans="1:20" x14ac:dyDescent="0.25">
      <c r="D46" s="84"/>
      <c r="E46" s="84"/>
      <c r="F46" s="84"/>
      <c r="G46" s="84"/>
      <c r="H46" s="84"/>
      <c r="I46" s="84"/>
      <c r="J46" s="84"/>
      <c r="K46" s="84"/>
      <c r="L46" s="84"/>
      <c r="M46" s="84"/>
      <c r="N46" s="84"/>
      <c r="O46" s="84"/>
      <c r="P46" s="84"/>
      <c r="Q46" s="84"/>
      <c r="R46" s="84"/>
      <c r="S46" s="84"/>
      <c r="T46" s="84"/>
    </row>
    <row r="47" spans="1:20" x14ac:dyDescent="0.25">
      <c r="D47" s="84"/>
      <c r="E47" s="84"/>
      <c r="F47" s="84"/>
      <c r="G47" s="84"/>
      <c r="H47" s="84"/>
      <c r="I47" s="84"/>
      <c r="J47" s="84"/>
      <c r="K47" s="84"/>
      <c r="L47" s="84"/>
      <c r="M47" s="84"/>
      <c r="N47" s="84"/>
      <c r="O47" s="84"/>
      <c r="P47" s="84"/>
      <c r="Q47" s="84"/>
      <c r="R47" s="84"/>
      <c r="S47" s="84"/>
      <c r="T47" s="84"/>
    </row>
    <row r="48" spans="1:20" x14ac:dyDescent="0.25">
      <c r="D48" s="84"/>
      <c r="E48" s="84"/>
      <c r="F48" s="84"/>
      <c r="G48" s="84"/>
      <c r="H48" s="84"/>
      <c r="I48" s="84"/>
      <c r="J48" s="84"/>
      <c r="K48" s="84"/>
      <c r="L48" s="84"/>
      <c r="M48" s="84"/>
      <c r="N48" s="84"/>
      <c r="O48" s="84"/>
      <c r="P48" s="84"/>
      <c r="Q48" s="84"/>
      <c r="R48" s="84"/>
      <c r="S48" s="84"/>
      <c r="T48" s="84"/>
    </row>
  </sheetData>
  <hyperlinks>
    <hyperlink ref="J1" location="Summary!A1" display="Back to summary" xr:uid="{F6DD86CF-3609-4ACA-99D7-749D9A5D07D0}"/>
  </hyperlinks>
  <pageMargins left="0.7" right="0.7" top="0.75" bottom="0.75" header="0.3" footer="0.3"/>
  <pageSetup paperSize="9"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468E83-171C-448C-A1A0-1A5FA660658F}">
  <dimension ref="A1:H103"/>
  <sheetViews>
    <sheetView zoomScale="70" zoomScaleNormal="70" workbookViewId="0">
      <selection activeCell="F1" sqref="F1"/>
    </sheetView>
  </sheetViews>
  <sheetFormatPr defaultColWidth="9.140625" defaultRowHeight="15" x14ac:dyDescent="0.25"/>
  <cols>
    <col min="1" max="1" width="9.140625" style="226"/>
    <col min="2" max="2" width="23.5703125" style="226" bestFit="1" customWidth="1"/>
    <col min="3" max="3" width="22" style="226" bestFit="1" customWidth="1"/>
    <col min="4" max="4" width="23" style="226" bestFit="1" customWidth="1"/>
    <col min="5" max="5" width="24.42578125" style="226" bestFit="1" customWidth="1"/>
    <col min="6" max="6" width="14.28515625" style="226" bestFit="1" customWidth="1"/>
    <col min="7" max="7" width="23" style="226" bestFit="1" customWidth="1"/>
    <col min="8" max="8" width="28.140625" style="226" bestFit="1" customWidth="1"/>
    <col min="9" max="16384" width="9.140625" style="226"/>
  </cols>
  <sheetData>
    <row r="1" spans="1:8" ht="15.75" x14ac:dyDescent="0.25">
      <c r="A1" s="225" t="s">
        <v>27</v>
      </c>
      <c r="B1" t="s">
        <v>1118</v>
      </c>
      <c r="F1" s="163" t="s">
        <v>1190</v>
      </c>
    </row>
    <row r="2" spans="1:8" ht="15.75" x14ac:dyDescent="0.25">
      <c r="A2" s="225" t="s">
        <v>25</v>
      </c>
      <c r="B2" t="s">
        <v>1119</v>
      </c>
    </row>
    <row r="3" spans="1:8" ht="15.75" x14ac:dyDescent="0.25">
      <c r="A3" s="225" t="s">
        <v>23</v>
      </c>
      <c r="B3" t="s">
        <v>21</v>
      </c>
      <c r="C3"/>
      <c r="D3"/>
      <c r="E3"/>
      <c r="G3"/>
      <c r="H3"/>
    </row>
    <row r="4" spans="1:8" ht="15.75" x14ac:dyDescent="0.25">
      <c r="A4" s="225" t="s">
        <v>22</v>
      </c>
      <c r="B4" t="s">
        <v>21</v>
      </c>
      <c r="C4"/>
      <c r="D4"/>
      <c r="E4"/>
      <c r="F4" s="227"/>
      <c r="G4"/>
      <c r="H4"/>
    </row>
    <row r="5" spans="1:8" ht="15.75" x14ac:dyDescent="0.25">
      <c r="A5" s="228" t="s">
        <v>20</v>
      </c>
      <c r="B5"/>
      <c r="C5"/>
      <c r="D5"/>
      <c r="E5"/>
      <c r="F5" s="227"/>
      <c r="G5"/>
      <c r="H5"/>
    </row>
    <row r="6" spans="1:8" ht="15.75" x14ac:dyDescent="0.25">
      <c r="A6" s="228" t="s">
        <v>18</v>
      </c>
      <c r="B6"/>
      <c r="C6"/>
      <c r="D6"/>
      <c r="E6"/>
      <c r="F6" s="227"/>
      <c r="G6"/>
      <c r="H6"/>
    </row>
    <row r="8" spans="1:8" x14ac:dyDescent="0.25">
      <c r="B8" s="226" t="s">
        <v>1142</v>
      </c>
      <c r="C8" s="226" t="s">
        <v>1143</v>
      </c>
      <c r="D8" s="226" t="s">
        <v>1144</v>
      </c>
    </row>
    <row r="9" spans="1:8" x14ac:dyDescent="0.25">
      <c r="B9" s="229" t="s">
        <v>1120</v>
      </c>
      <c r="C9" s="226" t="s">
        <v>1121</v>
      </c>
      <c r="D9" s="226" t="s">
        <v>746</v>
      </c>
    </row>
    <row r="10" spans="1:8" x14ac:dyDescent="0.25">
      <c r="A10" s="226" t="s">
        <v>1122</v>
      </c>
      <c r="B10" s="226" t="s">
        <v>1123</v>
      </c>
      <c r="C10" s="227">
        <v>55557260213</v>
      </c>
      <c r="D10" s="227">
        <v>1746</v>
      </c>
      <c r="E10" s="227" t="s">
        <v>1124</v>
      </c>
      <c r="F10" s="227" t="s">
        <v>1125</v>
      </c>
    </row>
    <row r="11" spans="1:8" x14ac:dyDescent="0.25">
      <c r="A11" s="226" t="s">
        <v>1126</v>
      </c>
      <c r="B11" s="226" t="s">
        <v>1127</v>
      </c>
      <c r="C11" s="227">
        <v>12196761052</v>
      </c>
      <c r="D11" s="227">
        <v>360</v>
      </c>
      <c r="E11" s="227" t="s">
        <v>1128</v>
      </c>
      <c r="F11" s="227" t="s">
        <v>1129</v>
      </c>
    </row>
    <row r="12" spans="1:8" x14ac:dyDescent="0.25">
      <c r="A12" s="226" t="s">
        <v>1130</v>
      </c>
      <c r="B12" s="226" t="s">
        <v>1131</v>
      </c>
      <c r="C12" s="227">
        <v>25416613606</v>
      </c>
      <c r="D12" s="227">
        <v>775</v>
      </c>
      <c r="E12" s="227" t="s">
        <v>1132</v>
      </c>
      <c r="F12" s="227" t="s">
        <v>1133</v>
      </c>
    </row>
    <row r="13" spans="1:8" x14ac:dyDescent="0.25">
      <c r="A13" s="226" t="s">
        <v>1134</v>
      </c>
      <c r="B13" s="226" t="s">
        <v>1135</v>
      </c>
      <c r="C13" s="227">
        <v>25255507281</v>
      </c>
      <c r="D13" s="227">
        <v>803</v>
      </c>
      <c r="E13" s="227" t="s">
        <v>1136</v>
      </c>
      <c r="F13" s="227" t="s">
        <v>1137</v>
      </c>
    </row>
    <row r="14" spans="1:8" x14ac:dyDescent="0.25">
      <c r="A14" s="226" t="s">
        <v>1138</v>
      </c>
      <c r="B14" s="226" t="s">
        <v>1139</v>
      </c>
      <c r="C14" s="227">
        <v>16750458972</v>
      </c>
      <c r="D14" s="227">
        <v>505</v>
      </c>
      <c r="E14" s="227" t="s">
        <v>1140</v>
      </c>
      <c r="F14" s="227" t="s">
        <v>1141</v>
      </c>
    </row>
    <row r="15" spans="1:8" x14ac:dyDescent="0.25">
      <c r="C15" s="227"/>
      <c r="D15" s="227"/>
      <c r="E15" s="227"/>
      <c r="F15" s="227"/>
    </row>
    <row r="16" spans="1:8" x14ac:dyDescent="0.25">
      <c r="F16" s="227"/>
    </row>
    <row r="17" spans="2:6" x14ac:dyDescent="0.25">
      <c r="F17" s="227"/>
    </row>
    <row r="18" spans="2:6" x14ac:dyDescent="0.25">
      <c r="B18"/>
      <c r="C18"/>
      <c r="D18"/>
      <c r="E18"/>
    </row>
    <row r="19" spans="2:6" x14ac:dyDescent="0.25">
      <c r="B19"/>
      <c r="C19"/>
      <c r="D19"/>
      <c r="E19"/>
    </row>
    <row r="20" spans="2:6" x14ac:dyDescent="0.25">
      <c r="B20"/>
      <c r="C20"/>
      <c r="D20"/>
      <c r="E20"/>
    </row>
    <row r="21" spans="2:6" x14ac:dyDescent="0.25">
      <c r="B21"/>
      <c r="C21"/>
      <c r="D21"/>
      <c r="E21"/>
    </row>
    <row r="22" spans="2:6" x14ac:dyDescent="0.25">
      <c r="B22"/>
      <c r="C22"/>
      <c r="D22"/>
      <c r="E22"/>
    </row>
    <row r="23" spans="2:6" x14ac:dyDescent="0.25">
      <c r="B23"/>
      <c r="C23"/>
      <c r="D23"/>
      <c r="E23"/>
    </row>
    <row r="24" spans="2:6" x14ac:dyDescent="0.25">
      <c r="B24"/>
      <c r="C24"/>
      <c r="D24"/>
      <c r="E24"/>
    </row>
    <row r="25" spans="2:6" x14ac:dyDescent="0.25">
      <c r="B25"/>
      <c r="C25"/>
      <c r="D25"/>
      <c r="E25"/>
    </row>
    <row r="30" spans="2:6" x14ac:dyDescent="0.25">
      <c r="B30"/>
      <c r="C30"/>
      <c r="D30"/>
      <c r="E30"/>
    </row>
    <row r="31" spans="2:6" x14ac:dyDescent="0.25">
      <c r="B31"/>
      <c r="C31"/>
      <c r="D31"/>
      <c r="E31"/>
    </row>
    <row r="32" spans="2:6" x14ac:dyDescent="0.25">
      <c r="B32"/>
      <c r="C32"/>
      <c r="D32"/>
      <c r="E32"/>
    </row>
    <row r="33" spans="2:5" x14ac:dyDescent="0.25">
      <c r="B33"/>
      <c r="C33"/>
      <c r="D33"/>
      <c r="E33"/>
    </row>
    <row r="34" spans="2:5" x14ac:dyDescent="0.25">
      <c r="B34"/>
      <c r="C34"/>
      <c r="D34"/>
      <c r="E34"/>
    </row>
    <row r="35" spans="2:5" x14ac:dyDescent="0.25">
      <c r="B35"/>
      <c r="C35"/>
      <c r="D35"/>
      <c r="E35"/>
    </row>
    <row r="36" spans="2:5" x14ac:dyDescent="0.25">
      <c r="B36"/>
      <c r="C36"/>
      <c r="D36"/>
      <c r="E36"/>
    </row>
    <row r="37" spans="2:5" x14ac:dyDescent="0.25">
      <c r="B37"/>
      <c r="C37"/>
      <c r="D37"/>
      <c r="E37"/>
    </row>
    <row r="38" spans="2:5" x14ac:dyDescent="0.25">
      <c r="B38"/>
      <c r="C38"/>
      <c r="D38"/>
      <c r="E38"/>
    </row>
    <row r="39" spans="2:5" x14ac:dyDescent="0.25">
      <c r="B39"/>
      <c r="C39"/>
      <c r="D39"/>
      <c r="E39"/>
    </row>
    <row r="44" spans="2:5" x14ac:dyDescent="0.25">
      <c r="B44"/>
      <c r="C44"/>
      <c r="D44"/>
      <c r="E44"/>
    </row>
    <row r="45" spans="2:5" x14ac:dyDescent="0.25">
      <c r="B45"/>
      <c r="C45"/>
      <c r="D45"/>
      <c r="E45"/>
    </row>
    <row r="46" spans="2:5" x14ac:dyDescent="0.25">
      <c r="B46"/>
      <c r="C46"/>
      <c r="D46"/>
      <c r="E46"/>
    </row>
    <row r="47" spans="2:5" x14ac:dyDescent="0.25">
      <c r="B47"/>
      <c r="C47"/>
      <c r="D47"/>
      <c r="E47"/>
    </row>
    <row r="48" spans="2:5" x14ac:dyDescent="0.25">
      <c r="B48"/>
      <c r="C48"/>
      <c r="D48"/>
      <c r="E48"/>
    </row>
    <row r="49" spans="2:5" x14ac:dyDescent="0.25">
      <c r="B49"/>
      <c r="C49"/>
      <c r="D49"/>
      <c r="E49"/>
    </row>
    <row r="50" spans="2:5" x14ac:dyDescent="0.25">
      <c r="B50"/>
      <c r="C50"/>
      <c r="D50"/>
      <c r="E50"/>
    </row>
    <row r="51" spans="2:5" x14ac:dyDescent="0.25">
      <c r="B51"/>
      <c r="C51"/>
      <c r="D51"/>
      <c r="E51"/>
    </row>
    <row r="52" spans="2:5" x14ac:dyDescent="0.25">
      <c r="B52"/>
      <c r="C52"/>
      <c r="D52"/>
      <c r="E52"/>
    </row>
    <row r="53" spans="2:5" x14ac:dyDescent="0.25">
      <c r="B53"/>
      <c r="C53"/>
      <c r="D53"/>
      <c r="E53"/>
    </row>
    <row r="58" spans="2:5" x14ac:dyDescent="0.25">
      <c r="B58"/>
      <c r="C58"/>
      <c r="D58"/>
      <c r="E58"/>
    </row>
    <row r="59" spans="2:5" x14ac:dyDescent="0.25">
      <c r="B59"/>
      <c r="C59"/>
      <c r="D59"/>
      <c r="E59"/>
    </row>
    <row r="60" spans="2:5" x14ac:dyDescent="0.25">
      <c r="B60"/>
      <c r="C60"/>
      <c r="D60"/>
      <c r="E60"/>
    </row>
    <row r="61" spans="2:5" x14ac:dyDescent="0.25">
      <c r="B61"/>
      <c r="C61"/>
      <c r="D61"/>
      <c r="E61"/>
    </row>
    <row r="62" spans="2:5" x14ac:dyDescent="0.25">
      <c r="B62"/>
      <c r="C62"/>
      <c r="D62"/>
      <c r="E62"/>
    </row>
    <row r="63" spans="2:5" x14ac:dyDescent="0.25">
      <c r="B63"/>
      <c r="C63"/>
      <c r="D63"/>
      <c r="E63"/>
    </row>
    <row r="64" spans="2:5" x14ac:dyDescent="0.25">
      <c r="B64"/>
      <c r="C64"/>
      <c r="D64"/>
      <c r="E64"/>
    </row>
    <row r="65" spans="2:5" x14ac:dyDescent="0.25">
      <c r="B65"/>
      <c r="C65"/>
      <c r="D65"/>
      <c r="E65"/>
    </row>
    <row r="66" spans="2:5" x14ac:dyDescent="0.25">
      <c r="B66"/>
      <c r="C66"/>
      <c r="D66"/>
      <c r="E66"/>
    </row>
    <row r="67" spans="2:5" x14ac:dyDescent="0.25">
      <c r="B67"/>
      <c r="C67"/>
      <c r="D67"/>
      <c r="E67"/>
    </row>
    <row r="68" spans="2:5" x14ac:dyDescent="0.25">
      <c r="B68"/>
      <c r="C68"/>
      <c r="D68"/>
      <c r="E68"/>
    </row>
    <row r="69" spans="2:5" x14ac:dyDescent="0.25">
      <c r="B69"/>
      <c r="C69"/>
      <c r="D69"/>
      <c r="E69"/>
    </row>
    <row r="70" spans="2:5" x14ac:dyDescent="0.25">
      <c r="B70"/>
      <c r="C70"/>
      <c r="D70"/>
      <c r="E70"/>
    </row>
    <row r="71" spans="2:5" x14ac:dyDescent="0.25">
      <c r="B71"/>
      <c r="C71"/>
      <c r="D71"/>
      <c r="E71"/>
    </row>
    <row r="72" spans="2:5" x14ac:dyDescent="0.25">
      <c r="B72"/>
      <c r="C72"/>
      <c r="D72"/>
      <c r="E72"/>
    </row>
    <row r="73" spans="2:5" x14ac:dyDescent="0.25">
      <c r="B73"/>
      <c r="C73"/>
      <c r="D73"/>
      <c r="E73"/>
    </row>
    <row r="74" spans="2:5" x14ac:dyDescent="0.25">
      <c r="B74"/>
      <c r="C74"/>
      <c r="D74"/>
      <c r="E74"/>
    </row>
    <row r="75" spans="2:5" x14ac:dyDescent="0.25">
      <c r="B75"/>
      <c r="C75"/>
      <c r="D75"/>
      <c r="E75"/>
    </row>
    <row r="76" spans="2:5" x14ac:dyDescent="0.25">
      <c r="B76"/>
      <c r="C76"/>
      <c r="D76"/>
      <c r="E76"/>
    </row>
    <row r="79" spans="2:5" x14ac:dyDescent="0.25">
      <c r="B79"/>
      <c r="C79"/>
      <c r="D79"/>
      <c r="E79"/>
    </row>
    <row r="80" spans="2:5" x14ac:dyDescent="0.25">
      <c r="B80"/>
      <c r="C80"/>
      <c r="D80"/>
      <c r="E80"/>
    </row>
    <row r="81" spans="2:5" x14ac:dyDescent="0.25">
      <c r="B81"/>
      <c r="C81"/>
      <c r="D81"/>
      <c r="E81"/>
    </row>
    <row r="82" spans="2:5" x14ac:dyDescent="0.25">
      <c r="B82"/>
      <c r="C82"/>
      <c r="D82"/>
      <c r="E82"/>
    </row>
    <row r="83" spans="2:5" x14ac:dyDescent="0.25">
      <c r="B83"/>
      <c r="C83"/>
      <c r="D83"/>
      <c r="E83"/>
    </row>
    <row r="84" spans="2:5" x14ac:dyDescent="0.25">
      <c r="B84"/>
      <c r="C84"/>
      <c r="D84"/>
      <c r="E84"/>
    </row>
    <row r="85" spans="2:5" x14ac:dyDescent="0.25">
      <c r="B85"/>
      <c r="C85"/>
      <c r="D85"/>
      <c r="E85"/>
    </row>
    <row r="86" spans="2:5" x14ac:dyDescent="0.25">
      <c r="B86"/>
      <c r="C86"/>
      <c r="D86"/>
      <c r="E86"/>
    </row>
    <row r="87" spans="2:5" x14ac:dyDescent="0.25">
      <c r="B87"/>
      <c r="C87"/>
      <c r="D87"/>
      <c r="E87"/>
    </row>
    <row r="88" spans="2:5" x14ac:dyDescent="0.25">
      <c r="B88"/>
      <c r="C88"/>
      <c r="D88"/>
      <c r="E88"/>
    </row>
    <row r="89" spans="2:5" x14ac:dyDescent="0.25">
      <c r="B89"/>
      <c r="C89"/>
      <c r="D89"/>
      <c r="E89"/>
    </row>
    <row r="90" spans="2:5" x14ac:dyDescent="0.25">
      <c r="B90"/>
      <c r="C90"/>
      <c r="D90"/>
      <c r="E90"/>
    </row>
    <row r="91" spans="2:5" x14ac:dyDescent="0.25">
      <c r="B91"/>
      <c r="C91"/>
      <c r="D91"/>
      <c r="E91"/>
    </row>
    <row r="92" spans="2:5" x14ac:dyDescent="0.25">
      <c r="B92"/>
      <c r="C92"/>
      <c r="D92"/>
      <c r="E92"/>
    </row>
    <row r="93" spans="2:5" x14ac:dyDescent="0.25">
      <c r="B93"/>
      <c r="C93"/>
      <c r="D93"/>
      <c r="E93"/>
    </row>
    <row r="94" spans="2:5" x14ac:dyDescent="0.25">
      <c r="B94"/>
      <c r="C94"/>
      <c r="D94"/>
      <c r="E94"/>
    </row>
    <row r="95" spans="2:5" x14ac:dyDescent="0.25">
      <c r="B95"/>
      <c r="C95"/>
      <c r="D95"/>
      <c r="E95"/>
    </row>
    <row r="96" spans="2:5" x14ac:dyDescent="0.25">
      <c r="B96"/>
      <c r="C96"/>
      <c r="D96"/>
      <c r="E96"/>
    </row>
    <row r="97" spans="2:5" x14ac:dyDescent="0.25">
      <c r="B97"/>
      <c r="C97"/>
      <c r="D97"/>
      <c r="E97"/>
    </row>
    <row r="98" spans="2:5" x14ac:dyDescent="0.25">
      <c r="B98"/>
      <c r="C98"/>
      <c r="D98"/>
      <c r="E98"/>
    </row>
    <row r="99" spans="2:5" x14ac:dyDescent="0.25">
      <c r="B99"/>
      <c r="C99"/>
      <c r="D99"/>
      <c r="E99"/>
    </row>
    <row r="100" spans="2:5" x14ac:dyDescent="0.25">
      <c r="B100"/>
      <c r="C100"/>
      <c r="D100"/>
      <c r="E100"/>
    </row>
    <row r="101" spans="2:5" x14ac:dyDescent="0.25">
      <c r="B101"/>
      <c r="C101"/>
      <c r="D101"/>
      <c r="E101"/>
    </row>
    <row r="102" spans="2:5" x14ac:dyDescent="0.25">
      <c r="B102"/>
      <c r="C102"/>
      <c r="D102"/>
      <c r="E102"/>
    </row>
    <row r="103" spans="2:5" x14ac:dyDescent="0.25">
      <c r="B103"/>
      <c r="C103"/>
      <c r="D103"/>
      <c r="E103"/>
    </row>
  </sheetData>
  <hyperlinks>
    <hyperlink ref="F1" location="Summary!A1" display="Back to summary" xr:uid="{92E08D3C-EE4C-4605-A7B7-100BBBEDBE76}"/>
  </hyperlinks>
  <pageMargins left="0.7" right="0.7" top="0.75" bottom="0.75" header="0.3" footer="0.3"/>
  <pageSetup paperSize="9"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6EBB0D-DA39-4F40-8DAE-10F7B2A7E98F}">
  <dimension ref="A1:L6"/>
  <sheetViews>
    <sheetView zoomScale="70" zoomScaleNormal="70" workbookViewId="0">
      <selection activeCell="L1" sqref="L1"/>
    </sheetView>
  </sheetViews>
  <sheetFormatPr defaultColWidth="9.140625" defaultRowHeight="15" x14ac:dyDescent="0.25"/>
  <cols>
    <col min="1" max="16384" width="9.140625" style="19"/>
  </cols>
  <sheetData>
    <row r="1" spans="1:12" ht="15.75" x14ac:dyDescent="0.25">
      <c r="A1" s="82" t="s">
        <v>27</v>
      </c>
      <c r="B1" t="s">
        <v>748</v>
      </c>
      <c r="L1" s="163" t="s">
        <v>1190</v>
      </c>
    </row>
    <row r="2" spans="1:12" ht="15.75" x14ac:dyDescent="0.25">
      <c r="A2" s="82" t="s">
        <v>25</v>
      </c>
      <c r="B2" t="s">
        <v>749</v>
      </c>
    </row>
    <row r="3" spans="1:12" ht="15.75" x14ac:dyDescent="0.25">
      <c r="A3" s="82" t="s">
        <v>23</v>
      </c>
      <c r="B3" t="s">
        <v>21</v>
      </c>
    </row>
    <row r="4" spans="1:12" ht="15.75" x14ac:dyDescent="0.25">
      <c r="A4" s="82" t="s">
        <v>22</v>
      </c>
      <c r="B4" t="s">
        <v>21</v>
      </c>
    </row>
    <row r="5" spans="1:12" ht="15.75" x14ac:dyDescent="0.25">
      <c r="A5" s="83" t="s">
        <v>20</v>
      </c>
      <c r="B5" t="s">
        <v>750</v>
      </c>
    </row>
    <row r="6" spans="1:12" ht="15.75" x14ac:dyDescent="0.25">
      <c r="A6" s="83" t="s">
        <v>18</v>
      </c>
      <c r="B6" t="s">
        <v>751</v>
      </c>
    </row>
  </sheetData>
  <hyperlinks>
    <hyperlink ref="L1" location="Summary!A1" display="Back to summary" xr:uid="{CE769FA4-3996-459B-88BF-557FFAC91773}"/>
  </hyperlinks>
  <pageMargins left="0.7" right="0.7" top="0.75" bottom="0.75" header="0.3" footer="0.3"/>
  <pageSetup paperSize="9"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21DF2D-833A-4344-AC61-23D18EC821D9}">
  <dimension ref="A1:N50"/>
  <sheetViews>
    <sheetView zoomScale="90" zoomScaleNormal="90" workbookViewId="0">
      <selection activeCell="H1" sqref="H1"/>
    </sheetView>
  </sheetViews>
  <sheetFormatPr defaultColWidth="9.140625" defaultRowHeight="15" x14ac:dyDescent="0.25"/>
  <cols>
    <col min="1" max="1" width="9.140625" style="19"/>
    <col min="2" max="2" width="5.28515625" style="19" customWidth="1"/>
    <col min="3" max="3" width="19.42578125" style="19" bestFit="1" customWidth="1"/>
    <col min="4" max="4" width="23.28515625" style="19" bestFit="1" customWidth="1"/>
    <col min="5" max="5" width="28.140625" style="19" bestFit="1" customWidth="1"/>
    <col min="6" max="6" width="4" style="19" bestFit="1" customWidth="1"/>
    <col min="7" max="7" width="7.28515625" style="19" customWidth="1"/>
    <col min="8" max="8" width="9.140625" style="19"/>
    <col min="9" max="9" width="5.28515625" style="19" customWidth="1"/>
    <col min="10" max="10" width="19.42578125" style="19" bestFit="1" customWidth="1"/>
    <col min="11" max="11" width="23.28515625" style="19" bestFit="1" customWidth="1"/>
    <col min="12" max="12" width="28.140625" style="19" bestFit="1" customWidth="1"/>
    <col min="13" max="13" width="4" style="19" bestFit="1" customWidth="1"/>
    <col min="14" max="14" width="7.28515625" style="19" customWidth="1"/>
    <col min="15" max="16384" width="9.140625" style="19"/>
  </cols>
  <sheetData>
    <row r="1" spans="1:14" ht="15.75" x14ac:dyDescent="0.25">
      <c r="A1" s="82" t="s">
        <v>27</v>
      </c>
      <c r="B1" s="19" t="s">
        <v>752</v>
      </c>
      <c r="H1" s="163" t="s">
        <v>1190</v>
      </c>
    </row>
    <row r="2" spans="1:14" ht="15.75" x14ac:dyDescent="0.25">
      <c r="A2" s="82" t="s">
        <v>25</v>
      </c>
      <c r="B2" s="19" t="s">
        <v>753</v>
      </c>
    </row>
    <row r="3" spans="1:14" ht="15.75" x14ac:dyDescent="0.25">
      <c r="A3" s="82" t="s">
        <v>23</v>
      </c>
      <c r="B3" s="19" t="s">
        <v>21</v>
      </c>
    </row>
    <row r="4" spans="1:14" ht="15.75" x14ac:dyDescent="0.25">
      <c r="A4" s="82" t="s">
        <v>22</v>
      </c>
      <c r="B4" s="19" t="s">
        <v>21</v>
      </c>
    </row>
    <row r="5" spans="1:14" ht="15.75" x14ac:dyDescent="0.25">
      <c r="A5" s="83" t="s">
        <v>20</v>
      </c>
      <c r="B5" s="19" t="s">
        <v>1145</v>
      </c>
    </row>
    <row r="6" spans="1:14" ht="15.75" x14ac:dyDescent="0.25">
      <c r="A6" s="83" t="s">
        <v>18</v>
      </c>
      <c r="B6" s="19" t="s">
        <v>1146</v>
      </c>
    </row>
    <row r="10" spans="1:14" x14ac:dyDescent="0.25">
      <c r="B10" s="230"/>
      <c r="C10" s="230"/>
      <c r="D10" s="230"/>
      <c r="E10" s="230"/>
      <c r="F10" s="230"/>
      <c r="G10" s="230"/>
      <c r="I10" s="230"/>
      <c r="J10" s="230"/>
      <c r="K10" s="230"/>
      <c r="L10" s="230"/>
      <c r="M10" s="230"/>
      <c r="N10" s="230"/>
    </row>
    <row r="11" spans="1:14" x14ac:dyDescent="0.25">
      <c r="B11" s="230"/>
      <c r="C11" s="230"/>
      <c r="D11" s="230"/>
      <c r="E11" s="230"/>
      <c r="F11" s="230"/>
      <c r="G11" s="230"/>
      <c r="I11" s="230"/>
      <c r="J11" s="230"/>
      <c r="K11" s="230" t="s">
        <v>1156</v>
      </c>
      <c r="L11" s="230" t="s">
        <v>1157</v>
      </c>
      <c r="M11" s="230"/>
      <c r="N11" s="230"/>
    </row>
    <row r="12" spans="1:14" x14ac:dyDescent="0.25">
      <c r="B12" s="230"/>
      <c r="C12" s="230"/>
      <c r="D12" s="230"/>
      <c r="E12" s="230"/>
      <c r="F12" s="230"/>
      <c r="G12" s="230"/>
      <c r="I12" s="230"/>
      <c r="J12" s="230"/>
      <c r="K12" s="230" t="s">
        <v>1147</v>
      </c>
      <c r="L12" s="230" t="s">
        <v>1148</v>
      </c>
      <c r="M12" s="230"/>
      <c r="N12" s="230"/>
    </row>
    <row r="13" spans="1:14" x14ac:dyDescent="0.25">
      <c r="B13" s="230"/>
      <c r="C13" s="230"/>
      <c r="D13" s="230"/>
      <c r="E13" s="230"/>
      <c r="F13" s="230"/>
      <c r="G13" s="230"/>
      <c r="I13" s="230"/>
      <c r="J13" s="230" t="s">
        <v>1149</v>
      </c>
      <c r="K13" s="231">
        <v>87.461773700305812</v>
      </c>
      <c r="L13" s="231">
        <v>12.538226299694188</v>
      </c>
      <c r="M13" s="230"/>
      <c r="N13" s="230"/>
    </row>
    <row r="14" spans="1:14" x14ac:dyDescent="0.25">
      <c r="B14" s="230"/>
      <c r="C14" s="230"/>
      <c r="D14" s="230"/>
      <c r="E14" s="230"/>
      <c r="F14" s="230"/>
      <c r="G14" s="230"/>
      <c r="I14" s="230"/>
      <c r="J14" s="230" t="s">
        <v>1150</v>
      </c>
      <c r="K14" s="231">
        <v>76.608187134502927</v>
      </c>
      <c r="L14" s="231">
        <v>23.391812865497073</v>
      </c>
      <c r="M14" s="230"/>
      <c r="N14" s="230"/>
    </row>
    <row r="15" spans="1:14" x14ac:dyDescent="0.25">
      <c r="B15" s="230"/>
      <c r="C15" s="230"/>
      <c r="D15" s="230"/>
      <c r="E15" s="230"/>
      <c r="F15" s="230"/>
      <c r="G15" s="230"/>
      <c r="I15" s="230"/>
      <c r="J15" s="230" t="s">
        <v>1151</v>
      </c>
      <c r="K15" s="231">
        <v>75.362318840579718</v>
      </c>
      <c r="L15" s="231">
        <v>24.637681159420293</v>
      </c>
      <c r="M15" s="230"/>
      <c r="N15" s="230"/>
    </row>
    <row r="16" spans="1:14" x14ac:dyDescent="0.25">
      <c r="B16" s="230"/>
      <c r="C16" s="230"/>
      <c r="D16" s="230"/>
      <c r="E16" s="230"/>
      <c r="F16" s="230"/>
      <c r="G16" s="230"/>
      <c r="I16" s="230"/>
      <c r="J16" s="230" t="s">
        <v>1152</v>
      </c>
      <c r="K16" s="231">
        <v>75</v>
      </c>
      <c r="L16" s="231">
        <v>25</v>
      </c>
      <c r="M16" s="230"/>
      <c r="N16" s="230"/>
    </row>
    <row r="17" spans="2:14" x14ac:dyDescent="0.25">
      <c r="B17" s="230"/>
      <c r="C17" s="230"/>
      <c r="D17" s="230"/>
      <c r="E17" s="230"/>
      <c r="F17" s="230"/>
      <c r="G17" s="230"/>
      <c r="I17" s="230"/>
      <c r="J17" s="230" t="s">
        <v>1153</v>
      </c>
      <c r="K17" s="231">
        <v>78.555304740406314</v>
      </c>
      <c r="L17" s="231">
        <v>21.444695259593679</v>
      </c>
      <c r="M17" s="230"/>
      <c r="N17" s="230"/>
    </row>
    <row r="18" spans="2:14" x14ac:dyDescent="0.25">
      <c r="B18" s="230"/>
      <c r="C18" s="230"/>
      <c r="D18" s="230"/>
      <c r="E18" s="230"/>
      <c r="F18" s="230"/>
      <c r="G18" s="230"/>
      <c r="I18" s="230"/>
      <c r="J18" s="230" t="s">
        <v>1154</v>
      </c>
      <c r="K18" s="231">
        <v>45.093346098611775</v>
      </c>
      <c r="L18" s="231">
        <v>54.906653901388225</v>
      </c>
      <c r="M18" s="230"/>
      <c r="N18" s="230"/>
    </row>
    <row r="19" spans="2:14" x14ac:dyDescent="0.25">
      <c r="B19" s="230"/>
      <c r="C19" s="230"/>
      <c r="D19" s="230"/>
      <c r="E19" s="230"/>
      <c r="F19" s="230"/>
      <c r="G19" s="230"/>
      <c r="I19" s="230"/>
      <c r="J19" s="230" t="s">
        <v>1155</v>
      </c>
      <c r="K19" s="231">
        <v>78.162911611785091</v>
      </c>
      <c r="L19" s="231">
        <v>21.837088388214905</v>
      </c>
      <c r="M19" s="230"/>
      <c r="N19" s="230"/>
    </row>
    <row r="20" spans="2:14" x14ac:dyDescent="0.25">
      <c r="B20" s="230"/>
      <c r="C20" s="230"/>
      <c r="D20" s="230"/>
      <c r="E20" s="230"/>
      <c r="F20" s="230"/>
      <c r="G20" s="230"/>
      <c r="I20" s="230"/>
      <c r="J20" s="230"/>
      <c r="K20" s="230"/>
      <c r="L20" s="230"/>
      <c r="M20" s="230"/>
      <c r="N20" s="230"/>
    </row>
    <row r="21" spans="2:14" x14ac:dyDescent="0.25">
      <c r="B21" s="230"/>
      <c r="C21" s="230"/>
      <c r="D21" s="230"/>
      <c r="E21" s="230"/>
      <c r="F21" s="230"/>
      <c r="G21" s="230"/>
      <c r="I21" s="230"/>
      <c r="J21" s="230"/>
      <c r="K21" s="230"/>
      <c r="L21" s="230"/>
      <c r="M21" s="230"/>
      <c r="N21" s="230"/>
    </row>
    <row r="22" spans="2:14" x14ac:dyDescent="0.25">
      <c r="B22" s="230"/>
      <c r="C22" s="230"/>
      <c r="D22" s="230"/>
      <c r="E22" s="230"/>
      <c r="F22" s="230"/>
      <c r="G22" s="230"/>
      <c r="I22" s="230"/>
      <c r="J22" s="230"/>
      <c r="K22" s="230"/>
      <c r="L22" s="230"/>
      <c r="M22" s="230"/>
      <c r="N22" s="230"/>
    </row>
    <row r="23" spans="2:14" x14ac:dyDescent="0.25">
      <c r="B23" s="230"/>
      <c r="C23" s="230"/>
      <c r="D23" s="230"/>
      <c r="E23" s="230"/>
      <c r="F23" s="230"/>
      <c r="G23" s="230"/>
      <c r="I23" s="230"/>
      <c r="J23" s="230"/>
      <c r="K23" s="230"/>
      <c r="L23" s="230"/>
      <c r="M23" s="230"/>
      <c r="N23" s="230"/>
    </row>
    <row r="24" spans="2:14" x14ac:dyDescent="0.25">
      <c r="B24" s="230"/>
      <c r="C24" s="230"/>
      <c r="D24" s="230"/>
      <c r="E24" s="230"/>
      <c r="F24" s="230"/>
      <c r="G24" s="230"/>
      <c r="I24" s="230"/>
      <c r="J24" s="230"/>
      <c r="K24" s="230"/>
      <c r="L24" s="230"/>
      <c r="M24" s="230"/>
      <c r="N24" s="230"/>
    </row>
    <row r="25" spans="2:14" x14ac:dyDescent="0.25">
      <c r="B25" s="230"/>
      <c r="C25" s="230"/>
      <c r="D25" s="230"/>
      <c r="E25" s="230"/>
      <c r="F25" s="230"/>
      <c r="G25" s="230"/>
      <c r="I25" s="230"/>
      <c r="J25" s="230"/>
      <c r="K25" s="230"/>
      <c r="L25" s="230"/>
      <c r="M25" s="230"/>
      <c r="N25" s="230"/>
    </row>
    <row r="26" spans="2:14" x14ac:dyDescent="0.25">
      <c r="B26" s="230"/>
      <c r="C26" s="230"/>
      <c r="D26" s="230"/>
      <c r="E26" s="230"/>
      <c r="F26" s="230"/>
      <c r="G26" s="230"/>
      <c r="I26" s="230"/>
      <c r="J26" s="230"/>
      <c r="K26" s="230"/>
      <c r="L26" s="230"/>
      <c r="M26" s="230"/>
      <c r="N26" s="230"/>
    </row>
    <row r="27" spans="2:14" x14ac:dyDescent="0.25">
      <c r="B27" s="230"/>
      <c r="C27" s="230"/>
      <c r="D27" s="230"/>
      <c r="E27" s="230"/>
      <c r="F27" s="230"/>
      <c r="G27" s="230"/>
      <c r="I27" s="230"/>
      <c r="J27" s="230"/>
      <c r="K27" s="230"/>
      <c r="L27" s="230"/>
      <c r="M27" s="230"/>
      <c r="N27" s="230"/>
    </row>
    <row r="33" spans="2:7" x14ac:dyDescent="0.25">
      <c r="B33" s="230"/>
      <c r="C33" s="230"/>
      <c r="D33" s="230"/>
      <c r="E33" s="230"/>
      <c r="F33" s="230"/>
      <c r="G33" s="230"/>
    </row>
    <row r="34" spans="2:7" x14ac:dyDescent="0.25">
      <c r="B34" s="230"/>
      <c r="C34" s="230"/>
      <c r="D34" s="230"/>
      <c r="E34" s="230"/>
      <c r="F34" s="230"/>
      <c r="G34" s="230"/>
    </row>
    <row r="35" spans="2:7" x14ac:dyDescent="0.25">
      <c r="B35" s="230"/>
      <c r="C35" s="230"/>
      <c r="D35" s="230"/>
      <c r="E35" s="230"/>
      <c r="F35" s="230"/>
      <c r="G35" s="230"/>
    </row>
    <row r="36" spans="2:7" x14ac:dyDescent="0.25">
      <c r="B36" s="230"/>
      <c r="C36" s="230"/>
      <c r="D36" s="230"/>
      <c r="E36" s="230"/>
      <c r="F36" s="230"/>
      <c r="G36" s="230"/>
    </row>
    <row r="37" spans="2:7" x14ac:dyDescent="0.25">
      <c r="B37" s="230"/>
      <c r="C37" s="230"/>
      <c r="D37" s="230"/>
      <c r="E37" s="230"/>
      <c r="F37" s="230"/>
      <c r="G37" s="230"/>
    </row>
    <row r="38" spans="2:7" x14ac:dyDescent="0.25">
      <c r="B38" s="230"/>
      <c r="C38" s="230"/>
      <c r="D38" s="230"/>
      <c r="E38" s="230"/>
      <c r="F38" s="230"/>
      <c r="G38" s="230"/>
    </row>
    <row r="39" spans="2:7" x14ac:dyDescent="0.25">
      <c r="B39" s="230"/>
      <c r="C39" s="230"/>
      <c r="D39" s="230"/>
      <c r="E39" s="230"/>
      <c r="F39" s="230"/>
      <c r="G39" s="230"/>
    </row>
    <row r="40" spans="2:7" x14ac:dyDescent="0.25">
      <c r="B40" s="230"/>
      <c r="C40" s="230"/>
      <c r="D40" s="230"/>
      <c r="E40" s="230"/>
      <c r="F40" s="230"/>
      <c r="G40" s="230"/>
    </row>
    <row r="41" spans="2:7" x14ac:dyDescent="0.25">
      <c r="B41" s="230"/>
      <c r="C41" s="230"/>
      <c r="D41" s="230"/>
      <c r="E41" s="230"/>
      <c r="F41" s="230"/>
      <c r="G41" s="230"/>
    </row>
    <row r="42" spans="2:7" x14ac:dyDescent="0.25">
      <c r="B42" s="230"/>
      <c r="C42" s="230"/>
      <c r="D42" s="230"/>
      <c r="E42" s="230"/>
      <c r="F42" s="230"/>
      <c r="G42" s="230"/>
    </row>
    <row r="43" spans="2:7" x14ac:dyDescent="0.25">
      <c r="B43" s="230"/>
      <c r="C43" s="230"/>
      <c r="D43" s="230"/>
      <c r="E43" s="230"/>
      <c r="F43" s="230"/>
      <c r="G43" s="230"/>
    </row>
    <row r="44" spans="2:7" x14ac:dyDescent="0.25">
      <c r="B44" s="230"/>
      <c r="C44" s="230"/>
      <c r="D44" s="230"/>
      <c r="E44" s="230"/>
      <c r="F44" s="230"/>
      <c r="G44" s="230"/>
    </row>
    <row r="45" spans="2:7" x14ac:dyDescent="0.25">
      <c r="B45" s="230"/>
      <c r="C45" s="230"/>
      <c r="D45" s="230"/>
      <c r="E45" s="230"/>
      <c r="F45" s="230"/>
      <c r="G45" s="230"/>
    </row>
    <row r="46" spans="2:7" x14ac:dyDescent="0.25">
      <c r="B46" s="230"/>
      <c r="C46" s="230"/>
      <c r="D46" s="230"/>
      <c r="E46" s="230"/>
      <c r="F46" s="230"/>
      <c r="G46" s="230"/>
    </row>
    <row r="47" spans="2:7" x14ac:dyDescent="0.25">
      <c r="B47" s="230"/>
      <c r="C47" s="230"/>
      <c r="D47" s="230"/>
      <c r="E47" s="230"/>
      <c r="F47" s="230"/>
      <c r="G47" s="230"/>
    </row>
    <row r="48" spans="2:7" x14ac:dyDescent="0.25">
      <c r="B48" s="230"/>
      <c r="C48" s="230"/>
      <c r="D48" s="230"/>
      <c r="E48" s="230"/>
      <c r="F48" s="230"/>
      <c r="G48" s="230"/>
    </row>
    <row r="49" spans="2:7" x14ac:dyDescent="0.25">
      <c r="B49" s="230"/>
      <c r="C49" s="230"/>
      <c r="D49" s="230"/>
      <c r="E49" s="230"/>
      <c r="F49" s="230"/>
      <c r="G49" s="230"/>
    </row>
    <row r="50" spans="2:7" x14ac:dyDescent="0.25">
      <c r="B50" s="230"/>
      <c r="C50" s="230"/>
      <c r="D50" s="230"/>
      <c r="E50" s="230"/>
      <c r="F50" s="230"/>
      <c r="G50" s="230"/>
    </row>
  </sheetData>
  <hyperlinks>
    <hyperlink ref="H1" location="Summary!A1" display="Back to summary" xr:uid="{AD59CE62-F2EB-4DE8-BAE9-699890706137}"/>
  </hyperlinks>
  <pageMargins left="0.7" right="0.7" top="0.75" bottom="0.75" header="0.3" footer="0.3"/>
  <pageSetup paperSize="9"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CD691E-B228-4A3C-806B-08A8D1DAF355}">
  <dimension ref="A1:J22"/>
  <sheetViews>
    <sheetView showGridLines="0" topLeftCell="F1" workbookViewId="0">
      <selection activeCell="J1" sqref="J1"/>
    </sheetView>
  </sheetViews>
  <sheetFormatPr defaultRowHeight="15" x14ac:dyDescent="0.25"/>
  <cols>
    <col min="1" max="1" width="12.7109375" customWidth="1"/>
    <col min="2" max="2" width="18" customWidth="1"/>
  </cols>
  <sheetData>
    <row r="1" spans="1:10" x14ac:dyDescent="0.25">
      <c r="A1" s="1" t="s">
        <v>27</v>
      </c>
      <c r="B1" s="3" t="s">
        <v>993</v>
      </c>
      <c r="J1" s="163" t="s">
        <v>1190</v>
      </c>
    </row>
    <row r="2" spans="1:10" x14ac:dyDescent="0.25">
      <c r="A2" s="1" t="s">
        <v>25</v>
      </c>
      <c r="B2" s="3" t="s">
        <v>994</v>
      </c>
    </row>
    <row r="3" spans="1:10" x14ac:dyDescent="0.25">
      <c r="A3" s="4" t="s">
        <v>23</v>
      </c>
      <c r="B3" s="3" t="s">
        <v>995</v>
      </c>
    </row>
    <row r="4" spans="1:10" x14ac:dyDescent="0.25">
      <c r="A4" s="4" t="s">
        <v>22</v>
      </c>
      <c r="B4" s="3" t="s">
        <v>996</v>
      </c>
    </row>
    <row r="5" spans="1:10" x14ac:dyDescent="0.25">
      <c r="A5" s="1" t="s">
        <v>20</v>
      </c>
      <c r="B5" s="3" t="s">
        <v>997</v>
      </c>
    </row>
    <row r="6" spans="1:10" x14ac:dyDescent="0.25">
      <c r="A6" s="1" t="s">
        <v>18</v>
      </c>
      <c r="B6" s="3" t="s">
        <v>998</v>
      </c>
    </row>
    <row r="7" spans="1:10" x14ac:dyDescent="0.25">
      <c r="B7" s="3"/>
    </row>
    <row r="8" spans="1:10" x14ac:dyDescent="0.25">
      <c r="B8" s="3"/>
    </row>
    <row r="9" spans="1:10" x14ac:dyDescent="0.25">
      <c r="B9" s="3"/>
      <c r="C9" s="3"/>
      <c r="D9" s="3"/>
      <c r="E9" s="3"/>
      <c r="F9" s="3"/>
      <c r="G9" s="3"/>
    </row>
    <row r="11" spans="1:10" x14ac:dyDescent="0.25">
      <c r="A11" s="5" t="s">
        <v>1033</v>
      </c>
      <c r="B11" s="5" t="s">
        <v>999</v>
      </c>
      <c r="C11" s="3">
        <v>2018</v>
      </c>
      <c r="D11" s="3">
        <v>2019</v>
      </c>
      <c r="E11" s="3">
        <v>2020</v>
      </c>
      <c r="F11" s="3">
        <v>2021</v>
      </c>
      <c r="G11" s="3"/>
      <c r="H11" s="3"/>
    </row>
    <row r="12" spans="1:10" x14ac:dyDescent="0.25">
      <c r="A12" s="5" t="s">
        <v>1034</v>
      </c>
      <c r="B12" s="5" t="s">
        <v>1000</v>
      </c>
      <c r="C12" s="128">
        <f>SUM(C13:C14)</f>
        <v>1210</v>
      </c>
      <c r="D12" s="128">
        <f t="shared" ref="D12:F12" si="0">SUM(D13:D14)</f>
        <v>2251</v>
      </c>
      <c r="E12" s="128">
        <f t="shared" si="0"/>
        <v>2142.12</v>
      </c>
      <c r="F12" s="128">
        <f t="shared" si="0"/>
        <v>2422.7800000000002</v>
      </c>
      <c r="G12" s="129">
        <f t="shared" ref="G12:G15" si="1">F12/E12-1</f>
        <v>0.13101973745635176</v>
      </c>
      <c r="H12" s="3"/>
    </row>
    <row r="13" spans="1:10" x14ac:dyDescent="0.25">
      <c r="A13" s="5" t="s">
        <v>1001</v>
      </c>
      <c r="B13" s="5" t="s">
        <v>1001</v>
      </c>
      <c r="C13" s="128">
        <v>1077</v>
      </c>
      <c r="D13" s="128">
        <v>1550</v>
      </c>
      <c r="E13" s="128">
        <v>1949.93</v>
      </c>
      <c r="F13" s="128">
        <v>2236.17</v>
      </c>
      <c r="G13" s="129">
        <f t="shared" si="1"/>
        <v>0.14679501315431831</v>
      </c>
      <c r="H13" s="3"/>
    </row>
    <row r="14" spans="1:10" x14ac:dyDescent="0.25">
      <c r="A14" s="5" t="s">
        <v>1032</v>
      </c>
      <c r="B14" s="5" t="s">
        <v>1002</v>
      </c>
      <c r="C14" s="128">
        <v>133</v>
      </c>
      <c r="D14" s="128">
        <v>701</v>
      </c>
      <c r="E14" s="128">
        <v>192.19</v>
      </c>
      <c r="F14" s="128">
        <v>186.61</v>
      </c>
      <c r="G14" s="129">
        <f t="shared" si="1"/>
        <v>-2.903376866642382E-2</v>
      </c>
      <c r="H14" s="3"/>
    </row>
    <row r="15" spans="1:10" x14ac:dyDescent="0.25">
      <c r="A15" s="5" t="s">
        <v>1003</v>
      </c>
      <c r="B15" s="5" t="s">
        <v>1003</v>
      </c>
      <c r="C15" s="128">
        <v>332.84699999999998</v>
      </c>
      <c r="D15" s="128">
        <v>480.25299999999999</v>
      </c>
      <c r="E15" s="128">
        <v>719.73599999999999</v>
      </c>
      <c r="F15" s="128">
        <v>1023.984</v>
      </c>
      <c r="G15" s="129">
        <f t="shared" si="1"/>
        <v>0.4227216646103571</v>
      </c>
      <c r="H15" s="3"/>
    </row>
    <row r="16" spans="1:10" x14ac:dyDescent="0.25">
      <c r="A16" s="5" t="s">
        <v>642</v>
      </c>
      <c r="B16" s="5" t="s">
        <v>667</v>
      </c>
      <c r="C16" s="128">
        <f>SUM(C13:C15)</f>
        <v>1542.847</v>
      </c>
      <c r="D16" s="128">
        <f>SUM(D13:D15)</f>
        <v>2731.2530000000002</v>
      </c>
      <c r="E16" s="128">
        <f>SUM(E13:E15)</f>
        <v>2861.8559999999998</v>
      </c>
      <c r="F16" s="128">
        <f>SUM(F13:F15)</f>
        <v>3446.7640000000001</v>
      </c>
      <c r="G16" s="129">
        <f>F16/E16-1</f>
        <v>0.20438065367370006</v>
      </c>
      <c r="H16" s="3"/>
    </row>
    <row r="17" spans="1:8" x14ac:dyDescent="0.25">
      <c r="A17" s="5" t="s">
        <v>1037</v>
      </c>
      <c r="B17" s="5" t="s">
        <v>1004</v>
      </c>
      <c r="C17" s="128">
        <f>372.67+0+332.06</f>
        <v>704.73</v>
      </c>
      <c r="D17" s="128">
        <f>958+4+479.224</f>
        <v>1441.2239999999999</v>
      </c>
      <c r="E17" s="128">
        <f>1383.07+59.11+718.654</f>
        <v>2160.8339999999998</v>
      </c>
      <c r="F17" s="128">
        <f>1755.11+69.03+1022.522</f>
        <v>2846.6619999999998</v>
      </c>
      <c r="G17" s="129">
        <f>F17/E17-1</f>
        <v>0.31739041499717247</v>
      </c>
      <c r="H17" s="3"/>
    </row>
    <row r="18" spans="1:8" x14ac:dyDescent="0.25">
      <c r="A18" s="5" t="s">
        <v>1031</v>
      </c>
      <c r="B18" s="5" t="s">
        <v>1005</v>
      </c>
      <c r="C18" s="130">
        <f>C17/C16*100</f>
        <v>45.677244730034801</v>
      </c>
      <c r="D18" s="130">
        <f t="shared" ref="D18:F18" si="2">D17/D16*100</f>
        <v>52.767868813324867</v>
      </c>
      <c r="E18" s="130">
        <f t="shared" si="2"/>
        <v>75.504637549897694</v>
      </c>
      <c r="F18" s="130">
        <f t="shared" si="2"/>
        <v>82.589408500262849</v>
      </c>
      <c r="G18" s="131"/>
      <c r="H18" s="3"/>
    </row>
    <row r="19" spans="1:8" x14ac:dyDescent="0.25">
      <c r="A19" s="5"/>
      <c r="C19" s="128"/>
      <c r="D19" s="128"/>
      <c r="E19" s="128"/>
      <c r="F19" s="128"/>
      <c r="G19" s="3"/>
      <c r="H19" s="3"/>
    </row>
    <row r="20" spans="1:8" x14ac:dyDescent="0.25">
      <c r="A20" s="5" t="s">
        <v>1035</v>
      </c>
      <c r="B20" s="5" t="s">
        <v>1006</v>
      </c>
      <c r="C20" s="128"/>
      <c r="D20" s="132">
        <f>D16/C16-1</f>
        <v>0.77026821194843054</v>
      </c>
      <c r="E20" s="132">
        <f t="shared" ref="E20:F21" si="3">E16/D16-1</f>
        <v>4.7817979513431919E-2</v>
      </c>
      <c r="F20" s="132">
        <f t="shared" si="3"/>
        <v>0.20438065367370006</v>
      </c>
      <c r="G20" s="3"/>
      <c r="H20" s="132">
        <f>F16/C16-1</f>
        <v>1.2340283903718259</v>
      </c>
    </row>
    <row r="21" spans="1:8" x14ac:dyDescent="0.25">
      <c r="A21" s="5" t="s">
        <v>1036</v>
      </c>
      <c r="B21" s="5" t="s">
        <v>1007</v>
      </c>
      <c r="C21" s="3"/>
      <c r="D21" s="132">
        <f>D17/C17-1</f>
        <v>1.0450725809884633</v>
      </c>
      <c r="E21" s="132">
        <f t="shared" si="3"/>
        <v>0.49930475762268745</v>
      </c>
      <c r="F21" s="132">
        <f t="shared" si="3"/>
        <v>0.31739041499717247</v>
      </c>
      <c r="G21" s="3"/>
      <c r="H21" s="132">
        <f>F17/C17-1</f>
        <v>3.039365430732337</v>
      </c>
    </row>
    <row r="22" spans="1:8" x14ac:dyDescent="0.25">
      <c r="A22" s="5"/>
    </row>
  </sheetData>
  <hyperlinks>
    <hyperlink ref="J1" location="Summary!A1" display="Back to summary" xr:uid="{3AD953F2-F663-43BE-9C41-07F68A1E2BEF}"/>
  </hyperlink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C0890A-CD5C-418A-A267-CE335F162159}">
  <dimension ref="A1:H37"/>
  <sheetViews>
    <sheetView topLeftCell="B1" zoomScale="108" zoomScaleNormal="70" workbookViewId="0">
      <selection activeCell="H1" sqref="H1"/>
    </sheetView>
  </sheetViews>
  <sheetFormatPr defaultColWidth="9.140625" defaultRowHeight="12.75" x14ac:dyDescent="0.2"/>
  <cols>
    <col min="1" max="1" width="13.140625" style="64" bestFit="1" customWidth="1"/>
    <col min="2" max="2" width="16.85546875" style="64" customWidth="1"/>
    <col min="3" max="5" width="11.5703125" style="64" bestFit="1" customWidth="1"/>
    <col min="6" max="16384" width="9.140625" style="64"/>
  </cols>
  <sheetData>
    <row r="1" spans="1:8" ht="15" x14ac:dyDescent="0.25">
      <c r="A1" s="63" t="s">
        <v>0</v>
      </c>
      <c r="B1" s="63" t="s">
        <v>572</v>
      </c>
      <c r="H1" s="163" t="s">
        <v>1190</v>
      </c>
    </row>
    <row r="2" spans="1:8" ht="15" x14ac:dyDescent="0.25">
      <c r="A2" s="63" t="s">
        <v>1</v>
      </c>
      <c r="B2" s="63" t="s">
        <v>612</v>
      </c>
    </row>
    <row r="3" spans="1:8" ht="15" x14ac:dyDescent="0.25">
      <c r="A3" s="63" t="s">
        <v>511</v>
      </c>
      <c r="B3" s="63" t="s">
        <v>21</v>
      </c>
    </row>
    <row r="4" spans="1:8" ht="15" x14ac:dyDescent="0.25">
      <c r="A4" s="63" t="s">
        <v>609</v>
      </c>
      <c r="B4" s="63" t="s">
        <v>21</v>
      </c>
    </row>
    <row r="5" spans="1:8" ht="15" x14ac:dyDescent="0.25">
      <c r="A5" s="63" t="s">
        <v>510</v>
      </c>
      <c r="B5" s="63" t="s">
        <v>573</v>
      </c>
    </row>
    <row r="6" spans="1:8" ht="15" x14ac:dyDescent="0.25">
      <c r="A6" s="63" t="s">
        <v>610</v>
      </c>
      <c r="B6" s="63" t="s">
        <v>611</v>
      </c>
    </row>
    <row r="8" spans="1:8" s="53" customFormat="1" x14ac:dyDescent="0.2">
      <c r="A8" s="64"/>
      <c r="B8" s="64"/>
      <c r="C8" s="64"/>
      <c r="D8" s="64"/>
      <c r="E8" s="64"/>
      <c r="F8" s="64"/>
    </row>
    <row r="10" spans="1:8" ht="57" x14ac:dyDescent="0.2">
      <c r="A10" s="65" t="s">
        <v>513</v>
      </c>
      <c r="B10" s="65" t="s">
        <v>574</v>
      </c>
      <c r="C10" s="65" t="s">
        <v>575</v>
      </c>
      <c r="D10" s="65" t="s">
        <v>576</v>
      </c>
      <c r="E10" s="65" t="s">
        <v>577</v>
      </c>
      <c r="F10" s="65" t="s">
        <v>578</v>
      </c>
    </row>
    <row r="11" spans="1:8" x14ac:dyDescent="0.2">
      <c r="A11" s="64" t="s">
        <v>528</v>
      </c>
      <c r="B11" s="67">
        <v>51.787923873480139</v>
      </c>
      <c r="C11" s="67">
        <v>48.694029298737412</v>
      </c>
      <c r="D11" s="67">
        <v>58.66680354561224</v>
      </c>
      <c r="E11" s="67">
        <v>55.892531109025263</v>
      </c>
      <c r="F11" s="67">
        <v>43.898331540545655</v>
      </c>
    </row>
    <row r="12" spans="1:8" x14ac:dyDescent="0.2">
      <c r="A12" s="64" t="s">
        <v>529</v>
      </c>
      <c r="B12" s="67">
        <v>53.858606950440645</v>
      </c>
      <c r="C12" s="67">
        <v>48.184807579859473</v>
      </c>
      <c r="D12" s="67">
        <v>61.32420106025296</v>
      </c>
      <c r="E12" s="67">
        <v>59.192743677755118</v>
      </c>
      <c r="F12" s="67">
        <v>46.732675483895001</v>
      </c>
    </row>
    <row r="13" spans="1:8" x14ac:dyDescent="0.2">
      <c r="A13" s="64" t="s">
        <v>530</v>
      </c>
      <c r="B13" s="67">
        <v>51.095437739601628</v>
      </c>
      <c r="C13" s="67">
        <v>43.12626242432831</v>
      </c>
      <c r="D13" s="67">
        <v>60.763521835669081</v>
      </c>
      <c r="E13" s="67">
        <v>59.770917228837163</v>
      </c>
      <c r="F13" s="67">
        <v>40.721049469571959</v>
      </c>
    </row>
    <row r="14" spans="1:8" x14ac:dyDescent="0.2">
      <c r="B14" s="67"/>
      <c r="C14" s="67"/>
      <c r="D14" s="67"/>
      <c r="E14" s="67"/>
      <c r="F14" s="67"/>
    </row>
    <row r="15" spans="1:8" x14ac:dyDescent="0.2">
      <c r="A15" s="64" t="s">
        <v>531</v>
      </c>
      <c r="B15" s="56">
        <v>-3.3002125687298545</v>
      </c>
      <c r="C15" s="57">
        <v>-2.2568738151981051</v>
      </c>
      <c r="D15" s="56">
        <v>-2.5784391485814169</v>
      </c>
      <c r="E15" s="56">
        <v>0.50922171887793866</v>
      </c>
      <c r="F15" s="56">
        <v>-1.9065759534078595</v>
      </c>
    </row>
    <row r="16" spans="1:8" x14ac:dyDescent="0.2">
      <c r="A16" s="64" t="s">
        <v>532</v>
      </c>
      <c r="B16" s="56">
        <v>-3.8783861198118998</v>
      </c>
      <c r="C16" s="55">
        <v>2.3085458940604227</v>
      </c>
      <c r="D16" s="56">
        <v>-1.325116239115097</v>
      </c>
      <c r="E16" s="57">
        <v>5.5677668744091022</v>
      </c>
      <c r="F16" s="57">
        <v>0.66820260238563378</v>
      </c>
    </row>
    <row r="19" spans="1:6" x14ac:dyDescent="0.2">
      <c r="B19" s="58" t="s">
        <v>533</v>
      </c>
    </row>
    <row r="20" spans="1:6" x14ac:dyDescent="0.2">
      <c r="B20" s="59" t="s">
        <v>534</v>
      </c>
    </row>
    <row r="21" spans="1:6" x14ac:dyDescent="0.2">
      <c r="B21" s="60" t="s">
        <v>535</v>
      </c>
    </row>
    <row r="22" spans="1:6" x14ac:dyDescent="0.2">
      <c r="B22" s="61" t="s">
        <v>536</v>
      </c>
    </row>
    <row r="25" spans="1:6" ht="144.75" x14ac:dyDescent="0.2">
      <c r="A25" s="68" t="s">
        <v>583</v>
      </c>
      <c r="B25" s="193" t="s">
        <v>579</v>
      </c>
      <c r="C25" s="193" t="s">
        <v>580</v>
      </c>
      <c r="D25" s="193" t="s">
        <v>1172</v>
      </c>
      <c r="E25" s="193" t="s">
        <v>581</v>
      </c>
      <c r="F25" s="193" t="s">
        <v>582</v>
      </c>
    </row>
    <row r="26" spans="1:6" x14ac:dyDescent="0.2">
      <c r="A26" s="64" t="s">
        <v>584</v>
      </c>
      <c r="B26" s="67">
        <v>51.787923873480139</v>
      </c>
      <c r="C26" s="67">
        <v>48.694029298737412</v>
      </c>
      <c r="D26" s="67">
        <v>58.66680354561224</v>
      </c>
      <c r="E26" s="67">
        <v>55.892531109025263</v>
      </c>
      <c r="F26" s="67">
        <v>43.898331540545655</v>
      </c>
    </row>
    <row r="27" spans="1:6" x14ac:dyDescent="0.2">
      <c r="A27" s="64" t="s">
        <v>585</v>
      </c>
      <c r="B27" s="67">
        <v>53.858606950440645</v>
      </c>
      <c r="C27" s="67">
        <v>48.184807579859473</v>
      </c>
      <c r="D27" s="67">
        <v>61.32420106025296</v>
      </c>
      <c r="E27" s="67">
        <v>59.192743677755118</v>
      </c>
      <c r="F27" s="67">
        <v>46.732675483895001</v>
      </c>
    </row>
    <row r="28" spans="1:6" x14ac:dyDescent="0.2">
      <c r="A28" s="64" t="s">
        <v>586</v>
      </c>
      <c r="B28" s="67">
        <v>51.095437739601628</v>
      </c>
      <c r="C28" s="67">
        <v>43.12626242432831</v>
      </c>
      <c r="D28" s="67">
        <v>60.763521835669081</v>
      </c>
      <c r="E28" s="67">
        <v>59.770917228837163</v>
      </c>
      <c r="F28" s="67">
        <v>40.721049469571959</v>
      </c>
    </row>
    <row r="29" spans="1:6" x14ac:dyDescent="0.2">
      <c r="B29" s="67"/>
      <c r="C29" s="67"/>
      <c r="D29" s="67"/>
      <c r="E29" s="67"/>
      <c r="F29" s="67"/>
    </row>
    <row r="30" spans="1:6" s="53" customFormat="1" x14ac:dyDescent="0.2">
      <c r="A30" s="64" t="s">
        <v>531</v>
      </c>
      <c r="B30" s="56">
        <v>-3.3002125687298545</v>
      </c>
      <c r="C30" s="57">
        <v>-2.2568738151981051</v>
      </c>
      <c r="D30" s="56">
        <v>-2.5784391485814169</v>
      </c>
      <c r="E30" s="56">
        <v>0.50922171887793866</v>
      </c>
      <c r="F30" s="56">
        <v>-1.9065759534078595</v>
      </c>
    </row>
    <row r="31" spans="1:6" s="53" customFormat="1" ht="19.5" customHeight="1" x14ac:dyDescent="0.2">
      <c r="A31" s="64" t="s">
        <v>532</v>
      </c>
      <c r="B31" s="56">
        <v>-3.8783861198118998</v>
      </c>
      <c r="C31" s="55">
        <v>2.3085458940604227</v>
      </c>
      <c r="D31" s="56">
        <v>-1.325116239115097</v>
      </c>
      <c r="E31" s="57">
        <v>5.5677668744091022</v>
      </c>
      <c r="F31" s="57">
        <v>0.66820260238563378</v>
      </c>
    </row>
    <row r="34" spans="2:2" x14ac:dyDescent="0.2">
      <c r="B34" s="58" t="s">
        <v>533</v>
      </c>
    </row>
    <row r="35" spans="2:2" x14ac:dyDescent="0.2">
      <c r="B35" s="59" t="s">
        <v>534</v>
      </c>
    </row>
    <row r="36" spans="2:2" x14ac:dyDescent="0.2">
      <c r="B36" s="60" t="s">
        <v>535</v>
      </c>
    </row>
    <row r="37" spans="2:2" x14ac:dyDescent="0.2">
      <c r="B37" s="61" t="s">
        <v>536</v>
      </c>
    </row>
  </sheetData>
  <hyperlinks>
    <hyperlink ref="H1" location="Summary!A1" display="Back to summary" xr:uid="{79D0DB8C-1ED3-43AB-83F9-8E599C99BDFC}"/>
  </hyperlinks>
  <pageMargins left="0.7" right="0.7" top="0.75" bottom="0.75" header="0.3" footer="0.3"/>
  <pageSetup paperSize="9"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BB8017-80D1-4A99-BC4A-4D8B79832F7B}">
  <dimension ref="A1:L20"/>
  <sheetViews>
    <sheetView showGridLines="0" zoomScale="110" zoomScaleNormal="110" workbookViewId="0">
      <selection activeCell="L1" sqref="L1"/>
    </sheetView>
  </sheetViews>
  <sheetFormatPr defaultRowHeight="15" x14ac:dyDescent="0.25"/>
  <cols>
    <col min="1" max="1" width="17.7109375" bestFit="1" customWidth="1"/>
    <col min="2" max="2" width="14" bestFit="1" customWidth="1"/>
    <col min="3" max="3" width="17.28515625" customWidth="1"/>
    <col min="4" max="6" width="14.85546875" bestFit="1" customWidth="1"/>
  </cols>
  <sheetData>
    <row r="1" spans="1:12" x14ac:dyDescent="0.25">
      <c r="A1" s="1" t="s">
        <v>27</v>
      </c>
      <c r="B1" t="s">
        <v>1008</v>
      </c>
      <c r="L1" s="163" t="s">
        <v>1190</v>
      </c>
    </row>
    <row r="2" spans="1:12" x14ac:dyDescent="0.25">
      <c r="A2" s="1" t="s">
        <v>25</v>
      </c>
      <c r="B2" t="s">
        <v>1009</v>
      </c>
    </row>
    <row r="3" spans="1:12" x14ac:dyDescent="0.25">
      <c r="A3" s="4" t="s">
        <v>23</v>
      </c>
      <c r="B3" t="s">
        <v>21</v>
      </c>
    </row>
    <row r="4" spans="1:12" x14ac:dyDescent="0.25">
      <c r="A4" s="4" t="s">
        <v>22</v>
      </c>
      <c r="B4" t="s">
        <v>21</v>
      </c>
    </row>
    <row r="5" spans="1:12" x14ac:dyDescent="0.25">
      <c r="A5" s="1" t="s">
        <v>20</v>
      </c>
    </row>
    <row r="6" spans="1:12" x14ac:dyDescent="0.25">
      <c r="A6" s="1" t="s">
        <v>18</v>
      </c>
    </row>
    <row r="9" spans="1:12" x14ac:dyDescent="0.25">
      <c r="A9" s="133" t="s">
        <v>1038</v>
      </c>
      <c r="B9" s="133" t="s">
        <v>1010</v>
      </c>
      <c r="C9" s="134">
        <v>44196</v>
      </c>
      <c r="D9" s="134">
        <v>44286</v>
      </c>
      <c r="E9" s="134">
        <v>44377</v>
      </c>
      <c r="F9" s="134">
        <v>44469</v>
      </c>
      <c r="G9" s="134">
        <v>44561</v>
      </c>
    </row>
    <row r="10" spans="1:12" x14ac:dyDescent="0.25">
      <c r="A10" s="133" t="s">
        <v>1041</v>
      </c>
      <c r="B10" s="133" t="s">
        <v>1011</v>
      </c>
      <c r="C10" s="123"/>
      <c r="D10" s="135">
        <v>4.1701807149999999</v>
      </c>
      <c r="E10" s="135">
        <v>5.6401448719999996</v>
      </c>
      <c r="F10" s="135">
        <v>6.0378637619999997</v>
      </c>
      <c r="G10" s="135">
        <v>6.0460802039999999</v>
      </c>
    </row>
    <row r="11" spans="1:12" x14ac:dyDescent="0.25">
      <c r="A11" s="133" t="s">
        <v>1039</v>
      </c>
      <c r="B11" s="133" t="s">
        <v>1012</v>
      </c>
      <c r="C11" s="123"/>
      <c r="D11" s="135">
        <v>7.4115242222600006</v>
      </c>
      <c r="E11" s="135">
        <v>12.5420632546</v>
      </c>
      <c r="F11" s="135">
        <v>12.6002310144</v>
      </c>
      <c r="G11" s="135">
        <v>17.598172229999999</v>
      </c>
    </row>
    <row r="12" spans="1:12" x14ac:dyDescent="0.25">
      <c r="A12" s="133" t="s">
        <v>1040</v>
      </c>
      <c r="B12" s="133" t="s">
        <v>1013</v>
      </c>
      <c r="C12" s="123"/>
      <c r="D12" s="135"/>
      <c r="E12" s="135">
        <v>9.7440985558917004E-2</v>
      </c>
      <c r="F12" s="135">
        <v>1.023426993</v>
      </c>
      <c r="G12" s="135">
        <v>0.97420955300000001</v>
      </c>
    </row>
    <row r="13" spans="1:12" x14ac:dyDescent="0.25">
      <c r="A13" s="133" t="s">
        <v>1030</v>
      </c>
      <c r="B13" s="133" t="s">
        <v>1014</v>
      </c>
      <c r="C13" s="135">
        <v>83.034627389045298</v>
      </c>
      <c r="D13" s="135">
        <v>93.423107499615398</v>
      </c>
      <c r="E13" s="135">
        <v>104.997760227855</v>
      </c>
      <c r="F13" s="135">
        <v>139.12466715074399</v>
      </c>
      <c r="G13" s="135">
        <v>190.592241957</v>
      </c>
    </row>
    <row r="14" spans="1:12" x14ac:dyDescent="0.25">
      <c r="A14" s="133"/>
      <c r="B14" s="136" t="s">
        <v>1014</v>
      </c>
      <c r="C14" s="137">
        <v>83.034627389045298</v>
      </c>
      <c r="D14" s="137">
        <v>93.423107499615398</v>
      </c>
      <c r="E14" s="137">
        <v>104.997760227855</v>
      </c>
      <c r="F14" s="135">
        <v>139.12466715074399</v>
      </c>
      <c r="G14" s="135">
        <v>190.592241957</v>
      </c>
    </row>
    <row r="15" spans="1:12" x14ac:dyDescent="0.25">
      <c r="F15" s="135"/>
      <c r="G15" s="135"/>
    </row>
    <row r="16" spans="1:12" x14ac:dyDescent="0.25">
      <c r="F16" s="135"/>
      <c r="G16" s="135">
        <f>G13/C13</f>
        <v>2.2953344640665505</v>
      </c>
    </row>
    <row r="17" spans="6:7" x14ac:dyDescent="0.25">
      <c r="F17" s="135"/>
      <c r="G17" s="135">
        <f>G13/SUM(G10:G13)</f>
        <v>0.88560763226067996</v>
      </c>
    </row>
    <row r="18" spans="6:7" x14ac:dyDescent="0.25">
      <c r="F18" s="135"/>
      <c r="G18" s="135">
        <f>SUM(G10:G13)/SUM(C10:C13)</f>
        <v>2.5918187473241145</v>
      </c>
    </row>
    <row r="19" spans="6:7" x14ac:dyDescent="0.25">
      <c r="F19" s="135"/>
      <c r="G19" s="135"/>
    </row>
    <row r="20" spans="6:7" x14ac:dyDescent="0.25">
      <c r="F20" s="135"/>
      <c r="G20" s="135"/>
    </row>
  </sheetData>
  <hyperlinks>
    <hyperlink ref="L1" location="Summary!A1" display="Back to summary" xr:uid="{6BA78DF0-D529-4612-B229-9147A08A5EBA}"/>
  </hyperlinks>
  <pageMargins left="0.7" right="0.7" top="0.75" bottom="0.75" header="0.3" footer="0.3"/>
  <pageSetup paperSize="9"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BCD216-18D3-46FF-BABC-2AD37863E9B4}">
  <dimension ref="A1:K24"/>
  <sheetViews>
    <sheetView zoomScale="90" zoomScaleNormal="90" workbookViewId="0">
      <selection activeCell="K1" sqref="K1"/>
    </sheetView>
  </sheetViews>
  <sheetFormatPr defaultColWidth="9.140625" defaultRowHeight="15" x14ac:dyDescent="0.25"/>
  <cols>
    <col min="1" max="1" width="14.5703125" style="19" bestFit="1" customWidth="1"/>
    <col min="2" max="16384" width="9.140625" style="19"/>
  </cols>
  <sheetData>
    <row r="1" spans="1:11" x14ac:dyDescent="0.25">
      <c r="A1" s="19" t="s">
        <v>27</v>
      </c>
      <c r="B1" s="19" t="s">
        <v>622</v>
      </c>
      <c r="K1" s="163" t="s">
        <v>1190</v>
      </c>
    </row>
    <row r="2" spans="1:11" x14ac:dyDescent="0.25">
      <c r="A2" s="19" t="s">
        <v>25</v>
      </c>
      <c r="B2" s="19" t="s">
        <v>623</v>
      </c>
    </row>
    <row r="3" spans="1:11" x14ac:dyDescent="0.25">
      <c r="A3" s="19" t="s">
        <v>23</v>
      </c>
      <c r="B3" s="19" t="s">
        <v>624</v>
      </c>
    </row>
    <row r="4" spans="1:11" x14ac:dyDescent="0.25">
      <c r="A4" s="19" t="s">
        <v>22</v>
      </c>
      <c r="B4" s="19" t="s">
        <v>624</v>
      </c>
    </row>
    <row r="5" spans="1:11" x14ac:dyDescent="0.25">
      <c r="A5" s="19" t="s">
        <v>20</v>
      </c>
    </row>
    <row r="6" spans="1:11" x14ac:dyDescent="0.25">
      <c r="A6" s="19" t="s">
        <v>18</v>
      </c>
    </row>
    <row r="8" spans="1:11" x14ac:dyDescent="0.25">
      <c r="A8" s="19" t="s">
        <v>134</v>
      </c>
      <c r="B8" s="19" t="s">
        <v>625</v>
      </c>
    </row>
    <row r="9" spans="1:11" x14ac:dyDescent="0.25">
      <c r="A9" s="19" t="s">
        <v>136</v>
      </c>
      <c r="B9" s="19" t="s">
        <v>626</v>
      </c>
    </row>
    <row r="14" spans="1:11" x14ac:dyDescent="0.25">
      <c r="A14" s="19" t="s">
        <v>301</v>
      </c>
      <c r="B14" s="19" t="s">
        <v>625</v>
      </c>
      <c r="C14" s="28">
        <v>0</v>
      </c>
    </row>
    <row r="15" spans="1:11" x14ac:dyDescent="0.25">
      <c r="A15" s="19">
        <v>2011</v>
      </c>
      <c r="B15" s="19">
        <v>9</v>
      </c>
      <c r="C15" s="28">
        <v>9</v>
      </c>
    </row>
    <row r="16" spans="1:11" x14ac:dyDescent="0.25">
      <c r="A16" s="19">
        <v>2012</v>
      </c>
      <c r="B16" s="19">
        <v>90</v>
      </c>
      <c r="C16" s="28">
        <v>90</v>
      </c>
    </row>
    <row r="17" spans="1:3" x14ac:dyDescent="0.25">
      <c r="A17" s="19">
        <v>2013</v>
      </c>
      <c r="B17" s="19">
        <v>110</v>
      </c>
      <c r="C17" s="28">
        <v>110</v>
      </c>
    </row>
    <row r="18" spans="1:3" x14ac:dyDescent="0.25">
      <c r="A18" s="19">
        <v>2014</v>
      </c>
      <c r="B18" s="19">
        <v>145</v>
      </c>
      <c r="C18" s="28">
        <v>145</v>
      </c>
    </row>
    <row r="19" spans="1:3" x14ac:dyDescent="0.25">
      <c r="A19" s="19">
        <v>2015</v>
      </c>
      <c r="B19" s="19">
        <v>204</v>
      </c>
      <c r="C19" s="28">
        <v>204</v>
      </c>
    </row>
    <row r="20" spans="1:3" x14ac:dyDescent="0.25">
      <c r="A20" s="19">
        <v>2016</v>
      </c>
      <c r="B20" s="19">
        <v>405</v>
      </c>
      <c r="C20" s="28">
        <v>405</v>
      </c>
    </row>
    <row r="21" spans="1:3" x14ac:dyDescent="0.25">
      <c r="A21" s="19">
        <v>2017</v>
      </c>
      <c r="B21" s="19">
        <v>1153</v>
      </c>
      <c r="C21" s="28">
        <v>1153</v>
      </c>
    </row>
    <row r="22" spans="1:3" x14ac:dyDescent="0.25">
      <c r="A22" s="19">
        <v>2018</v>
      </c>
      <c r="B22" s="19">
        <v>2460</v>
      </c>
      <c r="C22" s="28">
        <v>2460</v>
      </c>
    </row>
    <row r="23" spans="1:3" x14ac:dyDescent="0.25">
      <c r="A23" s="19">
        <v>2019</v>
      </c>
      <c r="B23" s="19">
        <v>3696</v>
      </c>
      <c r="C23" s="28">
        <v>3696</v>
      </c>
    </row>
    <row r="24" spans="1:3" x14ac:dyDescent="0.25">
      <c r="A24" s="19">
        <v>2020</v>
      </c>
      <c r="B24" s="19">
        <v>6101</v>
      </c>
      <c r="C24" s="28">
        <v>6101</v>
      </c>
    </row>
  </sheetData>
  <hyperlinks>
    <hyperlink ref="K1" location="Summary!A1" display="Back to summary" xr:uid="{9CF8AE08-98D9-4EE2-A881-D815A542E08F}"/>
  </hyperlinks>
  <pageMargins left="0.7" right="0.7" top="0.75" bottom="0.75" header="0.3" footer="0.3"/>
  <pageSetup paperSize="9" orientation="portrait"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798893-93A5-4D4A-87CD-FEC24B729D35}">
  <dimension ref="A1:R45"/>
  <sheetViews>
    <sheetView showGridLines="0" zoomScale="85" zoomScaleNormal="85" workbookViewId="0">
      <selection activeCell="I1" sqref="I1"/>
    </sheetView>
  </sheetViews>
  <sheetFormatPr defaultRowHeight="15" x14ac:dyDescent="0.25"/>
  <cols>
    <col min="1" max="1" width="14.5703125" bestFit="1" customWidth="1"/>
    <col min="2" max="2" width="14.28515625" customWidth="1"/>
    <col min="3" max="3" width="14.42578125" bestFit="1" customWidth="1"/>
    <col min="4" max="4" width="23.42578125" bestFit="1" customWidth="1"/>
    <col min="5" max="5" width="23.85546875" bestFit="1" customWidth="1"/>
    <col min="6" max="6" width="23" bestFit="1" customWidth="1"/>
    <col min="7" max="7" width="11.5703125" bestFit="1" customWidth="1"/>
    <col min="8" max="8" width="24.5703125" bestFit="1" customWidth="1"/>
    <col min="14" max="14" width="14.42578125" bestFit="1" customWidth="1"/>
    <col min="15" max="15" width="23.42578125" bestFit="1" customWidth="1"/>
    <col min="16" max="16" width="23.85546875" bestFit="1" customWidth="1"/>
    <col min="17" max="17" width="23" bestFit="1" customWidth="1"/>
    <col min="18" max="18" width="10.28515625" bestFit="1" customWidth="1"/>
  </cols>
  <sheetData>
    <row r="1" spans="1:18" x14ac:dyDescent="0.25">
      <c r="A1" t="s">
        <v>27</v>
      </c>
      <c r="B1" t="s">
        <v>847</v>
      </c>
      <c r="I1" s="163" t="s">
        <v>1190</v>
      </c>
    </row>
    <row r="2" spans="1:18" x14ac:dyDescent="0.25">
      <c r="A2" t="s">
        <v>25</v>
      </c>
      <c r="B2" t="s">
        <v>848</v>
      </c>
    </row>
    <row r="3" spans="1:18" x14ac:dyDescent="0.25">
      <c r="A3" t="s">
        <v>23</v>
      </c>
      <c r="B3" t="s">
        <v>627</v>
      </c>
    </row>
    <row r="4" spans="1:18" x14ac:dyDescent="0.25">
      <c r="A4" t="s">
        <v>22</v>
      </c>
      <c r="B4" t="s">
        <v>628</v>
      </c>
    </row>
    <row r="5" spans="1:18" x14ac:dyDescent="0.25">
      <c r="A5" t="s">
        <v>20</v>
      </c>
    </row>
    <row r="6" spans="1:18" x14ac:dyDescent="0.25">
      <c r="A6" t="s">
        <v>18</v>
      </c>
    </row>
    <row r="8" spans="1:18" x14ac:dyDescent="0.25">
      <c r="A8" t="s">
        <v>134</v>
      </c>
      <c r="B8" t="s">
        <v>629</v>
      </c>
    </row>
    <row r="9" spans="1:18" x14ac:dyDescent="0.25">
      <c r="A9" t="s">
        <v>136</v>
      </c>
      <c r="B9" t="s">
        <v>630</v>
      </c>
    </row>
    <row r="11" spans="1:18" x14ac:dyDescent="0.25">
      <c r="F11" t="s">
        <v>1050</v>
      </c>
      <c r="G11" t="s">
        <v>1049</v>
      </c>
      <c r="H11" t="s">
        <v>1051</v>
      </c>
    </row>
    <row r="12" spans="1:18" x14ac:dyDescent="0.25">
      <c r="F12" t="s">
        <v>632</v>
      </c>
      <c r="G12" t="s">
        <v>633</v>
      </c>
      <c r="H12" t="s">
        <v>631</v>
      </c>
    </row>
    <row r="13" spans="1:18" x14ac:dyDescent="0.25">
      <c r="B13" t="s">
        <v>1044</v>
      </c>
      <c r="C13" t="s">
        <v>1048</v>
      </c>
      <c r="D13" t="s">
        <v>634</v>
      </c>
      <c r="E13" t="s">
        <v>635</v>
      </c>
      <c r="F13" s="71">
        <v>5275000</v>
      </c>
      <c r="G13" s="71">
        <v>2254790</v>
      </c>
      <c r="H13" s="71">
        <v>3290625</v>
      </c>
    </row>
    <row r="14" spans="1:18" x14ac:dyDescent="0.25">
      <c r="C14" t="s">
        <v>1047</v>
      </c>
      <c r="E14" t="s">
        <v>636</v>
      </c>
      <c r="F14" s="71">
        <v>6075000</v>
      </c>
      <c r="G14" s="71">
        <v>2066290</v>
      </c>
      <c r="H14" s="71">
        <v>468550</v>
      </c>
      <c r="R14" s="69" t="s">
        <v>631</v>
      </c>
    </row>
    <row r="15" spans="1:18" x14ac:dyDescent="0.25">
      <c r="C15" t="s">
        <v>1046</v>
      </c>
      <c r="E15" t="s">
        <v>637</v>
      </c>
      <c r="F15" s="71">
        <v>8097940</v>
      </c>
      <c r="G15" s="71">
        <v>1891290</v>
      </c>
      <c r="H15" s="71">
        <v>756644</v>
      </c>
      <c r="R15" s="70">
        <v>3290625</v>
      </c>
    </row>
    <row r="16" spans="1:18" x14ac:dyDescent="0.25">
      <c r="B16" t="s">
        <v>1045</v>
      </c>
      <c r="C16" t="s">
        <v>1048</v>
      </c>
      <c r="D16" t="s">
        <v>638</v>
      </c>
      <c r="E16" t="s">
        <v>635</v>
      </c>
      <c r="F16" s="71">
        <v>6715000</v>
      </c>
      <c r="G16" s="71">
        <v>4611370</v>
      </c>
      <c r="H16" s="71">
        <v>6581250</v>
      </c>
      <c r="R16" s="70">
        <v>468550</v>
      </c>
    </row>
    <row r="17" spans="2:18" x14ac:dyDescent="0.25">
      <c r="C17" t="s">
        <v>1047</v>
      </c>
      <c r="E17" t="s">
        <v>636</v>
      </c>
      <c r="F17" s="71">
        <v>7885000</v>
      </c>
      <c r="G17" s="71">
        <v>4268870</v>
      </c>
      <c r="H17" s="71">
        <v>937101</v>
      </c>
      <c r="R17" s="70">
        <v>756644</v>
      </c>
    </row>
    <row r="18" spans="2:18" x14ac:dyDescent="0.25">
      <c r="C18" t="s">
        <v>1046</v>
      </c>
      <c r="E18" t="s">
        <v>637</v>
      </c>
      <c r="F18" s="71">
        <v>10257940</v>
      </c>
      <c r="G18" s="71">
        <v>3918870</v>
      </c>
      <c r="H18" s="71">
        <v>1513288</v>
      </c>
      <c r="R18" s="70">
        <v>6581250</v>
      </c>
    </row>
    <row r="19" spans="2:18" x14ac:dyDescent="0.25">
      <c r="R19" s="70">
        <v>937101</v>
      </c>
    </row>
    <row r="20" spans="2:18" x14ac:dyDescent="0.25">
      <c r="R20" s="70">
        <v>1513288</v>
      </c>
    </row>
    <row r="22" spans="2:18" x14ac:dyDescent="0.25">
      <c r="N22" s="72"/>
      <c r="O22" s="73"/>
      <c r="P22" s="73"/>
      <c r="Q22" s="73"/>
    </row>
    <row r="23" spans="2:18" x14ac:dyDescent="0.25">
      <c r="B23" s="69"/>
      <c r="C23" s="69"/>
      <c r="D23" s="69"/>
      <c r="E23" s="70"/>
      <c r="F23" s="70"/>
      <c r="G23" s="70"/>
      <c r="H23" s="69"/>
      <c r="N23" s="72"/>
      <c r="O23" s="73"/>
      <c r="P23" s="73"/>
      <c r="Q23" s="73"/>
    </row>
    <row r="24" spans="2:18" x14ac:dyDescent="0.25">
      <c r="B24" s="69"/>
      <c r="C24" s="69"/>
      <c r="D24" s="69"/>
      <c r="E24" s="69"/>
      <c r="F24" s="69"/>
      <c r="G24" s="69"/>
      <c r="H24" s="69"/>
      <c r="N24" s="72"/>
      <c r="O24" s="73"/>
      <c r="P24" s="73"/>
      <c r="Q24" s="73"/>
    </row>
    <row r="25" spans="2:18" x14ac:dyDescent="0.25">
      <c r="B25" s="69"/>
      <c r="C25" s="69"/>
      <c r="D25" s="69" t="s">
        <v>1050</v>
      </c>
      <c r="E25" s="69" t="s">
        <v>1049</v>
      </c>
      <c r="F25" s="69" t="s">
        <v>1051</v>
      </c>
      <c r="G25" s="69" t="s">
        <v>1099</v>
      </c>
      <c r="H25" s="69"/>
      <c r="N25" s="72"/>
      <c r="O25" s="73"/>
      <c r="P25" s="73"/>
      <c r="Q25" s="73"/>
    </row>
    <row r="26" spans="2:18" x14ac:dyDescent="0.25">
      <c r="B26" s="69" t="s">
        <v>1044</v>
      </c>
      <c r="C26" s="69" t="s">
        <v>1048</v>
      </c>
      <c r="D26" s="219">
        <v>5.2750000000000004</v>
      </c>
      <c r="E26" s="219">
        <v>2.2547899999999998</v>
      </c>
      <c r="F26" s="219">
        <v>3.2906249999999999</v>
      </c>
      <c r="G26" s="219">
        <v>1</v>
      </c>
      <c r="H26" s="69"/>
      <c r="N26" s="72"/>
      <c r="O26" s="73"/>
      <c r="P26" s="73"/>
      <c r="Q26" s="73"/>
    </row>
    <row r="27" spans="2:18" x14ac:dyDescent="0.25">
      <c r="B27" s="69"/>
      <c r="C27" s="69" t="s">
        <v>1047</v>
      </c>
      <c r="D27" s="219">
        <v>6.0750000000000002</v>
      </c>
      <c r="E27" s="219">
        <v>2.06629</v>
      </c>
      <c r="F27" s="219">
        <v>0.46855000000000002</v>
      </c>
      <c r="G27" s="69"/>
      <c r="H27" s="69"/>
    </row>
    <row r="28" spans="2:18" x14ac:dyDescent="0.25">
      <c r="B28" s="69"/>
      <c r="C28" s="69" t="s">
        <v>1046</v>
      </c>
      <c r="D28" s="219">
        <v>8.0979399999999995</v>
      </c>
      <c r="E28" s="219">
        <v>1.8912899999999999</v>
      </c>
      <c r="F28" s="219">
        <v>0.75664399999999998</v>
      </c>
      <c r="G28" s="69"/>
      <c r="H28" s="69"/>
    </row>
    <row r="29" spans="2:18" x14ac:dyDescent="0.25">
      <c r="B29" s="69" t="s">
        <v>1045</v>
      </c>
      <c r="C29" s="69" t="s">
        <v>1048</v>
      </c>
      <c r="D29" s="219">
        <v>6.7149999999999999</v>
      </c>
      <c r="E29" s="219">
        <v>4.61137</v>
      </c>
      <c r="F29" s="219">
        <v>6.5812499999999998</v>
      </c>
      <c r="G29" s="69"/>
      <c r="H29" s="69"/>
    </row>
    <row r="30" spans="2:18" x14ac:dyDescent="0.25">
      <c r="B30" s="69"/>
      <c r="C30" s="69" t="s">
        <v>1047</v>
      </c>
      <c r="D30" s="219">
        <v>7.8849999999999998</v>
      </c>
      <c r="E30" s="219">
        <v>4.2688699999999997</v>
      </c>
      <c r="F30" s="219">
        <v>0.93710099999999996</v>
      </c>
      <c r="G30" s="69"/>
      <c r="H30" s="69"/>
    </row>
    <row r="31" spans="2:18" x14ac:dyDescent="0.25">
      <c r="B31" s="69"/>
      <c r="C31" s="69" t="s">
        <v>1046</v>
      </c>
      <c r="D31" s="219">
        <v>10.25794</v>
      </c>
      <c r="E31" s="219">
        <v>3.9188700000000001</v>
      </c>
      <c r="F31" s="219">
        <v>1.513288</v>
      </c>
      <c r="G31" s="69"/>
      <c r="H31" s="69"/>
    </row>
    <row r="32" spans="2:18" x14ac:dyDescent="0.25">
      <c r="B32" s="69"/>
      <c r="C32" s="69"/>
      <c r="D32" s="70"/>
      <c r="E32" s="70"/>
      <c r="F32" s="70"/>
      <c r="G32" s="69"/>
      <c r="H32" s="69"/>
    </row>
    <row r="33" spans="2:8" x14ac:dyDescent="0.25">
      <c r="B33" s="69"/>
      <c r="C33" s="69"/>
      <c r="D33" s="69"/>
      <c r="E33" s="69"/>
      <c r="F33" s="69"/>
      <c r="G33" s="69"/>
      <c r="H33" s="69"/>
    </row>
    <row r="34" spans="2:8" x14ac:dyDescent="0.25">
      <c r="B34" s="69"/>
      <c r="C34" s="69"/>
      <c r="D34" s="220"/>
      <c r="E34" s="220"/>
      <c r="F34" s="220"/>
      <c r="G34" s="69"/>
      <c r="H34" s="69"/>
    </row>
    <row r="35" spans="2:8" x14ac:dyDescent="0.25">
      <c r="B35" s="69"/>
      <c r="C35" s="69"/>
      <c r="D35" s="220"/>
      <c r="E35" s="220"/>
      <c r="F35" s="220"/>
      <c r="G35" s="69"/>
      <c r="H35" s="69"/>
    </row>
    <row r="36" spans="2:8" x14ac:dyDescent="0.25">
      <c r="B36" s="69"/>
      <c r="C36" s="69"/>
      <c r="D36" s="220"/>
      <c r="E36" s="220"/>
      <c r="F36" s="220"/>
      <c r="G36" s="69"/>
      <c r="H36" s="69"/>
    </row>
    <row r="37" spans="2:8" x14ac:dyDescent="0.25">
      <c r="B37" s="69"/>
      <c r="C37" s="69"/>
      <c r="D37" s="220"/>
      <c r="E37" s="220"/>
      <c r="F37" s="220"/>
      <c r="G37" s="69"/>
      <c r="H37" s="69"/>
    </row>
    <row r="38" spans="2:8" x14ac:dyDescent="0.25">
      <c r="B38" s="69"/>
      <c r="C38" s="69"/>
      <c r="D38" s="220"/>
      <c r="E38" s="220"/>
      <c r="F38" s="220"/>
      <c r="G38" s="69"/>
      <c r="H38" s="69"/>
    </row>
    <row r="39" spans="2:8" x14ac:dyDescent="0.25">
      <c r="B39" s="69"/>
      <c r="C39" s="69"/>
      <c r="D39" s="220"/>
      <c r="E39" s="220"/>
      <c r="F39" s="220"/>
      <c r="G39" s="69"/>
      <c r="H39" s="69"/>
    </row>
    <row r="40" spans="2:8" x14ac:dyDescent="0.25">
      <c r="B40" s="69"/>
      <c r="C40" s="69"/>
      <c r="D40" s="220"/>
      <c r="E40" s="220"/>
      <c r="F40" s="220"/>
      <c r="G40" s="69"/>
      <c r="H40" s="69"/>
    </row>
    <row r="41" spans="2:8" x14ac:dyDescent="0.25">
      <c r="B41" s="69"/>
      <c r="C41" s="69"/>
      <c r="D41" s="69"/>
      <c r="E41" s="69"/>
      <c r="F41" s="69"/>
      <c r="G41" s="69"/>
      <c r="H41" s="69"/>
    </row>
    <row r="42" spans="2:8" x14ac:dyDescent="0.25">
      <c r="B42" s="69"/>
      <c r="C42" s="69"/>
      <c r="D42" s="69"/>
      <c r="E42" s="69"/>
      <c r="F42" s="69"/>
      <c r="G42" s="69"/>
      <c r="H42" s="69"/>
    </row>
    <row r="43" spans="2:8" x14ac:dyDescent="0.25">
      <c r="B43" s="69"/>
      <c r="C43" s="69"/>
      <c r="D43" s="69"/>
      <c r="E43" s="69"/>
      <c r="F43" s="69"/>
      <c r="G43" s="69"/>
      <c r="H43" s="69"/>
    </row>
    <row r="44" spans="2:8" x14ac:dyDescent="0.25">
      <c r="B44" s="69"/>
      <c r="C44" s="69"/>
      <c r="D44" s="69"/>
      <c r="E44" s="69"/>
      <c r="F44" s="69"/>
      <c r="G44" s="69"/>
      <c r="H44" s="69"/>
    </row>
    <row r="45" spans="2:8" x14ac:dyDescent="0.25">
      <c r="B45" s="69"/>
      <c r="C45" s="69"/>
      <c r="D45" s="69"/>
      <c r="E45" s="69"/>
      <c r="F45" s="69"/>
      <c r="G45" s="69"/>
      <c r="H45" s="69"/>
    </row>
  </sheetData>
  <hyperlinks>
    <hyperlink ref="I1" location="Summary!A1" display="Back to summary" xr:uid="{60033DAE-904D-4B17-94B5-BA22B750D75C}"/>
  </hyperlinks>
  <pageMargins left="0.7" right="0.7" top="0.75" bottom="0.75" header="0.3" footer="0.3"/>
  <pageSetup paperSize="9"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231EFF-2880-4229-AD40-22EB0AB2427E}">
  <dimension ref="A1:O34"/>
  <sheetViews>
    <sheetView workbookViewId="0">
      <selection activeCell="I1" sqref="I1"/>
    </sheetView>
  </sheetViews>
  <sheetFormatPr defaultColWidth="9.140625" defaultRowHeight="15" x14ac:dyDescent="0.25"/>
  <cols>
    <col min="1" max="7" width="9.140625" style="19"/>
    <col min="8" max="8" width="24.85546875" style="19" customWidth="1"/>
    <col min="9" max="10" width="9.140625" style="19"/>
    <col min="11" max="11" width="22" style="19" customWidth="1"/>
    <col min="12" max="16384" width="9.140625" style="19"/>
  </cols>
  <sheetData>
    <row r="1" spans="1:15" x14ac:dyDescent="0.25">
      <c r="A1" s="78" t="s">
        <v>27</v>
      </c>
      <c r="B1" s="181" t="s">
        <v>963</v>
      </c>
      <c r="C1" s="124"/>
      <c r="D1" s="124"/>
      <c r="E1" s="124"/>
      <c r="F1" s="124"/>
      <c r="G1" s="124"/>
      <c r="H1" s="124"/>
      <c r="I1" s="163" t="s">
        <v>1190</v>
      </c>
      <c r="J1" s="124"/>
      <c r="K1" s="124"/>
      <c r="L1" s="124"/>
      <c r="M1" s="124"/>
      <c r="N1" s="124"/>
      <c r="O1" s="124"/>
    </row>
    <row r="2" spans="1:15" x14ac:dyDescent="0.25">
      <c r="A2" s="78" t="s">
        <v>25</v>
      </c>
      <c r="B2" s="181" t="s">
        <v>964</v>
      </c>
      <c r="C2" s="124"/>
      <c r="D2" s="124"/>
      <c r="E2" s="124"/>
      <c r="F2" s="124"/>
      <c r="G2" s="124"/>
      <c r="H2" s="124"/>
      <c r="I2" s="124"/>
      <c r="J2" s="124"/>
      <c r="K2" s="124"/>
      <c r="L2" s="124"/>
      <c r="M2" s="124"/>
      <c r="N2" s="124"/>
      <c r="O2" s="124"/>
    </row>
    <row r="3" spans="1:15" x14ac:dyDescent="0.25">
      <c r="A3" s="81" t="s">
        <v>23</v>
      </c>
      <c r="B3" s="181" t="s">
        <v>965</v>
      </c>
      <c r="C3" s="124"/>
      <c r="D3" s="124"/>
      <c r="E3" s="124"/>
      <c r="F3" s="124"/>
      <c r="G3" s="124"/>
      <c r="H3" s="124"/>
      <c r="I3" s="124"/>
      <c r="J3" s="124"/>
      <c r="K3" s="124"/>
      <c r="L3" s="124"/>
      <c r="M3" s="124"/>
      <c r="N3" s="124"/>
      <c r="O3" s="124"/>
    </row>
    <row r="4" spans="1:15" x14ac:dyDescent="0.25">
      <c r="A4" s="81" t="s">
        <v>22</v>
      </c>
      <c r="B4" s="181" t="s">
        <v>965</v>
      </c>
      <c r="C4" s="124"/>
      <c r="D4" s="124"/>
      <c r="E4" s="124"/>
      <c r="F4" s="124"/>
      <c r="G4" s="124"/>
      <c r="H4" s="124"/>
      <c r="I4" s="124"/>
      <c r="J4" s="124"/>
      <c r="K4" s="124"/>
      <c r="L4" s="124"/>
      <c r="M4" s="124"/>
      <c r="N4" s="124"/>
      <c r="O4" s="124"/>
    </row>
    <row r="5" spans="1:15" x14ac:dyDescent="0.25">
      <c r="A5" s="78" t="s">
        <v>20</v>
      </c>
      <c r="B5" s="181" t="s">
        <v>966</v>
      </c>
      <c r="C5" s="124"/>
      <c r="D5" s="124"/>
      <c r="E5" s="124"/>
      <c r="F5" s="124"/>
      <c r="G5" s="124"/>
      <c r="H5" s="124"/>
      <c r="I5" s="124"/>
      <c r="J5" s="124"/>
      <c r="K5" s="124"/>
      <c r="L5" s="124"/>
      <c r="M5" s="124"/>
      <c r="N5" s="124"/>
      <c r="O5" s="124"/>
    </row>
    <row r="6" spans="1:15" x14ac:dyDescent="0.25">
      <c r="A6" s="78" t="s">
        <v>18</v>
      </c>
      <c r="B6" s="181" t="s">
        <v>967</v>
      </c>
      <c r="C6" s="124"/>
      <c r="D6" s="124"/>
      <c r="E6" s="124"/>
      <c r="F6" s="124"/>
      <c r="G6" s="124"/>
      <c r="H6" s="124"/>
      <c r="I6" s="124"/>
      <c r="J6" s="124"/>
      <c r="K6" s="124"/>
      <c r="L6" s="124"/>
      <c r="M6" s="124"/>
      <c r="N6" s="124"/>
      <c r="O6" s="124"/>
    </row>
    <row r="7" spans="1:15" x14ac:dyDescent="0.25">
      <c r="A7" s="78"/>
      <c r="B7" s="181"/>
      <c r="C7" s="124"/>
      <c r="D7" s="124"/>
      <c r="E7" s="124"/>
      <c r="F7" s="124"/>
      <c r="G7" s="124"/>
      <c r="H7" s="124"/>
      <c r="I7" s="124"/>
      <c r="J7" s="124"/>
      <c r="K7" s="124"/>
      <c r="L7" s="124"/>
      <c r="M7" s="124"/>
      <c r="N7" s="124"/>
      <c r="O7" s="124"/>
    </row>
    <row r="8" spans="1:15" x14ac:dyDescent="0.25">
      <c r="A8" s="78" t="s">
        <v>134</v>
      </c>
      <c r="B8" s="182" t="s">
        <v>968</v>
      </c>
      <c r="C8" s="124"/>
      <c r="D8" s="124"/>
      <c r="E8" s="124"/>
      <c r="F8" s="124"/>
      <c r="G8" s="124"/>
      <c r="H8" s="124"/>
      <c r="I8" s="124"/>
      <c r="J8" s="124"/>
      <c r="K8" s="124"/>
      <c r="L8" s="124"/>
      <c r="M8" s="124"/>
      <c r="N8" s="124"/>
      <c r="O8" s="124"/>
    </row>
    <row r="9" spans="1:15" x14ac:dyDescent="0.25">
      <c r="A9" s="78" t="s">
        <v>136</v>
      </c>
      <c r="B9" s="182" t="s">
        <v>465</v>
      </c>
      <c r="C9" s="124"/>
      <c r="D9" s="183"/>
      <c r="E9" s="183"/>
      <c r="F9" s="124"/>
      <c r="G9" s="124"/>
      <c r="H9" s="124"/>
      <c r="I9" s="124"/>
      <c r="J9" s="124"/>
      <c r="K9" s="124"/>
      <c r="L9" s="124"/>
      <c r="M9" s="124"/>
      <c r="N9" s="124"/>
      <c r="O9" s="124"/>
    </row>
    <row r="10" spans="1:15" x14ac:dyDescent="0.25">
      <c r="A10" s="78"/>
      <c r="B10" s="181"/>
      <c r="C10" s="124"/>
      <c r="D10" s="183"/>
      <c r="E10" s="183"/>
      <c r="F10" s="124"/>
      <c r="G10" s="124"/>
      <c r="H10" s="124"/>
      <c r="I10" s="124"/>
      <c r="J10" s="124"/>
      <c r="K10" s="124"/>
      <c r="L10" s="124"/>
      <c r="M10" s="124"/>
      <c r="N10" s="124"/>
      <c r="O10" s="124"/>
    </row>
    <row r="11" spans="1:15" x14ac:dyDescent="0.25">
      <c r="A11" s="124"/>
      <c r="B11" s="124"/>
      <c r="C11" s="124"/>
      <c r="D11" s="124">
        <v>2020</v>
      </c>
      <c r="E11" s="124">
        <v>2021</v>
      </c>
      <c r="F11" s="124"/>
      <c r="G11" s="124"/>
      <c r="H11" s="124"/>
      <c r="I11" s="124"/>
      <c r="J11" s="124"/>
      <c r="K11" s="124"/>
      <c r="L11" s="124"/>
      <c r="M11" s="124"/>
      <c r="N11" s="124"/>
      <c r="O11" s="124"/>
    </row>
    <row r="12" spans="1:15" x14ac:dyDescent="0.25">
      <c r="A12" s="124"/>
      <c r="B12" s="124" t="s">
        <v>969</v>
      </c>
      <c r="C12" s="124" t="s">
        <v>970</v>
      </c>
      <c r="D12" s="126">
        <f>573680000000/1000000000</f>
        <v>573.67999999999995</v>
      </c>
      <c r="E12" s="184">
        <f>718940000000/1000000000</f>
        <v>718.94</v>
      </c>
      <c r="F12" s="124"/>
      <c r="G12" s="124"/>
      <c r="H12" s="124"/>
      <c r="I12" s="124"/>
      <c r="J12" s="124"/>
      <c r="K12" s="124"/>
      <c r="L12" s="124"/>
      <c r="M12" s="124"/>
      <c r="N12" s="124"/>
      <c r="O12" s="124"/>
    </row>
    <row r="13" spans="1:15" x14ac:dyDescent="0.25">
      <c r="A13" s="124"/>
      <c r="B13" s="124" t="s">
        <v>971</v>
      </c>
      <c r="C13" s="124" t="s">
        <v>972</v>
      </c>
      <c r="D13" s="126">
        <v>0</v>
      </c>
      <c r="E13" s="184">
        <f>133649990000/1000000000</f>
        <v>133.64999</v>
      </c>
      <c r="F13" s="124"/>
      <c r="G13" s="124"/>
      <c r="H13" s="124"/>
      <c r="I13" s="124"/>
      <c r="J13" s="124"/>
      <c r="K13" s="124"/>
      <c r="L13" s="124"/>
      <c r="M13" s="124"/>
      <c r="N13" s="124"/>
      <c r="O13" s="124"/>
    </row>
    <row r="14" spans="1:15" x14ac:dyDescent="0.25">
      <c r="A14" s="185"/>
      <c r="B14" s="186" t="s">
        <v>142</v>
      </c>
      <c r="C14" s="186" t="s">
        <v>973</v>
      </c>
      <c r="D14" s="187">
        <f>101600000000/1000000000</f>
        <v>101.6</v>
      </c>
      <c r="E14" s="188">
        <f>328550000000/1000000000</f>
        <v>328.55</v>
      </c>
      <c r="F14" s="185"/>
      <c r="G14" s="185"/>
      <c r="H14" s="185"/>
      <c r="I14" s="185"/>
      <c r="J14" s="185"/>
      <c r="K14" s="185"/>
      <c r="L14" s="185"/>
      <c r="M14" s="185"/>
      <c r="N14" s="185"/>
      <c r="O14" s="185"/>
    </row>
    <row r="15" spans="1:15" x14ac:dyDescent="0.25">
      <c r="A15" s="124"/>
      <c r="B15" s="185" t="s">
        <v>142</v>
      </c>
      <c r="C15" s="185" t="s">
        <v>143</v>
      </c>
      <c r="D15" s="189">
        <f>101600000000/1000000000</f>
        <v>101.6</v>
      </c>
      <c r="E15" s="190">
        <f>328550000000/1000000000</f>
        <v>328.55</v>
      </c>
      <c r="F15" s="124"/>
      <c r="G15" s="124"/>
      <c r="H15" s="124"/>
      <c r="I15" s="124"/>
      <c r="J15" s="124"/>
      <c r="K15" s="124"/>
      <c r="L15" s="184"/>
      <c r="M15" s="124"/>
      <c r="N15" s="124"/>
      <c r="O15" s="124"/>
    </row>
    <row r="16" spans="1:15" x14ac:dyDescent="0.25">
      <c r="A16" s="124"/>
      <c r="B16" s="124"/>
      <c r="C16" s="124"/>
      <c r="D16" s="124"/>
      <c r="E16" s="124"/>
      <c r="F16" s="124"/>
      <c r="G16" s="124"/>
      <c r="H16" s="124"/>
      <c r="I16" s="124"/>
      <c r="J16" s="124"/>
      <c r="K16" s="124"/>
      <c r="L16" s="124"/>
      <c r="M16" s="124"/>
      <c r="N16" s="124"/>
      <c r="O16" s="124"/>
    </row>
    <row r="17" spans="1:15" x14ac:dyDescent="0.25">
      <c r="A17" s="124"/>
      <c r="B17" s="124"/>
      <c r="C17" s="124"/>
      <c r="D17" s="124"/>
      <c r="E17" s="124"/>
      <c r="F17" s="124"/>
      <c r="G17" s="124"/>
      <c r="H17" s="124"/>
      <c r="I17" s="124"/>
      <c r="J17" s="124"/>
      <c r="K17" s="124"/>
      <c r="L17" s="124"/>
      <c r="M17" s="124"/>
      <c r="N17" s="124"/>
      <c r="O17" s="124"/>
    </row>
    <row r="18" spans="1:15" x14ac:dyDescent="0.25">
      <c r="A18" s="124"/>
      <c r="B18" s="124"/>
      <c r="C18" s="124"/>
      <c r="D18" s="124"/>
      <c r="E18" s="124"/>
      <c r="F18" s="124"/>
      <c r="G18" s="124"/>
      <c r="H18" s="124"/>
      <c r="I18" s="124"/>
      <c r="J18" s="124"/>
      <c r="K18" s="124"/>
      <c r="L18" s="124"/>
      <c r="M18" s="124"/>
      <c r="N18" s="124"/>
      <c r="O18" s="124"/>
    </row>
    <row r="19" spans="1:15" x14ac:dyDescent="0.25">
      <c r="A19" s="124"/>
      <c r="B19" s="124"/>
      <c r="C19" s="124"/>
      <c r="D19" s="124"/>
      <c r="E19" s="124"/>
      <c r="F19" s="124"/>
      <c r="G19" s="124"/>
      <c r="H19" s="124"/>
      <c r="I19" s="124"/>
      <c r="J19" s="124"/>
      <c r="K19" s="124"/>
      <c r="L19" s="124"/>
      <c r="M19" s="124"/>
      <c r="N19" s="124"/>
      <c r="O19" s="124"/>
    </row>
    <row r="20" spans="1:15" x14ac:dyDescent="0.25">
      <c r="A20" s="124"/>
      <c r="B20" s="191"/>
      <c r="C20" s="191"/>
      <c r="D20" s="191"/>
      <c r="E20" s="124"/>
      <c r="F20" s="124"/>
      <c r="G20" s="124"/>
      <c r="H20" s="124"/>
      <c r="I20" s="124"/>
      <c r="J20" s="124"/>
      <c r="K20" s="124"/>
      <c r="L20" s="124"/>
      <c r="M20" s="124"/>
      <c r="N20" s="124"/>
      <c r="O20" s="124"/>
    </row>
    <row r="21" spans="1:15" x14ac:dyDescent="0.25">
      <c r="A21" s="124"/>
      <c r="B21" s="191"/>
      <c r="C21" s="191"/>
      <c r="D21" s="191"/>
      <c r="E21" s="124"/>
      <c r="F21" s="124"/>
      <c r="G21" s="124"/>
      <c r="H21" s="124"/>
      <c r="I21" s="124"/>
      <c r="J21" s="124"/>
      <c r="K21" s="124"/>
      <c r="L21" s="124"/>
      <c r="M21" s="124"/>
      <c r="N21" s="124"/>
      <c r="O21" s="124"/>
    </row>
    <row r="22" spans="1:15" x14ac:dyDescent="0.25">
      <c r="A22" s="124"/>
      <c r="B22" s="191"/>
      <c r="C22" s="191"/>
      <c r="D22" s="191"/>
      <c r="E22" s="124"/>
      <c r="F22" s="124"/>
      <c r="G22" s="124"/>
      <c r="H22" s="124"/>
      <c r="I22" s="124"/>
      <c r="J22" s="124"/>
      <c r="K22" s="124"/>
      <c r="L22" s="124"/>
      <c r="M22" s="124"/>
      <c r="N22" s="124"/>
      <c r="O22" s="124"/>
    </row>
    <row r="23" spans="1:15" x14ac:dyDescent="0.25">
      <c r="A23" s="124"/>
      <c r="B23" s="191"/>
      <c r="C23" s="191"/>
      <c r="D23" s="191"/>
      <c r="E23" s="124"/>
      <c r="F23" s="124"/>
      <c r="G23" s="124"/>
      <c r="H23" s="124"/>
      <c r="I23" s="124"/>
      <c r="J23" s="124"/>
      <c r="K23" s="124"/>
      <c r="L23" s="124"/>
      <c r="M23" s="124"/>
      <c r="N23" s="124"/>
      <c r="O23" s="124"/>
    </row>
    <row r="24" spans="1:15" x14ac:dyDescent="0.25">
      <c r="A24" s="124"/>
      <c r="B24" s="191"/>
      <c r="C24" s="191"/>
      <c r="D24" s="191"/>
      <c r="E24" s="124"/>
      <c r="F24" s="124"/>
      <c r="G24" s="124"/>
      <c r="H24" s="124"/>
      <c r="I24" s="124"/>
      <c r="J24" s="124"/>
      <c r="K24" s="124"/>
      <c r="L24" s="124"/>
      <c r="M24" s="124"/>
      <c r="N24" s="124"/>
      <c r="O24" s="124"/>
    </row>
    <row r="25" spans="1:15" x14ac:dyDescent="0.25">
      <c r="A25" s="124"/>
      <c r="B25" s="191"/>
      <c r="C25" s="191"/>
      <c r="D25" s="191"/>
      <c r="E25" s="124"/>
      <c r="F25" s="124"/>
      <c r="G25" s="124"/>
      <c r="H25" s="124"/>
      <c r="I25" s="124"/>
      <c r="J25" s="124"/>
      <c r="K25" s="124"/>
      <c r="L25" s="124"/>
      <c r="M25" s="124"/>
      <c r="N25" s="124"/>
      <c r="O25" s="124"/>
    </row>
    <row r="26" spans="1:15" x14ac:dyDescent="0.25">
      <c r="A26" s="124"/>
      <c r="B26" s="191"/>
      <c r="C26" s="191"/>
      <c r="D26" s="191"/>
      <c r="E26" s="124"/>
      <c r="F26" s="124"/>
      <c r="G26" s="124"/>
      <c r="H26" s="124"/>
      <c r="I26" s="124"/>
      <c r="J26" s="124"/>
      <c r="K26" s="124"/>
      <c r="L26" s="124"/>
      <c r="M26" s="124"/>
      <c r="N26" s="124"/>
      <c r="O26" s="124"/>
    </row>
    <row r="27" spans="1:15" x14ac:dyDescent="0.25">
      <c r="A27" s="124"/>
      <c r="B27" s="191"/>
      <c r="C27" s="191"/>
      <c r="D27" s="191"/>
      <c r="E27" s="124"/>
      <c r="F27" s="124"/>
      <c r="G27" s="124"/>
      <c r="H27" s="124"/>
      <c r="I27" s="124"/>
      <c r="J27" s="124"/>
      <c r="K27" s="124"/>
      <c r="L27" s="124"/>
      <c r="M27" s="124"/>
      <c r="N27" s="124"/>
      <c r="O27" s="124"/>
    </row>
    <row r="28" spans="1:15" x14ac:dyDescent="0.25">
      <c r="A28" s="124"/>
      <c r="B28" s="191"/>
      <c r="C28" s="191"/>
      <c r="D28" s="191"/>
      <c r="E28" s="124"/>
      <c r="F28" s="124"/>
      <c r="G28" s="124"/>
      <c r="H28" s="124"/>
      <c r="I28" s="124"/>
      <c r="J28" s="124"/>
      <c r="K28" s="124"/>
      <c r="L28" s="124"/>
      <c r="M28" s="124"/>
      <c r="N28" s="124"/>
      <c r="O28" s="124"/>
    </row>
    <row r="29" spans="1:15" x14ac:dyDescent="0.25">
      <c r="A29" s="124"/>
      <c r="B29" s="191"/>
      <c r="C29" s="191"/>
      <c r="D29" s="191"/>
      <c r="E29" s="124"/>
      <c r="F29" s="124"/>
      <c r="G29" s="124"/>
      <c r="H29" s="124"/>
      <c r="I29" s="124"/>
      <c r="J29" s="124"/>
      <c r="K29" s="124"/>
      <c r="L29" s="124"/>
      <c r="M29" s="124"/>
      <c r="N29" s="124"/>
      <c r="O29" s="124"/>
    </row>
    <row r="30" spans="1:15" x14ac:dyDescent="0.25">
      <c r="A30" s="124"/>
      <c r="B30" s="191"/>
      <c r="C30" s="191"/>
      <c r="D30" s="191"/>
      <c r="E30" s="124"/>
      <c r="F30" s="124"/>
      <c r="G30" s="124"/>
      <c r="H30" s="124"/>
      <c r="I30" s="124"/>
      <c r="J30" s="124"/>
      <c r="K30" s="124"/>
      <c r="L30" s="124"/>
      <c r="M30" s="124"/>
      <c r="N30" s="124"/>
      <c r="O30" s="124"/>
    </row>
    <row r="31" spans="1:15" x14ac:dyDescent="0.25">
      <c r="A31" s="124"/>
      <c r="B31" s="191"/>
      <c r="C31" s="191"/>
      <c r="D31" s="191"/>
      <c r="E31" s="124"/>
      <c r="F31" s="124"/>
      <c r="G31" s="124"/>
      <c r="H31" s="124"/>
      <c r="I31" s="124"/>
      <c r="J31" s="124"/>
      <c r="K31" s="124"/>
      <c r="L31" s="124"/>
      <c r="M31" s="124"/>
      <c r="N31" s="124"/>
      <c r="O31" s="124"/>
    </row>
    <row r="32" spans="1:15" x14ac:dyDescent="0.25">
      <c r="A32" s="124"/>
      <c r="B32" s="192"/>
      <c r="C32" s="191"/>
      <c r="D32" s="191"/>
      <c r="E32" s="124"/>
      <c r="F32" s="124"/>
      <c r="G32" s="124"/>
      <c r="H32" s="124"/>
      <c r="I32" s="124"/>
      <c r="J32" s="124"/>
      <c r="K32" s="124"/>
      <c r="L32" s="124"/>
      <c r="M32" s="124"/>
      <c r="N32" s="124"/>
      <c r="O32" s="124"/>
    </row>
    <row r="33" spans="1:15" x14ac:dyDescent="0.25">
      <c r="A33" s="124"/>
      <c r="B33" s="124"/>
      <c r="C33" s="124"/>
      <c r="D33" s="124"/>
      <c r="E33" s="124"/>
      <c r="F33" s="124"/>
      <c r="G33" s="124"/>
      <c r="H33" s="124"/>
      <c r="I33" s="124"/>
      <c r="J33" s="124"/>
      <c r="K33" s="124"/>
      <c r="L33" s="124"/>
      <c r="M33" s="124"/>
      <c r="N33" s="124"/>
      <c r="O33" s="124"/>
    </row>
    <row r="34" spans="1:15" x14ac:dyDescent="0.25">
      <c r="A34" s="124"/>
      <c r="B34" s="124"/>
      <c r="C34" s="124"/>
      <c r="D34" s="124"/>
      <c r="E34" s="124"/>
      <c r="F34" s="124"/>
      <c r="G34" s="124"/>
      <c r="H34" s="124"/>
      <c r="I34" s="124"/>
      <c r="J34" s="124"/>
      <c r="K34" s="124"/>
      <c r="L34" s="124"/>
      <c r="M34" s="124"/>
      <c r="N34" s="124"/>
      <c r="O34" s="124"/>
    </row>
  </sheetData>
  <hyperlinks>
    <hyperlink ref="I1" location="Summary!A1" display="Back to summary" xr:uid="{F71A49A0-22F4-48FD-90F9-5EAE05A019A4}"/>
  </hyperlinks>
  <pageMargins left="0.7" right="0.7" top="0.75" bottom="0.75" header="0.3" footer="0.3"/>
  <pageSetup paperSize="9" orientation="portrait"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C8D80B-F947-464A-9849-4220D68E374E}">
  <dimension ref="A1:L29"/>
  <sheetViews>
    <sheetView workbookViewId="0">
      <selection activeCell="F1" sqref="F1"/>
    </sheetView>
  </sheetViews>
  <sheetFormatPr defaultColWidth="9.140625" defaultRowHeight="15" x14ac:dyDescent="0.25"/>
  <cols>
    <col min="1" max="1" width="23.42578125" style="169" bestFit="1" customWidth="1"/>
    <col min="2" max="2" width="23.42578125" style="169" customWidth="1"/>
    <col min="3" max="3" width="11.85546875" style="169" bestFit="1" customWidth="1"/>
    <col min="4" max="4" width="16.5703125" style="169" bestFit="1" customWidth="1"/>
    <col min="5" max="5" width="15.42578125" style="169" bestFit="1" customWidth="1"/>
    <col min="6" max="6" width="12.42578125" style="169" bestFit="1" customWidth="1"/>
    <col min="7" max="7" width="9.140625" style="169"/>
    <col min="8" max="8" width="7" style="169" bestFit="1" customWidth="1"/>
    <col min="9" max="9" width="23.42578125" style="169" bestFit="1" customWidth="1"/>
    <col min="10" max="10" width="18.5703125" style="169" bestFit="1" customWidth="1"/>
    <col min="11" max="11" width="16.28515625" style="169" bestFit="1" customWidth="1"/>
    <col min="12" max="12" width="16.5703125" style="169" bestFit="1" customWidth="1"/>
    <col min="13" max="13" width="9.140625" style="169"/>
    <col min="14" max="15" width="11" style="169" bestFit="1" customWidth="1"/>
    <col min="16" max="16384" width="9.140625" style="169"/>
  </cols>
  <sheetData>
    <row r="1" spans="1:10" x14ac:dyDescent="0.25">
      <c r="A1" s="19" t="s">
        <v>27</v>
      </c>
      <c r="B1" s="19" t="s">
        <v>853</v>
      </c>
      <c r="F1" s="163" t="s">
        <v>1190</v>
      </c>
    </row>
    <row r="2" spans="1:10" x14ac:dyDescent="0.25">
      <c r="A2" s="19" t="s">
        <v>25</v>
      </c>
      <c r="B2" s="19" t="s">
        <v>854</v>
      </c>
      <c r="J2" s="170"/>
    </row>
    <row r="3" spans="1:10" x14ac:dyDescent="0.25">
      <c r="A3" s="19" t="s">
        <v>23</v>
      </c>
      <c r="B3" s="19" t="s">
        <v>21</v>
      </c>
    </row>
    <row r="4" spans="1:10" x14ac:dyDescent="0.25">
      <c r="A4" s="19" t="s">
        <v>22</v>
      </c>
      <c r="B4" s="19" t="s">
        <v>21</v>
      </c>
    </row>
    <row r="5" spans="1:10" x14ac:dyDescent="0.25">
      <c r="A5" s="19" t="s">
        <v>20</v>
      </c>
      <c r="B5" s="19"/>
      <c r="H5" s="171"/>
    </row>
    <row r="6" spans="1:10" x14ac:dyDescent="0.25">
      <c r="A6" s="19" t="s">
        <v>18</v>
      </c>
      <c r="B6" s="19"/>
    </row>
    <row r="10" spans="1:10" x14ac:dyDescent="0.25">
      <c r="A10" s="19"/>
      <c r="B10" s="19"/>
    </row>
    <row r="11" spans="1:10" x14ac:dyDescent="0.25">
      <c r="A11" s="19"/>
    </row>
    <row r="12" spans="1:10" x14ac:dyDescent="0.25">
      <c r="A12" s="19"/>
      <c r="B12" s="19"/>
      <c r="D12" s="169" t="s">
        <v>1024</v>
      </c>
      <c r="E12" s="169" t="s">
        <v>212</v>
      </c>
      <c r="F12" s="169" t="s">
        <v>851</v>
      </c>
    </row>
    <row r="13" spans="1:10" x14ac:dyDescent="0.25">
      <c r="B13" s="19"/>
      <c r="D13" s="169" t="s">
        <v>822</v>
      </c>
      <c r="E13" s="169" t="s">
        <v>212</v>
      </c>
      <c r="F13" s="169" t="s">
        <v>823</v>
      </c>
    </row>
    <row r="14" spans="1:10" x14ac:dyDescent="0.25">
      <c r="B14" s="169" t="s">
        <v>852</v>
      </c>
      <c r="C14" s="169" t="s">
        <v>824</v>
      </c>
      <c r="D14" s="172">
        <v>188.9</v>
      </c>
      <c r="E14" s="173">
        <v>0.14425848921879711</v>
      </c>
      <c r="F14" s="169">
        <v>13</v>
      </c>
    </row>
    <row r="15" spans="1:10" x14ac:dyDescent="0.25">
      <c r="B15" s="169" t="s">
        <v>1158</v>
      </c>
      <c r="C15" s="169" t="s">
        <v>825</v>
      </c>
      <c r="D15" s="172">
        <v>1120.5550000000001</v>
      </c>
      <c r="E15" s="173">
        <v>0.85574151078120286</v>
      </c>
      <c r="F15" s="169">
        <v>81</v>
      </c>
    </row>
    <row r="16" spans="1:10" x14ac:dyDescent="0.25">
      <c r="B16" s="169" t="s">
        <v>642</v>
      </c>
      <c r="C16" s="169" t="s">
        <v>826</v>
      </c>
      <c r="D16" s="174">
        <v>1309.4550000000002</v>
      </c>
      <c r="E16" s="175">
        <v>1</v>
      </c>
      <c r="F16" s="174">
        <v>94</v>
      </c>
    </row>
    <row r="26" spans="9:12" x14ac:dyDescent="0.25">
      <c r="J26" s="176"/>
      <c r="K26" s="176"/>
      <c r="L26" s="176"/>
    </row>
    <row r="27" spans="9:12" x14ac:dyDescent="0.25">
      <c r="I27" s="176"/>
      <c r="J27" s="177"/>
      <c r="K27" s="178"/>
    </row>
    <row r="28" spans="9:12" x14ac:dyDescent="0.25">
      <c r="I28" s="176"/>
      <c r="J28" s="177"/>
      <c r="K28" s="178"/>
    </row>
    <row r="29" spans="9:12" x14ac:dyDescent="0.25">
      <c r="I29" s="176"/>
      <c r="J29" s="179"/>
      <c r="K29" s="180"/>
      <c r="L29" s="179"/>
    </row>
  </sheetData>
  <hyperlinks>
    <hyperlink ref="F1" location="Summary!A1" display="Back to summary" xr:uid="{497301BE-8876-424E-9F0D-E03E43DD12E4}"/>
  </hyperlinks>
  <pageMargins left="0.7" right="0.7" top="0.75" bottom="0.75" header="0.3" footer="0.3"/>
  <pageSetup paperSize="9" orientation="portrait"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E49AD1-0A5B-4B1F-B9AD-63DBED42DAAA}">
  <dimension ref="A1:K46"/>
  <sheetViews>
    <sheetView zoomScale="70" zoomScaleNormal="70" workbookViewId="0">
      <selection activeCell="K1" sqref="K1"/>
    </sheetView>
  </sheetViews>
  <sheetFormatPr defaultColWidth="9.140625" defaultRowHeight="15" x14ac:dyDescent="0.25"/>
  <cols>
    <col min="1" max="16384" width="9.140625" style="25"/>
  </cols>
  <sheetData>
    <row r="1" spans="1:11" x14ac:dyDescent="0.25">
      <c r="A1" s="19" t="s">
        <v>27</v>
      </c>
      <c r="B1" s="19" t="s">
        <v>849</v>
      </c>
      <c r="K1" s="163" t="s">
        <v>1190</v>
      </c>
    </row>
    <row r="2" spans="1:11" x14ac:dyDescent="0.25">
      <c r="A2" s="19" t="s">
        <v>25</v>
      </c>
      <c r="B2" s="19" t="s">
        <v>850</v>
      </c>
    </row>
    <row r="3" spans="1:11" x14ac:dyDescent="0.25">
      <c r="A3" s="19" t="s">
        <v>23</v>
      </c>
      <c r="B3" s="19" t="s">
        <v>21</v>
      </c>
    </row>
    <row r="4" spans="1:11" x14ac:dyDescent="0.25">
      <c r="A4" s="19" t="s">
        <v>22</v>
      </c>
      <c r="B4" s="19" t="s">
        <v>21</v>
      </c>
    </row>
    <row r="5" spans="1:11" x14ac:dyDescent="0.25">
      <c r="A5" s="19" t="s">
        <v>20</v>
      </c>
      <c r="B5" s="19"/>
    </row>
    <row r="6" spans="1:11" x14ac:dyDescent="0.25">
      <c r="A6" s="19" t="s">
        <v>18</v>
      </c>
      <c r="B6" s="19"/>
    </row>
    <row r="7" spans="1:11" x14ac:dyDescent="0.25">
      <c r="A7" s="19"/>
      <c r="B7" s="19"/>
    </row>
    <row r="8" spans="1:11" x14ac:dyDescent="0.25">
      <c r="A8" s="19" t="s">
        <v>134</v>
      </c>
      <c r="B8" s="19" t="s">
        <v>629</v>
      </c>
    </row>
    <row r="9" spans="1:11" x14ac:dyDescent="0.25">
      <c r="A9" s="19" t="s">
        <v>136</v>
      </c>
      <c r="B9" s="19" t="s">
        <v>630</v>
      </c>
    </row>
    <row r="10" spans="1:11" x14ac:dyDescent="0.25">
      <c r="A10" s="167"/>
    </row>
    <row r="11" spans="1:11" x14ac:dyDescent="0.25">
      <c r="A11" s="167"/>
      <c r="B11" s="25" t="s">
        <v>828</v>
      </c>
      <c r="C11" s="25" t="s">
        <v>829</v>
      </c>
      <c r="D11" s="25">
        <v>2</v>
      </c>
      <c r="H11" s="25" t="s">
        <v>324</v>
      </c>
    </row>
    <row r="12" spans="1:11" x14ac:dyDescent="0.25">
      <c r="A12" s="167"/>
      <c r="B12" s="25" t="s">
        <v>830</v>
      </c>
      <c r="C12" s="25" t="s">
        <v>831</v>
      </c>
      <c r="D12" s="25">
        <v>2</v>
      </c>
    </row>
    <row r="13" spans="1:11" x14ac:dyDescent="0.25">
      <c r="A13" s="167"/>
      <c r="B13" s="25" t="s">
        <v>832</v>
      </c>
      <c r="C13" s="25" t="s">
        <v>833</v>
      </c>
      <c r="D13" s="25">
        <v>2</v>
      </c>
    </row>
    <row r="14" spans="1:11" x14ac:dyDescent="0.25">
      <c r="A14" s="167"/>
      <c r="B14" s="25" t="s">
        <v>834</v>
      </c>
      <c r="C14" s="25" t="s">
        <v>835</v>
      </c>
      <c r="D14" s="25">
        <v>3</v>
      </c>
    </row>
    <row r="15" spans="1:11" x14ac:dyDescent="0.25">
      <c r="A15" s="167"/>
      <c r="B15" s="25" t="s">
        <v>836</v>
      </c>
      <c r="C15" s="25" t="s">
        <v>837</v>
      </c>
      <c r="D15" s="25">
        <v>4</v>
      </c>
    </row>
    <row r="16" spans="1:11" x14ac:dyDescent="0.25">
      <c r="A16" s="167"/>
      <c r="B16" s="25" t="s">
        <v>838</v>
      </c>
      <c r="C16" s="25" t="s">
        <v>648</v>
      </c>
      <c r="D16" s="25">
        <v>6</v>
      </c>
    </row>
    <row r="17" spans="1:4" x14ac:dyDescent="0.25">
      <c r="A17" s="167"/>
      <c r="B17" s="25" t="s">
        <v>839</v>
      </c>
      <c r="C17" s="25" t="s">
        <v>827</v>
      </c>
      <c r="D17" s="25">
        <v>7</v>
      </c>
    </row>
    <row r="18" spans="1:4" x14ac:dyDescent="0.25">
      <c r="A18" s="167"/>
      <c r="B18" s="25" t="s">
        <v>840</v>
      </c>
      <c r="C18" s="25" t="s">
        <v>658</v>
      </c>
      <c r="D18" s="25">
        <v>9</v>
      </c>
    </row>
    <row r="19" spans="1:4" x14ac:dyDescent="0.25">
      <c r="A19" s="168"/>
      <c r="B19" s="25" t="s">
        <v>841</v>
      </c>
      <c r="C19" s="25" t="s">
        <v>656</v>
      </c>
      <c r="D19" s="25">
        <v>10</v>
      </c>
    </row>
    <row r="20" spans="1:4" x14ac:dyDescent="0.25">
      <c r="A20" s="167"/>
    </row>
    <row r="21" spans="1:4" x14ac:dyDescent="0.25">
      <c r="A21" s="167"/>
    </row>
    <row r="22" spans="1:4" x14ac:dyDescent="0.25">
      <c r="A22" s="167"/>
    </row>
    <row r="23" spans="1:4" x14ac:dyDescent="0.25">
      <c r="A23" s="167"/>
    </row>
    <row r="24" spans="1:4" x14ac:dyDescent="0.25">
      <c r="A24" s="167"/>
    </row>
    <row r="25" spans="1:4" x14ac:dyDescent="0.25">
      <c r="A25" s="167"/>
    </row>
    <row r="26" spans="1:4" x14ac:dyDescent="0.25">
      <c r="A26" s="167"/>
    </row>
    <row r="27" spans="1:4" x14ac:dyDescent="0.25">
      <c r="A27" s="167"/>
    </row>
    <row r="28" spans="1:4" x14ac:dyDescent="0.25">
      <c r="A28" s="167"/>
    </row>
    <row r="29" spans="1:4" x14ac:dyDescent="0.25">
      <c r="A29" s="167"/>
    </row>
    <row r="30" spans="1:4" x14ac:dyDescent="0.25">
      <c r="A30" s="167"/>
    </row>
    <row r="31" spans="1:4" x14ac:dyDescent="0.25">
      <c r="A31" s="167"/>
    </row>
    <row r="32" spans="1:4" x14ac:dyDescent="0.25">
      <c r="A32" s="167"/>
    </row>
    <row r="33" spans="1:1" x14ac:dyDescent="0.25">
      <c r="A33" s="167"/>
    </row>
    <row r="34" spans="1:1" x14ac:dyDescent="0.25">
      <c r="A34" s="167"/>
    </row>
    <row r="35" spans="1:1" x14ac:dyDescent="0.25">
      <c r="A35" s="167"/>
    </row>
    <row r="36" spans="1:1" x14ac:dyDescent="0.25">
      <c r="A36" s="167"/>
    </row>
    <row r="37" spans="1:1" x14ac:dyDescent="0.25">
      <c r="A37" s="167"/>
    </row>
    <row r="38" spans="1:1" x14ac:dyDescent="0.25">
      <c r="A38" s="167"/>
    </row>
    <row r="39" spans="1:1" x14ac:dyDescent="0.25">
      <c r="A39" s="167"/>
    </row>
    <row r="40" spans="1:1" x14ac:dyDescent="0.25">
      <c r="A40" s="167"/>
    </row>
    <row r="41" spans="1:1" x14ac:dyDescent="0.25">
      <c r="A41" s="167"/>
    </row>
    <row r="42" spans="1:1" x14ac:dyDescent="0.25">
      <c r="A42" s="167"/>
    </row>
    <row r="43" spans="1:1" x14ac:dyDescent="0.25">
      <c r="A43" s="167"/>
    </row>
    <row r="44" spans="1:1" x14ac:dyDescent="0.25">
      <c r="A44" s="167"/>
    </row>
    <row r="45" spans="1:1" x14ac:dyDescent="0.25">
      <c r="A45" s="167"/>
    </row>
    <row r="46" spans="1:1" x14ac:dyDescent="0.25">
      <c r="A46" s="167"/>
    </row>
  </sheetData>
  <hyperlinks>
    <hyperlink ref="K1" location="Summary!A1" display="Back to summary" xr:uid="{9E9D959F-BC28-4708-9A8A-218C9920B6D2}"/>
  </hyperlinks>
  <pageMargins left="0.7" right="0.7" top="0.75" bottom="0.75" header="0.3" footer="0.3"/>
  <pageSetup paperSize="9"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62CDB1-6988-47B0-A7CD-EB3A4C8BC748}">
  <dimension ref="A1:N39"/>
  <sheetViews>
    <sheetView zoomScale="115" zoomScaleNormal="115" workbookViewId="0">
      <selection activeCell="M1" sqref="M1"/>
    </sheetView>
  </sheetViews>
  <sheetFormatPr defaultColWidth="9.140625" defaultRowHeight="15" x14ac:dyDescent="0.25"/>
  <cols>
    <col min="1" max="1" width="20.5703125" style="63" bestFit="1" customWidth="1"/>
    <col min="2" max="2" width="24" style="63" bestFit="1" customWidth="1"/>
    <col min="3" max="10" width="9.140625" style="63"/>
    <col min="11" max="11" width="15.7109375" style="63" customWidth="1"/>
    <col min="12" max="12" width="15" style="63" customWidth="1"/>
    <col min="13" max="16384" width="9.140625" style="63"/>
  </cols>
  <sheetData>
    <row r="1" spans="1:14" x14ac:dyDescent="0.25">
      <c r="A1" s="19" t="s">
        <v>27</v>
      </c>
      <c r="B1" s="19" t="s">
        <v>855</v>
      </c>
      <c r="M1" s="163" t="s">
        <v>1190</v>
      </c>
    </row>
    <row r="2" spans="1:14" x14ac:dyDescent="0.25">
      <c r="A2" s="19" t="s">
        <v>25</v>
      </c>
      <c r="B2" s="19" t="s">
        <v>856</v>
      </c>
    </row>
    <row r="3" spans="1:14" x14ac:dyDescent="0.25">
      <c r="A3" s="19" t="s">
        <v>23</v>
      </c>
      <c r="B3" s="19" t="s">
        <v>21</v>
      </c>
      <c r="N3" s="158"/>
    </row>
    <row r="4" spans="1:14" x14ac:dyDescent="0.25">
      <c r="A4" s="19" t="s">
        <v>22</v>
      </c>
      <c r="B4" s="19" t="s">
        <v>21</v>
      </c>
      <c r="N4" s="162"/>
    </row>
    <row r="5" spans="1:14" x14ac:dyDescent="0.25">
      <c r="A5" s="19" t="s">
        <v>20</v>
      </c>
      <c r="B5" s="19"/>
      <c r="N5" s="162"/>
    </row>
    <row r="6" spans="1:14" x14ac:dyDescent="0.25">
      <c r="A6" s="19" t="s">
        <v>18</v>
      </c>
      <c r="B6" s="19"/>
      <c r="N6" s="162"/>
    </row>
    <row r="7" spans="1:14" x14ac:dyDescent="0.25">
      <c r="A7" s="19"/>
      <c r="B7" s="19"/>
      <c r="N7" s="162"/>
    </row>
    <row r="8" spans="1:14" x14ac:dyDescent="0.25">
      <c r="A8" s="19" t="s">
        <v>134</v>
      </c>
      <c r="B8" s="19" t="s">
        <v>857</v>
      </c>
      <c r="C8" s="63" t="s">
        <v>212</v>
      </c>
      <c r="N8" s="162"/>
    </row>
    <row r="9" spans="1:14" x14ac:dyDescent="0.25">
      <c r="A9" s="19" t="s">
        <v>136</v>
      </c>
      <c r="B9" s="63" t="s">
        <v>858</v>
      </c>
      <c r="C9" s="63" t="s">
        <v>212</v>
      </c>
      <c r="N9" s="162"/>
    </row>
    <row r="10" spans="1:14" x14ac:dyDescent="0.25">
      <c r="N10" s="162"/>
    </row>
    <row r="11" spans="1:14" x14ac:dyDescent="0.25">
      <c r="B11" s="151" t="s">
        <v>640</v>
      </c>
      <c r="C11" s="151" t="s">
        <v>641</v>
      </c>
      <c r="D11" s="63">
        <v>2014</v>
      </c>
      <c r="E11" s="63">
        <v>2015</v>
      </c>
      <c r="F11" s="63">
        <v>2016</v>
      </c>
      <c r="G11" s="63">
        <v>2017</v>
      </c>
      <c r="H11" s="63">
        <v>2018</v>
      </c>
      <c r="I11" s="63">
        <v>2019</v>
      </c>
      <c r="J11" s="63">
        <v>2020</v>
      </c>
      <c r="K11" s="63" t="s">
        <v>639</v>
      </c>
    </row>
    <row r="12" spans="1:14" s="151" customFormat="1" x14ac:dyDescent="0.25">
      <c r="A12" s="63"/>
      <c r="B12" s="63" t="s">
        <v>643</v>
      </c>
      <c r="C12" s="63" t="s">
        <v>644</v>
      </c>
      <c r="D12" s="63">
        <v>0</v>
      </c>
      <c r="E12" s="63">
        <v>0</v>
      </c>
      <c r="F12" s="63">
        <v>0.8</v>
      </c>
      <c r="G12" s="63">
        <v>10.8</v>
      </c>
      <c r="H12" s="63">
        <v>17.600000000000001</v>
      </c>
      <c r="I12" s="63">
        <v>24.6</v>
      </c>
      <c r="J12" s="63">
        <v>34.200000000000003</v>
      </c>
      <c r="K12" s="63">
        <v>24.9</v>
      </c>
      <c r="L12" s="162"/>
    </row>
    <row r="13" spans="1:14" x14ac:dyDescent="0.25">
      <c r="B13" s="63" t="s">
        <v>645</v>
      </c>
      <c r="C13" s="63" t="s">
        <v>646</v>
      </c>
      <c r="D13" s="159">
        <v>0</v>
      </c>
      <c r="E13" s="159">
        <v>0</v>
      </c>
      <c r="F13" s="159">
        <v>0.95238095238095266</v>
      </c>
      <c r="G13" s="159">
        <v>6.8789808917197455</v>
      </c>
      <c r="H13" s="159">
        <v>10.256410256410257</v>
      </c>
      <c r="I13" s="159">
        <v>9.2169351817159981</v>
      </c>
      <c r="J13" s="159">
        <v>11.784975878704342</v>
      </c>
      <c r="K13" s="159">
        <v>10.826086956521738</v>
      </c>
    </row>
    <row r="21" spans="1:12" s="151" customFormat="1" x14ac:dyDescent="0.25">
      <c r="A21" s="63"/>
      <c r="B21" s="63"/>
      <c r="C21" s="63"/>
      <c r="D21" s="63"/>
      <c r="E21" s="63"/>
      <c r="F21" s="63"/>
      <c r="G21" s="63"/>
      <c r="H21" s="63"/>
      <c r="I21" s="63"/>
      <c r="J21" s="63"/>
      <c r="K21" s="63"/>
      <c r="L21" s="63"/>
    </row>
    <row r="30" spans="1:12" s="151" customFormat="1" x14ac:dyDescent="0.25">
      <c r="A30" s="63"/>
      <c r="B30" s="63"/>
      <c r="C30" s="63"/>
      <c r="D30" s="63"/>
      <c r="E30" s="63"/>
      <c r="F30" s="63"/>
      <c r="G30" s="63"/>
      <c r="H30" s="63"/>
      <c r="I30" s="63"/>
      <c r="J30" s="63"/>
      <c r="K30" s="63"/>
      <c r="L30" s="63"/>
    </row>
    <row r="39" spans="1:12" s="151" customFormat="1" x14ac:dyDescent="0.25">
      <c r="A39" s="63"/>
      <c r="B39" s="63"/>
      <c r="C39" s="63"/>
      <c r="D39" s="63"/>
      <c r="E39" s="63"/>
      <c r="F39" s="63"/>
      <c r="G39" s="63"/>
      <c r="H39" s="63"/>
      <c r="I39" s="63"/>
      <c r="J39" s="63"/>
      <c r="K39" s="63"/>
      <c r="L39" s="63"/>
    </row>
  </sheetData>
  <hyperlinks>
    <hyperlink ref="M1" location="Summary!A1" display="Back to summary" xr:uid="{8110C580-225F-4721-928B-1A47708055B9}"/>
  </hyperlinks>
  <pageMargins left="0.7" right="0.7" top="0.75" bottom="0.75" header="0.3" footer="0.3"/>
  <pageSetup paperSize="9" orientation="portrait"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E2BE9B-A1C5-4328-9FB8-088B968DC225}">
  <dimension ref="A1:K17"/>
  <sheetViews>
    <sheetView zoomScaleNormal="100" workbookViewId="0">
      <selection activeCell="K1" sqref="K1"/>
    </sheetView>
  </sheetViews>
  <sheetFormatPr defaultColWidth="9.140625" defaultRowHeight="15" x14ac:dyDescent="0.25"/>
  <cols>
    <col min="1" max="1" width="20.42578125" style="63" customWidth="1"/>
    <col min="2" max="2" width="38.85546875" style="63" customWidth="1"/>
    <col min="3" max="4" width="16.5703125" style="63" customWidth="1"/>
    <col min="5" max="16384" width="9.140625" style="63"/>
  </cols>
  <sheetData>
    <row r="1" spans="1:11" s="164" customFormat="1" x14ac:dyDescent="0.25">
      <c r="A1" s="19" t="s">
        <v>27</v>
      </c>
      <c r="B1" s="19" t="s">
        <v>1186</v>
      </c>
      <c r="K1" s="163" t="s">
        <v>1190</v>
      </c>
    </row>
    <row r="2" spans="1:11" x14ac:dyDescent="0.25">
      <c r="A2" s="19" t="s">
        <v>25</v>
      </c>
      <c r="B2" s="19" t="s">
        <v>1185</v>
      </c>
    </row>
    <row r="3" spans="1:11" x14ac:dyDescent="0.25">
      <c r="A3" s="19" t="s">
        <v>23</v>
      </c>
      <c r="B3" s="19" t="s">
        <v>21</v>
      </c>
    </row>
    <row r="4" spans="1:11" x14ac:dyDescent="0.25">
      <c r="A4" s="19" t="s">
        <v>22</v>
      </c>
      <c r="B4" s="19" t="s">
        <v>21</v>
      </c>
    </row>
    <row r="5" spans="1:11" x14ac:dyDescent="0.25">
      <c r="A5" s="19" t="s">
        <v>20</v>
      </c>
      <c r="B5" s="19"/>
    </row>
    <row r="6" spans="1:11" x14ac:dyDescent="0.25">
      <c r="A6" s="19" t="s">
        <v>18</v>
      </c>
      <c r="B6" s="19"/>
    </row>
    <row r="8" spans="1:11" x14ac:dyDescent="0.25">
      <c r="A8" s="19" t="s">
        <v>134</v>
      </c>
      <c r="B8" s="19" t="s">
        <v>859</v>
      </c>
    </row>
    <row r="9" spans="1:11" x14ac:dyDescent="0.25">
      <c r="A9" s="19" t="s">
        <v>136</v>
      </c>
      <c r="B9" s="63" t="s">
        <v>860</v>
      </c>
    </row>
    <row r="11" spans="1:11" x14ac:dyDescent="0.25">
      <c r="B11" s="164"/>
      <c r="C11" s="164"/>
      <c r="D11" s="164">
        <v>2018</v>
      </c>
      <c r="E11" s="164">
        <v>2019</v>
      </c>
      <c r="F11" s="164"/>
      <c r="G11" s="164"/>
      <c r="H11" s="164"/>
    </row>
    <row r="12" spans="1:11" x14ac:dyDescent="0.25">
      <c r="B12" s="63" t="s">
        <v>647</v>
      </c>
      <c r="C12" s="63" t="s">
        <v>648</v>
      </c>
      <c r="D12" s="165">
        <v>327.36</v>
      </c>
      <c r="E12" s="166">
        <v>340.22999999999996</v>
      </c>
      <c r="F12" s="165"/>
      <c r="G12" s="162"/>
    </row>
    <row r="13" spans="1:11" x14ac:dyDescent="0.25">
      <c r="B13" s="63" t="s">
        <v>649</v>
      </c>
      <c r="C13" s="63" t="s">
        <v>650</v>
      </c>
      <c r="D13" s="165">
        <v>32.58</v>
      </c>
      <c r="E13" s="166">
        <v>35.32</v>
      </c>
      <c r="F13" s="165"/>
      <c r="G13" s="162"/>
    </row>
    <row r="14" spans="1:11" x14ac:dyDescent="0.25">
      <c r="B14" s="63" t="s">
        <v>651</v>
      </c>
      <c r="C14" s="63" t="s">
        <v>652</v>
      </c>
      <c r="D14" s="165">
        <v>0.67</v>
      </c>
      <c r="E14" s="166">
        <v>7.6</v>
      </c>
      <c r="F14" s="165"/>
      <c r="G14" s="162"/>
    </row>
    <row r="15" spans="1:11" x14ac:dyDescent="0.25">
      <c r="B15" s="63" t="s">
        <v>653</v>
      </c>
      <c r="C15" s="63" t="s">
        <v>654</v>
      </c>
      <c r="D15" s="165">
        <v>4.3600000000000003</v>
      </c>
      <c r="E15" s="166">
        <v>2.6599999999999997</v>
      </c>
      <c r="F15" s="165"/>
      <c r="G15" s="162"/>
    </row>
    <row r="16" spans="1:11" x14ac:dyDescent="0.25">
      <c r="B16" s="63" t="s">
        <v>655</v>
      </c>
      <c r="C16" s="63" t="s">
        <v>656</v>
      </c>
      <c r="D16" s="165">
        <v>2.2400000000000002</v>
      </c>
      <c r="E16" s="166">
        <v>4.4799999999999995</v>
      </c>
      <c r="F16" s="165"/>
      <c r="G16" s="162"/>
    </row>
    <row r="17" spans="2:7" x14ac:dyDescent="0.25">
      <c r="B17" s="63" t="s">
        <v>657</v>
      </c>
      <c r="C17" s="63" t="s">
        <v>658</v>
      </c>
      <c r="D17" s="165">
        <v>4.8600000000000003</v>
      </c>
      <c r="E17" s="166">
        <v>0.84</v>
      </c>
      <c r="F17" s="165"/>
      <c r="G17" s="162"/>
    </row>
  </sheetData>
  <hyperlinks>
    <hyperlink ref="K1" location="Summary!A1" display="Back to summary" xr:uid="{7BDD3924-3E14-473E-BD8A-D38BA2EF949B}"/>
  </hyperlinks>
  <pageMargins left="0.7" right="0.7" top="0.75" bottom="0.75" header="0.3" footer="0.3"/>
  <pageSetup paperSize="9" orientation="portrait"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FC08B3-FDB3-45F2-B4E7-6AD231392D90}">
  <dimension ref="A1:K16"/>
  <sheetViews>
    <sheetView zoomScale="115" zoomScaleNormal="115" workbookViewId="0">
      <selection activeCell="K1" sqref="K1"/>
    </sheetView>
  </sheetViews>
  <sheetFormatPr defaultColWidth="9.140625" defaultRowHeight="15" x14ac:dyDescent="0.25"/>
  <cols>
    <col min="1" max="1" width="18.28515625" style="63" bestFit="1" customWidth="1"/>
    <col min="2" max="2" width="18.28515625" style="63" customWidth="1"/>
    <col min="3" max="3" width="11.140625" style="63" customWidth="1"/>
    <col min="4" max="4" width="12.28515625" style="63" customWidth="1"/>
    <col min="5" max="16384" width="9.140625" style="63"/>
  </cols>
  <sheetData>
    <row r="1" spans="1:11" s="160" customFormat="1" x14ac:dyDescent="0.25">
      <c r="A1" s="19" t="s">
        <v>27</v>
      </c>
      <c r="B1" s="19" t="s">
        <v>861</v>
      </c>
      <c r="K1" s="163" t="s">
        <v>1190</v>
      </c>
    </row>
    <row r="2" spans="1:11" x14ac:dyDescent="0.25">
      <c r="A2" s="19" t="s">
        <v>25</v>
      </c>
      <c r="B2" s="19" t="s">
        <v>1187</v>
      </c>
    </row>
    <row r="3" spans="1:11" x14ac:dyDescent="0.25">
      <c r="A3" s="19" t="s">
        <v>23</v>
      </c>
      <c r="B3" s="19" t="s">
        <v>21</v>
      </c>
    </row>
    <row r="4" spans="1:11" x14ac:dyDescent="0.25">
      <c r="A4" s="19" t="s">
        <v>22</v>
      </c>
      <c r="B4" s="19" t="s">
        <v>21</v>
      </c>
    </row>
    <row r="5" spans="1:11" x14ac:dyDescent="0.25">
      <c r="A5" s="19" t="s">
        <v>20</v>
      </c>
      <c r="B5" s="19"/>
    </row>
    <row r="6" spans="1:11" x14ac:dyDescent="0.25">
      <c r="A6" s="19" t="s">
        <v>18</v>
      </c>
      <c r="B6" s="19"/>
    </row>
    <row r="8" spans="1:11" x14ac:dyDescent="0.25">
      <c r="B8" s="161"/>
      <c r="C8" s="162"/>
      <c r="E8" s="163"/>
    </row>
    <row r="9" spans="1:11" x14ac:dyDescent="0.25">
      <c r="A9" s="148"/>
    </row>
    <row r="10" spans="1:11" x14ac:dyDescent="0.25">
      <c r="D10" s="63" t="s">
        <v>1105</v>
      </c>
    </row>
    <row r="11" spans="1:11" ht="20.25" customHeight="1" x14ac:dyDescent="0.25">
      <c r="B11" s="160"/>
      <c r="C11" s="160"/>
      <c r="D11" s="63" t="s">
        <v>643</v>
      </c>
      <c r="E11" s="160"/>
    </row>
    <row r="12" spans="1:11" x14ac:dyDescent="0.25">
      <c r="B12" s="63" t="s">
        <v>659</v>
      </c>
      <c r="C12" s="63" t="s">
        <v>660</v>
      </c>
      <c r="D12" s="63">
        <v>517</v>
      </c>
      <c r="E12" s="162"/>
    </row>
    <row r="13" spans="1:11" x14ac:dyDescent="0.25">
      <c r="B13" s="63" t="s">
        <v>661</v>
      </c>
      <c r="C13" s="63" t="s">
        <v>662</v>
      </c>
      <c r="D13" s="63">
        <v>57</v>
      </c>
      <c r="E13" s="162"/>
    </row>
    <row r="14" spans="1:11" x14ac:dyDescent="0.25">
      <c r="B14" s="63" t="s">
        <v>663</v>
      </c>
      <c r="C14" s="63" t="s">
        <v>664</v>
      </c>
      <c r="D14" s="63">
        <v>50</v>
      </c>
      <c r="E14" s="162"/>
    </row>
    <row r="15" spans="1:11" x14ac:dyDescent="0.25">
      <c r="B15" s="63" t="s">
        <v>665</v>
      </c>
      <c r="C15" s="63" t="s">
        <v>666</v>
      </c>
      <c r="D15" s="63">
        <v>94</v>
      </c>
      <c r="E15" s="162"/>
    </row>
    <row r="16" spans="1:11" x14ac:dyDescent="0.25">
      <c r="E16" s="162"/>
    </row>
  </sheetData>
  <hyperlinks>
    <hyperlink ref="K1" location="Summary!A1" display="Back to summary" xr:uid="{2E1D6538-2E86-4180-B1A7-C02168B74840}"/>
  </hyperlinks>
  <pageMargins left="0.7" right="0.7" top="0.75" bottom="0.75" header="0.3" footer="0.3"/>
  <pageSetup paperSize="9" orientation="portrait"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9D4B81-DC32-427C-9B74-4C02DA1802B1}">
  <dimension ref="A1:M567"/>
  <sheetViews>
    <sheetView zoomScale="85" zoomScaleNormal="85" workbookViewId="0">
      <pane xSplit="1" ySplit="186" topLeftCell="B187" activePane="bottomRight" state="frozen"/>
      <selection activeCell="A49" sqref="A49"/>
      <selection pane="topRight" activeCell="A49" sqref="A49"/>
      <selection pane="bottomLeft" activeCell="A49" sqref="A49"/>
      <selection pane="bottomRight" activeCell="H1" sqref="H1"/>
    </sheetView>
  </sheetViews>
  <sheetFormatPr defaultColWidth="9.140625" defaultRowHeight="15" outlineLevelRow="1" x14ac:dyDescent="0.25"/>
  <cols>
    <col min="1" max="1" width="12.42578125" style="63" customWidth="1"/>
    <col min="2" max="2" width="17.5703125" style="63" bestFit="1" customWidth="1"/>
    <col min="3" max="3" width="18.5703125" style="63" bestFit="1" customWidth="1"/>
    <col min="4" max="4" width="17.85546875" style="63" bestFit="1" customWidth="1"/>
    <col min="5" max="5" width="18.5703125" style="63" bestFit="1" customWidth="1"/>
    <col min="6" max="6" width="17.42578125" style="63" bestFit="1" customWidth="1"/>
    <col min="7" max="7" width="18.5703125" style="63" bestFit="1" customWidth="1"/>
    <col min="8" max="8" width="26.42578125" style="63" bestFit="1" customWidth="1"/>
    <col min="9" max="9" width="18.5703125" style="63" bestFit="1" customWidth="1"/>
    <col min="10" max="13" width="10.42578125" style="63" customWidth="1"/>
    <col min="14" max="16384" width="9.140625" style="63"/>
  </cols>
  <sheetData>
    <row r="1" spans="1:13" x14ac:dyDescent="0.25">
      <c r="A1" s="19" t="s">
        <v>27</v>
      </c>
      <c r="B1" s="63" t="s">
        <v>863</v>
      </c>
      <c r="H1" s="163" t="s">
        <v>1190</v>
      </c>
    </row>
    <row r="2" spans="1:13" x14ac:dyDescent="0.25">
      <c r="A2" s="19" t="s">
        <v>25</v>
      </c>
      <c r="B2" s="63" t="s">
        <v>1188</v>
      </c>
    </row>
    <row r="3" spans="1:13" x14ac:dyDescent="0.25">
      <c r="A3" s="19" t="s">
        <v>23</v>
      </c>
      <c r="B3" s="63" t="s">
        <v>801</v>
      </c>
    </row>
    <row r="4" spans="1:13" x14ac:dyDescent="0.25">
      <c r="A4" s="19" t="s">
        <v>22</v>
      </c>
      <c r="B4" s="63" t="s">
        <v>801</v>
      </c>
    </row>
    <row r="5" spans="1:13" x14ac:dyDescent="0.25">
      <c r="A5" s="19" t="s">
        <v>20</v>
      </c>
      <c r="B5" s="19"/>
    </row>
    <row r="6" spans="1:13" x14ac:dyDescent="0.25">
      <c r="A6" s="19" t="s">
        <v>18</v>
      </c>
      <c r="B6" s="19"/>
      <c r="J6" s="237" t="s">
        <v>1106</v>
      </c>
      <c r="K6" s="237"/>
      <c r="L6" s="237"/>
      <c r="M6" s="237"/>
    </row>
    <row r="7" spans="1:13" x14ac:dyDescent="0.25">
      <c r="C7" s="63" t="s">
        <v>226</v>
      </c>
      <c r="D7" s="63" t="s">
        <v>668</v>
      </c>
      <c r="E7" s="63" t="s">
        <v>226</v>
      </c>
      <c r="F7" s="63" t="s">
        <v>668</v>
      </c>
      <c r="G7" s="63" t="s">
        <v>226</v>
      </c>
      <c r="H7" s="63" t="s">
        <v>668</v>
      </c>
      <c r="I7" s="63" t="s">
        <v>226</v>
      </c>
      <c r="J7" s="237" t="s">
        <v>669</v>
      </c>
      <c r="K7" s="237"/>
      <c r="L7" s="237"/>
      <c r="M7" s="237"/>
    </row>
    <row r="8" spans="1:13" x14ac:dyDescent="0.25">
      <c r="A8" s="63" t="s">
        <v>1107</v>
      </c>
      <c r="B8" s="63" t="s">
        <v>670</v>
      </c>
      <c r="C8" s="63" t="s">
        <v>670</v>
      </c>
      <c r="D8" s="63" t="s">
        <v>671</v>
      </c>
      <c r="E8" s="63" t="s">
        <v>671</v>
      </c>
      <c r="F8" s="63" t="s">
        <v>672</v>
      </c>
      <c r="G8" s="63" t="s">
        <v>672</v>
      </c>
      <c r="H8" s="63" t="s">
        <v>673</v>
      </c>
      <c r="I8" s="63" t="s">
        <v>673</v>
      </c>
    </row>
    <row r="9" spans="1:13" x14ac:dyDescent="0.25">
      <c r="B9" s="63" t="s">
        <v>1108</v>
      </c>
      <c r="C9" s="63" t="s">
        <v>1109</v>
      </c>
      <c r="D9" s="63" t="s">
        <v>1110</v>
      </c>
      <c r="E9" s="63" t="s">
        <v>1112</v>
      </c>
      <c r="F9" s="63" t="s">
        <v>1111</v>
      </c>
      <c r="G9" s="63" t="s">
        <v>1113</v>
      </c>
      <c r="H9" s="63" t="s">
        <v>1114</v>
      </c>
      <c r="I9" s="63" t="s">
        <v>1115</v>
      </c>
    </row>
    <row r="10" spans="1:13" x14ac:dyDescent="0.25">
      <c r="B10" s="63" t="s">
        <v>674</v>
      </c>
      <c r="C10" s="63" t="s">
        <v>675</v>
      </c>
      <c r="D10" s="63" t="s">
        <v>676</v>
      </c>
      <c r="E10" s="63" t="s">
        <v>677</v>
      </c>
      <c r="F10" s="63" t="s">
        <v>678</v>
      </c>
      <c r="G10" s="63" t="s">
        <v>679</v>
      </c>
      <c r="H10" s="63" t="s">
        <v>680</v>
      </c>
      <c r="I10" s="63" t="s">
        <v>681</v>
      </c>
    </row>
    <row r="11" spans="1:13" x14ac:dyDescent="0.25">
      <c r="A11" s="63" t="s">
        <v>682</v>
      </c>
      <c r="B11" s="63" t="s">
        <v>683</v>
      </c>
      <c r="C11" s="63" t="s">
        <v>684</v>
      </c>
      <c r="D11" s="63" t="s">
        <v>685</v>
      </c>
      <c r="E11" s="63" t="s">
        <v>686</v>
      </c>
      <c r="F11" s="63" t="s">
        <v>687</v>
      </c>
      <c r="G11" s="63" t="s">
        <v>688</v>
      </c>
      <c r="H11" s="63" t="s">
        <v>689</v>
      </c>
      <c r="I11" s="63" t="s">
        <v>690</v>
      </c>
      <c r="J11" s="150" t="s">
        <v>691</v>
      </c>
      <c r="K11" s="150" t="s">
        <v>692</v>
      </c>
      <c r="L11" s="150" t="s">
        <v>693</v>
      </c>
      <c r="M11" s="150" t="s">
        <v>694</v>
      </c>
    </row>
    <row r="12" spans="1:13" hidden="1" outlineLevel="1" x14ac:dyDescent="0.25">
      <c r="A12" s="148">
        <v>43832</v>
      </c>
      <c r="C12" s="63">
        <v>0.30199999999999999</v>
      </c>
      <c r="J12" s="63" t="e">
        <f t="shared" ref="J12:J75" si="0">IF(ISBLANK(B12),NA(),(C12-B12)*100)</f>
        <v>#N/A</v>
      </c>
      <c r="K12" s="63" t="e">
        <f t="shared" ref="K12:K75" si="1">IF(ISBLANK(D12),NA(),(E12-D12)*100)</f>
        <v>#N/A</v>
      </c>
      <c r="L12" s="63" t="e">
        <f t="shared" ref="L12:L75" si="2">IF(ISBLANK(F12),NA(),(G12-F12)*100)</f>
        <v>#N/A</v>
      </c>
      <c r="M12" s="63" t="e">
        <f t="shared" ref="M12:M75" si="3">IF(ISBLANK(H12),NA(),(I12-H12)*100)</f>
        <v>#N/A</v>
      </c>
    </row>
    <row r="13" spans="1:13" hidden="1" outlineLevel="1" x14ac:dyDescent="0.25">
      <c r="A13" s="148">
        <v>43833</v>
      </c>
      <c r="C13" s="63">
        <v>0.245</v>
      </c>
      <c r="J13" s="63" t="e">
        <f t="shared" si="0"/>
        <v>#N/A</v>
      </c>
      <c r="K13" s="63" t="e">
        <f t="shared" si="1"/>
        <v>#N/A</v>
      </c>
      <c r="L13" s="63" t="e">
        <f t="shared" si="2"/>
        <v>#N/A</v>
      </c>
      <c r="M13" s="63" t="e">
        <f t="shared" si="3"/>
        <v>#N/A</v>
      </c>
    </row>
    <row r="14" spans="1:13" hidden="1" outlineLevel="1" x14ac:dyDescent="0.25">
      <c r="A14" s="148">
        <v>43836</v>
      </c>
      <c r="C14" s="63">
        <v>0.245</v>
      </c>
      <c r="J14" s="63" t="e">
        <f t="shared" si="0"/>
        <v>#N/A</v>
      </c>
      <c r="K14" s="63" t="e">
        <f t="shared" si="1"/>
        <v>#N/A</v>
      </c>
      <c r="L14" s="63" t="e">
        <f t="shared" si="2"/>
        <v>#N/A</v>
      </c>
      <c r="M14" s="63" t="e">
        <f t="shared" si="3"/>
        <v>#N/A</v>
      </c>
    </row>
    <row r="15" spans="1:13" hidden="1" outlineLevel="1" x14ac:dyDescent="0.25">
      <c r="A15" s="148">
        <v>43837</v>
      </c>
      <c r="C15" s="63">
        <v>0.253</v>
      </c>
      <c r="J15" s="63" t="e">
        <f t="shared" si="0"/>
        <v>#N/A</v>
      </c>
      <c r="K15" s="63" t="e">
        <f t="shared" si="1"/>
        <v>#N/A</v>
      </c>
      <c r="L15" s="63" t="e">
        <f t="shared" si="2"/>
        <v>#N/A</v>
      </c>
      <c r="M15" s="63" t="e">
        <f t="shared" si="3"/>
        <v>#N/A</v>
      </c>
    </row>
    <row r="16" spans="1:13" hidden="1" outlineLevel="1" x14ac:dyDescent="0.25">
      <c r="A16" s="148">
        <v>43838</v>
      </c>
      <c r="C16" s="63">
        <v>0.30499999999999999</v>
      </c>
      <c r="J16" s="63" t="e">
        <f t="shared" si="0"/>
        <v>#N/A</v>
      </c>
      <c r="K16" s="63" t="e">
        <f t="shared" si="1"/>
        <v>#N/A</v>
      </c>
      <c r="L16" s="63" t="e">
        <f t="shared" si="2"/>
        <v>#N/A</v>
      </c>
      <c r="M16" s="63" t="e">
        <f t="shared" si="3"/>
        <v>#N/A</v>
      </c>
    </row>
    <row r="17" spans="1:13" hidden="1" outlineLevel="1" x14ac:dyDescent="0.25">
      <c r="A17" s="148">
        <v>43839</v>
      </c>
      <c r="C17" s="63">
        <v>0.32700000000000001</v>
      </c>
      <c r="J17" s="63" t="e">
        <f t="shared" si="0"/>
        <v>#N/A</v>
      </c>
      <c r="K17" s="63" t="e">
        <f t="shared" si="1"/>
        <v>#N/A</v>
      </c>
      <c r="L17" s="63" t="e">
        <f t="shared" si="2"/>
        <v>#N/A</v>
      </c>
      <c r="M17" s="63" t="e">
        <f t="shared" si="3"/>
        <v>#N/A</v>
      </c>
    </row>
    <row r="18" spans="1:13" hidden="1" outlineLevel="1" x14ac:dyDescent="0.25">
      <c r="A18" s="148">
        <v>43840</v>
      </c>
      <c r="C18" s="63">
        <v>0.308</v>
      </c>
      <c r="J18" s="63" t="e">
        <f t="shared" si="0"/>
        <v>#N/A</v>
      </c>
      <c r="K18" s="63" t="e">
        <f t="shared" si="1"/>
        <v>#N/A</v>
      </c>
      <c r="L18" s="63" t="e">
        <f t="shared" si="2"/>
        <v>#N/A</v>
      </c>
      <c r="M18" s="63" t="e">
        <f t="shared" si="3"/>
        <v>#N/A</v>
      </c>
    </row>
    <row r="19" spans="1:13" hidden="1" outlineLevel="1" x14ac:dyDescent="0.25">
      <c r="A19" s="148">
        <v>43843</v>
      </c>
      <c r="C19" s="63">
        <v>0.36499999999999999</v>
      </c>
      <c r="J19" s="63" t="e">
        <f t="shared" si="0"/>
        <v>#N/A</v>
      </c>
      <c r="K19" s="63" t="e">
        <f t="shared" si="1"/>
        <v>#N/A</v>
      </c>
      <c r="L19" s="63" t="e">
        <f t="shared" si="2"/>
        <v>#N/A</v>
      </c>
      <c r="M19" s="63" t="e">
        <f t="shared" si="3"/>
        <v>#N/A</v>
      </c>
    </row>
    <row r="20" spans="1:13" hidden="1" outlineLevel="1" x14ac:dyDescent="0.25">
      <c r="A20" s="148">
        <v>43844</v>
      </c>
      <c r="C20" s="63">
        <v>0.34399999999999997</v>
      </c>
      <c r="J20" s="63" t="e">
        <f t="shared" si="0"/>
        <v>#N/A</v>
      </c>
      <c r="K20" s="63" t="e">
        <f t="shared" si="1"/>
        <v>#N/A</v>
      </c>
      <c r="L20" s="63" t="e">
        <f t="shared" si="2"/>
        <v>#N/A</v>
      </c>
      <c r="M20" s="63" t="e">
        <f t="shared" si="3"/>
        <v>#N/A</v>
      </c>
    </row>
    <row r="21" spans="1:13" hidden="1" outlineLevel="1" x14ac:dyDescent="0.25">
      <c r="A21" s="148">
        <v>43845</v>
      </c>
      <c r="C21" s="63">
        <v>0.308</v>
      </c>
      <c r="J21" s="63" t="e">
        <f t="shared" si="0"/>
        <v>#N/A</v>
      </c>
      <c r="K21" s="63" t="e">
        <f t="shared" si="1"/>
        <v>#N/A</v>
      </c>
      <c r="L21" s="63" t="e">
        <f t="shared" si="2"/>
        <v>#N/A</v>
      </c>
      <c r="M21" s="63" t="e">
        <f t="shared" si="3"/>
        <v>#N/A</v>
      </c>
    </row>
    <row r="22" spans="1:13" hidden="1" outlineLevel="1" x14ac:dyDescent="0.25">
      <c r="A22" s="148">
        <v>43846</v>
      </c>
      <c r="C22" s="63">
        <v>0.29099999999999998</v>
      </c>
      <c r="J22" s="63" t="e">
        <f t="shared" si="0"/>
        <v>#N/A</v>
      </c>
      <c r="K22" s="63" t="e">
        <f t="shared" si="1"/>
        <v>#N/A</v>
      </c>
      <c r="L22" s="63" t="e">
        <f t="shared" si="2"/>
        <v>#N/A</v>
      </c>
      <c r="M22" s="63" t="e">
        <f t="shared" si="3"/>
        <v>#N/A</v>
      </c>
    </row>
    <row r="23" spans="1:13" hidden="1" outlineLevel="1" x14ac:dyDescent="0.25">
      <c r="A23" s="148">
        <v>43847</v>
      </c>
      <c r="C23" s="63">
        <v>0.29699999999999999</v>
      </c>
      <c r="J23" s="63" t="e">
        <f t="shared" si="0"/>
        <v>#N/A</v>
      </c>
      <c r="K23" s="63" t="e">
        <f t="shared" si="1"/>
        <v>#N/A</v>
      </c>
      <c r="L23" s="63" t="e">
        <f t="shared" si="2"/>
        <v>#N/A</v>
      </c>
      <c r="M23" s="63" t="e">
        <f t="shared" si="3"/>
        <v>#N/A</v>
      </c>
    </row>
    <row r="24" spans="1:13" hidden="1" outlineLevel="1" x14ac:dyDescent="0.25">
      <c r="A24" s="148">
        <v>43850</v>
      </c>
      <c r="C24" s="63">
        <v>0.29499999999999998</v>
      </c>
      <c r="J24" s="63" t="e">
        <f t="shared" si="0"/>
        <v>#N/A</v>
      </c>
      <c r="K24" s="63" t="e">
        <f t="shared" si="1"/>
        <v>#N/A</v>
      </c>
      <c r="L24" s="63" t="e">
        <f t="shared" si="2"/>
        <v>#N/A</v>
      </c>
      <c r="M24" s="63" t="e">
        <f t="shared" si="3"/>
        <v>#N/A</v>
      </c>
    </row>
    <row r="25" spans="1:13" hidden="1" outlineLevel="1" x14ac:dyDescent="0.25">
      <c r="A25" s="148">
        <v>43851</v>
      </c>
      <c r="C25" s="63">
        <v>0.255</v>
      </c>
      <c r="J25" s="63" t="e">
        <f t="shared" si="0"/>
        <v>#N/A</v>
      </c>
      <c r="K25" s="63" t="e">
        <f t="shared" si="1"/>
        <v>#N/A</v>
      </c>
      <c r="L25" s="63" t="e">
        <f t="shared" si="2"/>
        <v>#N/A</v>
      </c>
      <c r="M25" s="63" t="e">
        <f t="shared" si="3"/>
        <v>#N/A</v>
      </c>
    </row>
    <row r="26" spans="1:13" hidden="1" outlineLevel="1" x14ac:dyDescent="0.25">
      <c r="A26" s="148">
        <v>43852</v>
      </c>
      <c r="C26" s="63">
        <v>0.247</v>
      </c>
      <c r="J26" s="63" t="e">
        <f t="shared" si="0"/>
        <v>#N/A</v>
      </c>
      <c r="K26" s="63" t="e">
        <f t="shared" si="1"/>
        <v>#N/A</v>
      </c>
      <c r="L26" s="63" t="e">
        <f t="shared" si="2"/>
        <v>#N/A</v>
      </c>
      <c r="M26" s="63" t="e">
        <f t="shared" si="3"/>
        <v>#N/A</v>
      </c>
    </row>
    <row r="27" spans="1:13" hidden="1" outlineLevel="1" x14ac:dyDescent="0.25">
      <c r="A27" s="148">
        <v>43853</v>
      </c>
      <c r="C27" s="63">
        <v>0.20399999999999999</v>
      </c>
      <c r="J27" s="63" t="e">
        <f t="shared" si="0"/>
        <v>#N/A</v>
      </c>
      <c r="K27" s="63" t="e">
        <f t="shared" si="1"/>
        <v>#N/A</v>
      </c>
      <c r="L27" s="63" t="e">
        <f t="shared" si="2"/>
        <v>#N/A</v>
      </c>
      <c r="M27" s="63" t="e">
        <f t="shared" si="3"/>
        <v>#N/A</v>
      </c>
    </row>
    <row r="28" spans="1:13" hidden="1" outlineLevel="1" x14ac:dyDescent="0.25">
      <c r="A28" s="148">
        <v>43854</v>
      </c>
      <c r="C28" s="63">
        <v>0.182</v>
      </c>
      <c r="J28" s="63" t="e">
        <f t="shared" si="0"/>
        <v>#N/A</v>
      </c>
      <c r="K28" s="63" t="e">
        <f t="shared" si="1"/>
        <v>#N/A</v>
      </c>
      <c r="L28" s="63" t="e">
        <f t="shared" si="2"/>
        <v>#N/A</v>
      </c>
      <c r="M28" s="63" t="e">
        <f t="shared" si="3"/>
        <v>#N/A</v>
      </c>
    </row>
    <row r="29" spans="1:13" hidden="1" outlineLevel="1" x14ac:dyDescent="0.25">
      <c r="A29" s="148">
        <v>43857</v>
      </c>
      <c r="C29" s="63">
        <v>0.124</v>
      </c>
      <c r="J29" s="63" t="e">
        <f t="shared" si="0"/>
        <v>#N/A</v>
      </c>
      <c r="K29" s="63" t="e">
        <f t="shared" si="1"/>
        <v>#N/A</v>
      </c>
      <c r="L29" s="63" t="e">
        <f t="shared" si="2"/>
        <v>#N/A</v>
      </c>
      <c r="M29" s="63" t="e">
        <f t="shared" si="3"/>
        <v>#N/A</v>
      </c>
    </row>
    <row r="30" spans="1:13" hidden="1" outlineLevel="1" x14ac:dyDescent="0.25">
      <c r="A30" s="148">
        <v>43858</v>
      </c>
      <c r="C30" s="63">
        <v>0.17</v>
      </c>
      <c r="J30" s="63" t="e">
        <f t="shared" si="0"/>
        <v>#N/A</v>
      </c>
      <c r="K30" s="63" t="e">
        <f t="shared" si="1"/>
        <v>#N/A</v>
      </c>
      <c r="L30" s="63" t="e">
        <f t="shared" si="2"/>
        <v>#N/A</v>
      </c>
      <c r="M30" s="63" t="e">
        <f t="shared" si="3"/>
        <v>#N/A</v>
      </c>
    </row>
    <row r="31" spans="1:13" hidden="1" outlineLevel="1" x14ac:dyDescent="0.25">
      <c r="A31" s="148">
        <v>43859</v>
      </c>
      <c r="C31" s="63">
        <v>0.13100000000000001</v>
      </c>
      <c r="J31" s="63" t="e">
        <f t="shared" si="0"/>
        <v>#N/A</v>
      </c>
      <c r="K31" s="63" t="e">
        <f t="shared" si="1"/>
        <v>#N/A</v>
      </c>
      <c r="L31" s="63" t="e">
        <f t="shared" si="2"/>
        <v>#N/A</v>
      </c>
      <c r="M31" s="63" t="e">
        <f t="shared" si="3"/>
        <v>#N/A</v>
      </c>
    </row>
    <row r="32" spans="1:13" hidden="1" outlineLevel="1" x14ac:dyDescent="0.25">
      <c r="A32" s="148">
        <v>43860</v>
      </c>
      <c r="C32" s="63">
        <v>9.5000000000000001E-2</v>
      </c>
      <c r="J32" s="63" t="e">
        <f t="shared" si="0"/>
        <v>#N/A</v>
      </c>
      <c r="K32" s="63" t="e">
        <f t="shared" si="1"/>
        <v>#N/A</v>
      </c>
      <c r="L32" s="63" t="e">
        <f t="shared" si="2"/>
        <v>#N/A</v>
      </c>
      <c r="M32" s="63" t="e">
        <f t="shared" si="3"/>
        <v>#N/A</v>
      </c>
    </row>
    <row r="33" spans="1:13" hidden="1" outlineLevel="1" x14ac:dyDescent="0.25">
      <c r="A33" s="148">
        <v>43861</v>
      </c>
      <c r="C33" s="63">
        <v>6.7000000000000004E-2</v>
      </c>
      <c r="J33" s="63" t="e">
        <f t="shared" si="0"/>
        <v>#N/A</v>
      </c>
      <c r="K33" s="63" t="e">
        <f t="shared" si="1"/>
        <v>#N/A</v>
      </c>
      <c r="L33" s="63" t="e">
        <f t="shared" si="2"/>
        <v>#N/A</v>
      </c>
      <c r="M33" s="63" t="e">
        <f t="shared" si="3"/>
        <v>#N/A</v>
      </c>
    </row>
    <row r="34" spans="1:13" hidden="1" outlineLevel="1" x14ac:dyDescent="0.25">
      <c r="A34" s="148">
        <v>43864</v>
      </c>
      <c r="C34" s="63">
        <v>6.3E-2</v>
      </c>
      <c r="J34" s="63" t="e">
        <f t="shared" si="0"/>
        <v>#N/A</v>
      </c>
      <c r="K34" s="63" t="e">
        <f t="shared" si="1"/>
        <v>#N/A</v>
      </c>
      <c r="L34" s="63" t="e">
        <f t="shared" si="2"/>
        <v>#N/A</v>
      </c>
      <c r="M34" s="63" t="e">
        <f t="shared" si="3"/>
        <v>#N/A</v>
      </c>
    </row>
    <row r="35" spans="1:13" hidden="1" outlineLevel="1" x14ac:dyDescent="0.25">
      <c r="A35" s="148">
        <v>43865</v>
      </c>
      <c r="C35" s="63">
        <v>0.114</v>
      </c>
      <c r="J35" s="63" t="e">
        <f t="shared" si="0"/>
        <v>#N/A</v>
      </c>
      <c r="K35" s="63" t="e">
        <f t="shared" si="1"/>
        <v>#N/A</v>
      </c>
      <c r="L35" s="63" t="e">
        <f t="shared" si="2"/>
        <v>#N/A</v>
      </c>
      <c r="M35" s="63" t="e">
        <f t="shared" si="3"/>
        <v>#N/A</v>
      </c>
    </row>
    <row r="36" spans="1:13" hidden="1" outlineLevel="1" x14ac:dyDescent="0.25">
      <c r="A36" s="148">
        <v>43866</v>
      </c>
      <c r="C36" s="63">
        <v>0.16500000000000001</v>
      </c>
      <c r="J36" s="63" t="e">
        <f t="shared" si="0"/>
        <v>#N/A</v>
      </c>
      <c r="K36" s="63" t="e">
        <f t="shared" si="1"/>
        <v>#N/A</v>
      </c>
      <c r="L36" s="63" t="e">
        <f t="shared" si="2"/>
        <v>#N/A</v>
      </c>
      <c r="M36" s="63" t="e">
        <f t="shared" si="3"/>
        <v>#N/A</v>
      </c>
    </row>
    <row r="37" spans="1:13" hidden="1" outlineLevel="1" x14ac:dyDescent="0.25">
      <c r="A37" s="148">
        <v>43867</v>
      </c>
      <c r="C37" s="63">
        <v>0.155</v>
      </c>
      <c r="J37" s="63" t="e">
        <f t="shared" si="0"/>
        <v>#N/A</v>
      </c>
      <c r="K37" s="63" t="e">
        <f t="shared" si="1"/>
        <v>#N/A</v>
      </c>
      <c r="L37" s="63" t="e">
        <f t="shared" si="2"/>
        <v>#N/A</v>
      </c>
      <c r="M37" s="63" t="e">
        <f t="shared" si="3"/>
        <v>#N/A</v>
      </c>
    </row>
    <row r="38" spans="1:13" hidden="1" outlineLevel="1" x14ac:dyDescent="0.25">
      <c r="A38" s="148">
        <v>43868</v>
      </c>
      <c r="C38" s="63">
        <v>0.13400000000000001</v>
      </c>
      <c r="J38" s="63" t="e">
        <f t="shared" si="0"/>
        <v>#N/A</v>
      </c>
      <c r="K38" s="63" t="e">
        <f t="shared" si="1"/>
        <v>#N/A</v>
      </c>
      <c r="L38" s="63" t="e">
        <f t="shared" si="2"/>
        <v>#N/A</v>
      </c>
      <c r="M38" s="63" t="e">
        <f t="shared" si="3"/>
        <v>#N/A</v>
      </c>
    </row>
    <row r="39" spans="1:13" hidden="1" outlineLevel="1" x14ac:dyDescent="0.25">
      <c r="A39" s="148">
        <v>43871</v>
      </c>
      <c r="C39" s="63">
        <v>0.107</v>
      </c>
      <c r="J39" s="63" t="e">
        <f t="shared" si="0"/>
        <v>#N/A</v>
      </c>
      <c r="K39" s="63" t="e">
        <f t="shared" si="1"/>
        <v>#N/A</v>
      </c>
      <c r="L39" s="63" t="e">
        <f t="shared" si="2"/>
        <v>#N/A</v>
      </c>
      <c r="M39" s="63" t="e">
        <f t="shared" si="3"/>
        <v>#N/A</v>
      </c>
    </row>
    <row r="40" spans="1:13" hidden="1" outlineLevel="1" x14ac:dyDescent="0.25">
      <c r="A40" s="148">
        <v>43872</v>
      </c>
      <c r="C40" s="63">
        <v>0.13400000000000001</v>
      </c>
      <c r="J40" s="63" t="e">
        <f t="shared" si="0"/>
        <v>#N/A</v>
      </c>
      <c r="K40" s="63" t="e">
        <f t="shared" si="1"/>
        <v>#N/A</v>
      </c>
      <c r="L40" s="63" t="e">
        <f t="shared" si="2"/>
        <v>#N/A</v>
      </c>
      <c r="M40" s="63" t="e">
        <f t="shared" si="3"/>
        <v>#N/A</v>
      </c>
    </row>
    <row r="41" spans="1:13" hidden="1" outlineLevel="1" x14ac:dyDescent="0.25">
      <c r="A41" s="148">
        <v>43873</v>
      </c>
      <c r="C41" s="63">
        <v>0.14299999999999999</v>
      </c>
      <c r="J41" s="63" t="e">
        <f t="shared" si="0"/>
        <v>#N/A</v>
      </c>
      <c r="K41" s="63" t="e">
        <f t="shared" si="1"/>
        <v>#N/A</v>
      </c>
      <c r="L41" s="63" t="e">
        <f t="shared" si="2"/>
        <v>#N/A</v>
      </c>
      <c r="M41" s="63" t="e">
        <f t="shared" si="3"/>
        <v>#N/A</v>
      </c>
    </row>
    <row r="42" spans="1:13" hidden="1" outlineLevel="1" x14ac:dyDescent="0.25">
      <c r="A42" s="148">
        <v>43874</v>
      </c>
      <c r="C42" s="63">
        <v>0.13</v>
      </c>
      <c r="J42" s="63" t="e">
        <f t="shared" si="0"/>
        <v>#N/A</v>
      </c>
      <c r="K42" s="63" t="e">
        <f t="shared" si="1"/>
        <v>#N/A</v>
      </c>
      <c r="L42" s="63" t="e">
        <f t="shared" si="2"/>
        <v>#N/A</v>
      </c>
      <c r="M42" s="63" t="e">
        <f t="shared" si="3"/>
        <v>#N/A</v>
      </c>
    </row>
    <row r="43" spans="1:13" hidden="1" outlineLevel="1" x14ac:dyDescent="0.25">
      <c r="A43" s="148">
        <v>43875</v>
      </c>
      <c r="C43" s="63">
        <v>0.115</v>
      </c>
      <c r="J43" s="63" t="e">
        <f t="shared" si="0"/>
        <v>#N/A</v>
      </c>
      <c r="K43" s="63" t="e">
        <f t="shared" si="1"/>
        <v>#N/A</v>
      </c>
      <c r="L43" s="63" t="e">
        <f t="shared" si="2"/>
        <v>#N/A</v>
      </c>
      <c r="M43" s="63" t="e">
        <f t="shared" si="3"/>
        <v>#N/A</v>
      </c>
    </row>
    <row r="44" spans="1:13" hidden="1" outlineLevel="1" x14ac:dyDescent="0.25">
      <c r="A44" s="148">
        <v>43878</v>
      </c>
      <c r="C44" s="63">
        <v>0.115</v>
      </c>
      <c r="J44" s="63" t="e">
        <f t="shared" si="0"/>
        <v>#N/A</v>
      </c>
      <c r="K44" s="63" t="e">
        <f t="shared" si="1"/>
        <v>#N/A</v>
      </c>
      <c r="L44" s="63" t="e">
        <f t="shared" si="2"/>
        <v>#N/A</v>
      </c>
      <c r="M44" s="63" t="e">
        <f t="shared" si="3"/>
        <v>#N/A</v>
      </c>
    </row>
    <row r="45" spans="1:13" hidden="1" outlineLevel="1" x14ac:dyDescent="0.25">
      <c r="A45" s="148">
        <v>43879</v>
      </c>
      <c r="C45" s="63">
        <v>0.11</v>
      </c>
      <c r="J45" s="63" t="e">
        <f t="shared" si="0"/>
        <v>#N/A</v>
      </c>
      <c r="K45" s="63" t="e">
        <f t="shared" si="1"/>
        <v>#N/A</v>
      </c>
      <c r="L45" s="63" t="e">
        <f t="shared" si="2"/>
        <v>#N/A</v>
      </c>
      <c r="M45" s="63" t="e">
        <f t="shared" si="3"/>
        <v>#N/A</v>
      </c>
    </row>
    <row r="46" spans="1:13" hidden="1" outlineLevel="1" x14ac:dyDescent="0.25">
      <c r="A46" s="148">
        <v>43880</v>
      </c>
      <c r="C46" s="63">
        <v>9.2999999999999999E-2</v>
      </c>
      <c r="J46" s="63" t="e">
        <f t="shared" si="0"/>
        <v>#N/A</v>
      </c>
      <c r="K46" s="63" t="e">
        <f t="shared" si="1"/>
        <v>#N/A</v>
      </c>
      <c r="L46" s="63" t="e">
        <f t="shared" si="2"/>
        <v>#N/A</v>
      </c>
      <c r="M46" s="63" t="e">
        <f t="shared" si="3"/>
        <v>#N/A</v>
      </c>
    </row>
    <row r="47" spans="1:13" hidden="1" outlineLevel="1" x14ac:dyDescent="0.25">
      <c r="A47" s="148">
        <v>43881</v>
      </c>
      <c r="C47" s="63">
        <v>4.3999999999999997E-2</v>
      </c>
      <c r="J47" s="63" t="e">
        <f t="shared" si="0"/>
        <v>#N/A</v>
      </c>
      <c r="K47" s="63" t="e">
        <f t="shared" si="1"/>
        <v>#N/A</v>
      </c>
      <c r="L47" s="63" t="e">
        <f t="shared" si="2"/>
        <v>#N/A</v>
      </c>
      <c r="M47" s="63" t="e">
        <f t="shared" si="3"/>
        <v>#N/A</v>
      </c>
    </row>
    <row r="48" spans="1:13" hidden="1" outlineLevel="1" x14ac:dyDescent="0.25">
      <c r="A48" s="148">
        <v>43882</v>
      </c>
      <c r="C48" s="63">
        <v>4.5999999999999999E-2</v>
      </c>
      <c r="J48" s="63" t="e">
        <f t="shared" si="0"/>
        <v>#N/A</v>
      </c>
      <c r="K48" s="63" t="e">
        <f t="shared" si="1"/>
        <v>#N/A</v>
      </c>
      <c r="L48" s="63" t="e">
        <f t="shared" si="2"/>
        <v>#N/A</v>
      </c>
      <c r="M48" s="63" t="e">
        <f t="shared" si="3"/>
        <v>#N/A</v>
      </c>
    </row>
    <row r="49" spans="1:13" hidden="1" outlineLevel="1" x14ac:dyDescent="0.25">
      <c r="A49" s="148">
        <v>43885</v>
      </c>
      <c r="C49" s="63">
        <v>1E-3</v>
      </c>
      <c r="J49" s="63" t="e">
        <f t="shared" si="0"/>
        <v>#N/A</v>
      </c>
      <c r="K49" s="63" t="e">
        <f t="shared" si="1"/>
        <v>#N/A</v>
      </c>
      <c r="L49" s="63" t="e">
        <f t="shared" si="2"/>
        <v>#N/A</v>
      </c>
      <c r="M49" s="63" t="e">
        <f t="shared" si="3"/>
        <v>#N/A</v>
      </c>
    </row>
    <row r="50" spans="1:13" hidden="1" outlineLevel="1" x14ac:dyDescent="0.25">
      <c r="A50" s="148">
        <v>43886</v>
      </c>
      <c r="C50" s="63">
        <v>-3.5999999999999997E-2</v>
      </c>
      <c r="J50" s="63" t="e">
        <f t="shared" si="0"/>
        <v>#N/A</v>
      </c>
      <c r="K50" s="63" t="e">
        <f t="shared" si="1"/>
        <v>#N/A</v>
      </c>
      <c r="L50" s="63" t="e">
        <f t="shared" si="2"/>
        <v>#N/A</v>
      </c>
      <c r="M50" s="63" t="e">
        <f t="shared" si="3"/>
        <v>#N/A</v>
      </c>
    </row>
    <row r="51" spans="1:13" hidden="1" outlineLevel="1" x14ac:dyDescent="0.25">
      <c r="A51" s="148">
        <v>43887</v>
      </c>
      <c r="C51" s="63">
        <v>-1.6E-2</v>
      </c>
      <c r="J51" s="63" t="e">
        <f t="shared" si="0"/>
        <v>#N/A</v>
      </c>
      <c r="K51" s="63" t="e">
        <f t="shared" si="1"/>
        <v>#N/A</v>
      </c>
      <c r="L51" s="63" t="e">
        <f t="shared" si="2"/>
        <v>#N/A</v>
      </c>
      <c r="M51" s="63" t="e">
        <f t="shared" si="3"/>
        <v>#N/A</v>
      </c>
    </row>
    <row r="52" spans="1:13" hidden="1" outlineLevel="1" x14ac:dyDescent="0.25">
      <c r="A52" s="148">
        <v>43888</v>
      </c>
      <c r="C52" s="63">
        <v>-6.2E-2</v>
      </c>
      <c r="J52" s="63" t="e">
        <f t="shared" si="0"/>
        <v>#N/A</v>
      </c>
      <c r="K52" s="63" t="e">
        <f t="shared" si="1"/>
        <v>#N/A</v>
      </c>
      <c r="L52" s="63" t="e">
        <f t="shared" si="2"/>
        <v>#N/A</v>
      </c>
      <c r="M52" s="63" t="e">
        <f t="shared" si="3"/>
        <v>#N/A</v>
      </c>
    </row>
    <row r="53" spans="1:13" hidden="1" outlineLevel="1" x14ac:dyDescent="0.25">
      <c r="A53" s="148">
        <v>43889</v>
      </c>
      <c r="C53" s="63">
        <v>-0.154</v>
      </c>
      <c r="J53" s="63" t="e">
        <f t="shared" si="0"/>
        <v>#N/A</v>
      </c>
      <c r="K53" s="63" t="e">
        <f t="shared" si="1"/>
        <v>#N/A</v>
      </c>
      <c r="L53" s="63" t="e">
        <f t="shared" si="2"/>
        <v>#N/A</v>
      </c>
      <c r="M53" s="63" t="e">
        <f t="shared" si="3"/>
        <v>#N/A</v>
      </c>
    </row>
    <row r="54" spans="1:13" hidden="1" outlineLevel="1" x14ac:dyDescent="0.25">
      <c r="A54" s="148">
        <v>43892</v>
      </c>
      <c r="C54" s="63">
        <v>-0.17</v>
      </c>
      <c r="J54" s="63" t="e">
        <f t="shared" si="0"/>
        <v>#N/A</v>
      </c>
      <c r="K54" s="63" t="e">
        <f t="shared" si="1"/>
        <v>#N/A</v>
      </c>
      <c r="L54" s="63" t="e">
        <f t="shared" si="2"/>
        <v>#N/A</v>
      </c>
      <c r="M54" s="63" t="e">
        <f t="shared" si="3"/>
        <v>#N/A</v>
      </c>
    </row>
    <row r="55" spans="1:13" hidden="1" outlineLevel="1" x14ac:dyDescent="0.25">
      <c r="A55" s="148">
        <v>43893</v>
      </c>
      <c r="C55" s="63">
        <v>-0.16500000000000001</v>
      </c>
      <c r="J55" s="63" t="e">
        <f t="shared" si="0"/>
        <v>#N/A</v>
      </c>
      <c r="K55" s="63" t="e">
        <f t="shared" si="1"/>
        <v>#N/A</v>
      </c>
      <c r="L55" s="63" t="e">
        <f t="shared" si="2"/>
        <v>#N/A</v>
      </c>
      <c r="M55" s="63" t="e">
        <f t="shared" si="3"/>
        <v>#N/A</v>
      </c>
    </row>
    <row r="56" spans="1:13" hidden="1" outlineLevel="1" x14ac:dyDescent="0.25">
      <c r="A56" s="148">
        <v>43894</v>
      </c>
      <c r="C56" s="63">
        <v>-0.16800000000000001</v>
      </c>
      <c r="J56" s="63" t="e">
        <f t="shared" si="0"/>
        <v>#N/A</v>
      </c>
      <c r="K56" s="63" t="e">
        <f t="shared" si="1"/>
        <v>#N/A</v>
      </c>
      <c r="L56" s="63" t="e">
        <f t="shared" si="2"/>
        <v>#N/A</v>
      </c>
      <c r="M56" s="63" t="e">
        <f t="shared" si="3"/>
        <v>#N/A</v>
      </c>
    </row>
    <row r="57" spans="1:13" hidden="1" outlineLevel="1" x14ac:dyDescent="0.25">
      <c r="A57" s="148">
        <v>43895</v>
      </c>
      <c r="C57" s="63">
        <v>-0.214</v>
      </c>
      <c r="J57" s="63" t="e">
        <f t="shared" si="0"/>
        <v>#N/A</v>
      </c>
      <c r="K57" s="63" t="e">
        <f t="shared" si="1"/>
        <v>#N/A</v>
      </c>
      <c r="L57" s="63" t="e">
        <f t="shared" si="2"/>
        <v>#N/A</v>
      </c>
      <c r="M57" s="63" t="e">
        <f t="shared" si="3"/>
        <v>#N/A</v>
      </c>
    </row>
    <row r="58" spans="1:13" hidden="1" outlineLevel="1" x14ac:dyDescent="0.25">
      <c r="A58" s="148">
        <v>43896</v>
      </c>
      <c r="C58" s="63">
        <v>-0.28899999999999998</v>
      </c>
      <c r="J58" s="63" t="e">
        <f t="shared" si="0"/>
        <v>#N/A</v>
      </c>
      <c r="K58" s="63" t="e">
        <f t="shared" si="1"/>
        <v>#N/A</v>
      </c>
      <c r="L58" s="63" t="e">
        <f t="shared" si="2"/>
        <v>#N/A</v>
      </c>
      <c r="M58" s="63" t="e">
        <f t="shared" si="3"/>
        <v>#N/A</v>
      </c>
    </row>
    <row r="59" spans="1:13" hidden="1" outlineLevel="1" x14ac:dyDescent="0.25">
      <c r="A59" s="148">
        <v>43899</v>
      </c>
      <c r="C59" s="63">
        <v>-0.49299999999999999</v>
      </c>
      <c r="J59" s="63" t="e">
        <f t="shared" si="0"/>
        <v>#N/A</v>
      </c>
      <c r="K59" s="63" t="e">
        <f t="shared" si="1"/>
        <v>#N/A</v>
      </c>
      <c r="L59" s="63" t="e">
        <f t="shared" si="2"/>
        <v>#N/A</v>
      </c>
      <c r="M59" s="63" t="e">
        <f t="shared" si="3"/>
        <v>#N/A</v>
      </c>
    </row>
    <row r="60" spans="1:13" hidden="1" outlineLevel="1" x14ac:dyDescent="0.25">
      <c r="A60" s="148">
        <v>43900</v>
      </c>
      <c r="C60" s="63">
        <v>-0.47099999999999997</v>
      </c>
      <c r="J60" s="63" t="e">
        <f t="shared" si="0"/>
        <v>#N/A</v>
      </c>
      <c r="K60" s="63" t="e">
        <f t="shared" si="1"/>
        <v>#N/A</v>
      </c>
      <c r="L60" s="63" t="e">
        <f t="shared" si="2"/>
        <v>#N/A</v>
      </c>
      <c r="M60" s="63" t="e">
        <f t="shared" si="3"/>
        <v>#N/A</v>
      </c>
    </row>
    <row r="61" spans="1:13" hidden="1" outlineLevel="1" x14ac:dyDescent="0.25">
      <c r="A61" s="148">
        <v>43901</v>
      </c>
      <c r="C61" s="63">
        <v>-0.438</v>
      </c>
      <c r="J61" s="63" t="e">
        <f t="shared" si="0"/>
        <v>#N/A</v>
      </c>
      <c r="K61" s="63" t="e">
        <f t="shared" si="1"/>
        <v>#N/A</v>
      </c>
      <c r="L61" s="63" t="e">
        <f t="shared" si="2"/>
        <v>#N/A</v>
      </c>
      <c r="M61" s="63" t="e">
        <f t="shared" si="3"/>
        <v>#N/A</v>
      </c>
    </row>
    <row r="62" spans="1:13" hidden="1" outlineLevel="1" x14ac:dyDescent="0.25">
      <c r="A62" s="148">
        <v>43902</v>
      </c>
      <c r="C62" s="63">
        <v>-0.42399999999999999</v>
      </c>
      <c r="J62" s="63" t="e">
        <f t="shared" si="0"/>
        <v>#N/A</v>
      </c>
      <c r="K62" s="63" t="e">
        <f t="shared" si="1"/>
        <v>#N/A</v>
      </c>
      <c r="L62" s="63" t="e">
        <f t="shared" si="2"/>
        <v>#N/A</v>
      </c>
      <c r="M62" s="63" t="e">
        <f t="shared" si="3"/>
        <v>#N/A</v>
      </c>
    </row>
    <row r="63" spans="1:13" hidden="1" outlineLevel="1" x14ac:dyDescent="0.25">
      <c r="A63" s="148">
        <v>43903</v>
      </c>
      <c r="C63" s="63">
        <v>-0.20699999999999999</v>
      </c>
      <c r="J63" s="63" t="e">
        <f t="shared" si="0"/>
        <v>#N/A</v>
      </c>
      <c r="K63" s="63" t="e">
        <f t="shared" si="1"/>
        <v>#N/A</v>
      </c>
      <c r="L63" s="63" t="e">
        <f t="shared" si="2"/>
        <v>#N/A</v>
      </c>
      <c r="M63" s="63" t="e">
        <f t="shared" si="3"/>
        <v>#N/A</v>
      </c>
    </row>
    <row r="64" spans="1:13" hidden="1" outlineLevel="1" x14ac:dyDescent="0.25">
      <c r="A64" s="148">
        <v>43906</v>
      </c>
      <c r="C64" s="63">
        <v>-0.16500000000000001</v>
      </c>
      <c r="J64" s="63" t="e">
        <f t="shared" si="0"/>
        <v>#N/A</v>
      </c>
      <c r="K64" s="63" t="e">
        <f t="shared" si="1"/>
        <v>#N/A</v>
      </c>
      <c r="L64" s="63" t="e">
        <f t="shared" si="2"/>
        <v>#N/A</v>
      </c>
      <c r="M64" s="63" t="e">
        <f t="shared" si="3"/>
        <v>#N/A</v>
      </c>
    </row>
    <row r="65" spans="1:13" hidden="1" outlineLevel="1" x14ac:dyDescent="0.25">
      <c r="A65" s="148">
        <v>43907</v>
      </c>
      <c r="C65" s="63">
        <v>-0.14199999999999999</v>
      </c>
      <c r="J65" s="63" t="e">
        <f t="shared" si="0"/>
        <v>#N/A</v>
      </c>
      <c r="K65" s="63" t="e">
        <f t="shared" si="1"/>
        <v>#N/A</v>
      </c>
      <c r="L65" s="63" t="e">
        <f t="shared" si="2"/>
        <v>#N/A</v>
      </c>
      <c r="M65" s="63" t="e">
        <f t="shared" si="3"/>
        <v>#N/A</v>
      </c>
    </row>
    <row r="66" spans="1:13" hidden="1" outlineLevel="1" x14ac:dyDescent="0.25">
      <c r="A66" s="148">
        <v>43908</v>
      </c>
      <c r="C66" s="63">
        <v>7.0999999999999994E-2</v>
      </c>
      <c r="J66" s="63" t="e">
        <f t="shared" si="0"/>
        <v>#N/A</v>
      </c>
      <c r="K66" s="63" t="e">
        <f t="shared" si="1"/>
        <v>#N/A</v>
      </c>
      <c r="L66" s="63" t="e">
        <f t="shared" si="2"/>
        <v>#N/A</v>
      </c>
      <c r="M66" s="63" t="e">
        <f t="shared" si="3"/>
        <v>#N/A</v>
      </c>
    </row>
    <row r="67" spans="1:13" hidden="1" outlineLevel="1" x14ac:dyDescent="0.25">
      <c r="A67" s="148">
        <v>43909</v>
      </c>
      <c r="C67" s="63">
        <v>0.13700000000000001</v>
      </c>
      <c r="J67" s="63" t="e">
        <f t="shared" si="0"/>
        <v>#N/A</v>
      </c>
      <c r="K67" s="63" t="e">
        <f t="shared" si="1"/>
        <v>#N/A</v>
      </c>
      <c r="L67" s="63" t="e">
        <f t="shared" si="2"/>
        <v>#N/A</v>
      </c>
      <c r="M67" s="63" t="e">
        <f t="shared" si="3"/>
        <v>#N/A</v>
      </c>
    </row>
    <row r="68" spans="1:13" hidden="1" outlineLevel="1" x14ac:dyDescent="0.25">
      <c r="A68" s="148">
        <v>43910</v>
      </c>
      <c r="C68" s="63">
        <v>-2E-3</v>
      </c>
      <c r="J68" s="63" t="e">
        <f t="shared" si="0"/>
        <v>#N/A</v>
      </c>
      <c r="K68" s="63" t="e">
        <f t="shared" si="1"/>
        <v>#N/A</v>
      </c>
      <c r="L68" s="63" t="e">
        <f t="shared" si="2"/>
        <v>#N/A</v>
      </c>
      <c r="M68" s="63" t="e">
        <f t="shared" si="3"/>
        <v>#N/A</v>
      </c>
    </row>
    <row r="69" spans="1:13" hidden="1" outlineLevel="1" x14ac:dyDescent="0.25">
      <c r="A69" s="148">
        <v>43913</v>
      </c>
      <c r="C69" s="63">
        <v>-4.1000000000000002E-2</v>
      </c>
      <c r="J69" s="63" t="e">
        <f t="shared" si="0"/>
        <v>#N/A</v>
      </c>
      <c r="K69" s="63" t="e">
        <f t="shared" si="1"/>
        <v>#N/A</v>
      </c>
      <c r="L69" s="63" t="e">
        <f t="shared" si="2"/>
        <v>#N/A</v>
      </c>
      <c r="M69" s="63" t="e">
        <f t="shared" si="3"/>
        <v>#N/A</v>
      </c>
    </row>
    <row r="70" spans="1:13" hidden="1" outlineLevel="1" x14ac:dyDescent="0.25">
      <c r="A70" s="148">
        <v>43914</v>
      </c>
      <c r="C70" s="63">
        <v>4.4999999999999998E-2</v>
      </c>
      <c r="J70" s="63" t="e">
        <f t="shared" si="0"/>
        <v>#N/A</v>
      </c>
      <c r="K70" s="63" t="e">
        <f t="shared" si="1"/>
        <v>#N/A</v>
      </c>
      <c r="L70" s="63" t="e">
        <f t="shared" si="2"/>
        <v>#N/A</v>
      </c>
      <c r="M70" s="63" t="e">
        <f t="shared" si="3"/>
        <v>#N/A</v>
      </c>
    </row>
    <row r="71" spans="1:13" hidden="1" outlineLevel="1" x14ac:dyDescent="0.25">
      <c r="A71" s="148">
        <v>43915</v>
      </c>
      <c r="C71" s="63">
        <v>0.156</v>
      </c>
      <c r="J71" s="63" t="e">
        <f t="shared" si="0"/>
        <v>#N/A</v>
      </c>
      <c r="K71" s="63" t="e">
        <f t="shared" si="1"/>
        <v>#N/A</v>
      </c>
      <c r="L71" s="63" t="e">
        <f t="shared" si="2"/>
        <v>#N/A</v>
      </c>
      <c r="M71" s="63" t="e">
        <f t="shared" si="3"/>
        <v>#N/A</v>
      </c>
    </row>
    <row r="72" spans="1:13" hidden="1" outlineLevel="1" x14ac:dyDescent="0.25">
      <c r="A72" s="148">
        <v>43916</v>
      </c>
      <c r="C72" s="63">
        <v>0.114</v>
      </c>
      <c r="J72" s="63" t="e">
        <f t="shared" si="0"/>
        <v>#N/A</v>
      </c>
      <c r="K72" s="63" t="e">
        <f t="shared" si="1"/>
        <v>#N/A</v>
      </c>
      <c r="L72" s="63" t="e">
        <f t="shared" si="2"/>
        <v>#N/A</v>
      </c>
      <c r="M72" s="63" t="e">
        <f t="shared" si="3"/>
        <v>#N/A</v>
      </c>
    </row>
    <row r="73" spans="1:13" hidden="1" outlineLevel="1" x14ac:dyDescent="0.25">
      <c r="A73" s="148">
        <v>43917</v>
      </c>
      <c r="C73" s="63">
        <v>-0.03</v>
      </c>
      <c r="J73" s="63" t="e">
        <f t="shared" si="0"/>
        <v>#N/A</v>
      </c>
      <c r="K73" s="63" t="e">
        <f t="shared" si="1"/>
        <v>#N/A</v>
      </c>
      <c r="L73" s="63" t="e">
        <f t="shared" si="2"/>
        <v>#N/A</v>
      </c>
      <c r="M73" s="63" t="e">
        <f t="shared" si="3"/>
        <v>#N/A</v>
      </c>
    </row>
    <row r="74" spans="1:13" hidden="1" outlineLevel="1" x14ac:dyDescent="0.25">
      <c r="A74" s="148">
        <v>43920</v>
      </c>
      <c r="C74" s="63">
        <v>-1.4E-2</v>
      </c>
      <c r="J74" s="63" t="e">
        <f t="shared" si="0"/>
        <v>#N/A</v>
      </c>
      <c r="K74" s="63" t="e">
        <f t="shared" si="1"/>
        <v>#N/A</v>
      </c>
      <c r="L74" s="63" t="e">
        <f t="shared" si="2"/>
        <v>#N/A</v>
      </c>
      <c r="M74" s="63" t="e">
        <f t="shared" si="3"/>
        <v>#N/A</v>
      </c>
    </row>
    <row r="75" spans="1:13" hidden="1" outlineLevel="1" x14ac:dyDescent="0.25">
      <c r="A75" s="148">
        <v>43921</v>
      </c>
      <c r="C75" s="63">
        <v>2.1000000000000001E-2</v>
      </c>
      <c r="J75" s="63" t="e">
        <f t="shared" si="0"/>
        <v>#N/A</v>
      </c>
      <c r="K75" s="63" t="e">
        <f t="shared" si="1"/>
        <v>#N/A</v>
      </c>
      <c r="L75" s="63" t="e">
        <f t="shared" si="2"/>
        <v>#N/A</v>
      </c>
      <c r="M75" s="63" t="e">
        <f t="shared" si="3"/>
        <v>#N/A</v>
      </c>
    </row>
    <row r="76" spans="1:13" hidden="1" outlineLevel="1" x14ac:dyDescent="0.25">
      <c r="A76" s="148">
        <v>43922</v>
      </c>
      <c r="C76" s="63">
        <v>-2.3E-2</v>
      </c>
      <c r="J76" s="63" t="e">
        <f t="shared" ref="J76:J139" si="4">IF(ISBLANK(B76),NA(),(C76-B76)*100)</f>
        <v>#N/A</v>
      </c>
      <c r="K76" s="63" t="e">
        <f t="shared" ref="K76:K139" si="5">IF(ISBLANK(D76),NA(),(E76-D76)*100)</f>
        <v>#N/A</v>
      </c>
      <c r="L76" s="63" t="e">
        <f t="shared" ref="L76:L139" si="6">IF(ISBLANK(F76),NA(),(G76-F76)*100)</f>
        <v>#N/A</v>
      </c>
      <c r="M76" s="63" t="e">
        <f t="shared" ref="M76:M139" si="7">IF(ISBLANK(H76),NA(),(I76-H76)*100)</f>
        <v>#N/A</v>
      </c>
    </row>
    <row r="77" spans="1:13" hidden="1" outlineLevel="1" x14ac:dyDescent="0.25">
      <c r="A77" s="148">
        <v>43923</v>
      </c>
      <c r="C77" s="63">
        <v>-3.1E-2</v>
      </c>
      <c r="J77" s="63" t="e">
        <f t="shared" si="4"/>
        <v>#N/A</v>
      </c>
      <c r="K77" s="63" t="e">
        <f t="shared" si="5"/>
        <v>#N/A</v>
      </c>
      <c r="L77" s="63" t="e">
        <f t="shared" si="6"/>
        <v>#N/A</v>
      </c>
      <c r="M77" s="63" t="e">
        <f t="shared" si="7"/>
        <v>#N/A</v>
      </c>
    </row>
    <row r="78" spans="1:13" hidden="1" outlineLevel="1" x14ac:dyDescent="0.25">
      <c r="A78" s="148">
        <v>43924</v>
      </c>
      <c r="C78" s="63">
        <v>-5.3999999999999999E-2</v>
      </c>
      <c r="J78" s="63" t="e">
        <f t="shared" si="4"/>
        <v>#N/A</v>
      </c>
      <c r="K78" s="63" t="e">
        <f t="shared" si="5"/>
        <v>#N/A</v>
      </c>
      <c r="L78" s="63" t="e">
        <f t="shared" si="6"/>
        <v>#N/A</v>
      </c>
      <c r="M78" s="63" t="e">
        <f t="shared" si="7"/>
        <v>#N/A</v>
      </c>
    </row>
    <row r="79" spans="1:13" hidden="1" outlineLevel="1" x14ac:dyDescent="0.25">
      <c r="A79" s="148">
        <v>43927</v>
      </c>
      <c r="C79" s="63">
        <v>-2.1000000000000001E-2</v>
      </c>
      <c r="J79" s="63" t="e">
        <f t="shared" si="4"/>
        <v>#N/A</v>
      </c>
      <c r="K79" s="63" t="e">
        <f t="shared" si="5"/>
        <v>#N/A</v>
      </c>
      <c r="L79" s="63" t="e">
        <f t="shared" si="6"/>
        <v>#N/A</v>
      </c>
      <c r="M79" s="63" t="e">
        <f t="shared" si="7"/>
        <v>#N/A</v>
      </c>
    </row>
    <row r="80" spans="1:13" hidden="1" outlineLevel="1" x14ac:dyDescent="0.25">
      <c r="A80" s="148">
        <v>43928</v>
      </c>
      <c r="C80" s="63">
        <v>8.2000000000000003E-2</v>
      </c>
      <c r="J80" s="63" t="e">
        <f t="shared" si="4"/>
        <v>#N/A</v>
      </c>
      <c r="K80" s="63" t="e">
        <f t="shared" si="5"/>
        <v>#N/A</v>
      </c>
      <c r="L80" s="63" t="e">
        <f t="shared" si="6"/>
        <v>#N/A</v>
      </c>
      <c r="M80" s="63" t="e">
        <f t="shared" si="7"/>
        <v>#N/A</v>
      </c>
    </row>
    <row r="81" spans="1:13" hidden="1" outlineLevel="1" x14ac:dyDescent="0.25">
      <c r="A81" s="148">
        <v>43929</v>
      </c>
      <c r="C81" s="63">
        <v>8.7999999999999995E-2</v>
      </c>
      <c r="J81" s="63" t="e">
        <f t="shared" si="4"/>
        <v>#N/A</v>
      </c>
      <c r="K81" s="63" t="e">
        <f t="shared" si="5"/>
        <v>#N/A</v>
      </c>
      <c r="L81" s="63" t="e">
        <f t="shared" si="6"/>
        <v>#N/A</v>
      </c>
      <c r="M81" s="63" t="e">
        <f t="shared" si="7"/>
        <v>#N/A</v>
      </c>
    </row>
    <row r="82" spans="1:13" hidden="1" outlineLevel="1" x14ac:dyDescent="0.25">
      <c r="A82" s="148">
        <v>43930</v>
      </c>
      <c r="C82" s="63">
        <v>5.8000000000000003E-2</v>
      </c>
      <c r="J82" s="63" t="e">
        <f t="shared" si="4"/>
        <v>#N/A</v>
      </c>
      <c r="K82" s="63" t="e">
        <f t="shared" si="5"/>
        <v>#N/A</v>
      </c>
      <c r="L82" s="63" t="e">
        <f t="shared" si="6"/>
        <v>#N/A</v>
      </c>
      <c r="M82" s="63" t="e">
        <f t="shared" si="7"/>
        <v>#N/A</v>
      </c>
    </row>
    <row r="83" spans="1:13" hidden="1" outlineLevel="1" x14ac:dyDescent="0.25">
      <c r="A83" s="148">
        <v>43935</v>
      </c>
      <c r="C83" s="63">
        <v>2.9000000000000001E-2</v>
      </c>
      <c r="J83" s="63" t="e">
        <f t="shared" si="4"/>
        <v>#N/A</v>
      </c>
      <c r="K83" s="63" t="e">
        <f t="shared" si="5"/>
        <v>#N/A</v>
      </c>
      <c r="L83" s="63" t="e">
        <f t="shared" si="6"/>
        <v>#N/A</v>
      </c>
      <c r="M83" s="63" t="e">
        <f t="shared" si="7"/>
        <v>#N/A</v>
      </c>
    </row>
    <row r="84" spans="1:13" hidden="1" outlineLevel="1" x14ac:dyDescent="0.25">
      <c r="A84" s="148">
        <v>43936</v>
      </c>
      <c r="C84" s="63">
        <v>-7.6999999999999999E-2</v>
      </c>
      <c r="J84" s="63" t="e">
        <f t="shared" si="4"/>
        <v>#N/A</v>
      </c>
      <c r="K84" s="63" t="e">
        <f t="shared" si="5"/>
        <v>#N/A</v>
      </c>
      <c r="L84" s="63" t="e">
        <f t="shared" si="6"/>
        <v>#N/A</v>
      </c>
      <c r="M84" s="63" t="e">
        <f t="shared" si="7"/>
        <v>#N/A</v>
      </c>
    </row>
    <row r="85" spans="1:13" hidden="1" outlineLevel="1" x14ac:dyDescent="0.25">
      <c r="A85" s="148">
        <v>43937</v>
      </c>
      <c r="C85" s="63">
        <v>-7.9000000000000001E-2</v>
      </c>
      <c r="J85" s="63" t="e">
        <f t="shared" si="4"/>
        <v>#N/A</v>
      </c>
      <c r="K85" s="63" t="e">
        <f t="shared" si="5"/>
        <v>#N/A</v>
      </c>
      <c r="L85" s="63" t="e">
        <f t="shared" si="6"/>
        <v>#N/A</v>
      </c>
      <c r="M85" s="63" t="e">
        <f t="shared" si="7"/>
        <v>#N/A</v>
      </c>
    </row>
    <row r="86" spans="1:13" hidden="1" outlineLevel="1" x14ac:dyDescent="0.25">
      <c r="A86" s="148">
        <v>43938</v>
      </c>
      <c r="C86" s="63">
        <v>-6.3E-2</v>
      </c>
      <c r="J86" s="63" t="e">
        <f t="shared" si="4"/>
        <v>#N/A</v>
      </c>
      <c r="K86" s="63" t="e">
        <f t="shared" si="5"/>
        <v>#N/A</v>
      </c>
      <c r="L86" s="63" t="e">
        <f t="shared" si="6"/>
        <v>#N/A</v>
      </c>
      <c r="M86" s="63" t="e">
        <f t="shared" si="7"/>
        <v>#N/A</v>
      </c>
    </row>
    <row r="87" spans="1:13" hidden="1" outlineLevel="1" x14ac:dyDescent="0.25">
      <c r="A87" s="148">
        <v>43941</v>
      </c>
      <c r="C87" s="63">
        <v>-3.4000000000000002E-2</v>
      </c>
      <c r="J87" s="63" t="e">
        <f t="shared" si="4"/>
        <v>#N/A</v>
      </c>
      <c r="K87" s="63" t="e">
        <f t="shared" si="5"/>
        <v>#N/A</v>
      </c>
      <c r="L87" s="63" t="e">
        <f t="shared" si="6"/>
        <v>#N/A</v>
      </c>
      <c r="M87" s="63" t="e">
        <f t="shared" si="7"/>
        <v>#N/A</v>
      </c>
    </row>
    <row r="88" spans="1:13" hidden="1" outlineLevel="1" x14ac:dyDescent="0.25">
      <c r="A88" s="148">
        <v>43942</v>
      </c>
      <c r="C88" s="63">
        <v>-7.2999999999999995E-2</v>
      </c>
      <c r="J88" s="63" t="e">
        <f t="shared" si="4"/>
        <v>#N/A</v>
      </c>
      <c r="K88" s="63" t="e">
        <f t="shared" si="5"/>
        <v>#N/A</v>
      </c>
      <c r="L88" s="63" t="e">
        <f t="shared" si="6"/>
        <v>#N/A</v>
      </c>
      <c r="M88" s="63" t="e">
        <f t="shared" si="7"/>
        <v>#N/A</v>
      </c>
    </row>
    <row r="89" spans="1:13" hidden="1" outlineLevel="1" x14ac:dyDescent="0.25">
      <c r="A89" s="148">
        <v>43943</v>
      </c>
      <c r="C89" s="63">
        <v>-0.01</v>
      </c>
      <c r="J89" s="63" t="e">
        <f t="shared" si="4"/>
        <v>#N/A</v>
      </c>
      <c r="K89" s="63" t="e">
        <f t="shared" si="5"/>
        <v>#N/A</v>
      </c>
      <c r="L89" s="63" t="e">
        <f t="shared" si="6"/>
        <v>#N/A</v>
      </c>
      <c r="M89" s="63" t="e">
        <f t="shared" si="7"/>
        <v>#N/A</v>
      </c>
    </row>
    <row r="90" spans="1:13" hidden="1" outlineLevel="1" x14ac:dyDescent="0.25">
      <c r="A90" s="148">
        <v>43944</v>
      </c>
      <c r="C90" s="63">
        <v>-3.2000000000000001E-2</v>
      </c>
      <c r="J90" s="63" t="e">
        <f t="shared" si="4"/>
        <v>#N/A</v>
      </c>
      <c r="K90" s="63" t="e">
        <f t="shared" si="5"/>
        <v>#N/A</v>
      </c>
      <c r="L90" s="63" t="e">
        <f t="shared" si="6"/>
        <v>#N/A</v>
      </c>
      <c r="M90" s="63" t="e">
        <f t="shared" si="7"/>
        <v>#N/A</v>
      </c>
    </row>
    <row r="91" spans="1:13" hidden="1" outlineLevel="1" x14ac:dyDescent="0.25">
      <c r="A91" s="148">
        <v>43945</v>
      </c>
      <c r="C91" s="63">
        <v>-9.0999999999999998E-2</v>
      </c>
      <c r="J91" s="63" t="e">
        <f t="shared" si="4"/>
        <v>#N/A</v>
      </c>
      <c r="K91" s="63" t="e">
        <f t="shared" si="5"/>
        <v>#N/A</v>
      </c>
      <c r="L91" s="63" t="e">
        <f t="shared" si="6"/>
        <v>#N/A</v>
      </c>
      <c r="M91" s="63" t="e">
        <f t="shared" si="7"/>
        <v>#N/A</v>
      </c>
    </row>
    <row r="92" spans="1:13" hidden="1" outlineLevel="1" x14ac:dyDescent="0.25">
      <c r="A92" s="148">
        <v>43948</v>
      </c>
      <c r="C92" s="63">
        <v>-6.6000000000000003E-2</v>
      </c>
      <c r="J92" s="63" t="e">
        <f t="shared" si="4"/>
        <v>#N/A</v>
      </c>
      <c r="K92" s="63" t="e">
        <f t="shared" si="5"/>
        <v>#N/A</v>
      </c>
      <c r="L92" s="63" t="e">
        <f t="shared" si="6"/>
        <v>#N/A</v>
      </c>
      <c r="M92" s="63" t="e">
        <f t="shared" si="7"/>
        <v>#N/A</v>
      </c>
    </row>
    <row r="93" spans="1:13" hidden="1" outlineLevel="1" x14ac:dyDescent="0.25">
      <c r="A93" s="148">
        <v>43949</v>
      </c>
      <c r="C93" s="63">
        <v>-6.5000000000000002E-2</v>
      </c>
      <c r="J93" s="63" t="e">
        <f t="shared" si="4"/>
        <v>#N/A</v>
      </c>
      <c r="K93" s="63" t="e">
        <f t="shared" si="5"/>
        <v>#N/A</v>
      </c>
      <c r="L93" s="63" t="e">
        <f t="shared" si="6"/>
        <v>#N/A</v>
      </c>
      <c r="M93" s="63" t="e">
        <f t="shared" si="7"/>
        <v>#N/A</v>
      </c>
    </row>
    <row r="94" spans="1:13" hidden="1" outlineLevel="1" x14ac:dyDescent="0.25">
      <c r="A94" s="148">
        <v>43950</v>
      </c>
      <c r="C94" s="63">
        <v>-0.09</v>
      </c>
      <c r="J94" s="63" t="e">
        <f t="shared" si="4"/>
        <v>#N/A</v>
      </c>
      <c r="K94" s="63" t="e">
        <f t="shared" si="5"/>
        <v>#N/A</v>
      </c>
      <c r="L94" s="63" t="e">
        <f t="shared" si="6"/>
        <v>#N/A</v>
      </c>
      <c r="M94" s="63" t="e">
        <f t="shared" si="7"/>
        <v>#N/A</v>
      </c>
    </row>
    <row r="95" spans="1:13" hidden="1" outlineLevel="1" x14ac:dyDescent="0.25">
      <c r="A95" s="148">
        <v>43951</v>
      </c>
      <c r="C95" s="63">
        <v>-0.182</v>
      </c>
      <c r="J95" s="63" t="e">
        <f t="shared" si="4"/>
        <v>#N/A</v>
      </c>
      <c r="K95" s="63" t="e">
        <f t="shared" si="5"/>
        <v>#N/A</v>
      </c>
      <c r="L95" s="63" t="e">
        <f t="shared" si="6"/>
        <v>#N/A</v>
      </c>
      <c r="M95" s="63" t="e">
        <f t="shared" si="7"/>
        <v>#N/A</v>
      </c>
    </row>
    <row r="96" spans="1:13" hidden="1" outlineLevel="1" x14ac:dyDescent="0.25">
      <c r="A96" s="148">
        <v>43955</v>
      </c>
      <c r="C96" s="63">
        <v>-0.13600000000000001</v>
      </c>
      <c r="J96" s="63" t="e">
        <f t="shared" si="4"/>
        <v>#N/A</v>
      </c>
      <c r="K96" s="63" t="e">
        <f t="shared" si="5"/>
        <v>#N/A</v>
      </c>
      <c r="L96" s="63" t="e">
        <f t="shared" si="6"/>
        <v>#N/A</v>
      </c>
      <c r="M96" s="63" t="e">
        <f t="shared" si="7"/>
        <v>#N/A</v>
      </c>
    </row>
    <row r="97" spans="1:13" hidden="1" outlineLevel="1" x14ac:dyDescent="0.25">
      <c r="A97" s="148">
        <v>43956</v>
      </c>
      <c r="C97" s="63">
        <v>-0.14000000000000001</v>
      </c>
      <c r="J97" s="63" t="e">
        <f t="shared" si="4"/>
        <v>#N/A</v>
      </c>
      <c r="K97" s="63" t="e">
        <f t="shared" si="5"/>
        <v>#N/A</v>
      </c>
      <c r="L97" s="63" t="e">
        <f t="shared" si="6"/>
        <v>#N/A</v>
      </c>
      <c r="M97" s="63" t="e">
        <f t="shared" si="7"/>
        <v>#N/A</v>
      </c>
    </row>
    <row r="98" spans="1:13" hidden="1" outlineLevel="1" x14ac:dyDescent="0.25">
      <c r="A98" s="148">
        <v>43957</v>
      </c>
      <c r="C98" s="63">
        <v>-6.2E-2</v>
      </c>
      <c r="J98" s="63" t="e">
        <f t="shared" si="4"/>
        <v>#N/A</v>
      </c>
      <c r="K98" s="63" t="e">
        <f t="shared" si="5"/>
        <v>#N/A</v>
      </c>
      <c r="L98" s="63" t="e">
        <f t="shared" si="6"/>
        <v>#N/A</v>
      </c>
      <c r="M98" s="63" t="e">
        <f t="shared" si="7"/>
        <v>#N/A</v>
      </c>
    </row>
    <row r="99" spans="1:13" hidden="1" outlineLevel="1" x14ac:dyDescent="0.25">
      <c r="A99" s="148">
        <v>43958</v>
      </c>
      <c r="C99" s="63">
        <v>-8.8999999999999996E-2</v>
      </c>
      <c r="J99" s="63" t="e">
        <f t="shared" si="4"/>
        <v>#N/A</v>
      </c>
      <c r="K99" s="63" t="e">
        <f t="shared" si="5"/>
        <v>#N/A</v>
      </c>
      <c r="L99" s="63" t="e">
        <f t="shared" si="6"/>
        <v>#N/A</v>
      </c>
      <c r="M99" s="63" t="e">
        <f t="shared" si="7"/>
        <v>#N/A</v>
      </c>
    </row>
    <row r="100" spans="1:13" hidden="1" outlineLevel="1" x14ac:dyDescent="0.25">
      <c r="A100" s="148">
        <v>43959</v>
      </c>
      <c r="C100" s="63">
        <v>-7.4999999999999997E-2</v>
      </c>
      <c r="J100" s="63" t="e">
        <f t="shared" si="4"/>
        <v>#N/A</v>
      </c>
      <c r="K100" s="63" t="e">
        <f t="shared" si="5"/>
        <v>#N/A</v>
      </c>
      <c r="L100" s="63" t="e">
        <f t="shared" si="6"/>
        <v>#N/A</v>
      </c>
      <c r="M100" s="63" t="e">
        <f t="shared" si="7"/>
        <v>#N/A</v>
      </c>
    </row>
    <row r="101" spans="1:13" hidden="1" outlineLevel="1" x14ac:dyDescent="0.25">
      <c r="A101" s="148">
        <v>43962</v>
      </c>
      <c r="C101" s="63">
        <v>-5.1999999999999998E-2</v>
      </c>
      <c r="J101" s="63" t="e">
        <f t="shared" si="4"/>
        <v>#N/A</v>
      </c>
      <c r="K101" s="63" t="e">
        <f t="shared" si="5"/>
        <v>#N/A</v>
      </c>
      <c r="L101" s="63" t="e">
        <f t="shared" si="6"/>
        <v>#N/A</v>
      </c>
      <c r="M101" s="63" t="e">
        <f t="shared" si="7"/>
        <v>#N/A</v>
      </c>
    </row>
    <row r="102" spans="1:13" hidden="1" outlineLevel="1" x14ac:dyDescent="0.25">
      <c r="A102" s="148">
        <v>43963</v>
      </c>
      <c r="C102" s="63">
        <v>-6.6000000000000003E-2</v>
      </c>
      <c r="J102" s="63" t="e">
        <f t="shared" si="4"/>
        <v>#N/A</v>
      </c>
      <c r="K102" s="63" t="e">
        <f t="shared" si="5"/>
        <v>#N/A</v>
      </c>
      <c r="L102" s="63" t="e">
        <f t="shared" si="6"/>
        <v>#N/A</v>
      </c>
      <c r="M102" s="63" t="e">
        <f t="shared" si="7"/>
        <v>#N/A</v>
      </c>
    </row>
    <row r="103" spans="1:13" hidden="1" outlineLevel="1" x14ac:dyDescent="0.25">
      <c r="A103" s="148">
        <v>43964</v>
      </c>
      <c r="C103" s="63">
        <v>-0.1</v>
      </c>
      <c r="J103" s="63" t="e">
        <f t="shared" si="4"/>
        <v>#N/A</v>
      </c>
      <c r="K103" s="63" t="e">
        <f t="shared" si="5"/>
        <v>#N/A</v>
      </c>
      <c r="L103" s="63" t="e">
        <f t="shared" si="6"/>
        <v>#N/A</v>
      </c>
      <c r="M103" s="63" t="e">
        <f t="shared" si="7"/>
        <v>#N/A</v>
      </c>
    </row>
    <row r="104" spans="1:13" hidden="1" outlineLevel="1" x14ac:dyDescent="0.25">
      <c r="A104" s="148">
        <v>43965</v>
      </c>
      <c r="C104" s="63">
        <v>-0.114</v>
      </c>
      <c r="J104" s="63" t="e">
        <f t="shared" si="4"/>
        <v>#N/A</v>
      </c>
      <c r="K104" s="63" t="e">
        <f t="shared" si="5"/>
        <v>#N/A</v>
      </c>
      <c r="L104" s="63" t="e">
        <f t="shared" si="6"/>
        <v>#N/A</v>
      </c>
      <c r="M104" s="63" t="e">
        <f t="shared" si="7"/>
        <v>#N/A</v>
      </c>
    </row>
    <row r="105" spans="1:13" hidden="1" outlineLevel="1" x14ac:dyDescent="0.25">
      <c r="A105" s="148">
        <v>43966</v>
      </c>
      <c r="C105" s="63">
        <v>-9.9000000000000005E-2</v>
      </c>
      <c r="J105" s="63" t="e">
        <f t="shared" si="4"/>
        <v>#N/A</v>
      </c>
      <c r="K105" s="63" t="e">
        <f t="shared" si="5"/>
        <v>#N/A</v>
      </c>
      <c r="L105" s="63" t="e">
        <f t="shared" si="6"/>
        <v>#N/A</v>
      </c>
      <c r="M105" s="63" t="e">
        <f t="shared" si="7"/>
        <v>#N/A</v>
      </c>
    </row>
    <row r="106" spans="1:13" hidden="1" outlineLevel="1" x14ac:dyDescent="0.25">
      <c r="A106" s="148">
        <v>43969</v>
      </c>
      <c r="C106" s="63">
        <v>-2.1000000000000001E-2</v>
      </c>
      <c r="J106" s="63" t="e">
        <f t="shared" si="4"/>
        <v>#N/A</v>
      </c>
      <c r="K106" s="63" t="e">
        <f t="shared" si="5"/>
        <v>#N/A</v>
      </c>
      <c r="L106" s="63" t="e">
        <f t="shared" si="6"/>
        <v>#N/A</v>
      </c>
      <c r="M106" s="63" t="e">
        <f t="shared" si="7"/>
        <v>#N/A</v>
      </c>
    </row>
    <row r="107" spans="1:13" hidden="1" outlineLevel="1" x14ac:dyDescent="0.25">
      <c r="A107" s="148">
        <v>43970</v>
      </c>
      <c r="C107" s="63">
        <v>-4.1000000000000002E-2</v>
      </c>
      <c r="J107" s="63" t="e">
        <f t="shared" si="4"/>
        <v>#N/A</v>
      </c>
      <c r="K107" s="63" t="e">
        <f t="shared" si="5"/>
        <v>#N/A</v>
      </c>
      <c r="L107" s="63" t="e">
        <f t="shared" si="6"/>
        <v>#N/A</v>
      </c>
      <c r="M107" s="63" t="e">
        <f t="shared" si="7"/>
        <v>#N/A</v>
      </c>
    </row>
    <row r="108" spans="1:13" hidden="1" outlineLevel="1" x14ac:dyDescent="0.25">
      <c r="A108" s="148">
        <v>43971</v>
      </c>
      <c r="C108" s="63">
        <v>-5.0999999999999997E-2</v>
      </c>
      <c r="J108" s="63" t="e">
        <f t="shared" si="4"/>
        <v>#N/A</v>
      </c>
      <c r="K108" s="63" t="e">
        <f t="shared" si="5"/>
        <v>#N/A</v>
      </c>
      <c r="L108" s="63" t="e">
        <f t="shared" si="6"/>
        <v>#N/A</v>
      </c>
      <c r="M108" s="63" t="e">
        <f t="shared" si="7"/>
        <v>#N/A</v>
      </c>
    </row>
    <row r="109" spans="1:13" hidden="1" outlineLevel="1" x14ac:dyDescent="0.25">
      <c r="A109" s="148">
        <v>43972</v>
      </c>
      <c r="C109" s="63">
        <v>-7.0999999999999994E-2</v>
      </c>
      <c r="J109" s="63" t="e">
        <f t="shared" si="4"/>
        <v>#N/A</v>
      </c>
      <c r="K109" s="63" t="e">
        <f t="shared" si="5"/>
        <v>#N/A</v>
      </c>
      <c r="L109" s="63" t="e">
        <f t="shared" si="6"/>
        <v>#N/A</v>
      </c>
      <c r="M109" s="63" t="e">
        <f t="shared" si="7"/>
        <v>#N/A</v>
      </c>
    </row>
    <row r="110" spans="1:13" hidden="1" outlineLevel="1" x14ac:dyDescent="0.25">
      <c r="A110" s="148">
        <v>43973</v>
      </c>
      <c r="C110" s="63">
        <v>-5.1999999999999998E-2</v>
      </c>
      <c r="J110" s="63" t="e">
        <f t="shared" si="4"/>
        <v>#N/A</v>
      </c>
      <c r="K110" s="63" t="e">
        <f t="shared" si="5"/>
        <v>#N/A</v>
      </c>
      <c r="L110" s="63" t="e">
        <f t="shared" si="6"/>
        <v>#N/A</v>
      </c>
      <c r="M110" s="63" t="e">
        <f t="shared" si="7"/>
        <v>#N/A</v>
      </c>
    </row>
    <row r="111" spans="1:13" hidden="1" outlineLevel="1" x14ac:dyDescent="0.25">
      <c r="A111" s="148">
        <v>43976</v>
      </c>
      <c r="C111" s="63">
        <v>-5.5E-2</v>
      </c>
      <c r="J111" s="63" t="e">
        <f t="shared" si="4"/>
        <v>#N/A</v>
      </c>
      <c r="K111" s="63" t="e">
        <f t="shared" si="5"/>
        <v>#N/A</v>
      </c>
      <c r="L111" s="63" t="e">
        <f t="shared" si="6"/>
        <v>#N/A</v>
      </c>
      <c r="M111" s="63" t="e">
        <f t="shared" si="7"/>
        <v>#N/A</v>
      </c>
    </row>
    <row r="112" spans="1:13" hidden="1" outlineLevel="1" x14ac:dyDescent="0.25">
      <c r="A112" s="148">
        <v>43977</v>
      </c>
      <c r="C112" s="63">
        <v>8.9999999999999993E-3</v>
      </c>
      <c r="J112" s="63" t="e">
        <f t="shared" si="4"/>
        <v>#N/A</v>
      </c>
      <c r="K112" s="63" t="e">
        <f t="shared" si="5"/>
        <v>#N/A</v>
      </c>
      <c r="L112" s="63" t="e">
        <f t="shared" si="6"/>
        <v>#N/A</v>
      </c>
      <c r="M112" s="63" t="e">
        <f t="shared" si="7"/>
        <v>#N/A</v>
      </c>
    </row>
    <row r="113" spans="1:13" hidden="1" outlineLevel="1" x14ac:dyDescent="0.25">
      <c r="A113" s="148">
        <v>43978</v>
      </c>
      <c r="C113" s="63">
        <v>2.3E-2</v>
      </c>
      <c r="J113" s="63" t="e">
        <f t="shared" si="4"/>
        <v>#N/A</v>
      </c>
      <c r="K113" s="63" t="e">
        <f t="shared" si="5"/>
        <v>#N/A</v>
      </c>
      <c r="L113" s="63" t="e">
        <f t="shared" si="6"/>
        <v>#N/A</v>
      </c>
      <c r="M113" s="63" t="e">
        <f t="shared" si="7"/>
        <v>#N/A</v>
      </c>
    </row>
    <row r="114" spans="1:13" hidden="1" outlineLevel="1" x14ac:dyDescent="0.25">
      <c r="A114" s="148">
        <v>43979</v>
      </c>
      <c r="C114" s="63">
        <v>2.7E-2</v>
      </c>
      <c r="J114" s="63" t="e">
        <f t="shared" si="4"/>
        <v>#N/A</v>
      </c>
      <c r="K114" s="63" t="e">
        <f t="shared" si="5"/>
        <v>#N/A</v>
      </c>
      <c r="L114" s="63" t="e">
        <f t="shared" si="6"/>
        <v>#N/A</v>
      </c>
      <c r="M114" s="63" t="e">
        <f t="shared" si="7"/>
        <v>#N/A</v>
      </c>
    </row>
    <row r="115" spans="1:13" hidden="1" outlineLevel="1" x14ac:dyDescent="0.25">
      <c r="A115" s="148">
        <v>43980</v>
      </c>
      <c r="C115" s="63">
        <v>0</v>
      </c>
      <c r="J115" s="63" t="e">
        <f t="shared" si="4"/>
        <v>#N/A</v>
      </c>
      <c r="K115" s="63" t="e">
        <f t="shared" si="5"/>
        <v>#N/A</v>
      </c>
      <c r="L115" s="63" t="e">
        <f t="shared" si="6"/>
        <v>#N/A</v>
      </c>
      <c r="M115" s="63" t="e">
        <f t="shared" si="7"/>
        <v>#N/A</v>
      </c>
    </row>
    <row r="116" spans="1:13" hidden="1" outlineLevel="1" x14ac:dyDescent="0.25">
      <c r="A116" s="148">
        <v>43983</v>
      </c>
      <c r="C116" s="63">
        <v>7.9000000000000001E-2</v>
      </c>
      <c r="J116" s="63" t="e">
        <f t="shared" si="4"/>
        <v>#N/A</v>
      </c>
      <c r="K116" s="63" t="e">
        <f t="shared" si="5"/>
        <v>#N/A</v>
      </c>
      <c r="L116" s="63" t="e">
        <f t="shared" si="6"/>
        <v>#N/A</v>
      </c>
      <c r="M116" s="63" t="e">
        <f t="shared" si="7"/>
        <v>#N/A</v>
      </c>
    </row>
    <row r="117" spans="1:13" hidden="1" outlineLevel="1" x14ac:dyDescent="0.25">
      <c r="A117" s="148">
        <v>43984</v>
      </c>
      <c r="C117" s="63">
        <v>6.0999999999999999E-2</v>
      </c>
      <c r="J117" s="63" t="e">
        <f t="shared" si="4"/>
        <v>#N/A</v>
      </c>
      <c r="K117" s="63" t="e">
        <f t="shared" si="5"/>
        <v>#N/A</v>
      </c>
      <c r="L117" s="63" t="e">
        <f t="shared" si="6"/>
        <v>#N/A</v>
      </c>
      <c r="M117" s="63" t="e">
        <f t="shared" si="7"/>
        <v>#N/A</v>
      </c>
    </row>
    <row r="118" spans="1:13" hidden="1" outlineLevel="1" x14ac:dyDescent="0.25">
      <c r="A118" s="148">
        <v>43985</v>
      </c>
      <c r="C118" s="63">
        <v>0.11899999999999999</v>
      </c>
      <c r="J118" s="63" t="e">
        <f t="shared" si="4"/>
        <v>#N/A</v>
      </c>
      <c r="K118" s="63" t="e">
        <f t="shared" si="5"/>
        <v>#N/A</v>
      </c>
      <c r="L118" s="63" t="e">
        <f t="shared" si="6"/>
        <v>#N/A</v>
      </c>
      <c r="M118" s="63" t="e">
        <f t="shared" si="7"/>
        <v>#N/A</v>
      </c>
    </row>
    <row r="119" spans="1:13" hidden="1" outlineLevel="1" x14ac:dyDescent="0.25">
      <c r="A119" s="148">
        <v>43986</v>
      </c>
      <c r="C119" s="63">
        <v>0.191</v>
      </c>
      <c r="J119" s="63" t="e">
        <f t="shared" si="4"/>
        <v>#N/A</v>
      </c>
      <c r="K119" s="63" t="e">
        <f t="shared" si="5"/>
        <v>#N/A</v>
      </c>
      <c r="L119" s="63" t="e">
        <f t="shared" si="6"/>
        <v>#N/A</v>
      </c>
      <c r="M119" s="63" t="e">
        <f t="shared" si="7"/>
        <v>#N/A</v>
      </c>
    </row>
    <row r="120" spans="1:13" hidden="1" outlineLevel="1" x14ac:dyDescent="0.25">
      <c r="A120" s="148">
        <v>43987</v>
      </c>
      <c r="C120" s="63">
        <v>0.254</v>
      </c>
      <c r="J120" s="63" t="e">
        <f t="shared" si="4"/>
        <v>#N/A</v>
      </c>
      <c r="K120" s="63" t="e">
        <f t="shared" si="5"/>
        <v>#N/A</v>
      </c>
      <c r="L120" s="63" t="e">
        <f t="shared" si="6"/>
        <v>#N/A</v>
      </c>
      <c r="M120" s="63" t="e">
        <f t="shared" si="7"/>
        <v>#N/A</v>
      </c>
    </row>
    <row r="121" spans="1:13" hidden="1" outlineLevel="1" x14ac:dyDescent="0.25">
      <c r="A121" s="148">
        <v>43990</v>
      </c>
      <c r="C121" s="63">
        <v>0.2</v>
      </c>
      <c r="J121" s="63" t="e">
        <f t="shared" si="4"/>
        <v>#N/A</v>
      </c>
      <c r="K121" s="63" t="e">
        <f t="shared" si="5"/>
        <v>#N/A</v>
      </c>
      <c r="L121" s="63" t="e">
        <f t="shared" si="6"/>
        <v>#N/A</v>
      </c>
      <c r="M121" s="63" t="e">
        <f t="shared" si="7"/>
        <v>#N/A</v>
      </c>
    </row>
    <row r="122" spans="1:13" hidden="1" outlineLevel="1" x14ac:dyDescent="0.25">
      <c r="A122" s="148">
        <v>43991</v>
      </c>
      <c r="C122" s="63">
        <v>0.19</v>
      </c>
      <c r="J122" s="63" t="e">
        <f t="shared" si="4"/>
        <v>#N/A</v>
      </c>
      <c r="K122" s="63" t="e">
        <f t="shared" si="5"/>
        <v>#N/A</v>
      </c>
      <c r="L122" s="63" t="e">
        <f t="shared" si="6"/>
        <v>#N/A</v>
      </c>
      <c r="M122" s="63" t="e">
        <f t="shared" si="7"/>
        <v>#N/A</v>
      </c>
    </row>
    <row r="123" spans="1:13" hidden="1" outlineLevel="1" x14ac:dyDescent="0.25">
      <c r="A123" s="148">
        <v>43992</v>
      </c>
      <c r="C123" s="63">
        <v>0.14899999999999999</v>
      </c>
      <c r="J123" s="63" t="e">
        <f t="shared" si="4"/>
        <v>#N/A</v>
      </c>
      <c r="K123" s="63" t="e">
        <f t="shared" si="5"/>
        <v>#N/A</v>
      </c>
      <c r="L123" s="63" t="e">
        <f t="shared" si="6"/>
        <v>#N/A</v>
      </c>
      <c r="M123" s="63" t="e">
        <f t="shared" si="7"/>
        <v>#N/A</v>
      </c>
    </row>
    <row r="124" spans="1:13" hidden="1" outlineLevel="1" x14ac:dyDescent="0.25">
      <c r="A124" s="148">
        <v>43993</v>
      </c>
      <c r="C124" s="63">
        <v>5.8999999999999997E-2</v>
      </c>
      <c r="J124" s="63" t="e">
        <f t="shared" si="4"/>
        <v>#N/A</v>
      </c>
      <c r="K124" s="63" t="e">
        <f t="shared" si="5"/>
        <v>#N/A</v>
      </c>
      <c r="L124" s="63" t="e">
        <f t="shared" si="6"/>
        <v>#N/A</v>
      </c>
      <c r="M124" s="63" t="e">
        <f t="shared" si="7"/>
        <v>#N/A</v>
      </c>
    </row>
    <row r="125" spans="1:13" hidden="1" outlineLevel="1" x14ac:dyDescent="0.25">
      <c r="A125" s="148">
        <v>43994</v>
      </c>
      <c r="C125" s="63">
        <v>4.2000000000000003E-2</v>
      </c>
      <c r="J125" s="63" t="e">
        <f t="shared" si="4"/>
        <v>#N/A</v>
      </c>
      <c r="K125" s="63" t="e">
        <f t="shared" si="5"/>
        <v>#N/A</v>
      </c>
      <c r="L125" s="63" t="e">
        <f t="shared" si="6"/>
        <v>#N/A</v>
      </c>
      <c r="M125" s="63" t="e">
        <f t="shared" si="7"/>
        <v>#N/A</v>
      </c>
    </row>
    <row r="126" spans="1:13" hidden="1" outlineLevel="1" x14ac:dyDescent="0.25">
      <c r="A126" s="148">
        <v>43997</v>
      </c>
      <c r="C126" s="63">
        <v>3.5000000000000003E-2</v>
      </c>
      <c r="J126" s="63" t="e">
        <f t="shared" si="4"/>
        <v>#N/A</v>
      </c>
      <c r="K126" s="63" t="e">
        <f t="shared" si="5"/>
        <v>#N/A</v>
      </c>
      <c r="L126" s="63" t="e">
        <f t="shared" si="6"/>
        <v>#N/A</v>
      </c>
      <c r="M126" s="63" t="e">
        <f t="shared" si="7"/>
        <v>#N/A</v>
      </c>
    </row>
    <row r="127" spans="1:13" hidden="1" outlineLevel="1" x14ac:dyDescent="0.25">
      <c r="A127" s="148">
        <v>43998</v>
      </c>
      <c r="C127" s="63">
        <v>5.2999999999999999E-2</v>
      </c>
      <c r="J127" s="63" t="e">
        <f t="shared" si="4"/>
        <v>#N/A</v>
      </c>
      <c r="K127" s="63" t="e">
        <f t="shared" si="5"/>
        <v>#N/A</v>
      </c>
      <c r="L127" s="63" t="e">
        <f t="shared" si="6"/>
        <v>#N/A</v>
      </c>
      <c r="M127" s="63" t="e">
        <f t="shared" si="7"/>
        <v>#N/A</v>
      </c>
    </row>
    <row r="128" spans="1:13" hidden="1" outlineLevel="1" x14ac:dyDescent="0.25">
      <c r="A128" s="148">
        <v>43999</v>
      </c>
      <c r="C128" s="63">
        <v>5.1999999999999998E-2</v>
      </c>
      <c r="G128" s="63">
        <v>-0.39600000000000002</v>
      </c>
      <c r="J128" s="63" t="e">
        <f t="shared" si="4"/>
        <v>#N/A</v>
      </c>
      <c r="K128" s="63" t="e">
        <f t="shared" si="5"/>
        <v>#N/A</v>
      </c>
      <c r="L128" s="63" t="e">
        <f t="shared" si="6"/>
        <v>#N/A</v>
      </c>
      <c r="M128" s="63" t="e">
        <f t="shared" si="7"/>
        <v>#N/A</v>
      </c>
    </row>
    <row r="129" spans="1:13" hidden="1" outlineLevel="1" x14ac:dyDescent="0.25">
      <c r="A129" s="148">
        <v>44000</v>
      </c>
      <c r="C129" s="63">
        <v>1.7000000000000001E-2</v>
      </c>
      <c r="G129" s="63">
        <v>-0.41</v>
      </c>
      <c r="J129" s="63" t="e">
        <f t="shared" si="4"/>
        <v>#N/A</v>
      </c>
      <c r="K129" s="63" t="e">
        <f t="shared" si="5"/>
        <v>#N/A</v>
      </c>
      <c r="L129" s="63" t="e">
        <f t="shared" si="6"/>
        <v>#N/A</v>
      </c>
      <c r="M129" s="63" t="e">
        <f t="shared" si="7"/>
        <v>#N/A</v>
      </c>
    </row>
    <row r="130" spans="1:13" hidden="1" outlineLevel="1" x14ac:dyDescent="0.25">
      <c r="A130" s="148">
        <v>44001</v>
      </c>
      <c r="C130" s="63">
        <v>1.6E-2</v>
      </c>
      <c r="G130" s="63">
        <v>-0.41799999999999998</v>
      </c>
      <c r="J130" s="63" t="e">
        <f t="shared" si="4"/>
        <v>#N/A</v>
      </c>
      <c r="K130" s="63" t="e">
        <f t="shared" si="5"/>
        <v>#N/A</v>
      </c>
      <c r="L130" s="63" t="e">
        <f t="shared" si="6"/>
        <v>#N/A</v>
      </c>
      <c r="M130" s="63" t="e">
        <f t="shared" si="7"/>
        <v>#N/A</v>
      </c>
    </row>
    <row r="131" spans="1:13" hidden="1" outlineLevel="1" x14ac:dyDescent="0.25">
      <c r="A131" s="148">
        <v>44004</v>
      </c>
      <c r="C131" s="63">
        <v>7.0000000000000001E-3</v>
      </c>
      <c r="G131" s="63">
        <v>-0.44</v>
      </c>
      <c r="J131" s="63" t="e">
        <f t="shared" si="4"/>
        <v>#N/A</v>
      </c>
      <c r="K131" s="63" t="e">
        <f t="shared" si="5"/>
        <v>#N/A</v>
      </c>
      <c r="L131" s="63" t="e">
        <f t="shared" si="6"/>
        <v>#N/A</v>
      </c>
      <c r="M131" s="63" t="e">
        <f t="shared" si="7"/>
        <v>#N/A</v>
      </c>
    </row>
    <row r="132" spans="1:13" hidden="1" outlineLevel="1" x14ac:dyDescent="0.25">
      <c r="A132" s="148">
        <v>44005</v>
      </c>
      <c r="C132" s="63">
        <v>7.1999999999999995E-2</v>
      </c>
      <c r="G132" s="63">
        <v>-0.40899999999999997</v>
      </c>
      <c r="J132" s="63" t="e">
        <f t="shared" si="4"/>
        <v>#N/A</v>
      </c>
      <c r="K132" s="63" t="e">
        <f t="shared" si="5"/>
        <v>#N/A</v>
      </c>
      <c r="L132" s="63" t="e">
        <f t="shared" si="6"/>
        <v>#N/A</v>
      </c>
      <c r="M132" s="63" t="e">
        <f t="shared" si="7"/>
        <v>#N/A</v>
      </c>
    </row>
    <row r="133" spans="1:13" hidden="1" outlineLevel="1" x14ac:dyDescent="0.25">
      <c r="A133" s="148">
        <v>44006</v>
      </c>
      <c r="C133" s="63">
        <v>7.0000000000000001E-3</v>
      </c>
      <c r="G133" s="63">
        <v>-0.443</v>
      </c>
      <c r="J133" s="63" t="e">
        <f t="shared" si="4"/>
        <v>#N/A</v>
      </c>
      <c r="K133" s="63" t="e">
        <f t="shared" si="5"/>
        <v>#N/A</v>
      </c>
      <c r="L133" s="63" t="e">
        <f t="shared" si="6"/>
        <v>#N/A</v>
      </c>
      <c r="M133" s="63" t="e">
        <f t="shared" si="7"/>
        <v>#N/A</v>
      </c>
    </row>
    <row r="134" spans="1:13" hidden="1" outlineLevel="1" x14ac:dyDescent="0.25">
      <c r="A134" s="148">
        <v>44007</v>
      </c>
      <c r="C134" s="63">
        <v>-3.5000000000000003E-2</v>
      </c>
      <c r="G134" s="63">
        <v>-0.47099999999999997</v>
      </c>
      <c r="J134" s="63" t="e">
        <f t="shared" si="4"/>
        <v>#N/A</v>
      </c>
      <c r="K134" s="63" t="e">
        <f t="shared" si="5"/>
        <v>#N/A</v>
      </c>
      <c r="L134" s="63" t="e">
        <f t="shared" si="6"/>
        <v>#N/A</v>
      </c>
      <c r="M134" s="63" t="e">
        <f t="shared" si="7"/>
        <v>#N/A</v>
      </c>
    </row>
    <row r="135" spans="1:13" hidden="1" outlineLevel="1" x14ac:dyDescent="0.25">
      <c r="A135" s="148">
        <v>44008</v>
      </c>
      <c r="C135" s="63">
        <v>-4.3999999999999997E-2</v>
      </c>
      <c r="G135" s="63">
        <v>-0.48299999999999998</v>
      </c>
      <c r="J135" s="63" t="e">
        <f t="shared" si="4"/>
        <v>#N/A</v>
      </c>
      <c r="K135" s="63" t="e">
        <f t="shared" si="5"/>
        <v>#N/A</v>
      </c>
      <c r="L135" s="63" t="e">
        <f t="shared" si="6"/>
        <v>#N/A</v>
      </c>
      <c r="M135" s="63" t="e">
        <f t="shared" si="7"/>
        <v>#N/A</v>
      </c>
    </row>
    <row r="136" spans="1:13" hidden="1" outlineLevel="1" x14ac:dyDescent="0.25">
      <c r="A136" s="148">
        <v>44011</v>
      </c>
      <c r="C136" s="63">
        <v>-2.3E-2</v>
      </c>
      <c r="G136" s="63">
        <v>-0.47199999999999998</v>
      </c>
      <c r="J136" s="63" t="e">
        <f t="shared" si="4"/>
        <v>#N/A</v>
      </c>
      <c r="K136" s="63" t="e">
        <f t="shared" si="5"/>
        <v>#N/A</v>
      </c>
      <c r="L136" s="63" t="e">
        <f t="shared" si="6"/>
        <v>#N/A</v>
      </c>
      <c r="M136" s="63" t="e">
        <f t="shared" si="7"/>
        <v>#N/A</v>
      </c>
    </row>
    <row r="137" spans="1:13" hidden="1" outlineLevel="1" x14ac:dyDescent="0.25">
      <c r="A137" s="148">
        <v>44012</v>
      </c>
      <c r="C137" s="63">
        <v>3.0000000000000001E-3</v>
      </c>
      <c r="G137" s="63">
        <v>-0.45600000000000002</v>
      </c>
      <c r="J137" s="63" t="e">
        <f t="shared" si="4"/>
        <v>#N/A</v>
      </c>
      <c r="K137" s="63" t="e">
        <f t="shared" si="5"/>
        <v>#N/A</v>
      </c>
      <c r="L137" s="63" t="e">
        <f t="shared" si="6"/>
        <v>#N/A</v>
      </c>
      <c r="M137" s="63" t="e">
        <f t="shared" si="7"/>
        <v>#N/A</v>
      </c>
    </row>
    <row r="138" spans="1:13" hidden="1" outlineLevel="1" x14ac:dyDescent="0.25">
      <c r="A138" s="148">
        <v>44013</v>
      </c>
      <c r="C138" s="63">
        <v>5.5E-2</v>
      </c>
      <c r="G138" s="63">
        <v>-0.39600000000000002</v>
      </c>
      <c r="J138" s="63" t="e">
        <f t="shared" si="4"/>
        <v>#N/A</v>
      </c>
      <c r="K138" s="63" t="e">
        <f t="shared" si="5"/>
        <v>#N/A</v>
      </c>
      <c r="L138" s="63" t="e">
        <f t="shared" si="6"/>
        <v>#N/A</v>
      </c>
      <c r="M138" s="63" t="e">
        <f t="shared" si="7"/>
        <v>#N/A</v>
      </c>
    </row>
    <row r="139" spans="1:13" hidden="1" outlineLevel="1" x14ac:dyDescent="0.25">
      <c r="A139" s="148">
        <v>44014</v>
      </c>
      <c r="C139" s="63">
        <v>2.7E-2</v>
      </c>
      <c r="G139" s="63">
        <v>-0.43</v>
      </c>
      <c r="J139" s="63" t="e">
        <f t="shared" si="4"/>
        <v>#N/A</v>
      </c>
      <c r="K139" s="63" t="e">
        <f t="shared" si="5"/>
        <v>#N/A</v>
      </c>
      <c r="L139" s="63" t="e">
        <f t="shared" si="6"/>
        <v>#N/A</v>
      </c>
      <c r="M139" s="63" t="e">
        <f t="shared" si="7"/>
        <v>#N/A</v>
      </c>
    </row>
    <row r="140" spans="1:13" hidden="1" outlineLevel="1" x14ac:dyDescent="0.25">
      <c r="A140" s="148">
        <v>44015</v>
      </c>
      <c r="C140" s="63">
        <v>2.5999999999999999E-2</v>
      </c>
      <c r="G140" s="63">
        <v>-0.434</v>
      </c>
      <c r="J140" s="63" t="e">
        <f t="shared" ref="J140:J203" si="8">IF(ISBLANK(B140),NA(),(C140-B140)*100)</f>
        <v>#N/A</v>
      </c>
      <c r="K140" s="63" t="e">
        <f t="shared" ref="K140:K203" si="9">IF(ISBLANK(D140),NA(),(E140-D140)*100)</f>
        <v>#N/A</v>
      </c>
      <c r="L140" s="63" t="e">
        <f t="shared" ref="L140:L203" si="10">IF(ISBLANK(F140),NA(),(G140-F140)*100)</f>
        <v>#N/A</v>
      </c>
      <c r="M140" s="63" t="e">
        <f t="shared" ref="M140:M203" si="11">IF(ISBLANK(H140),NA(),(I140-H140)*100)</f>
        <v>#N/A</v>
      </c>
    </row>
    <row r="141" spans="1:13" hidden="1" outlineLevel="1" x14ac:dyDescent="0.25">
      <c r="A141" s="148">
        <v>44018</v>
      </c>
      <c r="C141" s="63">
        <v>2.7E-2</v>
      </c>
      <c r="G141" s="63">
        <v>-0.434</v>
      </c>
      <c r="J141" s="63" t="e">
        <f t="shared" si="8"/>
        <v>#N/A</v>
      </c>
      <c r="K141" s="63" t="e">
        <f t="shared" si="9"/>
        <v>#N/A</v>
      </c>
      <c r="L141" s="63" t="e">
        <f t="shared" si="10"/>
        <v>#N/A</v>
      </c>
      <c r="M141" s="63" t="e">
        <f t="shared" si="11"/>
        <v>#N/A</v>
      </c>
    </row>
    <row r="142" spans="1:13" hidden="1" outlineLevel="1" x14ac:dyDescent="0.25">
      <c r="A142" s="148">
        <v>44019</v>
      </c>
      <c r="C142" s="63">
        <v>1.4E-2</v>
      </c>
      <c r="G142" s="63">
        <v>-0.43</v>
      </c>
      <c r="J142" s="63" t="e">
        <f t="shared" si="8"/>
        <v>#N/A</v>
      </c>
      <c r="K142" s="63" t="e">
        <f t="shared" si="9"/>
        <v>#N/A</v>
      </c>
      <c r="L142" s="63" t="e">
        <f t="shared" si="10"/>
        <v>#N/A</v>
      </c>
      <c r="M142" s="63" t="e">
        <f t="shared" si="11"/>
        <v>#N/A</v>
      </c>
    </row>
    <row r="143" spans="1:13" hidden="1" outlineLevel="1" x14ac:dyDescent="0.25">
      <c r="A143" s="148">
        <v>44020</v>
      </c>
      <c r="C143" s="63">
        <v>-1.2E-2</v>
      </c>
      <c r="G143" s="63">
        <v>-0.441</v>
      </c>
      <c r="I143" s="63">
        <v>-0.64800000000000002</v>
      </c>
      <c r="J143" s="63" t="e">
        <f t="shared" si="8"/>
        <v>#N/A</v>
      </c>
      <c r="K143" s="63" t="e">
        <f t="shared" si="9"/>
        <v>#N/A</v>
      </c>
      <c r="L143" s="63" t="e">
        <f t="shared" si="10"/>
        <v>#N/A</v>
      </c>
      <c r="M143" s="63" t="e">
        <f t="shared" si="11"/>
        <v>#N/A</v>
      </c>
    </row>
    <row r="144" spans="1:13" hidden="1" outlineLevel="1" x14ac:dyDescent="0.25">
      <c r="A144" s="148">
        <v>44021</v>
      </c>
      <c r="C144" s="63">
        <v>-3.7999999999999999E-2</v>
      </c>
      <c r="G144" s="63">
        <v>-0.46400000000000002</v>
      </c>
      <c r="I144" s="63">
        <v>-0.66600000000000004</v>
      </c>
      <c r="J144" s="63" t="e">
        <f t="shared" si="8"/>
        <v>#N/A</v>
      </c>
      <c r="K144" s="63" t="e">
        <f t="shared" si="9"/>
        <v>#N/A</v>
      </c>
      <c r="L144" s="63" t="e">
        <f t="shared" si="10"/>
        <v>#N/A</v>
      </c>
      <c r="M144" s="63" t="e">
        <f t="shared" si="11"/>
        <v>#N/A</v>
      </c>
    </row>
    <row r="145" spans="1:13" hidden="1" outlineLevel="1" x14ac:dyDescent="0.25">
      <c r="A145" s="148">
        <v>44022</v>
      </c>
      <c r="C145" s="63">
        <v>-4.4999999999999998E-2</v>
      </c>
      <c r="G145" s="63">
        <v>-0.46899999999999997</v>
      </c>
      <c r="I145" s="63">
        <v>-0.67700000000000005</v>
      </c>
      <c r="J145" s="63" t="e">
        <f t="shared" si="8"/>
        <v>#N/A</v>
      </c>
      <c r="K145" s="63" t="e">
        <f t="shared" si="9"/>
        <v>#N/A</v>
      </c>
      <c r="L145" s="63" t="e">
        <f t="shared" si="10"/>
        <v>#N/A</v>
      </c>
      <c r="M145" s="63" t="e">
        <f t="shared" si="11"/>
        <v>#N/A</v>
      </c>
    </row>
    <row r="146" spans="1:13" hidden="1" outlineLevel="1" x14ac:dyDescent="0.25">
      <c r="A146" s="148">
        <v>44025</v>
      </c>
      <c r="C146" s="63">
        <v>8.0000000000000002E-3</v>
      </c>
      <c r="G146" s="63">
        <v>-0.41899999999999998</v>
      </c>
      <c r="I146" s="63">
        <v>-0.63200000000000001</v>
      </c>
      <c r="J146" s="63" t="e">
        <f t="shared" si="8"/>
        <v>#N/A</v>
      </c>
      <c r="K146" s="63" t="e">
        <f t="shared" si="9"/>
        <v>#N/A</v>
      </c>
      <c r="L146" s="63" t="e">
        <f t="shared" si="10"/>
        <v>#N/A</v>
      </c>
      <c r="M146" s="63" t="e">
        <f t="shared" si="11"/>
        <v>#N/A</v>
      </c>
    </row>
    <row r="147" spans="1:13" hidden="1" outlineLevel="1" x14ac:dyDescent="0.25">
      <c r="A147" s="148">
        <v>44026</v>
      </c>
      <c r="C147" s="63">
        <v>-3.3000000000000002E-2</v>
      </c>
      <c r="G147" s="63">
        <v>-0.44800000000000001</v>
      </c>
      <c r="I147" s="63">
        <v>-0.65</v>
      </c>
      <c r="J147" s="63" t="e">
        <f t="shared" si="8"/>
        <v>#N/A</v>
      </c>
      <c r="K147" s="63" t="e">
        <f t="shared" si="9"/>
        <v>#N/A</v>
      </c>
      <c r="L147" s="63" t="e">
        <f t="shared" si="10"/>
        <v>#N/A</v>
      </c>
      <c r="M147" s="63" t="e">
        <f t="shared" si="11"/>
        <v>#N/A</v>
      </c>
    </row>
    <row r="148" spans="1:13" hidden="1" outlineLevel="1" x14ac:dyDescent="0.25">
      <c r="A148" s="148">
        <v>44027</v>
      </c>
      <c r="C148" s="63">
        <v>-2.7E-2</v>
      </c>
      <c r="G148" s="63">
        <v>-0.44600000000000001</v>
      </c>
      <c r="I148" s="63">
        <v>-0.65300000000000002</v>
      </c>
      <c r="J148" s="63" t="e">
        <f t="shared" si="8"/>
        <v>#N/A</v>
      </c>
      <c r="K148" s="63" t="e">
        <f t="shared" si="9"/>
        <v>#N/A</v>
      </c>
      <c r="L148" s="63" t="e">
        <f t="shared" si="10"/>
        <v>#N/A</v>
      </c>
      <c r="M148" s="63" t="e">
        <f t="shared" si="11"/>
        <v>#N/A</v>
      </c>
    </row>
    <row r="149" spans="1:13" hidden="1" outlineLevel="1" x14ac:dyDescent="0.25">
      <c r="A149" s="148">
        <v>44028</v>
      </c>
      <c r="C149" s="63">
        <v>-2.7E-2</v>
      </c>
      <c r="G149" s="63">
        <v>-0.46800000000000003</v>
      </c>
      <c r="I149" s="63">
        <v>-0.67200000000000004</v>
      </c>
      <c r="J149" s="63" t="e">
        <f t="shared" si="8"/>
        <v>#N/A</v>
      </c>
      <c r="K149" s="63" t="e">
        <f t="shared" si="9"/>
        <v>#N/A</v>
      </c>
      <c r="L149" s="63" t="e">
        <f t="shared" si="10"/>
        <v>#N/A</v>
      </c>
      <c r="M149" s="63" t="e">
        <f t="shared" si="11"/>
        <v>#N/A</v>
      </c>
    </row>
    <row r="150" spans="1:13" hidden="1" outlineLevel="1" x14ac:dyDescent="0.25">
      <c r="A150" s="148">
        <v>44029</v>
      </c>
      <c r="C150" s="63">
        <v>-6.0000000000000001E-3</v>
      </c>
      <c r="G150" s="63">
        <v>-0.45</v>
      </c>
      <c r="I150" s="63">
        <v>-0.65100000000000002</v>
      </c>
      <c r="J150" s="63" t="e">
        <f t="shared" si="8"/>
        <v>#N/A</v>
      </c>
      <c r="K150" s="63" t="e">
        <f t="shared" si="9"/>
        <v>#N/A</v>
      </c>
      <c r="L150" s="63" t="e">
        <f t="shared" si="10"/>
        <v>#N/A</v>
      </c>
      <c r="M150" s="63" t="e">
        <f t="shared" si="11"/>
        <v>#N/A</v>
      </c>
    </row>
    <row r="151" spans="1:13" hidden="1" outlineLevel="1" x14ac:dyDescent="0.25">
      <c r="A151" s="148">
        <v>44032</v>
      </c>
      <c r="C151" s="63">
        <v>-2.7E-2</v>
      </c>
      <c r="G151" s="63">
        <v>-0.46200000000000002</v>
      </c>
      <c r="I151" s="63">
        <v>-0.66300000000000003</v>
      </c>
      <c r="J151" s="63" t="e">
        <f t="shared" si="8"/>
        <v>#N/A</v>
      </c>
      <c r="K151" s="63" t="e">
        <f t="shared" si="9"/>
        <v>#N/A</v>
      </c>
      <c r="L151" s="63" t="e">
        <f t="shared" si="10"/>
        <v>#N/A</v>
      </c>
      <c r="M151" s="63" t="e">
        <f t="shared" si="11"/>
        <v>#N/A</v>
      </c>
    </row>
    <row r="152" spans="1:13" hidden="1" outlineLevel="1" x14ac:dyDescent="0.25">
      <c r="A152" s="148">
        <v>44033</v>
      </c>
      <c r="C152" s="63">
        <v>-2.5999999999999999E-2</v>
      </c>
      <c r="G152" s="63">
        <v>-0.46200000000000002</v>
      </c>
      <c r="I152" s="63">
        <v>-0.66400000000000003</v>
      </c>
      <c r="J152" s="63" t="e">
        <f t="shared" si="8"/>
        <v>#N/A</v>
      </c>
      <c r="K152" s="63" t="e">
        <f t="shared" si="9"/>
        <v>#N/A</v>
      </c>
      <c r="L152" s="63" t="e">
        <f t="shared" si="10"/>
        <v>#N/A</v>
      </c>
      <c r="M152" s="63" t="e">
        <f t="shared" si="11"/>
        <v>#N/A</v>
      </c>
    </row>
    <row r="153" spans="1:13" hidden="1" outlineLevel="1" x14ac:dyDescent="0.25">
      <c r="A153" s="148">
        <v>44034</v>
      </c>
      <c r="C153" s="63">
        <v>-6.4000000000000001E-2</v>
      </c>
      <c r="G153" s="63">
        <v>-0.49199999999999999</v>
      </c>
      <c r="I153" s="63">
        <v>-0.69199999999999995</v>
      </c>
      <c r="J153" s="63" t="e">
        <f t="shared" si="8"/>
        <v>#N/A</v>
      </c>
      <c r="K153" s="63" t="e">
        <f t="shared" si="9"/>
        <v>#N/A</v>
      </c>
      <c r="L153" s="63" t="e">
        <f t="shared" si="10"/>
        <v>#N/A</v>
      </c>
      <c r="M153" s="63" t="e">
        <f t="shared" si="11"/>
        <v>#N/A</v>
      </c>
    </row>
    <row r="154" spans="1:13" hidden="1" outlineLevel="1" x14ac:dyDescent="0.25">
      <c r="A154" s="148">
        <v>44035</v>
      </c>
      <c r="C154" s="63">
        <v>-0.06</v>
      </c>
      <c r="G154" s="63">
        <v>-0.48199999999999998</v>
      </c>
      <c r="I154" s="63">
        <v>-0.67600000000000005</v>
      </c>
      <c r="J154" s="63" t="e">
        <f t="shared" si="8"/>
        <v>#N/A</v>
      </c>
      <c r="K154" s="63" t="e">
        <f t="shared" si="9"/>
        <v>#N/A</v>
      </c>
      <c r="L154" s="63" t="e">
        <f t="shared" si="10"/>
        <v>#N/A</v>
      </c>
      <c r="M154" s="63" t="e">
        <f t="shared" si="11"/>
        <v>#N/A</v>
      </c>
    </row>
    <row r="155" spans="1:13" hidden="1" outlineLevel="1" x14ac:dyDescent="0.25">
      <c r="A155" s="148">
        <v>44036</v>
      </c>
      <c r="C155" s="63">
        <v>-3.1E-2</v>
      </c>
      <c r="G155" s="63">
        <v>-0.44900000000000001</v>
      </c>
      <c r="I155" s="63">
        <v>-0.64500000000000002</v>
      </c>
      <c r="J155" s="63" t="e">
        <f t="shared" si="8"/>
        <v>#N/A</v>
      </c>
      <c r="K155" s="63" t="e">
        <f t="shared" si="9"/>
        <v>#N/A</v>
      </c>
      <c r="L155" s="63" t="e">
        <f t="shared" si="10"/>
        <v>#N/A</v>
      </c>
      <c r="M155" s="63" t="e">
        <f t="shared" si="11"/>
        <v>#N/A</v>
      </c>
    </row>
    <row r="156" spans="1:13" hidden="1" outlineLevel="1" x14ac:dyDescent="0.25">
      <c r="A156" s="148">
        <v>44039</v>
      </c>
      <c r="C156" s="63">
        <v>-8.1000000000000003E-2</v>
      </c>
      <c r="G156" s="63">
        <v>-0.49299999999999999</v>
      </c>
      <c r="I156" s="63">
        <v>-0.68</v>
      </c>
      <c r="J156" s="63" t="e">
        <f t="shared" si="8"/>
        <v>#N/A</v>
      </c>
      <c r="K156" s="63" t="e">
        <f t="shared" si="9"/>
        <v>#N/A</v>
      </c>
      <c r="L156" s="63" t="e">
        <f t="shared" si="10"/>
        <v>#N/A</v>
      </c>
      <c r="M156" s="63" t="e">
        <f t="shared" si="11"/>
        <v>#N/A</v>
      </c>
    </row>
    <row r="157" spans="1:13" hidden="1" outlineLevel="1" x14ac:dyDescent="0.25">
      <c r="A157" s="148">
        <v>44040</v>
      </c>
      <c r="C157" s="63">
        <v>-9.7000000000000003E-2</v>
      </c>
      <c r="G157" s="63">
        <v>-0.50900000000000001</v>
      </c>
      <c r="I157" s="63">
        <v>-0.7</v>
      </c>
      <c r="J157" s="63" t="e">
        <f t="shared" si="8"/>
        <v>#N/A</v>
      </c>
      <c r="K157" s="63" t="e">
        <f t="shared" si="9"/>
        <v>#N/A</v>
      </c>
      <c r="L157" s="63" t="e">
        <f t="shared" si="10"/>
        <v>#N/A</v>
      </c>
      <c r="M157" s="63" t="e">
        <f t="shared" si="11"/>
        <v>#N/A</v>
      </c>
    </row>
    <row r="158" spans="1:13" hidden="1" outlineLevel="1" x14ac:dyDescent="0.25">
      <c r="A158" s="148">
        <v>44041</v>
      </c>
      <c r="C158" s="63">
        <v>-8.1000000000000003E-2</v>
      </c>
      <c r="G158" s="63">
        <v>-0.501</v>
      </c>
      <c r="I158" s="63">
        <v>-0.69199999999999995</v>
      </c>
      <c r="J158" s="63" t="e">
        <f t="shared" si="8"/>
        <v>#N/A</v>
      </c>
      <c r="K158" s="63" t="e">
        <f t="shared" si="9"/>
        <v>#N/A</v>
      </c>
      <c r="L158" s="63" t="e">
        <f t="shared" si="10"/>
        <v>#N/A</v>
      </c>
      <c r="M158" s="63" t="e">
        <f t="shared" si="11"/>
        <v>#N/A</v>
      </c>
    </row>
    <row r="159" spans="1:13" hidden="1" outlineLevel="1" x14ac:dyDescent="0.25">
      <c r="A159" s="148">
        <v>44042</v>
      </c>
      <c r="C159" s="63">
        <v>-0.13100000000000001</v>
      </c>
      <c r="G159" s="63">
        <v>-0.54300000000000004</v>
      </c>
      <c r="I159" s="63">
        <v>-0.73099999999999998</v>
      </c>
      <c r="J159" s="63" t="e">
        <f t="shared" si="8"/>
        <v>#N/A</v>
      </c>
      <c r="K159" s="63" t="e">
        <f t="shared" si="9"/>
        <v>#N/A</v>
      </c>
      <c r="L159" s="63" t="e">
        <f t="shared" si="10"/>
        <v>#N/A</v>
      </c>
      <c r="M159" s="63" t="e">
        <f t="shared" si="11"/>
        <v>#N/A</v>
      </c>
    </row>
    <row r="160" spans="1:13" hidden="1" outlineLevel="1" x14ac:dyDescent="0.25">
      <c r="A160" s="148">
        <v>44043</v>
      </c>
      <c r="C160" s="63">
        <v>-0.104</v>
      </c>
      <c r="G160" s="63">
        <v>-0.52500000000000002</v>
      </c>
      <c r="I160" s="63">
        <v>-0.72199999999999998</v>
      </c>
      <c r="J160" s="63" t="e">
        <f t="shared" si="8"/>
        <v>#N/A</v>
      </c>
      <c r="K160" s="63" t="e">
        <f t="shared" si="9"/>
        <v>#N/A</v>
      </c>
      <c r="L160" s="63" t="e">
        <f t="shared" si="10"/>
        <v>#N/A</v>
      </c>
      <c r="M160" s="63" t="e">
        <f t="shared" si="11"/>
        <v>#N/A</v>
      </c>
    </row>
    <row r="161" spans="1:13" hidden="1" outlineLevel="1" x14ac:dyDescent="0.25">
      <c r="A161" s="148">
        <v>44046</v>
      </c>
      <c r="C161" s="63">
        <v>-0.10199999999999999</v>
      </c>
      <c r="G161" s="63">
        <v>-0.52400000000000002</v>
      </c>
      <c r="I161" s="63">
        <v>-0.71299999999999997</v>
      </c>
      <c r="J161" s="63" t="e">
        <f t="shared" si="8"/>
        <v>#N/A</v>
      </c>
      <c r="K161" s="63" t="e">
        <f t="shared" si="9"/>
        <v>#N/A</v>
      </c>
      <c r="L161" s="63" t="e">
        <f t="shared" si="10"/>
        <v>#N/A</v>
      </c>
      <c r="M161" s="63" t="e">
        <f t="shared" si="11"/>
        <v>#N/A</v>
      </c>
    </row>
    <row r="162" spans="1:13" hidden="1" outlineLevel="1" x14ac:dyDescent="0.25">
      <c r="A162" s="148">
        <v>44047</v>
      </c>
      <c r="C162" s="63">
        <v>-0.14299999999999999</v>
      </c>
      <c r="G162" s="63">
        <v>-0.55300000000000005</v>
      </c>
      <c r="I162" s="63">
        <v>-0.73299999999999998</v>
      </c>
      <c r="J162" s="63" t="e">
        <f t="shared" si="8"/>
        <v>#N/A</v>
      </c>
      <c r="K162" s="63" t="e">
        <f t="shared" si="9"/>
        <v>#N/A</v>
      </c>
      <c r="L162" s="63" t="e">
        <f t="shared" si="10"/>
        <v>#N/A</v>
      </c>
      <c r="M162" s="63" t="e">
        <f t="shared" si="11"/>
        <v>#N/A</v>
      </c>
    </row>
    <row r="163" spans="1:13" hidden="1" outlineLevel="1" x14ac:dyDescent="0.25">
      <c r="A163" s="148">
        <v>44048</v>
      </c>
      <c r="C163" s="63">
        <v>-9.4E-2</v>
      </c>
      <c r="G163" s="63">
        <v>-0.50700000000000001</v>
      </c>
      <c r="I163" s="63">
        <v>-0.69699999999999995</v>
      </c>
      <c r="J163" s="63" t="e">
        <f t="shared" si="8"/>
        <v>#N/A</v>
      </c>
      <c r="K163" s="63" t="e">
        <f t="shared" si="9"/>
        <v>#N/A</v>
      </c>
      <c r="L163" s="63" t="e">
        <f t="shared" si="10"/>
        <v>#N/A</v>
      </c>
      <c r="M163" s="63" t="e">
        <f t="shared" si="11"/>
        <v>#N/A</v>
      </c>
    </row>
    <row r="164" spans="1:13" hidden="1" outlineLevel="1" x14ac:dyDescent="0.25">
      <c r="A164" s="148">
        <v>44049</v>
      </c>
      <c r="C164" s="63">
        <v>-0.11799999999999999</v>
      </c>
      <c r="G164" s="63">
        <v>-0.53200000000000003</v>
      </c>
      <c r="I164" s="63">
        <v>-0.71599999999999997</v>
      </c>
      <c r="J164" s="63" t="e">
        <f t="shared" si="8"/>
        <v>#N/A</v>
      </c>
      <c r="K164" s="63" t="e">
        <f t="shared" si="9"/>
        <v>#N/A</v>
      </c>
      <c r="L164" s="63" t="e">
        <f t="shared" si="10"/>
        <v>#N/A</v>
      </c>
      <c r="M164" s="63" t="e">
        <f t="shared" si="11"/>
        <v>#N/A</v>
      </c>
    </row>
    <row r="165" spans="1:13" hidden="1" outlineLevel="1" x14ac:dyDescent="0.25">
      <c r="A165" s="148">
        <v>44050</v>
      </c>
      <c r="C165" s="63">
        <v>-9.5000000000000001E-2</v>
      </c>
      <c r="G165" s="63">
        <v>-0.51</v>
      </c>
      <c r="I165" s="63">
        <v>-0.69499999999999995</v>
      </c>
      <c r="J165" s="63" t="e">
        <f t="shared" si="8"/>
        <v>#N/A</v>
      </c>
      <c r="K165" s="63" t="e">
        <f t="shared" si="9"/>
        <v>#N/A</v>
      </c>
      <c r="L165" s="63" t="e">
        <f t="shared" si="10"/>
        <v>#N/A</v>
      </c>
      <c r="M165" s="63" t="e">
        <f t="shared" si="11"/>
        <v>#N/A</v>
      </c>
    </row>
    <row r="166" spans="1:13" hidden="1" outlineLevel="1" x14ac:dyDescent="0.25">
      <c r="A166" s="148">
        <v>44053</v>
      </c>
      <c r="C166" s="63">
        <v>-0.108</v>
      </c>
      <c r="G166" s="63">
        <v>-0.52800000000000002</v>
      </c>
      <c r="I166" s="63">
        <v>-0.71799999999999997</v>
      </c>
      <c r="J166" s="63" t="e">
        <f t="shared" si="8"/>
        <v>#N/A</v>
      </c>
      <c r="K166" s="63" t="e">
        <f t="shared" si="9"/>
        <v>#N/A</v>
      </c>
      <c r="L166" s="63" t="e">
        <f t="shared" si="10"/>
        <v>#N/A</v>
      </c>
      <c r="M166" s="63" t="e">
        <f t="shared" si="11"/>
        <v>#N/A</v>
      </c>
    </row>
    <row r="167" spans="1:13" hidden="1" outlineLevel="1" x14ac:dyDescent="0.25">
      <c r="A167" s="148">
        <v>44054</v>
      </c>
      <c r="C167" s="63">
        <v>-4.7E-2</v>
      </c>
      <c r="G167" s="63">
        <v>-0.47899999999999998</v>
      </c>
      <c r="I167" s="63">
        <v>-0.68300000000000005</v>
      </c>
      <c r="J167" s="63" t="e">
        <f t="shared" si="8"/>
        <v>#N/A</v>
      </c>
      <c r="K167" s="63" t="e">
        <f t="shared" si="9"/>
        <v>#N/A</v>
      </c>
      <c r="L167" s="63" t="e">
        <f t="shared" si="10"/>
        <v>#N/A</v>
      </c>
      <c r="M167" s="63" t="e">
        <f t="shared" si="11"/>
        <v>#N/A</v>
      </c>
    </row>
    <row r="168" spans="1:13" hidden="1" outlineLevel="1" x14ac:dyDescent="0.25">
      <c r="A168" s="148">
        <v>44055</v>
      </c>
      <c r="C168" s="63">
        <v>-6.0000000000000001E-3</v>
      </c>
      <c r="G168" s="63">
        <v>-0.44900000000000001</v>
      </c>
      <c r="I168" s="63">
        <v>-0.65800000000000003</v>
      </c>
      <c r="J168" s="63" t="e">
        <f t="shared" si="8"/>
        <v>#N/A</v>
      </c>
      <c r="K168" s="63" t="e">
        <f t="shared" si="9"/>
        <v>#N/A</v>
      </c>
      <c r="L168" s="63" t="e">
        <f t="shared" si="10"/>
        <v>#N/A</v>
      </c>
      <c r="M168" s="63" t="e">
        <f t="shared" si="11"/>
        <v>#N/A</v>
      </c>
    </row>
    <row r="169" spans="1:13" hidden="1" outlineLevel="1" x14ac:dyDescent="0.25">
      <c r="A169" s="148">
        <v>44056</v>
      </c>
      <c r="C169" s="63">
        <v>2.5000000000000001E-2</v>
      </c>
      <c r="G169" s="63">
        <v>-0.41399999999999998</v>
      </c>
      <c r="I169" s="63">
        <v>-0.628</v>
      </c>
      <c r="J169" s="63" t="e">
        <f t="shared" si="8"/>
        <v>#N/A</v>
      </c>
      <c r="K169" s="63" t="e">
        <f t="shared" si="9"/>
        <v>#N/A</v>
      </c>
      <c r="L169" s="63" t="e">
        <f t="shared" si="10"/>
        <v>#N/A</v>
      </c>
      <c r="M169" s="63" t="e">
        <f t="shared" si="11"/>
        <v>#N/A</v>
      </c>
    </row>
    <row r="170" spans="1:13" hidden="1" outlineLevel="1" x14ac:dyDescent="0.25">
      <c r="A170" s="148">
        <v>44057</v>
      </c>
      <c r="C170" s="63">
        <v>1.4E-2</v>
      </c>
      <c r="G170" s="63">
        <v>-0.42299999999999999</v>
      </c>
      <c r="I170" s="63">
        <v>-0.63600000000000001</v>
      </c>
      <c r="J170" s="63" t="e">
        <f t="shared" si="8"/>
        <v>#N/A</v>
      </c>
      <c r="K170" s="63" t="e">
        <f t="shared" si="9"/>
        <v>#N/A</v>
      </c>
      <c r="L170" s="63" t="e">
        <f t="shared" si="10"/>
        <v>#N/A</v>
      </c>
      <c r="M170" s="63" t="e">
        <f t="shared" si="11"/>
        <v>#N/A</v>
      </c>
    </row>
    <row r="171" spans="1:13" hidden="1" outlineLevel="1" x14ac:dyDescent="0.25">
      <c r="A171" s="148">
        <v>44060</v>
      </c>
      <c r="C171" s="63">
        <v>-1.7000000000000001E-2</v>
      </c>
      <c r="G171" s="63">
        <v>-0.45300000000000001</v>
      </c>
      <c r="I171" s="63">
        <v>-0.65800000000000003</v>
      </c>
      <c r="J171" s="63" t="e">
        <f t="shared" si="8"/>
        <v>#N/A</v>
      </c>
      <c r="K171" s="63" t="e">
        <f t="shared" si="9"/>
        <v>#N/A</v>
      </c>
      <c r="L171" s="63" t="e">
        <f t="shared" si="10"/>
        <v>#N/A</v>
      </c>
      <c r="M171" s="63" t="e">
        <f t="shared" si="11"/>
        <v>#N/A</v>
      </c>
    </row>
    <row r="172" spans="1:13" hidden="1" outlineLevel="1" x14ac:dyDescent="0.25">
      <c r="A172" s="148">
        <v>44061</v>
      </c>
      <c r="C172" s="63">
        <v>-2.9000000000000001E-2</v>
      </c>
      <c r="G172" s="63">
        <v>-0.46400000000000002</v>
      </c>
      <c r="I172" s="63">
        <v>-0.66400000000000003</v>
      </c>
      <c r="J172" s="63" t="e">
        <f t="shared" si="8"/>
        <v>#N/A</v>
      </c>
      <c r="K172" s="63" t="e">
        <f t="shared" si="9"/>
        <v>#N/A</v>
      </c>
      <c r="L172" s="63" t="e">
        <f t="shared" si="10"/>
        <v>#N/A</v>
      </c>
      <c r="M172" s="63" t="e">
        <f t="shared" si="11"/>
        <v>#N/A</v>
      </c>
    </row>
    <row r="173" spans="1:13" hidden="1" outlineLevel="1" x14ac:dyDescent="0.25">
      <c r="A173" s="148">
        <v>44062</v>
      </c>
      <c r="C173" s="63">
        <v>-3.9E-2</v>
      </c>
      <c r="G173" s="63">
        <v>-0.47399999999999998</v>
      </c>
      <c r="I173" s="63">
        <v>-0.67600000000000005</v>
      </c>
      <c r="J173" s="63" t="e">
        <f t="shared" si="8"/>
        <v>#N/A</v>
      </c>
      <c r="K173" s="63" t="e">
        <f t="shared" si="9"/>
        <v>#N/A</v>
      </c>
      <c r="L173" s="63" t="e">
        <f t="shared" si="10"/>
        <v>#N/A</v>
      </c>
      <c r="M173" s="63" t="e">
        <f t="shared" si="11"/>
        <v>#N/A</v>
      </c>
    </row>
    <row r="174" spans="1:13" hidden="1" outlineLevel="1" x14ac:dyDescent="0.25">
      <c r="A174" s="148">
        <v>44063</v>
      </c>
      <c r="C174" s="63">
        <v>-7.4999999999999997E-2</v>
      </c>
      <c r="G174" s="63">
        <v>-0.498</v>
      </c>
      <c r="I174" s="63">
        <v>-0.69399999999999995</v>
      </c>
      <c r="J174" s="63" t="e">
        <f t="shared" si="8"/>
        <v>#N/A</v>
      </c>
      <c r="K174" s="63" t="e">
        <f t="shared" si="9"/>
        <v>#N/A</v>
      </c>
      <c r="L174" s="63" t="e">
        <f t="shared" si="10"/>
        <v>#N/A</v>
      </c>
      <c r="M174" s="63" t="e">
        <f t="shared" si="11"/>
        <v>#N/A</v>
      </c>
    </row>
    <row r="175" spans="1:13" hidden="1" outlineLevel="1" x14ac:dyDescent="0.25">
      <c r="A175" s="148">
        <v>44064</v>
      </c>
      <c r="C175" s="63">
        <v>-7.9000000000000001E-2</v>
      </c>
      <c r="G175" s="63">
        <v>-0.50900000000000001</v>
      </c>
      <c r="I175" s="63">
        <v>-0.70499999999999996</v>
      </c>
      <c r="J175" s="63" t="e">
        <f t="shared" si="8"/>
        <v>#N/A</v>
      </c>
      <c r="K175" s="63" t="e">
        <f t="shared" si="9"/>
        <v>#N/A</v>
      </c>
      <c r="L175" s="63" t="e">
        <f t="shared" si="10"/>
        <v>#N/A</v>
      </c>
      <c r="M175" s="63" t="e">
        <f t="shared" si="11"/>
        <v>#N/A</v>
      </c>
    </row>
    <row r="176" spans="1:13" hidden="1" outlineLevel="1" x14ac:dyDescent="0.25">
      <c r="A176" s="148">
        <v>44067</v>
      </c>
      <c r="C176" s="63">
        <v>-5.8999999999999997E-2</v>
      </c>
      <c r="G176" s="63">
        <v>-0.49199999999999999</v>
      </c>
      <c r="I176" s="63">
        <v>-0.68899999999999995</v>
      </c>
      <c r="J176" s="63" t="e">
        <f t="shared" si="8"/>
        <v>#N/A</v>
      </c>
      <c r="K176" s="63" t="e">
        <f t="shared" si="9"/>
        <v>#N/A</v>
      </c>
      <c r="L176" s="63" t="e">
        <f t="shared" si="10"/>
        <v>#N/A</v>
      </c>
      <c r="M176" s="63" t="e">
        <f t="shared" si="11"/>
        <v>#N/A</v>
      </c>
    </row>
    <row r="177" spans="1:13" hidden="1" outlineLevel="1" x14ac:dyDescent="0.25">
      <c r="A177" s="148">
        <v>44068</v>
      </c>
      <c r="C177" s="63">
        <v>6.0000000000000001E-3</v>
      </c>
      <c r="G177" s="63">
        <v>-0.433</v>
      </c>
      <c r="I177" s="63">
        <v>-0.65</v>
      </c>
      <c r="J177" s="63" t="e">
        <f t="shared" si="8"/>
        <v>#N/A</v>
      </c>
      <c r="K177" s="63" t="e">
        <f t="shared" si="9"/>
        <v>#N/A</v>
      </c>
      <c r="L177" s="63" t="e">
        <f t="shared" si="10"/>
        <v>#N/A</v>
      </c>
      <c r="M177" s="63" t="e">
        <f t="shared" si="11"/>
        <v>#N/A</v>
      </c>
    </row>
    <row r="178" spans="1:13" hidden="1" outlineLevel="1" x14ac:dyDescent="0.25">
      <c r="A178" s="148">
        <v>44069</v>
      </c>
      <c r="C178" s="63">
        <v>3.1E-2</v>
      </c>
      <c r="G178" s="63">
        <v>-0.41699999999999998</v>
      </c>
      <c r="I178" s="63">
        <v>-0.63600000000000001</v>
      </c>
      <c r="J178" s="63" t="e">
        <f t="shared" si="8"/>
        <v>#N/A</v>
      </c>
      <c r="K178" s="63" t="e">
        <f t="shared" si="9"/>
        <v>#N/A</v>
      </c>
      <c r="L178" s="63" t="e">
        <f t="shared" si="10"/>
        <v>#N/A</v>
      </c>
      <c r="M178" s="63" t="e">
        <f t="shared" si="11"/>
        <v>#N/A</v>
      </c>
    </row>
    <row r="179" spans="1:13" hidden="1" outlineLevel="1" x14ac:dyDescent="0.25">
      <c r="A179" s="148">
        <v>44070</v>
      </c>
      <c r="C179" s="63">
        <v>5.7000000000000002E-2</v>
      </c>
      <c r="G179" s="63">
        <v>-0.40799999999999997</v>
      </c>
      <c r="I179" s="63">
        <v>-0.64200000000000002</v>
      </c>
      <c r="J179" s="63" t="e">
        <f t="shared" si="8"/>
        <v>#N/A</v>
      </c>
      <c r="K179" s="63" t="e">
        <f t="shared" si="9"/>
        <v>#N/A</v>
      </c>
      <c r="L179" s="63" t="e">
        <f t="shared" si="10"/>
        <v>#N/A</v>
      </c>
      <c r="M179" s="63" t="e">
        <f t="shared" si="11"/>
        <v>#N/A</v>
      </c>
    </row>
    <row r="180" spans="1:13" hidden="1" outlineLevel="1" x14ac:dyDescent="0.25">
      <c r="A180" s="148">
        <v>44071</v>
      </c>
      <c r="C180" s="63">
        <v>6.2E-2</v>
      </c>
      <c r="G180" s="63">
        <v>-0.41</v>
      </c>
      <c r="I180" s="63">
        <v>-0.65200000000000002</v>
      </c>
      <c r="J180" s="63" t="e">
        <f t="shared" si="8"/>
        <v>#N/A</v>
      </c>
      <c r="K180" s="63" t="e">
        <f t="shared" si="9"/>
        <v>#N/A</v>
      </c>
      <c r="L180" s="63" t="e">
        <f t="shared" si="10"/>
        <v>#N/A</v>
      </c>
      <c r="M180" s="63" t="e">
        <f t="shared" si="11"/>
        <v>#N/A</v>
      </c>
    </row>
    <row r="181" spans="1:13" hidden="1" outlineLevel="1" x14ac:dyDescent="0.25">
      <c r="A181" s="148">
        <v>44074</v>
      </c>
      <c r="C181" s="63">
        <v>0.06</v>
      </c>
      <c r="G181" s="63">
        <v>-0.39800000000000002</v>
      </c>
      <c r="I181" s="63">
        <v>-0.63100000000000001</v>
      </c>
      <c r="J181" s="63" t="e">
        <f t="shared" si="8"/>
        <v>#N/A</v>
      </c>
      <c r="K181" s="63" t="e">
        <f t="shared" si="9"/>
        <v>#N/A</v>
      </c>
      <c r="L181" s="63" t="e">
        <f t="shared" si="10"/>
        <v>#N/A</v>
      </c>
      <c r="M181" s="63" t="e">
        <f t="shared" si="11"/>
        <v>#N/A</v>
      </c>
    </row>
    <row r="182" spans="1:13" hidden="1" outlineLevel="1" x14ac:dyDescent="0.25">
      <c r="A182" s="148">
        <v>44075</v>
      </c>
      <c r="C182" s="63">
        <v>3.9E-2</v>
      </c>
      <c r="G182" s="63">
        <v>-0.42099999999999999</v>
      </c>
      <c r="I182" s="63">
        <v>-0.65800000000000003</v>
      </c>
      <c r="J182" s="63" t="e">
        <f t="shared" si="8"/>
        <v>#N/A</v>
      </c>
      <c r="K182" s="63" t="e">
        <f t="shared" si="9"/>
        <v>#N/A</v>
      </c>
      <c r="L182" s="63" t="e">
        <f t="shared" si="10"/>
        <v>#N/A</v>
      </c>
      <c r="M182" s="63" t="e">
        <f t="shared" si="11"/>
        <v>#N/A</v>
      </c>
    </row>
    <row r="183" spans="1:13" hidden="1" outlineLevel="1" x14ac:dyDescent="0.25">
      <c r="A183" s="148">
        <v>44076</v>
      </c>
      <c r="C183" s="63">
        <v>-2.3E-2</v>
      </c>
      <c r="G183" s="63">
        <v>-0.47499999999999998</v>
      </c>
      <c r="I183" s="63">
        <v>-0.7</v>
      </c>
      <c r="J183" s="63" t="e">
        <f t="shared" si="8"/>
        <v>#N/A</v>
      </c>
      <c r="K183" s="63" t="e">
        <f t="shared" si="9"/>
        <v>#N/A</v>
      </c>
      <c r="L183" s="63" t="e">
        <f t="shared" si="10"/>
        <v>#N/A</v>
      </c>
      <c r="M183" s="63" t="e">
        <f t="shared" si="11"/>
        <v>#N/A</v>
      </c>
    </row>
    <row r="184" spans="1:13" hidden="1" outlineLevel="1" x14ac:dyDescent="0.25">
      <c r="A184" s="148">
        <v>44077</v>
      </c>
      <c r="C184" s="63">
        <v>-5.3999999999999999E-2</v>
      </c>
      <c r="G184" s="63">
        <v>-0.49</v>
      </c>
      <c r="I184" s="63">
        <v>-0.71</v>
      </c>
      <c r="J184" s="63" t="e">
        <f t="shared" si="8"/>
        <v>#N/A</v>
      </c>
      <c r="K184" s="63" t="e">
        <f t="shared" si="9"/>
        <v>#N/A</v>
      </c>
      <c r="L184" s="63" t="e">
        <f t="shared" si="10"/>
        <v>#N/A</v>
      </c>
      <c r="M184" s="63" t="e">
        <f t="shared" si="11"/>
        <v>#N/A</v>
      </c>
    </row>
    <row r="185" spans="1:13" hidden="1" outlineLevel="1" x14ac:dyDescent="0.25">
      <c r="A185" s="148">
        <v>44078</v>
      </c>
      <c r="C185" s="63">
        <v>-3.1E-2</v>
      </c>
      <c r="G185" s="63">
        <v>-0.47399999999999998</v>
      </c>
      <c r="I185" s="63">
        <v>-0.69399999999999995</v>
      </c>
      <c r="J185" s="63" t="e">
        <f t="shared" si="8"/>
        <v>#N/A</v>
      </c>
      <c r="K185" s="63" t="e">
        <f t="shared" si="9"/>
        <v>#N/A</v>
      </c>
      <c r="L185" s="63" t="e">
        <f t="shared" si="10"/>
        <v>#N/A</v>
      </c>
      <c r="M185" s="63" t="e">
        <f t="shared" si="11"/>
        <v>#N/A</v>
      </c>
    </row>
    <row r="186" spans="1:13" hidden="1" outlineLevel="1" x14ac:dyDescent="0.25">
      <c r="A186" s="148">
        <v>44081</v>
      </c>
      <c r="C186" s="63">
        <v>-0.01</v>
      </c>
      <c r="G186" s="63">
        <v>-0.46300000000000002</v>
      </c>
      <c r="I186" s="63">
        <v>-0.69099999999999995</v>
      </c>
      <c r="J186" s="63" t="e">
        <f t="shared" si="8"/>
        <v>#N/A</v>
      </c>
      <c r="K186" s="63" t="e">
        <f t="shared" si="9"/>
        <v>#N/A</v>
      </c>
      <c r="L186" s="63" t="e">
        <f t="shared" si="10"/>
        <v>#N/A</v>
      </c>
      <c r="M186" s="63" t="e">
        <f t="shared" si="11"/>
        <v>#N/A</v>
      </c>
    </row>
    <row r="187" spans="1:13" collapsed="1" x14ac:dyDescent="0.25">
      <c r="A187" s="148">
        <v>44082</v>
      </c>
      <c r="C187" s="63">
        <v>-4.7E-2</v>
      </c>
      <c r="F187" s="63">
        <v>-0.51200000000000001</v>
      </c>
      <c r="G187" s="63">
        <v>-0.496</v>
      </c>
      <c r="I187" s="63">
        <v>-0.70299999999999996</v>
      </c>
      <c r="J187" s="63" t="e">
        <f t="shared" si="8"/>
        <v>#N/A</v>
      </c>
      <c r="K187" s="63" t="e">
        <f t="shared" si="9"/>
        <v>#N/A</v>
      </c>
      <c r="L187" s="63">
        <f t="shared" si="10"/>
        <v>1.6000000000000014</v>
      </c>
      <c r="M187" s="63" t="e">
        <f t="shared" si="11"/>
        <v>#N/A</v>
      </c>
    </row>
    <row r="188" spans="1:13" x14ac:dyDescent="0.25">
      <c r="A188" s="148">
        <v>44083</v>
      </c>
      <c r="C188" s="63">
        <v>-1.2999999999999999E-2</v>
      </c>
      <c r="F188" s="63">
        <v>-0.48</v>
      </c>
      <c r="G188" s="63">
        <v>-0.46400000000000002</v>
      </c>
      <c r="I188" s="63">
        <v>-0.67700000000000005</v>
      </c>
      <c r="J188" s="63" t="e">
        <f t="shared" si="8"/>
        <v>#N/A</v>
      </c>
      <c r="K188" s="63" t="e">
        <f t="shared" si="9"/>
        <v>#N/A</v>
      </c>
      <c r="L188" s="63">
        <f t="shared" si="10"/>
        <v>1.5999999999999959</v>
      </c>
      <c r="M188" s="63" t="e">
        <f t="shared" si="11"/>
        <v>#N/A</v>
      </c>
    </row>
    <row r="189" spans="1:13" x14ac:dyDescent="0.25">
      <c r="A189" s="148">
        <v>44084</v>
      </c>
      <c r="C189" s="63">
        <v>5.0000000000000001E-3</v>
      </c>
      <c r="F189" s="63">
        <v>-0.45500000000000002</v>
      </c>
      <c r="G189" s="63">
        <v>-0.434</v>
      </c>
      <c r="I189" s="63">
        <v>-0.64800000000000002</v>
      </c>
      <c r="J189" s="63" t="e">
        <f t="shared" si="8"/>
        <v>#N/A</v>
      </c>
      <c r="K189" s="63" t="e">
        <f t="shared" si="9"/>
        <v>#N/A</v>
      </c>
      <c r="L189" s="63">
        <f t="shared" si="10"/>
        <v>2.1000000000000019</v>
      </c>
      <c r="M189" s="63" t="e">
        <f t="shared" si="11"/>
        <v>#N/A</v>
      </c>
    </row>
    <row r="190" spans="1:13" x14ac:dyDescent="0.25">
      <c r="A190" s="148">
        <v>44085</v>
      </c>
      <c r="C190" s="63">
        <v>-0.04</v>
      </c>
      <c r="F190" s="63">
        <v>-0.502</v>
      </c>
      <c r="G190" s="63">
        <v>-0.48199999999999998</v>
      </c>
      <c r="I190" s="63">
        <v>-0.69199999999999995</v>
      </c>
      <c r="J190" s="63" t="e">
        <f t="shared" si="8"/>
        <v>#N/A</v>
      </c>
      <c r="K190" s="63" t="e">
        <f t="shared" si="9"/>
        <v>#N/A</v>
      </c>
      <c r="L190" s="63">
        <f t="shared" si="10"/>
        <v>2.0000000000000018</v>
      </c>
      <c r="M190" s="63" t="e">
        <f t="shared" si="11"/>
        <v>#N/A</v>
      </c>
    </row>
    <row r="191" spans="1:13" x14ac:dyDescent="0.25">
      <c r="A191" s="148">
        <v>44088</v>
      </c>
      <c r="C191" s="63">
        <v>-3.9E-2</v>
      </c>
      <c r="F191" s="63">
        <v>-0.502</v>
      </c>
      <c r="G191" s="63">
        <v>-0.48199999999999998</v>
      </c>
      <c r="I191" s="63">
        <v>-0.69099999999999995</v>
      </c>
      <c r="J191" s="63" t="e">
        <f t="shared" si="8"/>
        <v>#N/A</v>
      </c>
      <c r="K191" s="63" t="e">
        <f t="shared" si="9"/>
        <v>#N/A</v>
      </c>
      <c r="L191" s="63">
        <f t="shared" si="10"/>
        <v>2.0000000000000018</v>
      </c>
      <c r="M191" s="63" t="e">
        <f t="shared" si="11"/>
        <v>#N/A</v>
      </c>
    </row>
    <row r="192" spans="1:13" x14ac:dyDescent="0.25">
      <c r="A192" s="148">
        <v>44089</v>
      </c>
      <c r="C192" s="63">
        <v>-3.5999999999999997E-2</v>
      </c>
      <c r="F192" s="63">
        <v>-0.501</v>
      </c>
      <c r="G192" s="63">
        <v>-0.48</v>
      </c>
      <c r="I192" s="63">
        <v>-0.68500000000000005</v>
      </c>
      <c r="J192" s="63" t="e">
        <f t="shared" si="8"/>
        <v>#N/A</v>
      </c>
      <c r="K192" s="63" t="e">
        <f t="shared" si="9"/>
        <v>#N/A</v>
      </c>
      <c r="L192" s="63">
        <f t="shared" si="10"/>
        <v>2.1000000000000019</v>
      </c>
      <c r="M192" s="63" t="e">
        <f t="shared" si="11"/>
        <v>#N/A</v>
      </c>
    </row>
    <row r="193" spans="1:13" x14ac:dyDescent="0.25">
      <c r="A193" s="148">
        <v>44090</v>
      </c>
      <c r="C193" s="63">
        <v>-4.5999999999999999E-2</v>
      </c>
      <c r="F193" s="63">
        <v>-0.50600000000000001</v>
      </c>
      <c r="G193" s="63">
        <v>-0.48499999999999999</v>
      </c>
      <c r="I193" s="63">
        <v>-0.68200000000000005</v>
      </c>
      <c r="J193" s="63" t="e">
        <f t="shared" si="8"/>
        <v>#N/A</v>
      </c>
      <c r="K193" s="63" t="e">
        <f t="shared" si="9"/>
        <v>#N/A</v>
      </c>
      <c r="L193" s="63">
        <f t="shared" si="10"/>
        <v>2.1000000000000019</v>
      </c>
      <c r="M193" s="63" t="e">
        <f t="shared" si="11"/>
        <v>#N/A</v>
      </c>
    </row>
    <row r="194" spans="1:13" x14ac:dyDescent="0.25">
      <c r="A194" s="148">
        <v>44091</v>
      </c>
      <c r="C194" s="63">
        <v>-5.2999999999999999E-2</v>
      </c>
      <c r="F194" s="63">
        <v>-0.51300000000000001</v>
      </c>
      <c r="G194" s="63">
        <v>-0.49199999999999999</v>
      </c>
      <c r="I194" s="63">
        <v>-0.69399999999999995</v>
      </c>
      <c r="J194" s="63" t="e">
        <f t="shared" si="8"/>
        <v>#N/A</v>
      </c>
      <c r="K194" s="63" t="e">
        <f t="shared" si="9"/>
        <v>#N/A</v>
      </c>
      <c r="L194" s="63">
        <f t="shared" si="10"/>
        <v>2.1000000000000019</v>
      </c>
      <c r="M194" s="63" t="e">
        <f t="shared" si="11"/>
        <v>#N/A</v>
      </c>
    </row>
    <row r="195" spans="1:13" x14ac:dyDescent="0.25">
      <c r="A195" s="148">
        <v>44092</v>
      </c>
      <c r="C195" s="63">
        <v>-4.2999999999999997E-2</v>
      </c>
      <c r="F195" s="63">
        <v>-0.50800000000000001</v>
      </c>
      <c r="G195" s="63">
        <v>-0.48699999999999999</v>
      </c>
      <c r="I195" s="63">
        <v>-0.69199999999999995</v>
      </c>
      <c r="J195" s="63" t="e">
        <f t="shared" si="8"/>
        <v>#N/A</v>
      </c>
      <c r="K195" s="63" t="e">
        <f t="shared" si="9"/>
        <v>#N/A</v>
      </c>
      <c r="L195" s="63">
        <f t="shared" si="10"/>
        <v>2.1000000000000019</v>
      </c>
      <c r="M195" s="63" t="e">
        <f t="shared" si="11"/>
        <v>#N/A</v>
      </c>
    </row>
    <row r="196" spans="1:13" x14ac:dyDescent="0.25">
      <c r="A196" s="148">
        <v>44095</v>
      </c>
      <c r="C196" s="63">
        <v>-9.9000000000000005E-2</v>
      </c>
      <c r="F196" s="63">
        <v>-0.55100000000000005</v>
      </c>
      <c r="G196" s="63">
        <v>-0.53</v>
      </c>
      <c r="I196" s="63">
        <v>-0.73099999999999998</v>
      </c>
      <c r="J196" s="63" t="e">
        <f t="shared" si="8"/>
        <v>#N/A</v>
      </c>
      <c r="K196" s="63" t="e">
        <f t="shared" si="9"/>
        <v>#N/A</v>
      </c>
      <c r="L196" s="63">
        <f t="shared" si="10"/>
        <v>2.1000000000000019</v>
      </c>
      <c r="M196" s="63" t="e">
        <f t="shared" si="11"/>
        <v>#N/A</v>
      </c>
    </row>
    <row r="197" spans="1:13" x14ac:dyDescent="0.25">
      <c r="A197" s="148">
        <v>44096</v>
      </c>
      <c r="C197" s="63">
        <v>-5.8000000000000003E-2</v>
      </c>
      <c r="F197" s="63">
        <v>-0.52600000000000002</v>
      </c>
      <c r="G197" s="63">
        <v>-0.50600000000000001</v>
      </c>
      <c r="I197" s="63">
        <v>-0.71299999999999997</v>
      </c>
      <c r="J197" s="63" t="e">
        <f t="shared" si="8"/>
        <v>#N/A</v>
      </c>
      <c r="K197" s="63" t="e">
        <f t="shared" si="9"/>
        <v>#N/A</v>
      </c>
      <c r="L197" s="63">
        <f t="shared" si="10"/>
        <v>2.0000000000000018</v>
      </c>
      <c r="M197" s="63" t="e">
        <f t="shared" si="11"/>
        <v>#N/A</v>
      </c>
    </row>
    <row r="198" spans="1:13" x14ac:dyDescent="0.25">
      <c r="A198" s="148">
        <v>44097</v>
      </c>
      <c r="C198" s="63">
        <v>-5.8000000000000003E-2</v>
      </c>
      <c r="F198" s="63">
        <v>-0.52600000000000002</v>
      </c>
      <c r="G198" s="63">
        <v>-0.50600000000000001</v>
      </c>
      <c r="I198" s="63">
        <v>-0.71199999999999997</v>
      </c>
      <c r="J198" s="63" t="e">
        <f t="shared" si="8"/>
        <v>#N/A</v>
      </c>
      <c r="K198" s="63" t="e">
        <f t="shared" si="9"/>
        <v>#N/A</v>
      </c>
      <c r="L198" s="63">
        <f t="shared" si="10"/>
        <v>2.0000000000000018</v>
      </c>
      <c r="M198" s="63" t="e">
        <f t="shared" si="11"/>
        <v>#N/A</v>
      </c>
    </row>
    <row r="199" spans="1:13" x14ac:dyDescent="0.25">
      <c r="A199" s="148">
        <v>44098</v>
      </c>
      <c r="C199" s="63">
        <v>-5.8999999999999997E-2</v>
      </c>
      <c r="F199" s="63">
        <v>-0.52300000000000002</v>
      </c>
      <c r="G199" s="63">
        <v>-0.502</v>
      </c>
      <c r="I199" s="63">
        <v>-0.70399999999999996</v>
      </c>
      <c r="J199" s="63" t="e">
        <f t="shared" si="8"/>
        <v>#N/A</v>
      </c>
      <c r="K199" s="63" t="e">
        <f t="shared" si="9"/>
        <v>#N/A</v>
      </c>
      <c r="L199" s="63">
        <f t="shared" si="10"/>
        <v>2.1000000000000019</v>
      </c>
      <c r="M199" s="63" t="e">
        <f t="shared" si="11"/>
        <v>#N/A</v>
      </c>
    </row>
    <row r="200" spans="1:13" x14ac:dyDescent="0.25">
      <c r="A200" s="148">
        <v>44099</v>
      </c>
      <c r="C200" s="63">
        <v>-0.10100000000000001</v>
      </c>
      <c r="F200" s="63">
        <v>-0.55000000000000004</v>
      </c>
      <c r="G200" s="63">
        <v>-0.53</v>
      </c>
      <c r="I200" s="63">
        <v>-0.72</v>
      </c>
      <c r="J200" s="63" t="e">
        <f t="shared" si="8"/>
        <v>#N/A</v>
      </c>
      <c r="K200" s="63" t="e">
        <f t="shared" si="9"/>
        <v>#N/A</v>
      </c>
      <c r="L200" s="63">
        <f t="shared" si="10"/>
        <v>2.0000000000000018</v>
      </c>
      <c r="M200" s="63" t="e">
        <f t="shared" si="11"/>
        <v>#N/A</v>
      </c>
    </row>
    <row r="201" spans="1:13" x14ac:dyDescent="0.25">
      <c r="A201" s="148">
        <v>44102</v>
      </c>
      <c r="C201" s="63">
        <v>-9.7000000000000003E-2</v>
      </c>
      <c r="F201" s="63">
        <v>-0.55000000000000004</v>
      </c>
      <c r="G201" s="63">
        <v>-0.52800000000000002</v>
      </c>
      <c r="I201" s="63">
        <v>-0.71799999999999997</v>
      </c>
      <c r="J201" s="63" t="e">
        <f t="shared" si="8"/>
        <v>#N/A</v>
      </c>
      <c r="K201" s="63" t="e">
        <f t="shared" si="9"/>
        <v>#N/A</v>
      </c>
      <c r="L201" s="63">
        <f t="shared" si="10"/>
        <v>2.200000000000002</v>
      </c>
      <c r="M201" s="63" t="e">
        <f t="shared" si="11"/>
        <v>#N/A</v>
      </c>
    </row>
    <row r="202" spans="1:13" x14ac:dyDescent="0.25">
      <c r="A202" s="148">
        <v>44103</v>
      </c>
      <c r="C202" s="63">
        <v>-0.122</v>
      </c>
      <c r="F202" s="63">
        <v>-0.56799999999999995</v>
      </c>
      <c r="G202" s="63">
        <v>-0.54600000000000004</v>
      </c>
      <c r="I202" s="63">
        <v>-0.72799999999999998</v>
      </c>
      <c r="J202" s="63" t="e">
        <f t="shared" si="8"/>
        <v>#N/A</v>
      </c>
      <c r="K202" s="63" t="e">
        <f t="shared" si="9"/>
        <v>#N/A</v>
      </c>
      <c r="L202" s="63">
        <f t="shared" si="10"/>
        <v>2.1999999999999909</v>
      </c>
      <c r="M202" s="63" t="e">
        <f t="shared" si="11"/>
        <v>#N/A</v>
      </c>
    </row>
    <row r="203" spans="1:13" x14ac:dyDescent="0.25">
      <c r="A203" s="148">
        <v>44104</v>
      </c>
      <c r="C203" s="63">
        <v>-9.6000000000000002E-2</v>
      </c>
      <c r="F203" s="63">
        <v>-0.54500000000000004</v>
      </c>
      <c r="G203" s="63">
        <v>-0.52300000000000002</v>
      </c>
      <c r="I203" s="63">
        <v>-0.71299999999999997</v>
      </c>
      <c r="J203" s="63" t="e">
        <f t="shared" si="8"/>
        <v>#N/A</v>
      </c>
      <c r="K203" s="63" t="e">
        <f t="shared" si="9"/>
        <v>#N/A</v>
      </c>
      <c r="L203" s="63">
        <f t="shared" si="10"/>
        <v>2.200000000000002</v>
      </c>
      <c r="M203" s="63" t="e">
        <f t="shared" si="11"/>
        <v>#N/A</v>
      </c>
    </row>
    <row r="204" spans="1:13" x14ac:dyDescent="0.25">
      <c r="A204" s="148">
        <v>44105</v>
      </c>
      <c r="C204" s="63">
        <v>-0.109</v>
      </c>
      <c r="F204" s="63">
        <v>-0.55800000000000005</v>
      </c>
      <c r="G204" s="63">
        <v>-0.53600000000000003</v>
      </c>
      <c r="I204" s="63">
        <v>-0.72399999999999998</v>
      </c>
      <c r="J204" s="63" t="e">
        <f t="shared" ref="J204:J267" si="12">IF(ISBLANK(B204),NA(),(C204-B204)*100)</f>
        <v>#N/A</v>
      </c>
      <c r="K204" s="63" t="e">
        <f t="shared" ref="K204:K267" si="13">IF(ISBLANK(D204),NA(),(E204-D204)*100)</f>
        <v>#N/A</v>
      </c>
      <c r="L204" s="63">
        <f t="shared" ref="L204:L267" si="14">IF(ISBLANK(F204),NA(),(G204-F204)*100)</f>
        <v>2.200000000000002</v>
      </c>
      <c r="M204" s="63" t="e">
        <f t="shared" ref="M204:M267" si="15">IF(ISBLANK(H204),NA(),(I204-H204)*100)</f>
        <v>#N/A</v>
      </c>
    </row>
    <row r="205" spans="1:13" x14ac:dyDescent="0.25">
      <c r="A205" s="148">
        <v>44106</v>
      </c>
      <c r="C205" s="63">
        <v>-0.106</v>
      </c>
      <c r="F205" s="63">
        <v>-0.56100000000000005</v>
      </c>
      <c r="G205" s="63">
        <v>-0.53700000000000003</v>
      </c>
      <c r="I205" s="63">
        <v>-0.72799999999999998</v>
      </c>
      <c r="J205" s="63" t="e">
        <f t="shared" si="12"/>
        <v>#N/A</v>
      </c>
      <c r="K205" s="63" t="e">
        <f t="shared" si="13"/>
        <v>#N/A</v>
      </c>
      <c r="L205" s="63">
        <f t="shared" si="14"/>
        <v>2.4000000000000021</v>
      </c>
      <c r="M205" s="63" t="e">
        <f t="shared" si="15"/>
        <v>#N/A</v>
      </c>
    </row>
    <row r="206" spans="1:13" x14ac:dyDescent="0.25">
      <c r="A206" s="148">
        <v>44109</v>
      </c>
      <c r="C206" s="63">
        <v>-8.2000000000000003E-2</v>
      </c>
      <c r="F206" s="63">
        <v>-0.53200000000000003</v>
      </c>
      <c r="G206" s="63">
        <v>-0.51</v>
      </c>
      <c r="I206" s="63">
        <v>-0.70799999999999996</v>
      </c>
      <c r="J206" s="63" t="e">
        <f t="shared" si="12"/>
        <v>#N/A</v>
      </c>
      <c r="K206" s="63" t="e">
        <f t="shared" si="13"/>
        <v>#N/A</v>
      </c>
      <c r="L206" s="63">
        <f t="shared" si="14"/>
        <v>2.200000000000002</v>
      </c>
      <c r="M206" s="63" t="e">
        <f t="shared" si="15"/>
        <v>#N/A</v>
      </c>
    </row>
    <row r="207" spans="1:13" x14ac:dyDescent="0.25">
      <c r="A207" s="148">
        <v>44110</v>
      </c>
      <c r="C207" s="63">
        <v>-8.3000000000000004E-2</v>
      </c>
      <c r="F207" s="63">
        <v>-0.53200000000000003</v>
      </c>
      <c r="G207" s="63">
        <v>-0.50900000000000001</v>
      </c>
      <c r="I207" s="63">
        <v>-0.70499999999999996</v>
      </c>
      <c r="J207" s="63" t="e">
        <f t="shared" si="12"/>
        <v>#N/A</v>
      </c>
      <c r="K207" s="63" t="e">
        <f t="shared" si="13"/>
        <v>#N/A</v>
      </c>
      <c r="L207" s="63">
        <f t="shared" si="14"/>
        <v>2.300000000000002</v>
      </c>
      <c r="M207" s="63" t="e">
        <f t="shared" si="15"/>
        <v>#N/A</v>
      </c>
    </row>
    <row r="208" spans="1:13" x14ac:dyDescent="0.25">
      <c r="A208" s="148">
        <v>44111</v>
      </c>
      <c r="C208" s="63">
        <v>-6.4000000000000001E-2</v>
      </c>
      <c r="F208" s="63">
        <v>-0.51700000000000002</v>
      </c>
      <c r="G208" s="63">
        <v>-0.495</v>
      </c>
      <c r="I208" s="63">
        <v>-0.69399999999999995</v>
      </c>
      <c r="J208" s="63" t="e">
        <f t="shared" si="12"/>
        <v>#N/A</v>
      </c>
      <c r="K208" s="63" t="e">
        <f t="shared" si="13"/>
        <v>#N/A</v>
      </c>
      <c r="L208" s="63">
        <f t="shared" si="14"/>
        <v>2.200000000000002</v>
      </c>
      <c r="M208" s="63" t="e">
        <f t="shared" si="15"/>
        <v>#N/A</v>
      </c>
    </row>
    <row r="209" spans="1:13" x14ac:dyDescent="0.25">
      <c r="A209" s="148">
        <v>44112</v>
      </c>
      <c r="C209" s="63">
        <v>-9.9000000000000005E-2</v>
      </c>
      <c r="F209" s="63">
        <v>-0.54600000000000004</v>
      </c>
      <c r="G209" s="63">
        <v>-0.52400000000000002</v>
      </c>
      <c r="I209" s="63">
        <v>-0.72199999999999998</v>
      </c>
      <c r="J209" s="63" t="e">
        <f t="shared" si="12"/>
        <v>#N/A</v>
      </c>
      <c r="K209" s="63" t="e">
        <f t="shared" si="13"/>
        <v>#N/A</v>
      </c>
      <c r="L209" s="63">
        <f t="shared" si="14"/>
        <v>2.200000000000002</v>
      </c>
      <c r="M209" s="63" t="e">
        <f t="shared" si="15"/>
        <v>#N/A</v>
      </c>
    </row>
    <row r="210" spans="1:13" x14ac:dyDescent="0.25">
      <c r="A210" s="148">
        <v>44113</v>
      </c>
      <c r="C210" s="63">
        <v>-9.5000000000000001E-2</v>
      </c>
      <c r="F210" s="63">
        <v>-0.55000000000000004</v>
      </c>
      <c r="G210" s="63">
        <v>-0.52800000000000002</v>
      </c>
      <c r="I210" s="63">
        <v>-0.73199999999999998</v>
      </c>
      <c r="J210" s="63" t="e">
        <f t="shared" si="12"/>
        <v>#N/A</v>
      </c>
      <c r="K210" s="63" t="e">
        <f t="shared" si="13"/>
        <v>#N/A</v>
      </c>
      <c r="L210" s="63">
        <f t="shared" si="14"/>
        <v>2.200000000000002</v>
      </c>
      <c r="M210" s="63" t="e">
        <f t="shared" si="15"/>
        <v>#N/A</v>
      </c>
    </row>
    <row r="211" spans="1:13" x14ac:dyDescent="0.25">
      <c r="A211" s="148">
        <v>44116</v>
      </c>
      <c r="C211" s="63">
        <v>-0.11899999999999999</v>
      </c>
      <c r="F211" s="63">
        <v>-0.56799999999999995</v>
      </c>
      <c r="G211" s="63">
        <v>-0.54500000000000004</v>
      </c>
      <c r="I211" s="63">
        <v>-0.74299999999999999</v>
      </c>
      <c r="J211" s="63" t="e">
        <f t="shared" si="12"/>
        <v>#N/A</v>
      </c>
      <c r="K211" s="63" t="e">
        <f t="shared" si="13"/>
        <v>#N/A</v>
      </c>
      <c r="L211" s="63">
        <f t="shared" si="14"/>
        <v>2.2999999999999909</v>
      </c>
      <c r="M211" s="63" t="e">
        <f t="shared" si="15"/>
        <v>#N/A</v>
      </c>
    </row>
    <row r="212" spans="1:13" x14ac:dyDescent="0.25">
      <c r="A212" s="148">
        <v>44117</v>
      </c>
      <c r="C212" s="63">
        <v>-0.13400000000000001</v>
      </c>
      <c r="F212" s="63">
        <v>-0.57899999999999996</v>
      </c>
      <c r="G212" s="63">
        <v>-0.55700000000000005</v>
      </c>
      <c r="I212" s="63">
        <v>-0.752</v>
      </c>
      <c r="J212" s="63" t="e">
        <f t="shared" si="12"/>
        <v>#N/A</v>
      </c>
      <c r="K212" s="63" t="e">
        <f t="shared" si="13"/>
        <v>#N/A</v>
      </c>
      <c r="L212" s="63">
        <f t="shared" si="14"/>
        <v>2.1999999999999909</v>
      </c>
      <c r="M212" s="63" t="e">
        <f t="shared" si="15"/>
        <v>#N/A</v>
      </c>
    </row>
    <row r="213" spans="1:13" x14ac:dyDescent="0.25">
      <c r="A213" s="148">
        <v>44118</v>
      </c>
      <c r="C213" s="63">
        <v>-0.16700000000000001</v>
      </c>
      <c r="F213" s="63">
        <v>-0.60499999999999998</v>
      </c>
      <c r="G213" s="63">
        <v>-0.58199999999999996</v>
      </c>
      <c r="I213" s="63">
        <v>-0.76700000000000002</v>
      </c>
      <c r="J213" s="63" t="e">
        <f t="shared" si="12"/>
        <v>#N/A</v>
      </c>
      <c r="K213" s="63" t="e">
        <f t="shared" si="13"/>
        <v>#N/A</v>
      </c>
      <c r="L213" s="63">
        <f t="shared" si="14"/>
        <v>2.300000000000002</v>
      </c>
      <c r="M213" s="63" t="e">
        <f t="shared" si="15"/>
        <v>#N/A</v>
      </c>
    </row>
    <row r="214" spans="1:13" x14ac:dyDescent="0.25">
      <c r="A214" s="148">
        <v>44119</v>
      </c>
      <c r="C214" s="63">
        <v>-0.20399999999999999</v>
      </c>
      <c r="F214" s="63">
        <v>-0.63400000000000001</v>
      </c>
      <c r="G214" s="63">
        <v>-0.61199999999999999</v>
      </c>
      <c r="I214" s="63">
        <v>-0.79400000000000004</v>
      </c>
      <c r="J214" s="63" t="e">
        <f t="shared" si="12"/>
        <v>#N/A</v>
      </c>
      <c r="K214" s="63" t="e">
        <f t="shared" si="13"/>
        <v>#N/A</v>
      </c>
      <c r="L214" s="63">
        <f t="shared" si="14"/>
        <v>2.200000000000002</v>
      </c>
      <c r="M214" s="63" t="e">
        <f t="shared" si="15"/>
        <v>#N/A</v>
      </c>
    </row>
    <row r="215" spans="1:13" x14ac:dyDescent="0.25">
      <c r="A215" s="148">
        <v>44120</v>
      </c>
      <c r="C215" s="63">
        <v>-0.20499999999999999</v>
      </c>
      <c r="F215" s="63">
        <v>-0.64400000000000002</v>
      </c>
      <c r="G215" s="63">
        <v>-0.622</v>
      </c>
      <c r="I215" s="63">
        <v>-0.80300000000000005</v>
      </c>
      <c r="J215" s="63" t="e">
        <f t="shared" si="12"/>
        <v>#N/A</v>
      </c>
      <c r="K215" s="63" t="e">
        <f t="shared" si="13"/>
        <v>#N/A</v>
      </c>
      <c r="L215" s="63">
        <f t="shared" si="14"/>
        <v>2.200000000000002</v>
      </c>
      <c r="M215" s="63" t="e">
        <f t="shared" si="15"/>
        <v>#N/A</v>
      </c>
    </row>
    <row r="216" spans="1:13" x14ac:dyDescent="0.25">
      <c r="A216" s="148">
        <v>44123</v>
      </c>
      <c r="C216" s="63">
        <v>-0.216</v>
      </c>
      <c r="F216" s="63">
        <v>-0.65100000000000002</v>
      </c>
      <c r="G216" s="63">
        <v>-0.629</v>
      </c>
      <c r="I216" s="63">
        <v>-0.81499999999999995</v>
      </c>
      <c r="J216" s="63" t="e">
        <f t="shared" si="12"/>
        <v>#N/A</v>
      </c>
      <c r="K216" s="63" t="e">
        <f t="shared" si="13"/>
        <v>#N/A</v>
      </c>
      <c r="L216" s="63">
        <f t="shared" si="14"/>
        <v>2.200000000000002</v>
      </c>
      <c r="M216" s="63" t="e">
        <f t="shared" si="15"/>
        <v>#N/A</v>
      </c>
    </row>
    <row r="217" spans="1:13" x14ac:dyDescent="0.25">
      <c r="A217" s="148">
        <v>44124</v>
      </c>
      <c r="C217" s="63">
        <v>-0.19700000000000001</v>
      </c>
      <c r="F217" s="63">
        <v>-0.63</v>
      </c>
      <c r="G217" s="63">
        <v>-0.60699999999999998</v>
      </c>
      <c r="I217" s="63">
        <v>-0.80400000000000005</v>
      </c>
      <c r="J217" s="63" t="e">
        <f t="shared" si="12"/>
        <v>#N/A</v>
      </c>
      <c r="K217" s="63" t="e">
        <f t="shared" si="13"/>
        <v>#N/A</v>
      </c>
      <c r="L217" s="63">
        <f t="shared" si="14"/>
        <v>2.300000000000002</v>
      </c>
      <c r="M217" s="63" t="e">
        <f t="shared" si="15"/>
        <v>#N/A</v>
      </c>
    </row>
    <row r="218" spans="1:13" x14ac:dyDescent="0.25">
      <c r="A218" s="148">
        <v>44125</v>
      </c>
      <c r="C218" s="63">
        <v>-0.17699999999999999</v>
      </c>
      <c r="F218" s="63">
        <v>-0.61099999999999999</v>
      </c>
      <c r="G218" s="63">
        <v>-0.58899999999999997</v>
      </c>
      <c r="I218" s="63">
        <v>-0.79100000000000004</v>
      </c>
      <c r="J218" s="63" t="e">
        <f t="shared" si="12"/>
        <v>#N/A</v>
      </c>
      <c r="K218" s="63" t="e">
        <f t="shared" si="13"/>
        <v>#N/A</v>
      </c>
      <c r="L218" s="63">
        <f t="shared" si="14"/>
        <v>2.200000000000002</v>
      </c>
      <c r="M218" s="63" t="e">
        <f t="shared" si="15"/>
        <v>#N/A</v>
      </c>
    </row>
    <row r="219" spans="1:13" x14ac:dyDescent="0.25">
      <c r="A219" s="148">
        <v>44126</v>
      </c>
      <c r="C219" s="63">
        <v>-0.14799999999999999</v>
      </c>
      <c r="F219" s="63">
        <v>-0.59</v>
      </c>
      <c r="G219" s="63">
        <v>-0.56799999999999995</v>
      </c>
      <c r="I219" s="63">
        <v>-0.77600000000000002</v>
      </c>
      <c r="J219" s="63" t="e">
        <f t="shared" si="12"/>
        <v>#N/A</v>
      </c>
      <c r="K219" s="63" t="e">
        <f t="shared" si="13"/>
        <v>#N/A</v>
      </c>
      <c r="L219" s="63">
        <f t="shared" si="14"/>
        <v>2.200000000000002</v>
      </c>
      <c r="M219" s="63" t="e">
        <f t="shared" si="15"/>
        <v>#N/A</v>
      </c>
    </row>
    <row r="220" spans="1:13" x14ac:dyDescent="0.25">
      <c r="A220" s="148">
        <v>44127</v>
      </c>
      <c r="C220" s="63">
        <v>-0.158</v>
      </c>
      <c r="F220" s="63">
        <v>-0.59799999999999998</v>
      </c>
      <c r="G220" s="63">
        <v>-0.57699999999999996</v>
      </c>
      <c r="I220" s="63">
        <v>-0.77500000000000002</v>
      </c>
      <c r="J220" s="63" t="e">
        <f t="shared" si="12"/>
        <v>#N/A</v>
      </c>
      <c r="K220" s="63" t="e">
        <f t="shared" si="13"/>
        <v>#N/A</v>
      </c>
      <c r="L220" s="63">
        <f t="shared" si="14"/>
        <v>2.1000000000000019</v>
      </c>
      <c r="M220" s="63" t="e">
        <f t="shared" si="15"/>
        <v>#N/A</v>
      </c>
    </row>
    <row r="221" spans="1:13" x14ac:dyDescent="0.25">
      <c r="A221" s="148">
        <v>44130</v>
      </c>
      <c r="C221" s="63">
        <v>-0.16400000000000001</v>
      </c>
      <c r="F221" s="63">
        <v>-0.60299999999999998</v>
      </c>
      <c r="G221" s="63">
        <v>-0.58099999999999996</v>
      </c>
      <c r="I221" s="63">
        <v>-0.77500000000000002</v>
      </c>
      <c r="J221" s="63" t="e">
        <f t="shared" si="12"/>
        <v>#N/A</v>
      </c>
      <c r="K221" s="63" t="e">
        <f t="shared" si="13"/>
        <v>#N/A</v>
      </c>
      <c r="L221" s="63">
        <f t="shared" si="14"/>
        <v>2.200000000000002</v>
      </c>
      <c r="M221" s="63" t="e">
        <f t="shared" si="15"/>
        <v>#N/A</v>
      </c>
    </row>
    <row r="222" spans="1:13" x14ac:dyDescent="0.25">
      <c r="A222" s="148">
        <v>44131</v>
      </c>
      <c r="C222" s="63">
        <v>-0.19800000000000001</v>
      </c>
      <c r="F222" s="63">
        <v>-0.63800000000000001</v>
      </c>
      <c r="G222" s="63">
        <v>-0.61599999999999999</v>
      </c>
      <c r="I222" s="63">
        <v>-0.80400000000000005</v>
      </c>
      <c r="J222" s="63" t="e">
        <f t="shared" si="12"/>
        <v>#N/A</v>
      </c>
      <c r="K222" s="63" t="e">
        <f t="shared" si="13"/>
        <v>#N/A</v>
      </c>
      <c r="L222" s="63">
        <f t="shared" si="14"/>
        <v>2.200000000000002</v>
      </c>
      <c r="M222" s="63" t="e">
        <f t="shared" si="15"/>
        <v>#N/A</v>
      </c>
    </row>
    <row r="223" spans="1:13" x14ac:dyDescent="0.25">
      <c r="A223" s="148">
        <v>44132</v>
      </c>
      <c r="C223" s="63">
        <v>-0.219</v>
      </c>
      <c r="F223" s="63">
        <v>-0.65</v>
      </c>
      <c r="G223" s="63">
        <v>-0.627</v>
      </c>
      <c r="I223" s="63">
        <v>-0.81599999999999995</v>
      </c>
      <c r="J223" s="63" t="e">
        <f t="shared" si="12"/>
        <v>#N/A</v>
      </c>
      <c r="K223" s="63" t="e">
        <f t="shared" si="13"/>
        <v>#N/A</v>
      </c>
      <c r="L223" s="63">
        <f t="shared" si="14"/>
        <v>2.300000000000002</v>
      </c>
      <c r="M223" s="63" t="e">
        <f t="shared" si="15"/>
        <v>#N/A</v>
      </c>
    </row>
    <row r="224" spans="1:13" x14ac:dyDescent="0.25">
      <c r="A224" s="148">
        <v>44133</v>
      </c>
      <c r="C224" s="63">
        <v>-0.22600000000000001</v>
      </c>
      <c r="F224" s="63">
        <v>-0.66100000000000003</v>
      </c>
      <c r="G224" s="63">
        <v>-0.63800000000000001</v>
      </c>
      <c r="I224" s="63">
        <v>-0.83399999999999996</v>
      </c>
      <c r="J224" s="63" t="e">
        <f t="shared" si="12"/>
        <v>#N/A</v>
      </c>
      <c r="K224" s="63" t="e">
        <f t="shared" si="13"/>
        <v>#N/A</v>
      </c>
      <c r="L224" s="63">
        <f t="shared" si="14"/>
        <v>2.300000000000002</v>
      </c>
      <c r="M224" s="63" t="e">
        <f t="shared" si="15"/>
        <v>#N/A</v>
      </c>
    </row>
    <row r="225" spans="1:13" x14ac:dyDescent="0.25">
      <c r="A225" s="148">
        <v>44134</v>
      </c>
      <c r="C225" s="63">
        <v>-0.221</v>
      </c>
      <c r="F225" s="63">
        <v>-0.65100000000000002</v>
      </c>
      <c r="G225" s="63">
        <v>-0.628</v>
      </c>
      <c r="I225" s="63">
        <v>-0.82199999999999995</v>
      </c>
      <c r="J225" s="63" t="e">
        <f t="shared" si="12"/>
        <v>#N/A</v>
      </c>
      <c r="K225" s="63" t="e">
        <f t="shared" si="13"/>
        <v>#N/A</v>
      </c>
      <c r="L225" s="63">
        <f t="shared" si="14"/>
        <v>2.300000000000002</v>
      </c>
      <c r="M225" s="63" t="e">
        <f t="shared" si="15"/>
        <v>#N/A</v>
      </c>
    </row>
    <row r="226" spans="1:13" x14ac:dyDescent="0.25">
      <c r="A226" s="148">
        <v>44137</v>
      </c>
      <c r="C226" s="63">
        <v>-0.23200000000000001</v>
      </c>
      <c r="F226" s="63">
        <v>-0.66400000000000003</v>
      </c>
      <c r="G226" s="63">
        <v>-0.64</v>
      </c>
      <c r="I226" s="63">
        <v>-0.82599999999999996</v>
      </c>
      <c r="J226" s="63" t="e">
        <f t="shared" si="12"/>
        <v>#N/A</v>
      </c>
      <c r="K226" s="63" t="e">
        <f t="shared" si="13"/>
        <v>#N/A</v>
      </c>
      <c r="L226" s="63">
        <f t="shared" si="14"/>
        <v>2.4000000000000021</v>
      </c>
      <c r="M226" s="63" t="e">
        <f t="shared" si="15"/>
        <v>#N/A</v>
      </c>
    </row>
    <row r="227" spans="1:13" x14ac:dyDescent="0.25">
      <c r="A227" s="148">
        <v>44138</v>
      </c>
      <c r="C227" s="63">
        <v>-0.216</v>
      </c>
      <c r="F227" s="63">
        <v>-0.64400000000000002</v>
      </c>
      <c r="G227" s="63">
        <v>-0.621</v>
      </c>
      <c r="I227" s="63">
        <v>-0.80900000000000005</v>
      </c>
      <c r="J227" s="63" t="e">
        <f t="shared" si="12"/>
        <v>#N/A</v>
      </c>
      <c r="K227" s="63" t="e">
        <f t="shared" si="13"/>
        <v>#N/A</v>
      </c>
      <c r="L227" s="63">
        <f t="shared" si="14"/>
        <v>2.300000000000002</v>
      </c>
      <c r="M227" s="63" t="e">
        <f t="shared" si="15"/>
        <v>#N/A</v>
      </c>
    </row>
    <row r="228" spans="1:13" x14ac:dyDescent="0.25">
      <c r="A228" s="148">
        <v>44139</v>
      </c>
      <c r="C228" s="63">
        <v>-0.23400000000000001</v>
      </c>
      <c r="F228" s="63">
        <v>-0.66300000000000003</v>
      </c>
      <c r="G228" s="63">
        <v>-0.63900000000000001</v>
      </c>
      <c r="H228" s="63">
        <v>-0.83199999999999996</v>
      </c>
      <c r="I228" s="63">
        <v>-0.82</v>
      </c>
      <c r="J228" s="63" t="e">
        <f t="shared" si="12"/>
        <v>#N/A</v>
      </c>
      <c r="K228" s="63" t="e">
        <f t="shared" si="13"/>
        <v>#N/A</v>
      </c>
      <c r="L228" s="63">
        <f t="shared" si="14"/>
        <v>2.4000000000000021</v>
      </c>
      <c r="M228" s="63">
        <f t="shared" si="15"/>
        <v>1.2000000000000011</v>
      </c>
    </row>
    <row r="229" spans="1:13" x14ac:dyDescent="0.25">
      <c r="A229" s="148">
        <v>44140</v>
      </c>
      <c r="C229" s="63">
        <v>-0.22900000000000001</v>
      </c>
      <c r="F229" s="63">
        <v>-0.66200000000000003</v>
      </c>
      <c r="G229" s="63">
        <v>-0.63800000000000001</v>
      </c>
      <c r="H229" s="63">
        <v>-0.82499999999999996</v>
      </c>
      <c r="I229" s="63">
        <v>-0.81399999999999995</v>
      </c>
      <c r="J229" s="63" t="e">
        <f t="shared" si="12"/>
        <v>#N/A</v>
      </c>
      <c r="K229" s="63" t="e">
        <f t="shared" si="13"/>
        <v>#N/A</v>
      </c>
      <c r="L229" s="63">
        <f t="shared" si="14"/>
        <v>2.4000000000000021</v>
      </c>
      <c r="M229" s="63">
        <f t="shared" si="15"/>
        <v>1.100000000000001</v>
      </c>
    </row>
    <row r="230" spans="1:13" x14ac:dyDescent="0.25">
      <c r="A230" s="148">
        <v>44141</v>
      </c>
      <c r="C230" s="63">
        <v>-0.20399999999999999</v>
      </c>
      <c r="F230" s="63">
        <v>-0.64500000000000002</v>
      </c>
      <c r="G230" s="63">
        <v>-0.621</v>
      </c>
      <c r="H230" s="63">
        <v>-0.81499999999999995</v>
      </c>
      <c r="I230" s="63">
        <v>-0.80400000000000005</v>
      </c>
      <c r="J230" s="63" t="e">
        <f t="shared" si="12"/>
        <v>#N/A</v>
      </c>
      <c r="K230" s="63" t="e">
        <f t="shared" si="13"/>
        <v>#N/A</v>
      </c>
      <c r="L230" s="63">
        <f t="shared" si="14"/>
        <v>2.4000000000000021</v>
      </c>
      <c r="M230" s="63">
        <f t="shared" si="15"/>
        <v>1.0999999999999899</v>
      </c>
    </row>
    <row r="231" spans="1:13" x14ac:dyDescent="0.25">
      <c r="A231" s="148">
        <v>44144</v>
      </c>
      <c r="C231" s="63">
        <v>-7.4999999999999997E-2</v>
      </c>
      <c r="F231" s="63">
        <v>-0.53600000000000003</v>
      </c>
      <c r="G231" s="63">
        <v>-0.51100000000000001</v>
      </c>
      <c r="H231" s="63">
        <v>-0.73399999999999999</v>
      </c>
      <c r="I231" s="63">
        <v>-0.72499999999999998</v>
      </c>
      <c r="J231" s="63" t="e">
        <f t="shared" si="12"/>
        <v>#N/A</v>
      </c>
      <c r="K231" s="63" t="e">
        <f t="shared" si="13"/>
        <v>#N/A</v>
      </c>
      <c r="L231" s="63">
        <f t="shared" si="14"/>
        <v>2.5000000000000022</v>
      </c>
      <c r="M231" s="63">
        <f t="shared" si="15"/>
        <v>0.9000000000000008</v>
      </c>
    </row>
    <row r="232" spans="1:13" x14ac:dyDescent="0.25">
      <c r="A232" s="148">
        <v>44145</v>
      </c>
      <c r="C232" s="63">
        <v>-4.8000000000000001E-2</v>
      </c>
      <c r="F232" s="63">
        <v>-0.50900000000000001</v>
      </c>
      <c r="G232" s="63">
        <v>-0.48599999999999999</v>
      </c>
      <c r="H232" s="63">
        <v>-0.71</v>
      </c>
      <c r="I232" s="63">
        <v>-0.7</v>
      </c>
      <c r="J232" s="63" t="e">
        <f t="shared" si="12"/>
        <v>#N/A</v>
      </c>
      <c r="K232" s="63" t="e">
        <f t="shared" si="13"/>
        <v>#N/A</v>
      </c>
      <c r="L232" s="63">
        <f t="shared" si="14"/>
        <v>2.300000000000002</v>
      </c>
      <c r="M232" s="63">
        <f t="shared" si="15"/>
        <v>1.0000000000000009</v>
      </c>
    </row>
    <row r="233" spans="1:13" x14ac:dyDescent="0.25">
      <c r="A233" s="148">
        <v>44146</v>
      </c>
      <c r="C233" s="63">
        <v>-7.5999999999999998E-2</v>
      </c>
      <c r="F233" s="63">
        <v>-0.53</v>
      </c>
      <c r="G233" s="63">
        <v>-0.50800000000000001</v>
      </c>
      <c r="H233" s="63">
        <v>-0.72199999999999998</v>
      </c>
      <c r="I233" s="63">
        <v>-0.71199999999999997</v>
      </c>
      <c r="J233" s="63" t="e">
        <f t="shared" si="12"/>
        <v>#N/A</v>
      </c>
      <c r="K233" s="63" t="e">
        <f t="shared" si="13"/>
        <v>#N/A</v>
      </c>
      <c r="L233" s="63">
        <f t="shared" si="14"/>
        <v>2.200000000000002</v>
      </c>
      <c r="M233" s="63">
        <f t="shared" si="15"/>
        <v>1.0000000000000009</v>
      </c>
    </row>
    <row r="234" spans="1:13" x14ac:dyDescent="0.25">
      <c r="A234" s="148">
        <v>44147</v>
      </c>
      <c r="C234" s="63">
        <v>-0.115</v>
      </c>
      <c r="F234" s="63">
        <v>-0.56000000000000005</v>
      </c>
      <c r="G234" s="63">
        <v>-0.53700000000000003</v>
      </c>
      <c r="H234" s="63">
        <v>-0.74099999999999999</v>
      </c>
      <c r="I234" s="63">
        <v>-0.73199999999999998</v>
      </c>
      <c r="J234" s="63" t="e">
        <f t="shared" si="12"/>
        <v>#N/A</v>
      </c>
      <c r="K234" s="63" t="e">
        <f t="shared" si="13"/>
        <v>#N/A</v>
      </c>
      <c r="L234" s="63">
        <f t="shared" si="14"/>
        <v>2.300000000000002</v>
      </c>
      <c r="M234" s="63">
        <f t="shared" si="15"/>
        <v>0.9000000000000008</v>
      </c>
    </row>
    <row r="235" spans="1:13" x14ac:dyDescent="0.25">
      <c r="A235" s="148">
        <v>44148</v>
      </c>
      <c r="C235" s="63">
        <v>-0.13200000000000001</v>
      </c>
      <c r="F235" s="63">
        <v>-0.57299999999999995</v>
      </c>
      <c r="G235" s="63">
        <v>-0.54900000000000004</v>
      </c>
      <c r="H235" s="63">
        <v>-0.748</v>
      </c>
      <c r="I235" s="63">
        <v>-0.74</v>
      </c>
      <c r="J235" s="63" t="e">
        <f t="shared" si="12"/>
        <v>#N/A</v>
      </c>
      <c r="K235" s="63" t="e">
        <f t="shared" si="13"/>
        <v>#N/A</v>
      </c>
      <c r="L235" s="63">
        <f t="shared" si="14"/>
        <v>2.399999999999991</v>
      </c>
      <c r="M235" s="63">
        <f t="shared" si="15"/>
        <v>0.80000000000000071</v>
      </c>
    </row>
    <row r="236" spans="1:13" x14ac:dyDescent="0.25">
      <c r="A236" s="148">
        <v>44151</v>
      </c>
      <c r="C236" s="63">
        <v>-0.13700000000000001</v>
      </c>
      <c r="F236" s="63">
        <v>-0.56899999999999995</v>
      </c>
      <c r="G236" s="63">
        <v>-0.54600000000000004</v>
      </c>
      <c r="H236" s="63">
        <v>-0.74199999999999999</v>
      </c>
      <c r="I236" s="63">
        <v>-0.73399999999999999</v>
      </c>
      <c r="J236" s="63" t="e">
        <f t="shared" si="12"/>
        <v>#N/A</v>
      </c>
      <c r="K236" s="63" t="e">
        <f t="shared" si="13"/>
        <v>#N/A</v>
      </c>
      <c r="L236" s="63">
        <f t="shared" si="14"/>
        <v>2.2999999999999909</v>
      </c>
      <c r="M236" s="63">
        <f t="shared" si="15"/>
        <v>0.80000000000000071</v>
      </c>
    </row>
    <row r="237" spans="1:13" x14ac:dyDescent="0.25">
      <c r="A237" s="148">
        <v>44152</v>
      </c>
      <c r="C237" s="63">
        <v>-0.159</v>
      </c>
      <c r="F237" s="63">
        <v>-0.58699999999999997</v>
      </c>
      <c r="G237" s="63">
        <v>-0.56299999999999994</v>
      </c>
      <c r="H237" s="63">
        <v>-0.753</v>
      </c>
      <c r="I237" s="63">
        <v>-0.745</v>
      </c>
      <c r="J237" s="63" t="e">
        <f t="shared" si="12"/>
        <v>#N/A</v>
      </c>
      <c r="K237" s="63" t="e">
        <f t="shared" si="13"/>
        <v>#N/A</v>
      </c>
      <c r="L237" s="63">
        <f t="shared" si="14"/>
        <v>2.4000000000000021</v>
      </c>
      <c r="M237" s="63">
        <f t="shared" si="15"/>
        <v>0.80000000000000071</v>
      </c>
    </row>
    <row r="238" spans="1:13" x14ac:dyDescent="0.25">
      <c r="A238" s="148">
        <v>44153</v>
      </c>
      <c r="C238" s="63">
        <v>-0.151</v>
      </c>
      <c r="F238" s="63">
        <v>-0.57899999999999996</v>
      </c>
      <c r="G238" s="63">
        <v>-0.55500000000000005</v>
      </c>
      <c r="H238" s="63">
        <v>-0.74399999999999999</v>
      </c>
      <c r="I238" s="63">
        <v>-0.74</v>
      </c>
      <c r="J238" s="63" t="e">
        <f t="shared" si="12"/>
        <v>#N/A</v>
      </c>
      <c r="K238" s="63" t="e">
        <f t="shared" si="13"/>
        <v>#N/A</v>
      </c>
      <c r="L238" s="63">
        <f t="shared" si="14"/>
        <v>2.399999999999991</v>
      </c>
      <c r="M238" s="63">
        <f t="shared" si="15"/>
        <v>0.40000000000000036</v>
      </c>
    </row>
    <row r="239" spans="1:13" x14ac:dyDescent="0.25">
      <c r="A239" s="148">
        <v>44154</v>
      </c>
      <c r="C239" s="63">
        <v>-0.17599999999999999</v>
      </c>
      <c r="F239" s="63">
        <v>-0.59499999999999997</v>
      </c>
      <c r="G239" s="63">
        <v>-0.57199999999999995</v>
      </c>
      <c r="H239" s="63">
        <v>-0.753</v>
      </c>
      <c r="I239" s="63">
        <v>-0.75</v>
      </c>
      <c r="J239" s="63" t="e">
        <f t="shared" si="12"/>
        <v>#N/A</v>
      </c>
      <c r="K239" s="63" t="e">
        <f t="shared" si="13"/>
        <v>#N/A</v>
      </c>
      <c r="L239" s="63">
        <f t="shared" si="14"/>
        <v>2.300000000000002</v>
      </c>
      <c r="M239" s="63">
        <f t="shared" si="15"/>
        <v>0.30000000000000027</v>
      </c>
    </row>
    <row r="240" spans="1:13" x14ac:dyDescent="0.25">
      <c r="A240" s="148">
        <v>44155</v>
      </c>
      <c r="C240" s="63">
        <v>-0.17899999999999999</v>
      </c>
      <c r="F240" s="63">
        <v>-0.60799999999999998</v>
      </c>
      <c r="G240" s="63">
        <v>-0.58399999999999996</v>
      </c>
      <c r="H240" s="63">
        <v>-0.76700000000000002</v>
      </c>
      <c r="I240" s="63">
        <v>-0.76400000000000001</v>
      </c>
      <c r="J240" s="63" t="e">
        <f t="shared" si="12"/>
        <v>#N/A</v>
      </c>
      <c r="K240" s="63" t="e">
        <f t="shared" si="13"/>
        <v>#N/A</v>
      </c>
      <c r="L240" s="63">
        <f t="shared" si="14"/>
        <v>2.4000000000000021</v>
      </c>
      <c r="M240" s="63">
        <f t="shared" si="15"/>
        <v>0.30000000000000027</v>
      </c>
    </row>
    <row r="241" spans="1:13" x14ac:dyDescent="0.25">
      <c r="A241" s="148">
        <v>44158</v>
      </c>
      <c r="C241" s="63">
        <v>-0.16800000000000001</v>
      </c>
      <c r="F241" s="63">
        <v>-0.60599999999999998</v>
      </c>
      <c r="G241" s="63">
        <v>-0.58199999999999996</v>
      </c>
      <c r="H241" s="63">
        <v>-0.76700000000000002</v>
      </c>
      <c r="I241" s="63">
        <v>-0.76300000000000001</v>
      </c>
      <c r="J241" s="63" t="e">
        <f t="shared" si="12"/>
        <v>#N/A</v>
      </c>
      <c r="K241" s="63" t="e">
        <f t="shared" si="13"/>
        <v>#N/A</v>
      </c>
      <c r="L241" s="63">
        <f t="shared" si="14"/>
        <v>2.4000000000000021</v>
      </c>
      <c r="M241" s="63">
        <f t="shared" si="15"/>
        <v>0.40000000000000036</v>
      </c>
    </row>
    <row r="242" spans="1:13" x14ac:dyDescent="0.25">
      <c r="A242" s="148">
        <v>44159</v>
      </c>
      <c r="C242" s="63">
        <v>-0.152</v>
      </c>
      <c r="F242" s="63">
        <v>-0.58799999999999997</v>
      </c>
      <c r="G242" s="63">
        <v>-0.56399999999999995</v>
      </c>
      <c r="H242" s="63">
        <v>-0.752</v>
      </c>
      <c r="I242" s="63">
        <v>-0.747</v>
      </c>
      <c r="J242" s="63" t="e">
        <f t="shared" si="12"/>
        <v>#N/A</v>
      </c>
      <c r="K242" s="63" t="e">
        <f t="shared" si="13"/>
        <v>#N/A</v>
      </c>
      <c r="L242" s="63">
        <f t="shared" si="14"/>
        <v>2.4000000000000021</v>
      </c>
      <c r="M242" s="63">
        <f t="shared" si="15"/>
        <v>0.50000000000000044</v>
      </c>
    </row>
    <row r="243" spans="1:13" x14ac:dyDescent="0.25">
      <c r="A243" s="148">
        <v>44160</v>
      </c>
      <c r="C243" s="63">
        <v>-0.158</v>
      </c>
      <c r="F243" s="63">
        <v>-0.59199999999999997</v>
      </c>
      <c r="G243" s="63">
        <v>-0.56799999999999995</v>
      </c>
      <c r="H243" s="63">
        <v>-0.75900000000000001</v>
      </c>
      <c r="I243" s="63">
        <v>-0.75600000000000001</v>
      </c>
      <c r="J243" s="63" t="e">
        <f t="shared" si="12"/>
        <v>#N/A</v>
      </c>
      <c r="K243" s="63" t="e">
        <f t="shared" si="13"/>
        <v>#N/A</v>
      </c>
      <c r="L243" s="63">
        <f t="shared" si="14"/>
        <v>2.4000000000000021</v>
      </c>
      <c r="M243" s="63">
        <f t="shared" si="15"/>
        <v>0.30000000000000027</v>
      </c>
    </row>
    <row r="244" spans="1:13" x14ac:dyDescent="0.25">
      <c r="A244" s="148">
        <v>44161</v>
      </c>
      <c r="C244" s="63">
        <v>-0.18099999999999999</v>
      </c>
      <c r="F244" s="63">
        <v>-0.61299999999999999</v>
      </c>
      <c r="G244" s="63">
        <v>-0.58899999999999997</v>
      </c>
      <c r="H244" s="63">
        <v>-0.77</v>
      </c>
      <c r="I244" s="63">
        <v>-0.76700000000000002</v>
      </c>
      <c r="J244" s="63" t="e">
        <f t="shared" si="12"/>
        <v>#N/A</v>
      </c>
      <c r="K244" s="63" t="e">
        <f t="shared" si="13"/>
        <v>#N/A</v>
      </c>
      <c r="L244" s="63">
        <f t="shared" si="14"/>
        <v>2.4000000000000021</v>
      </c>
      <c r="M244" s="63">
        <f t="shared" si="15"/>
        <v>0.30000000000000027</v>
      </c>
    </row>
    <row r="245" spans="1:13" x14ac:dyDescent="0.25">
      <c r="A245" s="148">
        <v>44162</v>
      </c>
      <c r="C245" s="63">
        <v>-0.184</v>
      </c>
      <c r="F245" s="63">
        <v>-0.61299999999999999</v>
      </c>
      <c r="G245" s="63">
        <v>-0.58899999999999997</v>
      </c>
      <c r="H245" s="63">
        <v>-0.77500000000000002</v>
      </c>
      <c r="I245" s="63">
        <v>-0.77200000000000002</v>
      </c>
      <c r="J245" s="63" t="e">
        <f t="shared" si="12"/>
        <v>#N/A</v>
      </c>
      <c r="K245" s="63" t="e">
        <f t="shared" si="13"/>
        <v>#N/A</v>
      </c>
      <c r="L245" s="63">
        <f t="shared" si="14"/>
        <v>2.4000000000000021</v>
      </c>
      <c r="M245" s="63">
        <f t="shared" si="15"/>
        <v>0.30000000000000027</v>
      </c>
    </row>
    <row r="246" spans="1:13" x14ac:dyDescent="0.25">
      <c r="A246" s="148">
        <v>44165</v>
      </c>
      <c r="C246" s="63">
        <v>-0.16800000000000001</v>
      </c>
      <c r="F246" s="63">
        <v>-0.59599999999999997</v>
      </c>
      <c r="G246" s="63">
        <v>-0.57199999999999995</v>
      </c>
      <c r="H246" s="63">
        <v>-0.75700000000000001</v>
      </c>
      <c r="I246" s="63">
        <v>-0.754</v>
      </c>
      <c r="J246" s="63" t="e">
        <f t="shared" si="12"/>
        <v>#N/A</v>
      </c>
      <c r="K246" s="63" t="e">
        <f t="shared" si="13"/>
        <v>#N/A</v>
      </c>
      <c r="L246" s="63">
        <f t="shared" si="14"/>
        <v>2.4000000000000021</v>
      </c>
      <c r="M246" s="63">
        <f t="shared" si="15"/>
        <v>0.30000000000000027</v>
      </c>
    </row>
    <row r="247" spans="1:13" x14ac:dyDescent="0.25">
      <c r="A247" s="148">
        <v>44166</v>
      </c>
      <c r="C247" s="63">
        <v>-0.11899999999999999</v>
      </c>
      <c r="F247" s="63">
        <v>-0.55400000000000005</v>
      </c>
      <c r="G247" s="63">
        <v>-0.53</v>
      </c>
      <c r="H247" s="63">
        <v>-0.72299999999999998</v>
      </c>
      <c r="I247" s="63">
        <v>-0.72</v>
      </c>
      <c r="J247" s="63" t="e">
        <f t="shared" si="12"/>
        <v>#N/A</v>
      </c>
      <c r="K247" s="63" t="e">
        <f t="shared" si="13"/>
        <v>#N/A</v>
      </c>
      <c r="L247" s="63">
        <f t="shared" si="14"/>
        <v>2.4000000000000021</v>
      </c>
      <c r="M247" s="63">
        <f t="shared" si="15"/>
        <v>0.30000000000000027</v>
      </c>
    </row>
    <row r="248" spans="1:13" x14ac:dyDescent="0.25">
      <c r="A248" s="148">
        <v>44167</v>
      </c>
      <c r="C248" s="63">
        <v>-0.108</v>
      </c>
      <c r="F248" s="63">
        <v>-0.54500000000000004</v>
      </c>
      <c r="G248" s="63">
        <v>-0.52100000000000002</v>
      </c>
      <c r="H248" s="63">
        <v>-0.72</v>
      </c>
      <c r="I248" s="63">
        <v>-0.71799999999999997</v>
      </c>
      <c r="J248" s="63" t="e">
        <f t="shared" si="12"/>
        <v>#N/A</v>
      </c>
      <c r="K248" s="63" t="e">
        <f t="shared" si="13"/>
        <v>#N/A</v>
      </c>
      <c r="L248" s="63">
        <f t="shared" si="14"/>
        <v>2.4000000000000021</v>
      </c>
      <c r="M248" s="63">
        <f t="shared" si="15"/>
        <v>0.20000000000000018</v>
      </c>
    </row>
    <row r="249" spans="1:13" x14ac:dyDescent="0.25">
      <c r="A249" s="148">
        <v>44168</v>
      </c>
      <c r="C249" s="63">
        <v>-0.14299999999999999</v>
      </c>
      <c r="F249" s="63">
        <v>-0.58099999999999996</v>
      </c>
      <c r="G249" s="63">
        <v>-0.55700000000000005</v>
      </c>
      <c r="H249" s="63">
        <v>-0.755</v>
      </c>
      <c r="I249" s="63">
        <v>-0.753</v>
      </c>
      <c r="J249" s="63" t="e">
        <f t="shared" si="12"/>
        <v>#N/A</v>
      </c>
      <c r="K249" s="63" t="e">
        <f t="shared" si="13"/>
        <v>#N/A</v>
      </c>
      <c r="L249" s="63">
        <f t="shared" si="14"/>
        <v>2.399999999999991</v>
      </c>
      <c r="M249" s="63">
        <f t="shared" si="15"/>
        <v>0.20000000000000018</v>
      </c>
    </row>
    <row r="250" spans="1:13" x14ac:dyDescent="0.25">
      <c r="A250" s="148">
        <v>44169</v>
      </c>
      <c r="C250" s="63">
        <v>-0.123</v>
      </c>
      <c r="F250" s="63">
        <v>-0.57299999999999995</v>
      </c>
      <c r="G250" s="63">
        <v>-0.54900000000000004</v>
      </c>
      <c r="H250" s="63">
        <v>-0.75900000000000001</v>
      </c>
      <c r="I250" s="63">
        <v>-0.75600000000000001</v>
      </c>
      <c r="J250" s="63" t="e">
        <f t="shared" si="12"/>
        <v>#N/A</v>
      </c>
      <c r="K250" s="63" t="e">
        <f t="shared" si="13"/>
        <v>#N/A</v>
      </c>
      <c r="L250" s="63">
        <f t="shared" si="14"/>
        <v>2.399999999999991</v>
      </c>
      <c r="M250" s="63">
        <f t="shared" si="15"/>
        <v>0.30000000000000027</v>
      </c>
    </row>
    <row r="251" spans="1:13" x14ac:dyDescent="0.25">
      <c r="A251" s="148">
        <v>44172</v>
      </c>
      <c r="C251" s="63">
        <v>-0.16</v>
      </c>
      <c r="F251" s="63">
        <v>-0.60699999999999998</v>
      </c>
      <c r="G251" s="63">
        <v>-0.58299999999999996</v>
      </c>
      <c r="H251" s="63">
        <v>-0.78200000000000003</v>
      </c>
      <c r="I251" s="63">
        <v>-0.77900000000000003</v>
      </c>
      <c r="J251" s="63" t="e">
        <f t="shared" si="12"/>
        <v>#N/A</v>
      </c>
      <c r="K251" s="63" t="e">
        <f t="shared" si="13"/>
        <v>#N/A</v>
      </c>
      <c r="L251" s="63">
        <f t="shared" si="14"/>
        <v>2.4000000000000021</v>
      </c>
      <c r="M251" s="63">
        <f t="shared" si="15"/>
        <v>0.30000000000000027</v>
      </c>
    </row>
    <row r="252" spans="1:13" x14ac:dyDescent="0.25">
      <c r="A252" s="148">
        <v>44173</v>
      </c>
      <c r="C252" s="63">
        <v>-0.188</v>
      </c>
      <c r="F252" s="63">
        <v>-0.63200000000000001</v>
      </c>
      <c r="G252" s="63">
        <v>-0.60799999999999998</v>
      </c>
      <c r="H252" s="63">
        <v>-0.8</v>
      </c>
      <c r="I252" s="63">
        <v>-0.79600000000000004</v>
      </c>
      <c r="J252" s="63" t="e">
        <f t="shared" si="12"/>
        <v>#N/A</v>
      </c>
      <c r="K252" s="63" t="e">
        <f t="shared" si="13"/>
        <v>#N/A</v>
      </c>
      <c r="L252" s="63">
        <f t="shared" si="14"/>
        <v>2.4000000000000021</v>
      </c>
      <c r="M252" s="63">
        <f t="shared" si="15"/>
        <v>0.40000000000000036</v>
      </c>
    </row>
    <row r="253" spans="1:13" x14ac:dyDescent="0.25">
      <c r="A253" s="148">
        <v>44174</v>
      </c>
      <c r="C253" s="63">
        <v>-0.182</v>
      </c>
      <c r="F253" s="63">
        <v>-0.63100000000000001</v>
      </c>
      <c r="G253" s="63">
        <v>-0.60599999999999998</v>
      </c>
      <c r="H253" s="63">
        <v>-0.79900000000000004</v>
      </c>
      <c r="I253" s="63">
        <v>-0.79600000000000004</v>
      </c>
      <c r="J253" s="63" t="e">
        <f t="shared" si="12"/>
        <v>#N/A</v>
      </c>
      <c r="K253" s="63" t="e">
        <f t="shared" si="13"/>
        <v>#N/A</v>
      </c>
      <c r="L253" s="63">
        <f t="shared" si="14"/>
        <v>2.5000000000000022</v>
      </c>
      <c r="M253" s="63">
        <f t="shared" si="15"/>
        <v>0.30000000000000027</v>
      </c>
    </row>
    <row r="254" spans="1:13" x14ac:dyDescent="0.25">
      <c r="A254" s="148">
        <v>44175</v>
      </c>
      <c r="C254" s="63">
        <v>-0.189</v>
      </c>
      <c r="F254" s="63">
        <v>-0.63100000000000001</v>
      </c>
      <c r="G254" s="63">
        <v>-0.60499999999999998</v>
      </c>
      <c r="H254" s="63">
        <v>-0.79300000000000004</v>
      </c>
      <c r="I254" s="63">
        <v>-0.79</v>
      </c>
      <c r="J254" s="63" t="e">
        <f t="shared" si="12"/>
        <v>#N/A</v>
      </c>
      <c r="K254" s="63" t="e">
        <f t="shared" si="13"/>
        <v>#N/A</v>
      </c>
      <c r="L254" s="63">
        <f t="shared" si="14"/>
        <v>2.6000000000000023</v>
      </c>
      <c r="M254" s="63">
        <f t="shared" si="15"/>
        <v>0.30000000000000027</v>
      </c>
    </row>
    <row r="255" spans="1:13" x14ac:dyDescent="0.25">
      <c r="A255" s="148">
        <v>44176</v>
      </c>
      <c r="C255" s="63">
        <v>-0.24099999999999999</v>
      </c>
      <c r="F255" s="63">
        <v>-0.66800000000000004</v>
      </c>
      <c r="G255" s="63">
        <v>-0.63800000000000001</v>
      </c>
      <c r="H255" s="63">
        <v>-0.81899999999999995</v>
      </c>
      <c r="I255" s="63">
        <v>-0.81399999999999995</v>
      </c>
      <c r="J255" s="63" t="e">
        <f t="shared" si="12"/>
        <v>#N/A</v>
      </c>
      <c r="K255" s="63" t="e">
        <f t="shared" si="13"/>
        <v>#N/A</v>
      </c>
      <c r="L255" s="63">
        <f t="shared" si="14"/>
        <v>3.0000000000000027</v>
      </c>
      <c r="M255" s="63">
        <f t="shared" si="15"/>
        <v>0.50000000000000044</v>
      </c>
    </row>
    <row r="256" spans="1:13" x14ac:dyDescent="0.25">
      <c r="A256" s="148">
        <v>44179</v>
      </c>
      <c r="C256" s="63">
        <v>-0.215</v>
      </c>
      <c r="F256" s="63">
        <v>-0.64900000000000002</v>
      </c>
      <c r="G256" s="63">
        <v>-0.621</v>
      </c>
      <c r="H256" s="63">
        <v>-0.80600000000000005</v>
      </c>
      <c r="I256" s="63">
        <v>-0.80100000000000005</v>
      </c>
      <c r="J256" s="63" t="e">
        <f t="shared" si="12"/>
        <v>#N/A</v>
      </c>
      <c r="K256" s="63" t="e">
        <f t="shared" si="13"/>
        <v>#N/A</v>
      </c>
      <c r="L256" s="63">
        <f t="shared" si="14"/>
        <v>2.8000000000000025</v>
      </c>
      <c r="M256" s="63">
        <f t="shared" si="15"/>
        <v>0.50000000000000044</v>
      </c>
    </row>
    <row r="257" spans="1:13" x14ac:dyDescent="0.25">
      <c r="A257" s="148">
        <v>44180</v>
      </c>
      <c r="C257" s="63">
        <v>-0.20399999999999999</v>
      </c>
      <c r="F257" s="63">
        <v>-0.64200000000000002</v>
      </c>
      <c r="G257" s="63">
        <v>-0.61199999999999999</v>
      </c>
      <c r="H257" s="63">
        <v>-0.79600000000000004</v>
      </c>
      <c r="I257" s="63">
        <v>-0.79100000000000004</v>
      </c>
      <c r="J257" s="63" t="e">
        <f t="shared" si="12"/>
        <v>#N/A</v>
      </c>
      <c r="K257" s="63" t="e">
        <f t="shared" si="13"/>
        <v>#N/A</v>
      </c>
      <c r="L257" s="63">
        <f t="shared" si="14"/>
        <v>3.0000000000000027</v>
      </c>
      <c r="M257" s="63">
        <f t="shared" si="15"/>
        <v>0.50000000000000044</v>
      </c>
    </row>
    <row r="258" spans="1:13" x14ac:dyDescent="0.25">
      <c r="A258" s="148">
        <v>44181</v>
      </c>
      <c r="C258" s="63">
        <v>-0.16500000000000001</v>
      </c>
      <c r="F258" s="63">
        <v>-0.59899999999999998</v>
      </c>
      <c r="G258" s="63">
        <v>-0.56799999999999995</v>
      </c>
      <c r="H258" s="63">
        <v>-0.753</v>
      </c>
      <c r="I258" s="63">
        <v>-0.748</v>
      </c>
      <c r="J258" s="63" t="e">
        <f t="shared" si="12"/>
        <v>#N/A</v>
      </c>
      <c r="K258" s="63" t="e">
        <f t="shared" si="13"/>
        <v>#N/A</v>
      </c>
      <c r="L258" s="63">
        <f t="shared" si="14"/>
        <v>3.1000000000000028</v>
      </c>
      <c r="M258" s="63">
        <f t="shared" si="15"/>
        <v>0.50000000000000044</v>
      </c>
    </row>
    <row r="259" spans="1:13" x14ac:dyDescent="0.25">
      <c r="A259" s="148">
        <v>44182</v>
      </c>
      <c r="C259" s="63">
        <v>-0.159</v>
      </c>
      <c r="F259" s="63">
        <v>-0.60199999999999998</v>
      </c>
      <c r="G259" s="63">
        <v>-0.57199999999999995</v>
      </c>
      <c r="H259" s="63">
        <v>-0.75800000000000001</v>
      </c>
      <c r="I259" s="63">
        <v>-0.75</v>
      </c>
      <c r="J259" s="63" t="e">
        <f t="shared" si="12"/>
        <v>#N/A</v>
      </c>
      <c r="K259" s="63" t="e">
        <f t="shared" si="13"/>
        <v>#N/A</v>
      </c>
      <c r="L259" s="63">
        <f t="shared" si="14"/>
        <v>3.0000000000000027</v>
      </c>
      <c r="M259" s="63">
        <f t="shared" si="15"/>
        <v>0.80000000000000071</v>
      </c>
    </row>
    <row r="260" spans="1:13" x14ac:dyDescent="0.25">
      <c r="A260" s="148">
        <v>44183</v>
      </c>
      <c r="C260" s="63">
        <v>-0.16400000000000001</v>
      </c>
      <c r="F260" s="63">
        <v>-0.60599999999999998</v>
      </c>
      <c r="G260" s="63">
        <v>-0.57399999999999995</v>
      </c>
      <c r="H260" s="63">
        <v>-0.76100000000000001</v>
      </c>
      <c r="I260" s="63">
        <v>-0.748</v>
      </c>
      <c r="J260" s="63" t="e">
        <f t="shared" si="12"/>
        <v>#N/A</v>
      </c>
      <c r="K260" s="63" t="e">
        <f t="shared" si="13"/>
        <v>#N/A</v>
      </c>
      <c r="L260" s="63">
        <f t="shared" si="14"/>
        <v>3.2000000000000028</v>
      </c>
      <c r="M260" s="63">
        <f t="shared" si="15"/>
        <v>1.3000000000000012</v>
      </c>
    </row>
    <row r="261" spans="1:13" x14ac:dyDescent="0.25">
      <c r="A261" s="148">
        <v>44186</v>
      </c>
      <c r="C261" s="63">
        <v>-0.18</v>
      </c>
      <c r="F261" s="63">
        <v>-0.61399999999999999</v>
      </c>
      <c r="G261" s="63">
        <v>-0.58199999999999996</v>
      </c>
      <c r="H261" s="63">
        <v>-0.76700000000000002</v>
      </c>
      <c r="I261" s="63">
        <v>-0.75700000000000001</v>
      </c>
      <c r="J261" s="63" t="e">
        <f t="shared" si="12"/>
        <v>#N/A</v>
      </c>
      <c r="K261" s="63" t="e">
        <f t="shared" si="13"/>
        <v>#N/A</v>
      </c>
      <c r="L261" s="63">
        <f t="shared" si="14"/>
        <v>3.2000000000000028</v>
      </c>
      <c r="M261" s="63">
        <f t="shared" si="15"/>
        <v>1.0000000000000009</v>
      </c>
    </row>
    <row r="262" spans="1:13" x14ac:dyDescent="0.25">
      <c r="A262" s="148">
        <v>44187</v>
      </c>
      <c r="C262" s="63">
        <v>-0.20200000000000001</v>
      </c>
      <c r="F262" s="63">
        <v>-0.627</v>
      </c>
      <c r="G262" s="63">
        <v>-0.59699999999999998</v>
      </c>
      <c r="H262" s="63">
        <v>-0.77400000000000002</v>
      </c>
      <c r="I262" s="63">
        <v>-0.76500000000000001</v>
      </c>
      <c r="J262" s="63" t="e">
        <f t="shared" si="12"/>
        <v>#N/A</v>
      </c>
      <c r="K262" s="63" t="e">
        <f t="shared" si="13"/>
        <v>#N/A</v>
      </c>
      <c r="L262" s="63">
        <f t="shared" si="14"/>
        <v>3.0000000000000027</v>
      </c>
      <c r="M262" s="63">
        <f t="shared" si="15"/>
        <v>0.9000000000000008</v>
      </c>
    </row>
    <row r="263" spans="1:13" x14ac:dyDescent="0.25">
      <c r="A263" s="148">
        <v>44188</v>
      </c>
      <c r="C263" s="63">
        <v>-0.154</v>
      </c>
      <c r="F263" s="63">
        <v>-0.58199999999999996</v>
      </c>
      <c r="G263" s="63">
        <v>-0.55000000000000004</v>
      </c>
      <c r="H263" s="63">
        <v>-0.73099999999999998</v>
      </c>
      <c r="I263" s="63">
        <v>-0.72299999999999998</v>
      </c>
      <c r="J263" s="63" t="e">
        <f t="shared" si="12"/>
        <v>#N/A</v>
      </c>
      <c r="K263" s="63" t="e">
        <f t="shared" si="13"/>
        <v>#N/A</v>
      </c>
      <c r="L263" s="63">
        <f t="shared" si="14"/>
        <v>3.1999999999999917</v>
      </c>
      <c r="M263" s="63">
        <f t="shared" si="15"/>
        <v>0.80000000000000071</v>
      </c>
    </row>
    <row r="264" spans="1:13" x14ac:dyDescent="0.25">
      <c r="A264" s="148">
        <v>44189</v>
      </c>
      <c r="C264" s="63">
        <v>-0.154</v>
      </c>
      <c r="F264" s="63">
        <v>-0.58299999999999996</v>
      </c>
      <c r="G264" s="63">
        <v>-0.55000000000000004</v>
      </c>
      <c r="H264" s="63">
        <v>-0.73199999999999998</v>
      </c>
      <c r="I264" s="63">
        <v>-0.72299999999999998</v>
      </c>
      <c r="J264" s="63" t="e">
        <f t="shared" si="12"/>
        <v>#N/A</v>
      </c>
      <c r="K264" s="63" t="e">
        <f t="shared" si="13"/>
        <v>#N/A</v>
      </c>
      <c r="L264" s="63">
        <f t="shared" si="14"/>
        <v>3.2999999999999918</v>
      </c>
      <c r="M264" s="63">
        <f t="shared" si="15"/>
        <v>0.9000000000000008</v>
      </c>
    </row>
    <row r="265" spans="1:13" x14ac:dyDescent="0.25">
      <c r="A265" s="148">
        <v>44193</v>
      </c>
      <c r="C265" s="63">
        <v>-0.161</v>
      </c>
      <c r="F265" s="63">
        <v>-0.59899999999999998</v>
      </c>
      <c r="G265" s="63">
        <v>-0.56699999999999995</v>
      </c>
      <c r="H265" s="63">
        <v>-0.747</v>
      </c>
      <c r="I265" s="63">
        <v>-0.73699999999999999</v>
      </c>
      <c r="J265" s="63" t="e">
        <f t="shared" si="12"/>
        <v>#N/A</v>
      </c>
      <c r="K265" s="63" t="e">
        <f t="shared" si="13"/>
        <v>#N/A</v>
      </c>
      <c r="L265" s="63">
        <f t="shared" si="14"/>
        <v>3.2000000000000028</v>
      </c>
      <c r="M265" s="63">
        <f t="shared" si="15"/>
        <v>1.0000000000000009</v>
      </c>
    </row>
    <row r="266" spans="1:13" x14ac:dyDescent="0.25">
      <c r="A266" s="148">
        <v>44194</v>
      </c>
      <c r="C266" s="63">
        <v>-0.17199999999999999</v>
      </c>
      <c r="F266" s="63">
        <v>-0.60899999999999999</v>
      </c>
      <c r="G266" s="63">
        <v>-0.57399999999999995</v>
      </c>
      <c r="H266" s="63">
        <v>-0.752</v>
      </c>
      <c r="I266" s="63">
        <v>-0.74299999999999999</v>
      </c>
      <c r="J266" s="63" t="e">
        <f t="shared" si="12"/>
        <v>#N/A</v>
      </c>
      <c r="K266" s="63" t="e">
        <f t="shared" si="13"/>
        <v>#N/A</v>
      </c>
      <c r="L266" s="63">
        <f t="shared" si="14"/>
        <v>3.5000000000000031</v>
      </c>
      <c r="M266" s="63">
        <f t="shared" si="15"/>
        <v>0.9000000000000008</v>
      </c>
    </row>
    <row r="267" spans="1:13" x14ac:dyDescent="0.25">
      <c r="A267" s="148">
        <v>44195</v>
      </c>
      <c r="C267" s="63">
        <v>-0.16300000000000001</v>
      </c>
      <c r="F267" s="63">
        <v>-0.61</v>
      </c>
      <c r="G267" s="63">
        <v>-0.57199999999999995</v>
      </c>
      <c r="H267" s="63">
        <v>-0.752</v>
      </c>
      <c r="I267" s="63">
        <v>-0.74099999999999999</v>
      </c>
      <c r="J267" s="63" t="e">
        <f t="shared" si="12"/>
        <v>#N/A</v>
      </c>
      <c r="K267" s="63" t="e">
        <f t="shared" si="13"/>
        <v>#N/A</v>
      </c>
      <c r="L267" s="63">
        <f t="shared" si="14"/>
        <v>3.8000000000000034</v>
      </c>
      <c r="M267" s="63">
        <f t="shared" si="15"/>
        <v>1.100000000000001</v>
      </c>
    </row>
    <row r="268" spans="1:13" x14ac:dyDescent="0.25">
      <c r="A268" s="148">
        <v>44196</v>
      </c>
      <c r="C268" s="63">
        <v>-0.16300000000000001</v>
      </c>
      <c r="F268" s="63">
        <v>-0.61</v>
      </c>
      <c r="G268" s="63">
        <v>-0.57199999999999995</v>
      </c>
      <c r="H268" s="63">
        <v>-0.753</v>
      </c>
      <c r="I268" s="63">
        <v>-0.74199999999999999</v>
      </c>
      <c r="J268" s="63" t="e">
        <f t="shared" ref="J268:J331" si="16">IF(ISBLANK(B268),NA(),(C268-B268)*100)</f>
        <v>#N/A</v>
      </c>
      <c r="K268" s="63" t="e">
        <f t="shared" ref="K268:K331" si="17">IF(ISBLANK(D268),NA(),(E268-D268)*100)</f>
        <v>#N/A</v>
      </c>
      <c r="L268" s="63">
        <f t="shared" ref="L268:L331" si="18">IF(ISBLANK(F268),NA(),(G268-F268)*100)</f>
        <v>3.8000000000000034</v>
      </c>
      <c r="M268" s="63">
        <f t="shared" ref="M268:M331" si="19">IF(ISBLANK(H268),NA(),(I268-H268)*100)</f>
        <v>1.100000000000001</v>
      </c>
    </row>
    <row r="269" spans="1:13" x14ac:dyDescent="0.25">
      <c r="A269" s="148">
        <v>44200</v>
      </c>
      <c r="C269" s="63">
        <v>-0.19900000000000001</v>
      </c>
      <c r="F269" s="63">
        <v>-0.64200000000000002</v>
      </c>
      <c r="G269" s="63">
        <v>-0.60599999999999998</v>
      </c>
      <c r="H269" s="63">
        <v>-0.77500000000000002</v>
      </c>
      <c r="I269" s="63">
        <v>-0.76500000000000001</v>
      </c>
      <c r="J269" s="63" t="e">
        <f t="shared" si="16"/>
        <v>#N/A</v>
      </c>
      <c r="K269" s="63" t="e">
        <f t="shared" si="17"/>
        <v>#N/A</v>
      </c>
      <c r="L269" s="63">
        <f t="shared" si="18"/>
        <v>3.6000000000000032</v>
      </c>
      <c r="M269" s="63">
        <f t="shared" si="19"/>
        <v>1.0000000000000009</v>
      </c>
    </row>
    <row r="270" spans="1:13" x14ac:dyDescent="0.25">
      <c r="A270" s="148">
        <v>44201</v>
      </c>
      <c r="C270" s="63">
        <v>-0.16900000000000001</v>
      </c>
      <c r="F270" s="63">
        <v>-0.61399999999999999</v>
      </c>
      <c r="G270" s="63">
        <v>-0.57899999999999996</v>
      </c>
      <c r="H270" s="63">
        <v>-0.76100000000000001</v>
      </c>
      <c r="I270" s="63">
        <v>-0.75</v>
      </c>
      <c r="J270" s="63" t="e">
        <f t="shared" si="16"/>
        <v>#N/A</v>
      </c>
      <c r="K270" s="63" t="e">
        <f t="shared" si="17"/>
        <v>#N/A</v>
      </c>
      <c r="L270" s="63">
        <f t="shared" si="18"/>
        <v>3.5000000000000031</v>
      </c>
      <c r="M270" s="63">
        <f t="shared" si="19"/>
        <v>1.100000000000001</v>
      </c>
    </row>
    <row r="271" spans="1:13" x14ac:dyDescent="0.25">
      <c r="A271" s="148">
        <v>44202</v>
      </c>
      <c r="C271" s="63">
        <v>-0.13900000000000001</v>
      </c>
      <c r="F271" s="63">
        <v>-0.59199999999999997</v>
      </c>
      <c r="G271" s="63">
        <v>-0.55600000000000005</v>
      </c>
      <c r="H271" s="63">
        <v>-0.74299999999999999</v>
      </c>
      <c r="I271" s="63">
        <v>-0.73199999999999998</v>
      </c>
      <c r="J271" s="63" t="e">
        <f t="shared" si="16"/>
        <v>#N/A</v>
      </c>
      <c r="K271" s="63" t="e">
        <f t="shared" si="17"/>
        <v>#N/A</v>
      </c>
      <c r="L271" s="63">
        <f t="shared" si="18"/>
        <v>3.5999999999999921</v>
      </c>
      <c r="M271" s="63">
        <f t="shared" si="19"/>
        <v>1.100000000000001</v>
      </c>
    </row>
    <row r="272" spans="1:13" x14ac:dyDescent="0.25">
      <c r="A272" s="148">
        <v>44203</v>
      </c>
      <c r="C272" s="63">
        <v>-0.13300000000000001</v>
      </c>
      <c r="F272" s="63">
        <v>-0.59099999999999997</v>
      </c>
      <c r="G272" s="63">
        <v>-0.55600000000000005</v>
      </c>
      <c r="H272" s="63">
        <v>-0.748</v>
      </c>
      <c r="I272" s="63">
        <v>-0.73699999999999999</v>
      </c>
      <c r="J272" s="63" t="e">
        <f t="shared" si="16"/>
        <v>#N/A</v>
      </c>
      <c r="K272" s="63" t="e">
        <f t="shared" si="17"/>
        <v>#N/A</v>
      </c>
      <c r="L272" s="63">
        <f t="shared" si="18"/>
        <v>3.499999999999992</v>
      </c>
      <c r="M272" s="63">
        <f t="shared" si="19"/>
        <v>1.100000000000001</v>
      </c>
    </row>
    <row r="273" spans="1:13" x14ac:dyDescent="0.25">
      <c r="A273" s="148">
        <v>44204</v>
      </c>
      <c r="C273" s="63">
        <v>-0.128</v>
      </c>
      <c r="F273" s="63">
        <v>-0.58799999999999997</v>
      </c>
      <c r="G273" s="63">
        <v>-0.55300000000000005</v>
      </c>
      <c r="H273" s="63">
        <v>-0.74399999999999999</v>
      </c>
      <c r="I273" s="63">
        <v>-0.73199999999999998</v>
      </c>
      <c r="J273" s="63" t="e">
        <f t="shared" si="16"/>
        <v>#N/A</v>
      </c>
      <c r="K273" s="63" t="e">
        <f t="shared" si="17"/>
        <v>#N/A</v>
      </c>
      <c r="L273" s="63">
        <f t="shared" si="18"/>
        <v>3.499999999999992</v>
      </c>
      <c r="M273" s="63">
        <f t="shared" si="19"/>
        <v>1.2000000000000011</v>
      </c>
    </row>
    <row r="274" spans="1:13" x14ac:dyDescent="0.25">
      <c r="A274" s="148">
        <v>44207</v>
      </c>
      <c r="C274" s="63">
        <v>-9.2999999999999999E-2</v>
      </c>
      <c r="F274" s="63">
        <v>-0.56299999999999994</v>
      </c>
      <c r="G274" s="63">
        <v>-0.52800000000000002</v>
      </c>
      <c r="H274" s="63">
        <v>-0.73199999999999998</v>
      </c>
      <c r="I274" s="63">
        <v>-0.71899999999999997</v>
      </c>
      <c r="J274" s="63" t="e">
        <f t="shared" si="16"/>
        <v>#N/A</v>
      </c>
      <c r="K274" s="63" t="e">
        <f t="shared" si="17"/>
        <v>#N/A</v>
      </c>
      <c r="L274" s="63">
        <f t="shared" si="18"/>
        <v>3.499999999999992</v>
      </c>
      <c r="M274" s="63">
        <f t="shared" si="19"/>
        <v>1.3000000000000012</v>
      </c>
    </row>
    <row r="275" spans="1:13" x14ac:dyDescent="0.25">
      <c r="A275" s="148">
        <v>44208</v>
      </c>
      <c r="C275" s="63">
        <v>-6.7000000000000004E-2</v>
      </c>
      <c r="F275" s="63">
        <v>-0.53500000000000003</v>
      </c>
      <c r="G275" s="63">
        <v>-0.499</v>
      </c>
      <c r="H275" s="63">
        <v>-0.70299999999999996</v>
      </c>
      <c r="I275" s="63">
        <v>-0.69</v>
      </c>
      <c r="J275" s="63" t="e">
        <f t="shared" si="16"/>
        <v>#N/A</v>
      </c>
      <c r="K275" s="63" t="e">
        <f t="shared" si="17"/>
        <v>#N/A</v>
      </c>
      <c r="L275" s="63">
        <f t="shared" si="18"/>
        <v>3.6000000000000032</v>
      </c>
      <c r="M275" s="63">
        <f t="shared" si="19"/>
        <v>1.3000000000000012</v>
      </c>
    </row>
    <row r="276" spans="1:13" x14ac:dyDescent="0.25">
      <c r="A276" s="148">
        <v>44209</v>
      </c>
      <c r="C276" s="63">
        <v>-0.124</v>
      </c>
      <c r="F276" s="63">
        <v>-0.58699999999999997</v>
      </c>
      <c r="G276" s="63">
        <v>-0.55200000000000005</v>
      </c>
      <c r="H276" s="63">
        <v>-0.73699999999999999</v>
      </c>
      <c r="I276" s="63">
        <v>-0.72599999999999998</v>
      </c>
      <c r="J276" s="63" t="e">
        <f t="shared" si="16"/>
        <v>#N/A</v>
      </c>
      <c r="K276" s="63" t="e">
        <f t="shared" si="17"/>
        <v>#N/A</v>
      </c>
      <c r="L276" s="63">
        <f t="shared" si="18"/>
        <v>3.499999999999992</v>
      </c>
      <c r="M276" s="63">
        <f t="shared" si="19"/>
        <v>1.100000000000001</v>
      </c>
    </row>
    <row r="277" spans="1:13" x14ac:dyDescent="0.25">
      <c r="A277" s="148">
        <v>44210</v>
      </c>
      <c r="C277" s="63">
        <v>-0.15</v>
      </c>
      <c r="F277" s="63">
        <v>-0.61599999999999999</v>
      </c>
      <c r="G277" s="63">
        <v>-0.57999999999999996</v>
      </c>
      <c r="H277" s="63">
        <v>-0.77100000000000002</v>
      </c>
      <c r="I277" s="63">
        <v>-0.75900000000000001</v>
      </c>
      <c r="J277" s="63" t="e">
        <f t="shared" si="16"/>
        <v>#N/A</v>
      </c>
      <c r="K277" s="63" t="e">
        <f t="shared" si="17"/>
        <v>#N/A</v>
      </c>
      <c r="L277" s="63">
        <f t="shared" si="18"/>
        <v>3.6000000000000032</v>
      </c>
      <c r="M277" s="63">
        <f t="shared" si="19"/>
        <v>1.2000000000000011</v>
      </c>
    </row>
    <row r="278" spans="1:13" x14ac:dyDescent="0.25">
      <c r="A278" s="148">
        <v>44211</v>
      </c>
      <c r="C278" s="63">
        <v>-0.13600000000000001</v>
      </c>
      <c r="F278" s="63">
        <v>-0.60899999999999999</v>
      </c>
      <c r="G278" s="63">
        <v>-0.57299999999999995</v>
      </c>
      <c r="H278" s="63">
        <v>-0.76400000000000001</v>
      </c>
      <c r="I278" s="63">
        <v>-0.752</v>
      </c>
      <c r="J278" s="63" t="e">
        <f t="shared" si="16"/>
        <v>#N/A</v>
      </c>
      <c r="K278" s="63" t="e">
        <f t="shared" si="17"/>
        <v>#N/A</v>
      </c>
      <c r="L278" s="63">
        <f t="shared" si="18"/>
        <v>3.6000000000000032</v>
      </c>
      <c r="M278" s="63">
        <f t="shared" si="19"/>
        <v>1.2000000000000011</v>
      </c>
    </row>
    <row r="279" spans="1:13" x14ac:dyDescent="0.25">
      <c r="A279" s="148">
        <v>44214</v>
      </c>
      <c r="C279" s="63">
        <v>-0.11899999999999999</v>
      </c>
      <c r="F279" s="63">
        <v>-0.59499999999999997</v>
      </c>
      <c r="G279" s="63">
        <v>-0.55800000000000005</v>
      </c>
      <c r="H279" s="63">
        <v>-0.752</v>
      </c>
      <c r="I279" s="63">
        <v>-0.74</v>
      </c>
      <c r="J279" s="63" t="e">
        <f t="shared" si="16"/>
        <v>#N/A</v>
      </c>
      <c r="K279" s="63" t="e">
        <f t="shared" si="17"/>
        <v>#N/A</v>
      </c>
      <c r="L279" s="63">
        <f t="shared" si="18"/>
        <v>3.6999999999999922</v>
      </c>
      <c r="M279" s="63">
        <f t="shared" si="19"/>
        <v>1.2000000000000011</v>
      </c>
    </row>
    <row r="280" spans="1:13" x14ac:dyDescent="0.25">
      <c r="A280" s="148">
        <v>44215</v>
      </c>
      <c r="C280" s="63">
        <v>-0.11799999999999999</v>
      </c>
      <c r="F280" s="63">
        <v>-0.59299999999999997</v>
      </c>
      <c r="G280" s="63">
        <v>-0.55600000000000005</v>
      </c>
      <c r="H280" s="63">
        <v>-0.747</v>
      </c>
      <c r="I280" s="63">
        <v>-0.73399999999999999</v>
      </c>
      <c r="J280" s="63" t="e">
        <f t="shared" si="16"/>
        <v>#N/A</v>
      </c>
      <c r="K280" s="63" t="e">
        <f t="shared" si="17"/>
        <v>#N/A</v>
      </c>
      <c r="L280" s="63">
        <f t="shared" si="18"/>
        <v>3.6999999999999922</v>
      </c>
      <c r="M280" s="63">
        <f t="shared" si="19"/>
        <v>1.3000000000000012</v>
      </c>
    </row>
    <row r="281" spans="1:13" x14ac:dyDescent="0.25">
      <c r="A281" s="148">
        <v>44216</v>
      </c>
      <c r="C281" s="63">
        <v>-0.12</v>
      </c>
      <c r="F281" s="63">
        <v>-0.59499999999999997</v>
      </c>
      <c r="G281" s="63">
        <v>-0.55900000000000005</v>
      </c>
      <c r="H281" s="63">
        <v>-0.755</v>
      </c>
      <c r="I281" s="63">
        <v>-0.74</v>
      </c>
      <c r="J281" s="63" t="e">
        <f t="shared" si="16"/>
        <v>#N/A</v>
      </c>
      <c r="K281" s="63" t="e">
        <f t="shared" si="17"/>
        <v>#N/A</v>
      </c>
      <c r="L281" s="63">
        <f t="shared" si="18"/>
        <v>3.5999999999999921</v>
      </c>
      <c r="M281" s="63">
        <f t="shared" si="19"/>
        <v>1.5000000000000013</v>
      </c>
    </row>
    <row r="282" spans="1:13" x14ac:dyDescent="0.25">
      <c r="A282" s="148">
        <v>44217</v>
      </c>
      <c r="C282" s="63">
        <v>-8.1000000000000003E-2</v>
      </c>
      <c r="F282" s="63">
        <v>-0.56299999999999994</v>
      </c>
      <c r="G282" s="63">
        <v>-0.52800000000000002</v>
      </c>
      <c r="H282" s="63">
        <v>-0.73199999999999998</v>
      </c>
      <c r="I282" s="63">
        <v>-0.71699999999999997</v>
      </c>
      <c r="J282" s="63" t="e">
        <f t="shared" si="16"/>
        <v>#N/A</v>
      </c>
      <c r="K282" s="63" t="e">
        <f t="shared" si="17"/>
        <v>#N/A</v>
      </c>
      <c r="L282" s="63">
        <f t="shared" si="18"/>
        <v>3.499999999999992</v>
      </c>
      <c r="M282" s="63">
        <f t="shared" si="19"/>
        <v>1.5000000000000013</v>
      </c>
    </row>
    <row r="283" spans="1:13" x14ac:dyDescent="0.25">
      <c r="A283" s="148">
        <v>44218</v>
      </c>
      <c r="C283" s="63">
        <v>-0.1</v>
      </c>
      <c r="F283" s="63">
        <v>-0.58399999999999996</v>
      </c>
      <c r="G283" s="63">
        <v>-0.54400000000000004</v>
      </c>
      <c r="H283" s="63">
        <v>-0.747</v>
      </c>
      <c r="I283" s="63">
        <v>-0.73499999999999999</v>
      </c>
      <c r="J283" s="63" t="e">
        <f t="shared" si="16"/>
        <v>#N/A</v>
      </c>
      <c r="K283" s="63" t="e">
        <f t="shared" si="17"/>
        <v>#N/A</v>
      </c>
      <c r="L283" s="63">
        <f t="shared" si="18"/>
        <v>3.9999999999999925</v>
      </c>
      <c r="M283" s="63">
        <f t="shared" si="19"/>
        <v>1.2000000000000011</v>
      </c>
    </row>
    <row r="284" spans="1:13" x14ac:dyDescent="0.25">
      <c r="A284" s="148">
        <v>44221</v>
      </c>
      <c r="C284" s="63">
        <v>-0.14000000000000001</v>
      </c>
      <c r="F284" s="63">
        <v>-0.62</v>
      </c>
      <c r="G284" s="63">
        <v>-0.58099999999999996</v>
      </c>
      <c r="H284" s="63">
        <v>-0.77700000000000002</v>
      </c>
      <c r="I284" s="63">
        <v>-0.76300000000000001</v>
      </c>
      <c r="J284" s="63" t="e">
        <f t="shared" si="16"/>
        <v>#N/A</v>
      </c>
      <c r="K284" s="63" t="e">
        <f t="shared" si="17"/>
        <v>#N/A</v>
      </c>
      <c r="L284" s="63">
        <f t="shared" si="18"/>
        <v>3.9000000000000035</v>
      </c>
      <c r="M284" s="63">
        <f t="shared" si="19"/>
        <v>1.4000000000000012</v>
      </c>
    </row>
    <row r="285" spans="1:13" x14ac:dyDescent="0.25">
      <c r="A285" s="148">
        <v>44222</v>
      </c>
      <c r="C285" s="63">
        <v>-0.11799999999999999</v>
      </c>
      <c r="F285" s="63">
        <v>-0.60699999999999998</v>
      </c>
      <c r="G285" s="63">
        <v>-0.56599999999999995</v>
      </c>
      <c r="H285" s="63">
        <v>-0.76700000000000002</v>
      </c>
      <c r="I285" s="63">
        <v>-0.752</v>
      </c>
      <c r="J285" s="63" t="e">
        <f t="shared" si="16"/>
        <v>#N/A</v>
      </c>
      <c r="K285" s="63" t="e">
        <f t="shared" si="17"/>
        <v>#N/A</v>
      </c>
      <c r="L285" s="63">
        <f t="shared" si="18"/>
        <v>4.1000000000000032</v>
      </c>
      <c r="M285" s="63">
        <f t="shared" si="19"/>
        <v>1.5000000000000013</v>
      </c>
    </row>
    <row r="286" spans="1:13" x14ac:dyDescent="0.25">
      <c r="A286" s="148">
        <v>44223</v>
      </c>
      <c r="C286" s="63">
        <v>-0.11899999999999999</v>
      </c>
      <c r="F286" s="63">
        <v>-0.61699999999999999</v>
      </c>
      <c r="G286" s="63">
        <v>-0.57899999999999996</v>
      </c>
      <c r="H286" s="63">
        <v>-0.78300000000000003</v>
      </c>
      <c r="I286" s="63">
        <v>-0.77</v>
      </c>
      <c r="J286" s="63" t="e">
        <f t="shared" si="16"/>
        <v>#N/A</v>
      </c>
      <c r="K286" s="63" t="e">
        <f t="shared" si="17"/>
        <v>#N/A</v>
      </c>
      <c r="L286" s="63">
        <f t="shared" si="18"/>
        <v>3.8000000000000034</v>
      </c>
      <c r="M286" s="63">
        <f t="shared" si="19"/>
        <v>1.3000000000000012</v>
      </c>
    </row>
    <row r="287" spans="1:13" x14ac:dyDescent="0.25">
      <c r="A287" s="148">
        <v>44224</v>
      </c>
      <c r="C287" s="63">
        <v>-0.104</v>
      </c>
      <c r="F287" s="63">
        <v>-0.61</v>
      </c>
      <c r="G287" s="63">
        <v>-0.57199999999999995</v>
      </c>
      <c r="H287" s="63">
        <v>-0.78500000000000003</v>
      </c>
      <c r="I287" s="63">
        <v>-0.77</v>
      </c>
      <c r="J287" s="63" t="e">
        <f t="shared" si="16"/>
        <v>#N/A</v>
      </c>
      <c r="K287" s="63" t="e">
        <f t="shared" si="17"/>
        <v>#N/A</v>
      </c>
      <c r="L287" s="63">
        <f t="shared" si="18"/>
        <v>3.8000000000000034</v>
      </c>
      <c r="M287" s="63">
        <f t="shared" si="19"/>
        <v>1.5000000000000013</v>
      </c>
    </row>
    <row r="288" spans="1:13" x14ac:dyDescent="0.25">
      <c r="A288" s="148">
        <v>44225</v>
      </c>
      <c r="C288" s="63">
        <v>-7.9000000000000001E-2</v>
      </c>
      <c r="F288" s="63">
        <v>-0.58799999999999997</v>
      </c>
      <c r="G288" s="63">
        <v>-0.55000000000000004</v>
      </c>
      <c r="H288" s="63">
        <v>-0.76800000000000002</v>
      </c>
      <c r="I288" s="63">
        <v>-0.754</v>
      </c>
      <c r="J288" s="63" t="e">
        <f t="shared" si="16"/>
        <v>#N/A</v>
      </c>
      <c r="K288" s="63" t="e">
        <f t="shared" si="17"/>
        <v>#N/A</v>
      </c>
      <c r="L288" s="63">
        <f t="shared" si="18"/>
        <v>3.7999999999999923</v>
      </c>
      <c r="M288" s="63">
        <f t="shared" si="19"/>
        <v>1.4000000000000012</v>
      </c>
    </row>
    <row r="289" spans="1:13" x14ac:dyDescent="0.25">
      <c r="A289" s="148">
        <v>44228</v>
      </c>
      <c r="C289" s="63">
        <v>-0.08</v>
      </c>
      <c r="F289" s="63">
        <v>-0.58699999999999997</v>
      </c>
      <c r="G289" s="63">
        <v>-0.54800000000000004</v>
      </c>
      <c r="H289" s="63">
        <v>-0.76300000000000001</v>
      </c>
      <c r="I289" s="63">
        <v>-0.747</v>
      </c>
      <c r="J289" s="63" t="e">
        <f t="shared" si="16"/>
        <v>#N/A</v>
      </c>
      <c r="K289" s="63" t="e">
        <f t="shared" si="17"/>
        <v>#N/A</v>
      </c>
      <c r="L289" s="63">
        <f t="shared" si="18"/>
        <v>3.8999999999999924</v>
      </c>
      <c r="M289" s="63">
        <f t="shared" si="19"/>
        <v>1.6000000000000014</v>
      </c>
    </row>
    <row r="290" spans="1:13" x14ac:dyDescent="0.25">
      <c r="A290" s="148">
        <v>44229</v>
      </c>
      <c r="C290" s="63">
        <v>-4.5999999999999999E-2</v>
      </c>
      <c r="F290" s="63">
        <v>-0.55900000000000005</v>
      </c>
      <c r="G290" s="63">
        <v>-0.51900000000000002</v>
      </c>
      <c r="H290" s="63">
        <v>-0.747</v>
      </c>
      <c r="I290" s="63">
        <v>-0.73</v>
      </c>
      <c r="J290" s="63" t="e">
        <f t="shared" si="16"/>
        <v>#N/A</v>
      </c>
      <c r="K290" s="63" t="e">
        <f t="shared" si="17"/>
        <v>#N/A</v>
      </c>
      <c r="L290" s="63">
        <f t="shared" si="18"/>
        <v>4.0000000000000036</v>
      </c>
      <c r="M290" s="63">
        <f t="shared" si="19"/>
        <v>1.7000000000000015</v>
      </c>
    </row>
    <row r="291" spans="1:13" x14ac:dyDescent="0.25">
      <c r="A291" s="148">
        <v>44230</v>
      </c>
      <c r="C291" s="63">
        <v>-8.0000000000000002E-3</v>
      </c>
      <c r="F291" s="63">
        <v>-0.53500000000000003</v>
      </c>
      <c r="G291" s="63">
        <v>-0.495</v>
      </c>
      <c r="H291" s="63">
        <v>-0.73099999999999998</v>
      </c>
      <c r="I291" s="63">
        <v>-0.71299999999999997</v>
      </c>
      <c r="J291" s="63" t="e">
        <f t="shared" si="16"/>
        <v>#N/A</v>
      </c>
      <c r="K291" s="63" t="e">
        <f t="shared" si="17"/>
        <v>#N/A</v>
      </c>
      <c r="L291" s="63">
        <f t="shared" si="18"/>
        <v>4.0000000000000036</v>
      </c>
      <c r="M291" s="63">
        <f t="shared" si="19"/>
        <v>1.8000000000000016</v>
      </c>
    </row>
    <row r="292" spans="1:13" x14ac:dyDescent="0.25">
      <c r="A292" s="148">
        <v>44231</v>
      </c>
      <c r="C292" s="63">
        <v>5.0000000000000001E-3</v>
      </c>
      <c r="F292" s="63">
        <v>-0.52500000000000002</v>
      </c>
      <c r="G292" s="63">
        <v>-0.48599999999999999</v>
      </c>
      <c r="H292" s="63">
        <v>-0.72399999999999998</v>
      </c>
      <c r="I292" s="63">
        <v>-0.70599999999999996</v>
      </c>
      <c r="J292" s="63" t="e">
        <f t="shared" si="16"/>
        <v>#N/A</v>
      </c>
      <c r="K292" s="63" t="e">
        <f t="shared" si="17"/>
        <v>#N/A</v>
      </c>
      <c r="L292" s="63">
        <f t="shared" si="18"/>
        <v>3.9000000000000035</v>
      </c>
      <c r="M292" s="63">
        <f t="shared" si="19"/>
        <v>1.8000000000000016</v>
      </c>
    </row>
    <row r="293" spans="1:13" x14ac:dyDescent="0.25">
      <c r="A293" s="148">
        <v>44232</v>
      </c>
      <c r="C293" s="63">
        <v>1.2E-2</v>
      </c>
      <c r="F293" s="63">
        <v>-0.52</v>
      </c>
      <c r="G293" s="63">
        <v>-0.47899999999999998</v>
      </c>
      <c r="H293" s="63">
        <v>-0.72399999999999998</v>
      </c>
      <c r="I293" s="63">
        <v>-0.70699999999999996</v>
      </c>
      <c r="J293" s="63" t="e">
        <f t="shared" si="16"/>
        <v>#N/A</v>
      </c>
      <c r="K293" s="63" t="e">
        <f t="shared" si="17"/>
        <v>#N/A</v>
      </c>
      <c r="L293" s="63">
        <f t="shared" si="18"/>
        <v>4.1000000000000032</v>
      </c>
      <c r="M293" s="63">
        <f t="shared" si="19"/>
        <v>1.7000000000000015</v>
      </c>
    </row>
    <row r="294" spans="1:13" x14ac:dyDescent="0.25">
      <c r="A294" s="148">
        <v>44235</v>
      </c>
      <c r="C294" s="63">
        <v>1.4999999999999999E-2</v>
      </c>
      <c r="F294" s="63">
        <v>-0.51800000000000002</v>
      </c>
      <c r="G294" s="63">
        <v>-0.47799999999999998</v>
      </c>
      <c r="H294" s="63">
        <v>-0.72299999999999998</v>
      </c>
      <c r="I294" s="63">
        <v>-0.70599999999999996</v>
      </c>
      <c r="J294" s="63" t="e">
        <f t="shared" si="16"/>
        <v>#N/A</v>
      </c>
      <c r="K294" s="63" t="e">
        <f t="shared" si="17"/>
        <v>#N/A</v>
      </c>
      <c r="L294" s="63">
        <f t="shared" si="18"/>
        <v>4.0000000000000036</v>
      </c>
      <c r="M294" s="63">
        <f t="shared" si="19"/>
        <v>1.7000000000000015</v>
      </c>
    </row>
    <row r="295" spans="1:13" x14ac:dyDescent="0.25">
      <c r="A295" s="148">
        <v>44236</v>
      </c>
      <c r="C295" s="63">
        <v>0.02</v>
      </c>
      <c r="F295" s="63">
        <v>-0.52100000000000002</v>
      </c>
      <c r="G295" s="63">
        <v>-0.48</v>
      </c>
      <c r="H295" s="63">
        <v>-0.73099999999999998</v>
      </c>
      <c r="I295" s="63">
        <v>-0.71</v>
      </c>
      <c r="J295" s="63" t="e">
        <f t="shared" si="16"/>
        <v>#N/A</v>
      </c>
      <c r="K295" s="63" t="e">
        <f t="shared" si="17"/>
        <v>#N/A</v>
      </c>
      <c r="L295" s="63">
        <f t="shared" si="18"/>
        <v>4.1000000000000032</v>
      </c>
      <c r="M295" s="63">
        <f t="shared" si="19"/>
        <v>2.1000000000000019</v>
      </c>
    </row>
    <row r="296" spans="1:13" x14ac:dyDescent="0.25">
      <c r="A296" s="148">
        <v>44237</v>
      </c>
      <c r="C296" s="63">
        <v>3.9E-2</v>
      </c>
      <c r="F296" s="63">
        <v>-0.51200000000000001</v>
      </c>
      <c r="G296" s="63">
        <v>-0.47</v>
      </c>
      <c r="H296" s="63">
        <v>-0.73399999999999999</v>
      </c>
      <c r="I296" s="63">
        <v>-0.71</v>
      </c>
      <c r="J296" s="63" t="e">
        <f t="shared" si="16"/>
        <v>#N/A</v>
      </c>
      <c r="K296" s="63" t="e">
        <f t="shared" si="17"/>
        <v>#N/A</v>
      </c>
      <c r="L296" s="63">
        <f t="shared" si="18"/>
        <v>4.2000000000000037</v>
      </c>
      <c r="M296" s="63">
        <f t="shared" si="19"/>
        <v>2.4000000000000021</v>
      </c>
    </row>
    <row r="297" spans="1:13" x14ac:dyDescent="0.25">
      <c r="A297" s="148">
        <v>44238</v>
      </c>
      <c r="C297" s="63">
        <v>2.5000000000000001E-2</v>
      </c>
      <c r="F297" s="63">
        <v>-0.53300000000000003</v>
      </c>
      <c r="G297" s="63">
        <v>-0.49099999999999999</v>
      </c>
      <c r="H297" s="63">
        <v>-0.75800000000000001</v>
      </c>
      <c r="I297" s="63">
        <v>-0.72399999999999998</v>
      </c>
      <c r="J297" s="63" t="e">
        <f t="shared" si="16"/>
        <v>#N/A</v>
      </c>
      <c r="K297" s="63" t="e">
        <f t="shared" si="17"/>
        <v>#N/A</v>
      </c>
      <c r="L297" s="63">
        <f t="shared" si="18"/>
        <v>4.2000000000000037</v>
      </c>
      <c r="M297" s="63">
        <f t="shared" si="19"/>
        <v>3.400000000000003</v>
      </c>
    </row>
    <row r="298" spans="1:13" x14ac:dyDescent="0.25">
      <c r="A298" s="148">
        <v>44239</v>
      </c>
      <c r="C298" s="63">
        <v>7.5999999999999998E-2</v>
      </c>
      <c r="F298" s="63">
        <v>-0.503</v>
      </c>
      <c r="G298" s="63">
        <v>-0.46200000000000002</v>
      </c>
      <c r="H298" s="63">
        <v>-0.73699999999999999</v>
      </c>
      <c r="I298" s="63">
        <v>-0.70199999999999996</v>
      </c>
      <c r="J298" s="63" t="e">
        <f t="shared" si="16"/>
        <v>#N/A</v>
      </c>
      <c r="K298" s="63" t="e">
        <f t="shared" si="17"/>
        <v>#N/A</v>
      </c>
      <c r="L298" s="63">
        <f t="shared" si="18"/>
        <v>4.0999999999999979</v>
      </c>
      <c r="M298" s="63">
        <f t="shared" si="19"/>
        <v>3.5000000000000031</v>
      </c>
    </row>
    <row r="299" spans="1:13" x14ac:dyDescent="0.25">
      <c r="A299" s="148">
        <v>44242</v>
      </c>
      <c r="C299" s="63">
        <v>0.11899999999999999</v>
      </c>
      <c r="F299" s="63">
        <v>-0.45800000000000002</v>
      </c>
      <c r="G299" s="63">
        <v>-0.41599999999999998</v>
      </c>
      <c r="H299" s="63">
        <v>-0.70599999999999996</v>
      </c>
      <c r="I299" s="63">
        <v>-0.66900000000000004</v>
      </c>
      <c r="J299" s="63" t="e">
        <f t="shared" si="16"/>
        <v>#N/A</v>
      </c>
      <c r="K299" s="63" t="e">
        <f t="shared" si="17"/>
        <v>#N/A</v>
      </c>
      <c r="L299" s="63">
        <f t="shared" si="18"/>
        <v>4.2000000000000037</v>
      </c>
      <c r="M299" s="63">
        <f t="shared" si="19"/>
        <v>3.6999999999999922</v>
      </c>
    </row>
    <row r="300" spans="1:13" x14ac:dyDescent="0.25">
      <c r="A300" s="148">
        <v>44243</v>
      </c>
      <c r="C300" s="63">
        <v>0.16</v>
      </c>
      <c r="F300" s="63">
        <v>-0.42499999999999999</v>
      </c>
      <c r="G300" s="63">
        <v>-0.38200000000000001</v>
      </c>
      <c r="H300" s="63">
        <v>-0.69299999999999995</v>
      </c>
      <c r="I300" s="63">
        <v>-0.65600000000000003</v>
      </c>
      <c r="J300" s="63" t="e">
        <f t="shared" si="16"/>
        <v>#N/A</v>
      </c>
      <c r="K300" s="63" t="e">
        <f t="shared" si="17"/>
        <v>#N/A</v>
      </c>
      <c r="L300" s="63">
        <f t="shared" si="18"/>
        <v>4.299999999999998</v>
      </c>
      <c r="M300" s="63">
        <f t="shared" si="19"/>
        <v>3.6999999999999922</v>
      </c>
    </row>
    <row r="301" spans="1:13" x14ac:dyDescent="0.25">
      <c r="A301" s="148">
        <v>44244</v>
      </c>
      <c r="C301" s="63">
        <v>0.13400000000000001</v>
      </c>
      <c r="F301" s="63">
        <v>-0.44800000000000001</v>
      </c>
      <c r="G301" s="63">
        <v>-0.40400000000000003</v>
      </c>
      <c r="H301" s="63">
        <v>-0.71</v>
      </c>
      <c r="I301" s="63">
        <v>-0.67400000000000004</v>
      </c>
      <c r="J301" s="63" t="e">
        <f t="shared" si="16"/>
        <v>#N/A</v>
      </c>
      <c r="K301" s="63" t="e">
        <f t="shared" si="17"/>
        <v>#N/A</v>
      </c>
      <c r="L301" s="63">
        <f t="shared" si="18"/>
        <v>4.3999999999999986</v>
      </c>
      <c r="M301" s="63">
        <f t="shared" si="19"/>
        <v>3.5999999999999921</v>
      </c>
    </row>
    <row r="302" spans="1:13" x14ac:dyDescent="0.25">
      <c r="A302" s="148">
        <v>44245</v>
      </c>
      <c r="C302" s="63">
        <v>0.154</v>
      </c>
      <c r="F302" s="63">
        <v>-0.42499999999999999</v>
      </c>
      <c r="G302" s="63">
        <v>-0.38300000000000001</v>
      </c>
      <c r="H302" s="63">
        <v>-0.68899999999999995</v>
      </c>
      <c r="I302" s="63">
        <v>-0.65300000000000002</v>
      </c>
      <c r="J302" s="63" t="e">
        <f t="shared" si="16"/>
        <v>#N/A</v>
      </c>
      <c r="K302" s="63" t="e">
        <f t="shared" si="17"/>
        <v>#N/A</v>
      </c>
      <c r="L302" s="63">
        <f t="shared" si="18"/>
        <v>4.1999999999999984</v>
      </c>
      <c r="M302" s="63">
        <f t="shared" si="19"/>
        <v>3.5999999999999921</v>
      </c>
    </row>
    <row r="303" spans="1:13" x14ac:dyDescent="0.25">
      <c r="A303" s="148">
        <v>44246</v>
      </c>
      <c r="C303" s="63">
        <v>0.21</v>
      </c>
      <c r="F303" s="63">
        <v>-0.38400000000000001</v>
      </c>
      <c r="G303" s="63">
        <v>-0.34200000000000003</v>
      </c>
      <c r="H303" s="63">
        <v>-0.66700000000000004</v>
      </c>
      <c r="I303" s="63">
        <v>-0.63500000000000001</v>
      </c>
      <c r="J303" s="63" t="e">
        <f t="shared" si="16"/>
        <v>#N/A</v>
      </c>
      <c r="K303" s="63" t="e">
        <f t="shared" si="17"/>
        <v>#N/A</v>
      </c>
      <c r="L303" s="63">
        <f t="shared" si="18"/>
        <v>4.1999999999999984</v>
      </c>
      <c r="M303" s="63">
        <f t="shared" si="19"/>
        <v>3.2000000000000028</v>
      </c>
    </row>
    <row r="304" spans="1:13" x14ac:dyDescent="0.25">
      <c r="A304" s="148">
        <v>44249</v>
      </c>
      <c r="C304" s="63">
        <v>0.16400000000000001</v>
      </c>
      <c r="F304" s="63">
        <v>-0.41899999999999998</v>
      </c>
      <c r="G304" s="63">
        <v>-0.375</v>
      </c>
      <c r="H304" s="63">
        <v>-0.68500000000000005</v>
      </c>
      <c r="I304" s="63">
        <v>-0.65400000000000003</v>
      </c>
      <c r="J304" s="63" t="e">
        <f t="shared" si="16"/>
        <v>#N/A</v>
      </c>
      <c r="K304" s="63" t="e">
        <f t="shared" si="17"/>
        <v>#N/A</v>
      </c>
      <c r="L304" s="63">
        <f t="shared" si="18"/>
        <v>4.3999999999999986</v>
      </c>
      <c r="M304" s="63">
        <f t="shared" si="19"/>
        <v>3.1000000000000028</v>
      </c>
    </row>
    <row r="305" spans="1:13" x14ac:dyDescent="0.25">
      <c r="A305" s="148">
        <v>44250</v>
      </c>
      <c r="C305" s="63">
        <v>0.192</v>
      </c>
      <c r="F305" s="63">
        <v>-0.39400000000000002</v>
      </c>
      <c r="G305" s="63">
        <v>-0.35099999999999998</v>
      </c>
      <c r="H305" s="63">
        <v>-0.66800000000000004</v>
      </c>
      <c r="I305" s="63">
        <v>-0.64</v>
      </c>
      <c r="J305" s="63" t="e">
        <f t="shared" si="16"/>
        <v>#N/A</v>
      </c>
      <c r="K305" s="63" t="e">
        <f t="shared" si="17"/>
        <v>#N/A</v>
      </c>
      <c r="L305" s="63">
        <f t="shared" si="18"/>
        <v>4.3000000000000043</v>
      </c>
      <c r="M305" s="63">
        <f t="shared" si="19"/>
        <v>2.8000000000000025</v>
      </c>
    </row>
    <row r="306" spans="1:13" x14ac:dyDescent="0.25">
      <c r="A306" s="148">
        <v>44251</v>
      </c>
      <c r="C306" s="63">
        <v>0.20699999999999999</v>
      </c>
      <c r="F306" s="63">
        <v>-0.38400000000000001</v>
      </c>
      <c r="G306" s="63">
        <v>-0.34100000000000003</v>
      </c>
      <c r="H306" s="63">
        <v>-0.65600000000000003</v>
      </c>
      <c r="I306" s="63">
        <v>-0.63500000000000001</v>
      </c>
      <c r="J306" s="63" t="e">
        <f t="shared" si="16"/>
        <v>#N/A</v>
      </c>
      <c r="K306" s="63" t="e">
        <f t="shared" si="17"/>
        <v>#N/A</v>
      </c>
      <c r="L306" s="63">
        <f t="shared" si="18"/>
        <v>4.299999999999998</v>
      </c>
      <c r="M306" s="63">
        <f t="shared" si="19"/>
        <v>2.1000000000000019</v>
      </c>
    </row>
    <row r="307" spans="1:13" x14ac:dyDescent="0.25">
      <c r="A307" s="148">
        <v>44252</v>
      </c>
      <c r="C307" s="63">
        <v>0.24199999999999999</v>
      </c>
      <c r="F307" s="63">
        <v>-0.31</v>
      </c>
      <c r="G307" s="63">
        <v>-0.26800000000000002</v>
      </c>
      <c r="H307" s="63">
        <v>-0.59</v>
      </c>
      <c r="I307" s="63">
        <v>-0.57399999999999995</v>
      </c>
      <c r="J307" s="63" t="e">
        <f t="shared" si="16"/>
        <v>#N/A</v>
      </c>
      <c r="K307" s="63" t="e">
        <f t="shared" si="17"/>
        <v>#N/A</v>
      </c>
      <c r="L307" s="63">
        <f t="shared" si="18"/>
        <v>4.1999999999999984</v>
      </c>
      <c r="M307" s="63">
        <f t="shared" si="19"/>
        <v>1.6000000000000014</v>
      </c>
    </row>
    <row r="308" spans="1:13" x14ac:dyDescent="0.25">
      <c r="A308" s="148">
        <v>44253</v>
      </c>
      <c r="C308" s="63">
        <v>0.191</v>
      </c>
      <c r="F308" s="63">
        <v>-0.34</v>
      </c>
      <c r="G308" s="63">
        <v>-0.29699999999999999</v>
      </c>
      <c r="H308" s="63">
        <v>-0.61199999999999999</v>
      </c>
      <c r="I308" s="63">
        <v>-0.59599999999999997</v>
      </c>
      <c r="J308" s="63" t="e">
        <f t="shared" si="16"/>
        <v>#N/A</v>
      </c>
      <c r="K308" s="63" t="e">
        <f t="shared" si="17"/>
        <v>#N/A</v>
      </c>
      <c r="L308" s="63">
        <f t="shared" si="18"/>
        <v>4.3000000000000043</v>
      </c>
      <c r="M308" s="63">
        <f t="shared" si="19"/>
        <v>1.6000000000000014</v>
      </c>
    </row>
    <row r="309" spans="1:13" x14ac:dyDescent="0.25">
      <c r="A309" s="148">
        <v>44256</v>
      </c>
      <c r="C309" s="63">
        <v>0.14000000000000001</v>
      </c>
      <c r="F309" s="63">
        <v>-0.41299999999999998</v>
      </c>
      <c r="G309" s="63">
        <v>-0.37</v>
      </c>
      <c r="H309" s="63">
        <v>-0.67200000000000004</v>
      </c>
      <c r="I309" s="63">
        <v>-0.65500000000000003</v>
      </c>
      <c r="J309" s="63" t="e">
        <f t="shared" si="16"/>
        <v>#N/A</v>
      </c>
      <c r="K309" s="63" t="e">
        <f t="shared" si="17"/>
        <v>#N/A</v>
      </c>
      <c r="L309" s="63">
        <f t="shared" si="18"/>
        <v>4.299999999999998</v>
      </c>
      <c r="M309" s="63">
        <f t="shared" si="19"/>
        <v>1.7000000000000015</v>
      </c>
    </row>
    <row r="310" spans="1:13" x14ac:dyDescent="0.25">
      <c r="A310" s="148">
        <v>44257</v>
      </c>
      <c r="C310" s="63">
        <v>0.14399999999999999</v>
      </c>
      <c r="F310" s="63">
        <v>-0.43099999999999999</v>
      </c>
      <c r="G310" s="63">
        <v>-0.38900000000000001</v>
      </c>
      <c r="H310" s="63">
        <v>-0.68600000000000005</v>
      </c>
      <c r="I310" s="63">
        <v>-0.66900000000000004</v>
      </c>
      <c r="J310" s="63" t="e">
        <f t="shared" si="16"/>
        <v>#N/A</v>
      </c>
      <c r="K310" s="63" t="e">
        <f t="shared" si="17"/>
        <v>#N/A</v>
      </c>
      <c r="L310" s="63">
        <f t="shared" si="18"/>
        <v>4.1999999999999984</v>
      </c>
      <c r="M310" s="63">
        <f t="shared" si="19"/>
        <v>1.7000000000000015</v>
      </c>
    </row>
    <row r="311" spans="1:13" x14ac:dyDescent="0.25">
      <c r="A311" s="148">
        <v>44258</v>
      </c>
      <c r="C311" s="63">
        <v>0.217</v>
      </c>
      <c r="F311" s="63">
        <v>-0.36799999999999999</v>
      </c>
      <c r="G311" s="63">
        <v>-0.32400000000000001</v>
      </c>
      <c r="H311" s="63">
        <v>-0.64700000000000002</v>
      </c>
      <c r="I311" s="63">
        <v>-0.63</v>
      </c>
      <c r="J311" s="63" t="e">
        <f t="shared" si="16"/>
        <v>#N/A</v>
      </c>
      <c r="K311" s="63" t="e">
        <f t="shared" si="17"/>
        <v>#N/A</v>
      </c>
      <c r="L311" s="63">
        <f t="shared" si="18"/>
        <v>4.3999999999999986</v>
      </c>
      <c r="M311" s="63">
        <f t="shared" si="19"/>
        <v>1.7000000000000015</v>
      </c>
    </row>
    <row r="312" spans="1:13" x14ac:dyDescent="0.25">
      <c r="A312" s="148">
        <v>44259</v>
      </c>
      <c r="C312" s="63">
        <v>0.19900000000000001</v>
      </c>
      <c r="F312" s="63">
        <v>-0.39100000000000001</v>
      </c>
      <c r="G312" s="63">
        <v>-0.34899999999999998</v>
      </c>
      <c r="H312" s="63">
        <v>-0.66500000000000004</v>
      </c>
      <c r="I312" s="63">
        <v>-0.65</v>
      </c>
      <c r="J312" s="63" t="e">
        <f t="shared" si="16"/>
        <v>#N/A</v>
      </c>
      <c r="K312" s="63" t="e">
        <f t="shared" si="17"/>
        <v>#N/A</v>
      </c>
      <c r="L312" s="63">
        <f t="shared" si="18"/>
        <v>4.2000000000000037</v>
      </c>
      <c r="M312" s="63">
        <f t="shared" si="19"/>
        <v>1.5000000000000013</v>
      </c>
    </row>
    <row r="313" spans="1:13" x14ac:dyDescent="0.25">
      <c r="A313" s="148">
        <v>44260</v>
      </c>
      <c r="C313" s="63">
        <v>0.20599999999999999</v>
      </c>
      <c r="F313" s="63">
        <v>-0.38400000000000001</v>
      </c>
      <c r="G313" s="63">
        <v>-0.33900000000000002</v>
      </c>
      <c r="H313" s="63">
        <v>-0.66500000000000004</v>
      </c>
      <c r="I313" s="63">
        <v>-0.64600000000000002</v>
      </c>
      <c r="J313" s="63" t="e">
        <f t="shared" si="16"/>
        <v>#N/A</v>
      </c>
      <c r="K313" s="63" t="e">
        <f t="shared" si="17"/>
        <v>#N/A</v>
      </c>
      <c r="L313" s="63">
        <f t="shared" si="18"/>
        <v>4.4999999999999982</v>
      </c>
      <c r="M313" s="63">
        <f t="shared" si="19"/>
        <v>1.9000000000000017</v>
      </c>
    </row>
    <row r="314" spans="1:13" x14ac:dyDescent="0.25">
      <c r="A314" s="148">
        <v>44263</v>
      </c>
      <c r="C314" s="63">
        <v>0.223</v>
      </c>
      <c r="F314" s="63">
        <v>-0.36</v>
      </c>
      <c r="G314" s="63">
        <v>-0.314</v>
      </c>
      <c r="H314" s="63">
        <v>-0.65500000000000003</v>
      </c>
      <c r="I314" s="63">
        <v>-0.626</v>
      </c>
      <c r="J314" s="63" t="e">
        <f t="shared" si="16"/>
        <v>#N/A</v>
      </c>
      <c r="K314" s="63" t="e">
        <f t="shared" si="17"/>
        <v>#N/A</v>
      </c>
      <c r="L314" s="63">
        <f t="shared" si="18"/>
        <v>4.5999999999999988</v>
      </c>
      <c r="M314" s="63">
        <f t="shared" si="19"/>
        <v>2.9000000000000026</v>
      </c>
    </row>
    <row r="315" spans="1:13" x14ac:dyDescent="0.25">
      <c r="A315" s="148">
        <v>44264</v>
      </c>
      <c r="C315" s="63">
        <v>0.20200000000000001</v>
      </c>
      <c r="F315" s="63">
        <v>-0.38</v>
      </c>
      <c r="G315" s="63">
        <v>-0.33500000000000002</v>
      </c>
      <c r="H315" s="63">
        <v>-0.67</v>
      </c>
      <c r="I315" s="63">
        <v>-0.63800000000000001</v>
      </c>
      <c r="J315" s="63" t="e">
        <f t="shared" si="16"/>
        <v>#N/A</v>
      </c>
      <c r="K315" s="63" t="e">
        <f t="shared" si="17"/>
        <v>#N/A</v>
      </c>
      <c r="L315" s="63">
        <f t="shared" si="18"/>
        <v>4.4999999999999982</v>
      </c>
      <c r="M315" s="63">
        <f t="shared" si="19"/>
        <v>3.2000000000000028</v>
      </c>
    </row>
    <row r="316" spans="1:13" x14ac:dyDescent="0.25">
      <c r="A316" s="148">
        <v>44265</v>
      </c>
      <c r="C316" s="63">
        <v>0.18099999999999999</v>
      </c>
      <c r="F316" s="63">
        <v>-0.39400000000000002</v>
      </c>
      <c r="G316" s="63">
        <v>-0.34799999999999998</v>
      </c>
      <c r="H316" s="63">
        <v>-0.67900000000000005</v>
      </c>
      <c r="I316" s="63">
        <v>-0.64600000000000002</v>
      </c>
      <c r="J316" s="63" t="e">
        <f t="shared" si="16"/>
        <v>#N/A</v>
      </c>
      <c r="K316" s="63" t="e">
        <f t="shared" si="17"/>
        <v>#N/A</v>
      </c>
      <c r="L316" s="63">
        <f t="shared" si="18"/>
        <v>4.6000000000000041</v>
      </c>
      <c r="M316" s="63">
        <f t="shared" si="19"/>
        <v>3.3000000000000029</v>
      </c>
    </row>
    <row r="317" spans="1:13" x14ac:dyDescent="0.25">
      <c r="A317" s="148">
        <v>44266</v>
      </c>
      <c r="C317" s="63">
        <v>0.17899999999999999</v>
      </c>
      <c r="F317" s="63">
        <v>-0.41499999999999998</v>
      </c>
      <c r="G317" s="63">
        <v>-0.37</v>
      </c>
      <c r="H317" s="63">
        <v>-0.69299999999999995</v>
      </c>
      <c r="I317" s="63">
        <v>-0.66200000000000003</v>
      </c>
      <c r="J317" s="63" t="e">
        <f t="shared" si="16"/>
        <v>#N/A</v>
      </c>
      <c r="K317" s="63" t="e">
        <f t="shared" si="17"/>
        <v>#N/A</v>
      </c>
      <c r="L317" s="63">
        <f t="shared" si="18"/>
        <v>4.4999999999999982</v>
      </c>
      <c r="M317" s="63">
        <f t="shared" si="19"/>
        <v>3.0999999999999917</v>
      </c>
    </row>
    <row r="318" spans="1:13" x14ac:dyDescent="0.25">
      <c r="A318" s="148">
        <v>44267</v>
      </c>
      <c r="C318" s="63">
        <v>0.219</v>
      </c>
      <c r="F318" s="63">
        <v>-0.38800000000000001</v>
      </c>
      <c r="G318" s="63">
        <v>-0.34200000000000003</v>
      </c>
      <c r="H318" s="63">
        <v>-0.68300000000000005</v>
      </c>
      <c r="I318" s="63">
        <v>-0.65300000000000002</v>
      </c>
      <c r="J318" s="63" t="e">
        <f t="shared" si="16"/>
        <v>#N/A</v>
      </c>
      <c r="K318" s="63" t="e">
        <f t="shared" si="17"/>
        <v>#N/A</v>
      </c>
      <c r="L318" s="63">
        <f t="shared" si="18"/>
        <v>4.5999999999999988</v>
      </c>
      <c r="M318" s="63">
        <f t="shared" si="19"/>
        <v>3.0000000000000027</v>
      </c>
    </row>
    <row r="319" spans="1:13" x14ac:dyDescent="0.25">
      <c r="A319" s="148">
        <v>44270</v>
      </c>
      <c r="C319" s="63">
        <v>0.19900000000000001</v>
      </c>
      <c r="F319" s="63">
        <v>-0.42199999999999999</v>
      </c>
      <c r="G319" s="63">
        <v>-0.373</v>
      </c>
      <c r="H319" s="63">
        <v>-0.70799999999999996</v>
      </c>
      <c r="I319" s="63">
        <v>-0.67800000000000005</v>
      </c>
      <c r="J319" s="63" t="e">
        <f t="shared" si="16"/>
        <v>#N/A</v>
      </c>
      <c r="K319" s="63" t="e">
        <f t="shared" si="17"/>
        <v>#N/A</v>
      </c>
      <c r="L319" s="63">
        <f t="shared" si="18"/>
        <v>4.8999999999999986</v>
      </c>
      <c r="M319" s="63">
        <f t="shared" si="19"/>
        <v>2.9999999999999916</v>
      </c>
    </row>
    <row r="320" spans="1:13" x14ac:dyDescent="0.25">
      <c r="A320" s="148">
        <v>44271</v>
      </c>
      <c r="C320" s="63">
        <v>0.19700000000000001</v>
      </c>
      <c r="F320" s="63">
        <v>-0.42499999999999999</v>
      </c>
      <c r="G320" s="63">
        <v>-0.374</v>
      </c>
      <c r="H320" s="63">
        <v>-0.70899999999999996</v>
      </c>
      <c r="I320" s="63">
        <v>-0.67900000000000005</v>
      </c>
      <c r="J320" s="63" t="e">
        <f t="shared" si="16"/>
        <v>#N/A</v>
      </c>
      <c r="K320" s="63" t="e">
        <f t="shared" si="17"/>
        <v>#N/A</v>
      </c>
      <c r="L320" s="63">
        <f t="shared" si="18"/>
        <v>5.0999999999999988</v>
      </c>
      <c r="M320" s="63">
        <f t="shared" si="19"/>
        <v>2.9999999999999916</v>
      </c>
    </row>
    <row r="321" spans="1:13" x14ac:dyDescent="0.25">
      <c r="A321" s="148">
        <v>44272</v>
      </c>
      <c r="C321" s="63">
        <v>0.252</v>
      </c>
      <c r="F321" s="63">
        <v>-0.38</v>
      </c>
      <c r="G321" s="63">
        <v>-0.33</v>
      </c>
      <c r="H321" s="63">
        <v>-0.68899999999999995</v>
      </c>
      <c r="I321" s="63">
        <v>-0.66</v>
      </c>
      <c r="J321" s="63" t="e">
        <f t="shared" si="16"/>
        <v>#N/A</v>
      </c>
      <c r="K321" s="63" t="e">
        <f t="shared" si="17"/>
        <v>#N/A</v>
      </c>
      <c r="L321" s="63">
        <f t="shared" si="18"/>
        <v>4.9999999999999991</v>
      </c>
      <c r="M321" s="63">
        <f t="shared" si="19"/>
        <v>2.8999999999999915</v>
      </c>
    </row>
    <row r="322" spans="1:13" x14ac:dyDescent="0.25">
      <c r="A322" s="148">
        <v>44273</v>
      </c>
      <c r="C322" s="63">
        <v>0.29899999999999999</v>
      </c>
      <c r="F322" s="63">
        <v>-0.35599999999999998</v>
      </c>
      <c r="G322" s="63">
        <v>-0.30499999999999999</v>
      </c>
      <c r="H322" s="63">
        <v>-0.68500000000000005</v>
      </c>
      <c r="I322" s="63">
        <v>-0.65600000000000003</v>
      </c>
      <c r="J322" s="63" t="e">
        <f t="shared" si="16"/>
        <v>#N/A</v>
      </c>
      <c r="K322" s="63" t="e">
        <f t="shared" si="17"/>
        <v>#N/A</v>
      </c>
      <c r="L322" s="63">
        <f t="shared" si="18"/>
        <v>5.0999999999999988</v>
      </c>
      <c r="M322" s="63">
        <f t="shared" si="19"/>
        <v>2.9000000000000026</v>
      </c>
    </row>
    <row r="323" spans="1:13" x14ac:dyDescent="0.25">
      <c r="A323" s="148">
        <v>44274</v>
      </c>
      <c r="C323" s="63">
        <v>0.27900000000000003</v>
      </c>
      <c r="F323" s="63">
        <v>-0.38400000000000001</v>
      </c>
      <c r="G323" s="63">
        <v>-0.33400000000000002</v>
      </c>
      <c r="H323" s="63">
        <v>-0.71</v>
      </c>
      <c r="I323" s="63">
        <v>-0.67900000000000005</v>
      </c>
      <c r="J323" s="63" t="e">
        <f t="shared" si="16"/>
        <v>#N/A</v>
      </c>
      <c r="K323" s="63" t="e">
        <f t="shared" si="17"/>
        <v>#N/A</v>
      </c>
      <c r="L323" s="63">
        <f t="shared" si="18"/>
        <v>4.9999999999999991</v>
      </c>
      <c r="M323" s="63">
        <f t="shared" si="19"/>
        <v>3.0999999999999917</v>
      </c>
    </row>
    <row r="324" spans="1:13" x14ac:dyDescent="0.25">
      <c r="A324" s="148">
        <v>44277</v>
      </c>
      <c r="C324" s="63">
        <v>0.26200000000000001</v>
      </c>
      <c r="F324" s="63">
        <v>-0.39800000000000002</v>
      </c>
      <c r="G324" s="63">
        <v>-0.35199999999999998</v>
      </c>
      <c r="H324" s="63">
        <v>-0.72</v>
      </c>
      <c r="I324" s="63">
        <v>-0.69099999999999995</v>
      </c>
      <c r="J324" s="63" t="e">
        <f t="shared" si="16"/>
        <v>#N/A</v>
      </c>
      <c r="K324" s="63" t="e">
        <f t="shared" si="17"/>
        <v>#N/A</v>
      </c>
      <c r="L324" s="63">
        <f t="shared" si="18"/>
        <v>4.6000000000000041</v>
      </c>
      <c r="M324" s="63">
        <f t="shared" si="19"/>
        <v>2.9000000000000026</v>
      </c>
    </row>
    <row r="325" spans="1:13" x14ac:dyDescent="0.25">
      <c r="A325" s="148">
        <v>44278</v>
      </c>
      <c r="C325" s="63">
        <v>0.22800000000000001</v>
      </c>
      <c r="F325" s="63">
        <v>-0.42799999999999999</v>
      </c>
      <c r="G325" s="63">
        <v>-0.38100000000000001</v>
      </c>
      <c r="H325" s="63">
        <v>-0.73499999999999999</v>
      </c>
      <c r="I325" s="63">
        <v>-0.70399999999999996</v>
      </c>
      <c r="J325" s="63" t="e">
        <f t="shared" si="16"/>
        <v>#N/A</v>
      </c>
      <c r="K325" s="63" t="e">
        <f t="shared" si="17"/>
        <v>#N/A</v>
      </c>
      <c r="L325" s="63">
        <f t="shared" si="18"/>
        <v>4.6999999999999984</v>
      </c>
      <c r="M325" s="63">
        <f t="shared" si="19"/>
        <v>3.1000000000000028</v>
      </c>
    </row>
    <row r="326" spans="1:13" x14ac:dyDescent="0.25">
      <c r="A326" s="148">
        <v>44279</v>
      </c>
      <c r="C326" s="63">
        <v>0.20799999999999999</v>
      </c>
      <c r="F326" s="63">
        <v>-0.439</v>
      </c>
      <c r="G326" s="63">
        <v>-0.39300000000000002</v>
      </c>
      <c r="H326" s="63">
        <v>-0.74199999999999999</v>
      </c>
      <c r="I326" s="63">
        <v>-0.71199999999999997</v>
      </c>
      <c r="J326" s="63" t="e">
        <f t="shared" si="16"/>
        <v>#N/A</v>
      </c>
      <c r="K326" s="63" t="e">
        <f t="shared" si="17"/>
        <v>#N/A</v>
      </c>
      <c r="L326" s="63">
        <f t="shared" si="18"/>
        <v>4.5999999999999988</v>
      </c>
      <c r="M326" s="63">
        <f t="shared" si="19"/>
        <v>3.0000000000000027</v>
      </c>
    </row>
    <row r="327" spans="1:13" x14ac:dyDescent="0.25">
      <c r="A327" s="148">
        <v>44280</v>
      </c>
      <c r="C327" s="63">
        <v>0.17199999999999999</v>
      </c>
      <c r="F327" s="63">
        <v>-0.47</v>
      </c>
      <c r="G327" s="63">
        <v>-0.42499999999999999</v>
      </c>
      <c r="H327" s="63">
        <v>-0.75800000000000001</v>
      </c>
      <c r="I327" s="63">
        <v>-0.72699999999999998</v>
      </c>
      <c r="J327" s="63" t="e">
        <f t="shared" si="16"/>
        <v>#N/A</v>
      </c>
      <c r="K327" s="63" t="e">
        <f t="shared" si="17"/>
        <v>#N/A</v>
      </c>
      <c r="L327" s="63">
        <f t="shared" si="18"/>
        <v>4.4999999999999982</v>
      </c>
      <c r="M327" s="63">
        <f t="shared" si="19"/>
        <v>3.1000000000000028</v>
      </c>
    </row>
    <row r="328" spans="1:13" x14ac:dyDescent="0.25">
      <c r="A328" s="148">
        <v>44281</v>
      </c>
      <c r="C328" s="63">
        <v>0.21299999999999999</v>
      </c>
      <c r="F328" s="63">
        <v>-0.435</v>
      </c>
      <c r="G328" s="63">
        <v>-0.38700000000000001</v>
      </c>
      <c r="H328" s="63">
        <v>-0.74099999999999999</v>
      </c>
      <c r="I328" s="63">
        <v>-0.71</v>
      </c>
      <c r="J328" s="63" t="e">
        <f t="shared" si="16"/>
        <v>#N/A</v>
      </c>
      <c r="K328" s="63" t="e">
        <f t="shared" si="17"/>
        <v>#N/A</v>
      </c>
      <c r="L328" s="63">
        <f t="shared" si="18"/>
        <v>4.7999999999999989</v>
      </c>
      <c r="M328" s="63">
        <f t="shared" si="19"/>
        <v>3.1000000000000028</v>
      </c>
    </row>
    <row r="329" spans="1:13" x14ac:dyDescent="0.25">
      <c r="A329" s="148">
        <v>44284</v>
      </c>
      <c r="C329" s="63">
        <v>0.246</v>
      </c>
      <c r="F329" s="63">
        <v>-0.40699999999999997</v>
      </c>
      <c r="G329" s="63">
        <v>-0.36</v>
      </c>
      <c r="H329" s="63">
        <v>-0.72399999999999998</v>
      </c>
      <c r="I329" s="63">
        <v>-0.69299999999999995</v>
      </c>
      <c r="J329" s="63" t="e">
        <f t="shared" si="16"/>
        <v>#N/A</v>
      </c>
      <c r="K329" s="63" t="e">
        <f t="shared" si="17"/>
        <v>#N/A</v>
      </c>
      <c r="L329" s="63">
        <f t="shared" si="18"/>
        <v>4.6999999999999984</v>
      </c>
      <c r="M329" s="63">
        <f t="shared" si="19"/>
        <v>3.1000000000000028</v>
      </c>
    </row>
    <row r="330" spans="1:13" x14ac:dyDescent="0.25">
      <c r="A330" s="148">
        <v>44285</v>
      </c>
      <c r="C330" s="63">
        <v>0.26500000000000001</v>
      </c>
      <c r="F330" s="63">
        <v>-0.378</v>
      </c>
      <c r="G330" s="63">
        <v>-0.32800000000000001</v>
      </c>
      <c r="H330" s="63">
        <v>-0.69099999999999995</v>
      </c>
      <c r="I330" s="63">
        <v>-0.66</v>
      </c>
      <c r="J330" s="63" t="e">
        <f t="shared" si="16"/>
        <v>#N/A</v>
      </c>
      <c r="K330" s="63" t="e">
        <f t="shared" si="17"/>
        <v>#N/A</v>
      </c>
      <c r="L330" s="63">
        <f t="shared" si="18"/>
        <v>4.9999999999999991</v>
      </c>
      <c r="M330" s="63">
        <f t="shared" si="19"/>
        <v>3.0999999999999917</v>
      </c>
    </row>
    <row r="331" spans="1:13" x14ac:dyDescent="0.25">
      <c r="A331" s="148">
        <v>44286</v>
      </c>
      <c r="C331" s="63">
        <v>0.255</v>
      </c>
      <c r="F331" s="63">
        <v>-0.38400000000000001</v>
      </c>
      <c r="G331" s="63">
        <v>-0.33300000000000002</v>
      </c>
      <c r="H331" s="63">
        <v>-0.69299999999999995</v>
      </c>
      <c r="I331" s="63">
        <v>-0.66200000000000003</v>
      </c>
      <c r="J331" s="63" t="e">
        <f t="shared" si="16"/>
        <v>#N/A</v>
      </c>
      <c r="K331" s="63" t="e">
        <f t="shared" si="17"/>
        <v>#N/A</v>
      </c>
      <c r="L331" s="63">
        <f t="shared" si="18"/>
        <v>5.0999999999999988</v>
      </c>
      <c r="M331" s="63">
        <f t="shared" si="19"/>
        <v>3.0999999999999917</v>
      </c>
    </row>
    <row r="332" spans="1:13" x14ac:dyDescent="0.25">
      <c r="A332" s="148">
        <v>44287</v>
      </c>
      <c r="C332" s="63">
        <v>0.224</v>
      </c>
      <c r="F332" s="63">
        <v>-0.41899999999999998</v>
      </c>
      <c r="G332" s="63">
        <v>-0.36899999999999999</v>
      </c>
      <c r="H332" s="63">
        <v>-0.72099999999999997</v>
      </c>
      <c r="I332" s="63">
        <v>-0.69099999999999995</v>
      </c>
      <c r="J332" s="63" t="e">
        <f t="shared" ref="J332:J395" si="20">IF(ISBLANK(B332),NA(),(C332-B332)*100)</f>
        <v>#N/A</v>
      </c>
      <c r="K332" s="63" t="e">
        <f t="shared" ref="K332:K395" si="21">IF(ISBLANK(D332),NA(),(E332-D332)*100)</f>
        <v>#N/A</v>
      </c>
      <c r="L332" s="63">
        <f t="shared" ref="L332:L395" si="22">IF(ISBLANK(F332),NA(),(G332-F332)*100)</f>
        <v>4.9999999999999991</v>
      </c>
      <c r="M332" s="63">
        <f t="shared" ref="M332:M395" si="23">IF(ISBLANK(H332),NA(),(I332-H332)*100)</f>
        <v>3.0000000000000027</v>
      </c>
    </row>
    <row r="333" spans="1:13" x14ac:dyDescent="0.25">
      <c r="A333" s="148">
        <v>44292</v>
      </c>
      <c r="C333" s="63">
        <v>0.23300000000000001</v>
      </c>
      <c r="F333" s="63">
        <v>-0.40699999999999997</v>
      </c>
      <c r="G333" s="63">
        <v>-0.35699999999999998</v>
      </c>
      <c r="H333" s="63">
        <v>-0.71099999999999997</v>
      </c>
      <c r="I333" s="63">
        <v>-0.68300000000000005</v>
      </c>
      <c r="J333" s="63" t="e">
        <f t="shared" si="20"/>
        <v>#N/A</v>
      </c>
      <c r="K333" s="63" t="e">
        <f t="shared" si="21"/>
        <v>#N/A</v>
      </c>
      <c r="L333" s="63">
        <f t="shared" si="22"/>
        <v>4.9999999999999991</v>
      </c>
      <c r="M333" s="63">
        <f t="shared" si="23"/>
        <v>2.7999999999999914</v>
      </c>
    </row>
    <row r="334" spans="1:13" x14ac:dyDescent="0.25">
      <c r="A334" s="148">
        <v>44293</v>
      </c>
      <c r="C334" s="63">
        <v>0.22800000000000001</v>
      </c>
      <c r="F334" s="63">
        <v>-0.41499999999999998</v>
      </c>
      <c r="G334" s="63">
        <v>-0.36499999999999999</v>
      </c>
      <c r="H334" s="63">
        <v>-0.71599999999999997</v>
      </c>
      <c r="I334" s="63">
        <v>-0.69</v>
      </c>
      <c r="J334" s="63" t="e">
        <f t="shared" si="20"/>
        <v>#N/A</v>
      </c>
      <c r="K334" s="63" t="e">
        <f t="shared" si="21"/>
        <v>#N/A</v>
      </c>
      <c r="L334" s="63">
        <f t="shared" si="22"/>
        <v>4.9999999999999991</v>
      </c>
      <c r="M334" s="63">
        <f t="shared" si="23"/>
        <v>2.6000000000000023</v>
      </c>
    </row>
    <row r="335" spans="1:13" x14ac:dyDescent="0.25">
      <c r="A335" s="148">
        <v>44294</v>
      </c>
      <c r="C335" s="63">
        <v>0.222</v>
      </c>
      <c r="F335" s="63">
        <v>-0.42799999999999999</v>
      </c>
      <c r="G335" s="63">
        <v>-0.377</v>
      </c>
      <c r="H335" s="63">
        <v>-0.72799999999999998</v>
      </c>
      <c r="I335" s="63">
        <v>-0.70099999999999996</v>
      </c>
      <c r="J335" s="63" t="e">
        <f t="shared" si="20"/>
        <v>#N/A</v>
      </c>
      <c r="K335" s="63" t="e">
        <f t="shared" si="21"/>
        <v>#N/A</v>
      </c>
      <c r="L335" s="63">
        <f t="shared" si="22"/>
        <v>5.0999999999999988</v>
      </c>
      <c r="M335" s="63">
        <f t="shared" si="23"/>
        <v>2.7000000000000024</v>
      </c>
    </row>
    <row r="336" spans="1:13" x14ac:dyDescent="0.25">
      <c r="A336" s="148">
        <v>44295</v>
      </c>
      <c r="C336" s="63">
        <v>0.24</v>
      </c>
      <c r="F336" s="63">
        <v>-0.39500000000000002</v>
      </c>
      <c r="G336" s="63">
        <v>-0.34399999999999997</v>
      </c>
      <c r="H336" s="63">
        <v>-0.69499999999999995</v>
      </c>
      <c r="I336" s="63">
        <v>-0.66700000000000004</v>
      </c>
      <c r="J336" s="63" t="e">
        <f t="shared" si="20"/>
        <v>#N/A</v>
      </c>
      <c r="K336" s="63" t="e">
        <f t="shared" si="21"/>
        <v>#N/A</v>
      </c>
      <c r="L336" s="63">
        <f t="shared" si="22"/>
        <v>5.100000000000005</v>
      </c>
      <c r="M336" s="63">
        <f t="shared" si="23"/>
        <v>2.7999999999999914</v>
      </c>
    </row>
    <row r="337" spans="1:13" x14ac:dyDescent="0.25">
      <c r="A337" s="148">
        <v>44298</v>
      </c>
      <c r="C337" s="63">
        <v>0.25900000000000001</v>
      </c>
      <c r="F337" s="63">
        <v>-0.38600000000000001</v>
      </c>
      <c r="G337" s="63">
        <v>-0.33500000000000002</v>
      </c>
      <c r="H337" s="63">
        <v>-0.69699999999999995</v>
      </c>
      <c r="I337" s="63">
        <v>-0.66900000000000004</v>
      </c>
      <c r="J337" s="63" t="e">
        <f t="shared" si="20"/>
        <v>#N/A</v>
      </c>
      <c r="K337" s="63" t="e">
        <f t="shared" si="21"/>
        <v>#N/A</v>
      </c>
      <c r="L337" s="63">
        <f t="shared" si="22"/>
        <v>5.0999999999999988</v>
      </c>
      <c r="M337" s="63">
        <f t="shared" si="23"/>
        <v>2.7999999999999914</v>
      </c>
    </row>
    <row r="338" spans="1:13" x14ac:dyDescent="0.25">
      <c r="A338" s="148">
        <v>44299</v>
      </c>
      <c r="C338" s="63">
        <v>0.26200000000000001</v>
      </c>
      <c r="F338" s="63">
        <v>-0.38400000000000001</v>
      </c>
      <c r="G338" s="63">
        <v>-0.33300000000000002</v>
      </c>
      <c r="H338" s="63">
        <v>-0.69599999999999995</v>
      </c>
      <c r="I338" s="63">
        <v>-0.66700000000000004</v>
      </c>
      <c r="J338" s="63" t="e">
        <f t="shared" si="20"/>
        <v>#N/A</v>
      </c>
      <c r="K338" s="63" t="e">
        <f t="shared" si="21"/>
        <v>#N/A</v>
      </c>
      <c r="L338" s="63">
        <f t="shared" si="22"/>
        <v>5.0999999999999988</v>
      </c>
      <c r="M338" s="63">
        <f t="shared" si="23"/>
        <v>2.8999999999999915</v>
      </c>
    </row>
    <row r="339" spans="1:13" x14ac:dyDescent="0.25">
      <c r="A339" s="148">
        <v>44300</v>
      </c>
      <c r="C339" s="63">
        <v>0.29299999999999998</v>
      </c>
      <c r="F339" s="63">
        <v>-0.35199999999999998</v>
      </c>
      <c r="G339" s="63">
        <v>-0.3</v>
      </c>
      <c r="H339" s="63">
        <v>-0.67100000000000004</v>
      </c>
      <c r="I339" s="63">
        <v>-0.64200000000000002</v>
      </c>
      <c r="J339" s="63" t="e">
        <f t="shared" si="20"/>
        <v>#N/A</v>
      </c>
      <c r="K339" s="63" t="e">
        <f t="shared" si="21"/>
        <v>#N/A</v>
      </c>
      <c r="L339" s="63">
        <f t="shared" si="22"/>
        <v>5.1999999999999993</v>
      </c>
      <c r="M339" s="63">
        <f t="shared" si="23"/>
        <v>2.9000000000000026</v>
      </c>
    </row>
    <row r="340" spans="1:13" x14ac:dyDescent="0.25">
      <c r="A340" s="148">
        <v>44301</v>
      </c>
      <c r="C340" s="63">
        <v>0.26400000000000001</v>
      </c>
      <c r="F340" s="63">
        <v>-0.38300000000000001</v>
      </c>
      <c r="G340" s="63">
        <v>-0.33300000000000002</v>
      </c>
      <c r="H340" s="63">
        <v>-0.69399999999999995</v>
      </c>
      <c r="I340" s="63">
        <v>-0.66500000000000004</v>
      </c>
      <c r="J340" s="63" t="e">
        <f t="shared" si="20"/>
        <v>#N/A</v>
      </c>
      <c r="K340" s="63" t="e">
        <f t="shared" si="21"/>
        <v>#N/A</v>
      </c>
      <c r="L340" s="63">
        <f t="shared" si="22"/>
        <v>4.9999999999999991</v>
      </c>
      <c r="M340" s="63">
        <f t="shared" si="23"/>
        <v>2.8999999999999915</v>
      </c>
    </row>
    <row r="341" spans="1:13" x14ac:dyDescent="0.25">
      <c r="A341" s="148">
        <v>44302</v>
      </c>
      <c r="C341" s="63">
        <v>0.29099999999999998</v>
      </c>
      <c r="F341" s="63">
        <v>-0.35599999999999998</v>
      </c>
      <c r="G341" s="63">
        <v>-0.30499999999999999</v>
      </c>
      <c r="H341" s="63">
        <v>-0.67600000000000005</v>
      </c>
      <c r="I341" s="63">
        <v>-0.64700000000000002</v>
      </c>
      <c r="J341" s="63" t="e">
        <f t="shared" si="20"/>
        <v>#N/A</v>
      </c>
      <c r="K341" s="63" t="e">
        <f t="shared" si="21"/>
        <v>#N/A</v>
      </c>
      <c r="L341" s="63">
        <f t="shared" si="22"/>
        <v>5.0999999999999988</v>
      </c>
      <c r="M341" s="63">
        <f t="shared" si="23"/>
        <v>2.9000000000000026</v>
      </c>
    </row>
    <row r="342" spans="1:13" x14ac:dyDescent="0.25">
      <c r="A342" s="148">
        <v>44305</v>
      </c>
      <c r="C342" s="63">
        <v>0.309</v>
      </c>
      <c r="F342" s="63">
        <v>-0.32900000000000001</v>
      </c>
      <c r="G342" s="63">
        <v>-0.27700000000000002</v>
      </c>
      <c r="H342" s="63">
        <v>-0.65100000000000002</v>
      </c>
      <c r="I342" s="63">
        <v>-0.623</v>
      </c>
      <c r="J342" s="63" t="e">
        <f t="shared" si="20"/>
        <v>#N/A</v>
      </c>
      <c r="K342" s="63" t="e">
        <f t="shared" si="21"/>
        <v>#N/A</v>
      </c>
      <c r="L342" s="63">
        <f t="shared" si="22"/>
        <v>5.1999999999999993</v>
      </c>
      <c r="M342" s="63">
        <f t="shared" si="23"/>
        <v>2.8000000000000025</v>
      </c>
    </row>
    <row r="343" spans="1:13" x14ac:dyDescent="0.25">
      <c r="A343" s="148">
        <v>44306</v>
      </c>
      <c r="C343" s="63">
        <v>0.27800000000000002</v>
      </c>
      <c r="F343" s="63">
        <v>-0.35699999999999998</v>
      </c>
      <c r="G343" s="63">
        <v>-0.30499999999999999</v>
      </c>
      <c r="H343" s="63">
        <v>-0.67200000000000004</v>
      </c>
      <c r="I343" s="63">
        <v>-0.64600000000000002</v>
      </c>
      <c r="J343" s="63" t="e">
        <f t="shared" si="20"/>
        <v>#N/A</v>
      </c>
      <c r="K343" s="63" t="e">
        <f t="shared" si="21"/>
        <v>#N/A</v>
      </c>
      <c r="L343" s="63">
        <f t="shared" si="22"/>
        <v>5.1999999999999993</v>
      </c>
      <c r="M343" s="63">
        <f t="shared" si="23"/>
        <v>2.6000000000000023</v>
      </c>
    </row>
    <row r="344" spans="1:13" x14ac:dyDescent="0.25">
      <c r="A344" s="148">
        <v>44307</v>
      </c>
      <c r="C344" s="63">
        <v>0.27900000000000003</v>
      </c>
      <c r="F344" s="63">
        <v>-0.35699999999999998</v>
      </c>
      <c r="G344" s="63">
        <v>-0.30499999999999999</v>
      </c>
      <c r="H344" s="63">
        <v>-0.67500000000000004</v>
      </c>
      <c r="I344" s="63">
        <v>-0.64800000000000002</v>
      </c>
      <c r="J344" s="63" t="e">
        <f t="shared" si="20"/>
        <v>#N/A</v>
      </c>
      <c r="K344" s="63" t="e">
        <f t="shared" si="21"/>
        <v>#N/A</v>
      </c>
      <c r="L344" s="63">
        <f t="shared" si="22"/>
        <v>5.1999999999999993</v>
      </c>
      <c r="M344" s="63">
        <f t="shared" si="23"/>
        <v>2.7000000000000024</v>
      </c>
    </row>
    <row r="345" spans="1:13" x14ac:dyDescent="0.25">
      <c r="A345" s="148">
        <v>44308</v>
      </c>
      <c r="C345" s="63">
        <v>0.28399999999999997</v>
      </c>
      <c r="F345" s="63">
        <v>-0.34799999999999998</v>
      </c>
      <c r="G345" s="63">
        <v>-0.29599999999999999</v>
      </c>
      <c r="H345" s="63">
        <v>-0.66500000000000004</v>
      </c>
      <c r="I345" s="63">
        <v>-0.63700000000000001</v>
      </c>
      <c r="J345" s="63" t="e">
        <f t="shared" si="20"/>
        <v>#N/A</v>
      </c>
      <c r="K345" s="63" t="e">
        <f t="shared" si="21"/>
        <v>#N/A</v>
      </c>
      <c r="L345" s="63">
        <f t="shared" si="22"/>
        <v>5.1999999999999993</v>
      </c>
      <c r="M345" s="63">
        <f t="shared" si="23"/>
        <v>2.8000000000000025</v>
      </c>
    </row>
    <row r="346" spans="1:13" x14ac:dyDescent="0.25">
      <c r="A346" s="148">
        <v>44309</v>
      </c>
      <c r="C346" s="63">
        <v>0.28699999999999998</v>
      </c>
      <c r="F346" s="63">
        <v>-0.35399999999999998</v>
      </c>
      <c r="G346" s="63">
        <v>-0.30199999999999999</v>
      </c>
      <c r="H346" s="63">
        <v>-0.67300000000000004</v>
      </c>
      <c r="I346" s="63">
        <v>-0.64400000000000002</v>
      </c>
      <c r="J346" s="63" t="e">
        <f t="shared" si="20"/>
        <v>#N/A</v>
      </c>
      <c r="K346" s="63" t="e">
        <f t="shared" si="21"/>
        <v>#N/A</v>
      </c>
      <c r="L346" s="63">
        <f t="shared" si="22"/>
        <v>5.1999999999999993</v>
      </c>
      <c r="M346" s="63">
        <f t="shared" si="23"/>
        <v>2.9000000000000026</v>
      </c>
    </row>
    <row r="347" spans="1:13" x14ac:dyDescent="0.25">
      <c r="A347" s="148">
        <v>44312</v>
      </c>
      <c r="C347" s="63">
        <v>0.28599999999999998</v>
      </c>
      <c r="F347" s="63">
        <v>-0.34699999999999998</v>
      </c>
      <c r="G347" s="63">
        <v>-0.29599999999999999</v>
      </c>
      <c r="H347" s="63">
        <v>-0.66600000000000004</v>
      </c>
      <c r="I347" s="63">
        <v>-0.63900000000000001</v>
      </c>
      <c r="J347" s="63" t="e">
        <f t="shared" si="20"/>
        <v>#N/A</v>
      </c>
      <c r="K347" s="63" t="e">
        <f t="shared" si="21"/>
        <v>#N/A</v>
      </c>
      <c r="L347" s="63">
        <f t="shared" si="22"/>
        <v>5.0999999999999988</v>
      </c>
      <c r="M347" s="63">
        <f t="shared" si="23"/>
        <v>2.7000000000000024</v>
      </c>
    </row>
    <row r="348" spans="1:13" x14ac:dyDescent="0.25">
      <c r="A348" s="148">
        <v>44313</v>
      </c>
      <c r="C348" s="63">
        <v>0.28999999999999998</v>
      </c>
      <c r="F348" s="63">
        <v>-0.34300000000000003</v>
      </c>
      <c r="G348" s="63">
        <v>-0.29299999999999998</v>
      </c>
      <c r="H348" s="63">
        <v>-0.66600000000000004</v>
      </c>
      <c r="I348" s="63">
        <v>-0.63900000000000001</v>
      </c>
      <c r="J348" s="63" t="e">
        <f t="shared" si="20"/>
        <v>#N/A</v>
      </c>
      <c r="K348" s="63" t="e">
        <f t="shared" si="21"/>
        <v>#N/A</v>
      </c>
      <c r="L348" s="63">
        <f t="shared" si="22"/>
        <v>5.0000000000000044</v>
      </c>
      <c r="M348" s="63">
        <f t="shared" si="23"/>
        <v>2.7000000000000024</v>
      </c>
    </row>
    <row r="349" spans="1:13" x14ac:dyDescent="0.25">
      <c r="A349" s="148">
        <v>44314</v>
      </c>
      <c r="C349" s="63">
        <v>0.309</v>
      </c>
      <c r="F349" s="63">
        <v>-0.32600000000000001</v>
      </c>
      <c r="G349" s="63">
        <v>-0.27500000000000002</v>
      </c>
      <c r="H349" s="63">
        <v>-0.65400000000000003</v>
      </c>
      <c r="I349" s="63">
        <v>-0.626</v>
      </c>
      <c r="J349" s="63" t="e">
        <f t="shared" si="20"/>
        <v>#N/A</v>
      </c>
      <c r="K349" s="63" t="e">
        <f t="shared" si="21"/>
        <v>#N/A</v>
      </c>
      <c r="L349" s="63">
        <f t="shared" si="22"/>
        <v>5.0999999999999988</v>
      </c>
      <c r="M349" s="63">
        <f t="shared" si="23"/>
        <v>2.8000000000000025</v>
      </c>
    </row>
    <row r="350" spans="1:13" x14ac:dyDescent="0.25">
      <c r="A350" s="148">
        <v>44315</v>
      </c>
      <c r="C350" s="63">
        <v>0.35699999999999998</v>
      </c>
      <c r="F350" s="63">
        <v>-0.28799999999999998</v>
      </c>
      <c r="G350" s="63">
        <v>-0.23699999999999999</v>
      </c>
      <c r="H350" s="63">
        <v>-0.63300000000000001</v>
      </c>
      <c r="I350" s="63">
        <v>-0.60499999999999998</v>
      </c>
      <c r="J350" s="63" t="e">
        <f t="shared" si="20"/>
        <v>#N/A</v>
      </c>
      <c r="K350" s="63" t="e">
        <f t="shared" si="21"/>
        <v>#N/A</v>
      </c>
      <c r="L350" s="63">
        <f t="shared" si="22"/>
        <v>5.0999999999999988</v>
      </c>
      <c r="M350" s="63">
        <f t="shared" si="23"/>
        <v>2.8000000000000025</v>
      </c>
    </row>
    <row r="351" spans="1:13" x14ac:dyDescent="0.25">
      <c r="A351" s="148">
        <v>44316</v>
      </c>
      <c r="C351" s="63">
        <v>0.35499999999999998</v>
      </c>
      <c r="F351" s="63">
        <v>-0.29899999999999999</v>
      </c>
      <c r="G351" s="63">
        <v>-0.246</v>
      </c>
      <c r="H351" s="63">
        <v>-0.64700000000000002</v>
      </c>
      <c r="I351" s="63">
        <v>-0.61899999999999999</v>
      </c>
      <c r="J351" s="63" t="e">
        <f t="shared" si="20"/>
        <v>#N/A</v>
      </c>
      <c r="K351" s="63" t="e">
        <f t="shared" si="21"/>
        <v>#N/A</v>
      </c>
      <c r="L351" s="63">
        <f t="shared" si="22"/>
        <v>5.2999999999999989</v>
      </c>
      <c r="M351" s="63">
        <f t="shared" si="23"/>
        <v>2.8000000000000025</v>
      </c>
    </row>
    <row r="352" spans="1:13" x14ac:dyDescent="0.25">
      <c r="A352" s="148">
        <v>44319</v>
      </c>
      <c r="C352" s="63">
        <v>0.35699999999999998</v>
      </c>
      <c r="F352" s="63">
        <v>-0.30099999999999999</v>
      </c>
      <c r="G352" s="63">
        <v>-0.248</v>
      </c>
      <c r="H352" s="63">
        <v>-0.65100000000000002</v>
      </c>
      <c r="I352" s="63">
        <v>-0.623</v>
      </c>
      <c r="J352" s="63" t="e">
        <f t="shared" si="20"/>
        <v>#N/A</v>
      </c>
      <c r="K352" s="63" t="e">
        <f t="shared" si="21"/>
        <v>#N/A</v>
      </c>
      <c r="L352" s="63">
        <f t="shared" si="22"/>
        <v>5.2999999999999989</v>
      </c>
      <c r="M352" s="63">
        <f t="shared" si="23"/>
        <v>2.8000000000000025</v>
      </c>
    </row>
    <row r="353" spans="1:13" x14ac:dyDescent="0.25">
      <c r="A353" s="148">
        <v>44320</v>
      </c>
      <c r="C353" s="63">
        <v>0.314</v>
      </c>
      <c r="F353" s="63">
        <v>-0.33600000000000002</v>
      </c>
      <c r="G353" s="63">
        <v>-0.28299999999999997</v>
      </c>
      <c r="H353" s="63">
        <v>-0.67500000000000004</v>
      </c>
      <c r="I353" s="63">
        <v>-0.64800000000000002</v>
      </c>
      <c r="J353" s="63" t="e">
        <f t="shared" si="20"/>
        <v>#N/A</v>
      </c>
      <c r="K353" s="63" t="e">
        <f t="shared" si="21"/>
        <v>#N/A</v>
      </c>
      <c r="L353" s="63">
        <f t="shared" si="22"/>
        <v>5.3000000000000043</v>
      </c>
      <c r="M353" s="63">
        <f t="shared" si="23"/>
        <v>2.7000000000000024</v>
      </c>
    </row>
    <row r="354" spans="1:13" x14ac:dyDescent="0.25">
      <c r="A354" s="148">
        <v>44321</v>
      </c>
      <c r="C354" s="63">
        <v>0.32900000000000001</v>
      </c>
      <c r="F354" s="63">
        <v>-0.32800000000000001</v>
      </c>
      <c r="G354" s="63">
        <v>-0.27300000000000002</v>
      </c>
      <c r="H354" s="63">
        <v>-0.67100000000000004</v>
      </c>
      <c r="I354" s="63">
        <v>-0.64400000000000002</v>
      </c>
      <c r="J354" s="63" t="e">
        <f t="shared" si="20"/>
        <v>#N/A</v>
      </c>
      <c r="K354" s="63" t="e">
        <f t="shared" si="21"/>
        <v>#N/A</v>
      </c>
      <c r="L354" s="63">
        <f t="shared" si="22"/>
        <v>5.4999999999999991</v>
      </c>
      <c r="M354" s="63">
        <f t="shared" si="23"/>
        <v>2.7000000000000024</v>
      </c>
    </row>
    <row r="355" spans="1:13" x14ac:dyDescent="0.25">
      <c r="A355" s="148">
        <v>44322</v>
      </c>
      <c r="C355" s="63">
        <v>0.33800000000000002</v>
      </c>
      <c r="F355" s="63">
        <v>-0.32500000000000001</v>
      </c>
      <c r="G355" s="63">
        <v>-0.27100000000000002</v>
      </c>
      <c r="H355" s="63">
        <v>-0.66800000000000004</v>
      </c>
      <c r="I355" s="63">
        <v>-0.64200000000000002</v>
      </c>
      <c r="J355" s="63" t="e">
        <f t="shared" si="20"/>
        <v>#N/A</v>
      </c>
      <c r="K355" s="63" t="e">
        <f t="shared" si="21"/>
        <v>#N/A</v>
      </c>
      <c r="L355" s="63">
        <f t="shared" si="22"/>
        <v>5.3999999999999995</v>
      </c>
      <c r="M355" s="63">
        <f t="shared" si="23"/>
        <v>2.6000000000000023</v>
      </c>
    </row>
    <row r="356" spans="1:13" x14ac:dyDescent="0.25">
      <c r="A356" s="148">
        <v>44323</v>
      </c>
      <c r="C356" s="63">
        <v>0.34899999999999998</v>
      </c>
      <c r="F356" s="63">
        <v>-0.315</v>
      </c>
      <c r="G356" s="63">
        <v>-0.26100000000000001</v>
      </c>
      <c r="H356" s="63">
        <v>-0.65500000000000003</v>
      </c>
      <c r="I356" s="63">
        <v>-0.63100000000000001</v>
      </c>
      <c r="J356" s="63" t="e">
        <f t="shared" si="20"/>
        <v>#N/A</v>
      </c>
      <c r="K356" s="63" t="e">
        <f t="shared" si="21"/>
        <v>#N/A</v>
      </c>
      <c r="L356" s="63">
        <f t="shared" si="22"/>
        <v>5.3999999999999995</v>
      </c>
      <c r="M356" s="63">
        <f t="shared" si="23"/>
        <v>2.4000000000000021</v>
      </c>
    </row>
    <row r="357" spans="1:13" x14ac:dyDescent="0.25">
      <c r="A357" s="148">
        <v>44326</v>
      </c>
      <c r="C357" s="63">
        <v>0.35599999999999998</v>
      </c>
      <c r="F357" s="63">
        <v>-0.312</v>
      </c>
      <c r="G357" s="63">
        <v>-0.25800000000000001</v>
      </c>
      <c r="H357" s="63">
        <v>-0.66200000000000003</v>
      </c>
      <c r="I357" s="63">
        <v>-0.63600000000000001</v>
      </c>
      <c r="J357" s="63" t="e">
        <f t="shared" si="20"/>
        <v>#N/A</v>
      </c>
      <c r="K357" s="63" t="e">
        <f t="shared" si="21"/>
        <v>#N/A</v>
      </c>
      <c r="L357" s="63">
        <f t="shared" si="22"/>
        <v>5.3999999999999995</v>
      </c>
      <c r="M357" s="63">
        <f t="shared" si="23"/>
        <v>2.6000000000000023</v>
      </c>
    </row>
    <row r="358" spans="1:13" x14ac:dyDescent="0.25">
      <c r="A358" s="148">
        <v>44327</v>
      </c>
      <c r="C358" s="63">
        <v>0.40600000000000003</v>
      </c>
      <c r="F358" s="63">
        <v>-0.26100000000000001</v>
      </c>
      <c r="G358" s="63">
        <v>-0.20799999999999999</v>
      </c>
      <c r="H358" s="63">
        <v>-0.622</v>
      </c>
      <c r="I358" s="63">
        <v>-0.59399999999999997</v>
      </c>
      <c r="J358" s="63" t="e">
        <f t="shared" si="20"/>
        <v>#N/A</v>
      </c>
      <c r="K358" s="63" t="e">
        <f t="shared" si="21"/>
        <v>#N/A</v>
      </c>
      <c r="L358" s="63">
        <f t="shared" si="22"/>
        <v>5.3000000000000016</v>
      </c>
      <c r="M358" s="63">
        <f t="shared" si="23"/>
        <v>2.8000000000000025</v>
      </c>
    </row>
    <row r="359" spans="1:13" x14ac:dyDescent="0.25">
      <c r="A359" s="148">
        <v>44328</v>
      </c>
      <c r="B359" s="63">
        <v>0.40300000000000002</v>
      </c>
      <c r="C359" s="63">
        <v>0.443</v>
      </c>
      <c r="F359" s="63">
        <v>-0.224</v>
      </c>
      <c r="G359" s="63">
        <v>-0.17</v>
      </c>
      <c r="H359" s="63">
        <v>-0.59699999999999998</v>
      </c>
      <c r="I359" s="63">
        <v>-0.57099999999999995</v>
      </c>
      <c r="J359" s="63">
        <f t="shared" si="20"/>
        <v>3.9999999999999982</v>
      </c>
      <c r="K359" s="63" t="e">
        <f t="shared" si="21"/>
        <v>#N/A</v>
      </c>
      <c r="L359" s="63">
        <f t="shared" si="22"/>
        <v>5.3999999999999995</v>
      </c>
      <c r="M359" s="63">
        <f t="shared" si="23"/>
        <v>2.6000000000000023</v>
      </c>
    </row>
    <row r="360" spans="1:13" x14ac:dyDescent="0.25">
      <c r="A360" s="148">
        <v>44329</v>
      </c>
      <c r="B360" s="63">
        <v>0.39800000000000002</v>
      </c>
      <c r="C360" s="63">
        <v>0.435</v>
      </c>
      <c r="F360" s="63">
        <v>-0.219</v>
      </c>
      <c r="G360" s="63">
        <v>-0.16700000000000001</v>
      </c>
      <c r="H360" s="63">
        <v>-0.58699999999999997</v>
      </c>
      <c r="I360" s="63">
        <v>-0.56100000000000005</v>
      </c>
      <c r="J360" s="63">
        <f t="shared" si="20"/>
        <v>3.6999999999999975</v>
      </c>
      <c r="K360" s="63" t="e">
        <f t="shared" si="21"/>
        <v>#N/A</v>
      </c>
      <c r="L360" s="63">
        <f t="shared" si="22"/>
        <v>5.1999999999999993</v>
      </c>
      <c r="M360" s="63">
        <f t="shared" si="23"/>
        <v>2.5999999999999912</v>
      </c>
    </row>
    <row r="361" spans="1:13" x14ac:dyDescent="0.25">
      <c r="A361" s="148">
        <v>44330</v>
      </c>
      <c r="B361" s="63">
        <v>0.39300000000000002</v>
      </c>
      <c r="C361" s="63">
        <v>0.43099999999999999</v>
      </c>
      <c r="F361" s="63">
        <v>-0.22900000000000001</v>
      </c>
      <c r="G361" s="63">
        <v>-0.17599999999999999</v>
      </c>
      <c r="H361" s="63">
        <v>-0.59699999999999998</v>
      </c>
      <c r="I361" s="63">
        <v>-0.56899999999999995</v>
      </c>
      <c r="J361" s="63">
        <f t="shared" si="20"/>
        <v>3.799999999999998</v>
      </c>
      <c r="K361" s="63" t="e">
        <f t="shared" si="21"/>
        <v>#N/A</v>
      </c>
      <c r="L361" s="63">
        <f t="shared" si="22"/>
        <v>5.3000000000000016</v>
      </c>
      <c r="M361" s="63">
        <f t="shared" si="23"/>
        <v>2.8000000000000025</v>
      </c>
    </row>
    <row r="362" spans="1:13" x14ac:dyDescent="0.25">
      <c r="A362" s="148">
        <v>44333</v>
      </c>
      <c r="B362" s="63">
        <v>0.40899999999999997</v>
      </c>
      <c r="C362" s="63">
        <v>0.44400000000000001</v>
      </c>
      <c r="F362" s="63">
        <v>-0.215</v>
      </c>
      <c r="G362" s="63">
        <v>-0.16200000000000001</v>
      </c>
      <c r="H362" s="63">
        <v>-0.58899999999999997</v>
      </c>
      <c r="I362" s="63">
        <v>-0.55900000000000005</v>
      </c>
      <c r="J362" s="63">
        <f t="shared" si="20"/>
        <v>3.5000000000000031</v>
      </c>
      <c r="K362" s="63" t="e">
        <f t="shared" si="21"/>
        <v>#N/A</v>
      </c>
      <c r="L362" s="63">
        <f t="shared" si="22"/>
        <v>5.2999999999999989</v>
      </c>
      <c r="M362" s="63">
        <f t="shared" si="23"/>
        <v>2.9999999999999916</v>
      </c>
    </row>
    <row r="363" spans="1:13" x14ac:dyDescent="0.25">
      <c r="A363" s="148">
        <v>44334</v>
      </c>
      <c r="B363" s="63">
        <v>0.42899999999999999</v>
      </c>
      <c r="C363" s="63">
        <v>0.46200000000000002</v>
      </c>
      <c r="F363" s="63">
        <v>-0.20300000000000001</v>
      </c>
      <c r="G363" s="63">
        <v>-0.151</v>
      </c>
      <c r="H363" s="63">
        <v>-0.58399999999999996</v>
      </c>
      <c r="I363" s="63">
        <v>-0.55500000000000005</v>
      </c>
      <c r="J363" s="63">
        <f t="shared" si="20"/>
        <v>3.3000000000000029</v>
      </c>
      <c r="K363" s="63" t="e">
        <f t="shared" si="21"/>
        <v>#N/A</v>
      </c>
      <c r="L363" s="63">
        <f t="shared" si="22"/>
        <v>5.200000000000002</v>
      </c>
      <c r="M363" s="63">
        <f t="shared" si="23"/>
        <v>2.8999999999999915</v>
      </c>
    </row>
    <row r="364" spans="1:13" x14ac:dyDescent="0.25">
      <c r="A364" s="148">
        <v>44335</v>
      </c>
      <c r="B364" s="63">
        <v>0.41099999999999998</v>
      </c>
      <c r="C364" s="63">
        <v>0.44600000000000001</v>
      </c>
      <c r="F364" s="63">
        <v>-0.21</v>
      </c>
      <c r="G364" s="63">
        <v>-0.159</v>
      </c>
      <c r="H364" s="63">
        <v>-0.57999999999999996</v>
      </c>
      <c r="I364" s="63">
        <v>-0.55500000000000005</v>
      </c>
      <c r="J364" s="63">
        <f t="shared" si="20"/>
        <v>3.5000000000000031</v>
      </c>
      <c r="K364" s="63" t="e">
        <f t="shared" si="21"/>
        <v>#N/A</v>
      </c>
      <c r="L364" s="63">
        <f t="shared" si="22"/>
        <v>5.0999999999999988</v>
      </c>
      <c r="M364" s="63">
        <f t="shared" si="23"/>
        <v>2.4999999999999911</v>
      </c>
    </row>
    <row r="365" spans="1:13" x14ac:dyDescent="0.25">
      <c r="A365" s="148">
        <v>44336</v>
      </c>
      <c r="B365" s="63">
        <v>0.39800000000000002</v>
      </c>
      <c r="C365" s="63">
        <v>0.435</v>
      </c>
      <c r="F365" s="63">
        <v>-0.21</v>
      </c>
      <c r="G365" s="63">
        <v>-0.159</v>
      </c>
      <c r="H365" s="63">
        <v>-0.57599999999999996</v>
      </c>
      <c r="I365" s="63">
        <v>-0.55100000000000005</v>
      </c>
      <c r="J365" s="63">
        <f t="shared" si="20"/>
        <v>3.6999999999999975</v>
      </c>
      <c r="K365" s="63" t="e">
        <f t="shared" si="21"/>
        <v>#N/A</v>
      </c>
      <c r="L365" s="63">
        <f t="shared" si="22"/>
        <v>5.0999999999999988</v>
      </c>
      <c r="M365" s="63">
        <f t="shared" si="23"/>
        <v>2.4999999999999911</v>
      </c>
    </row>
    <row r="366" spans="1:13" x14ac:dyDescent="0.25">
      <c r="A366" s="148">
        <v>44337</v>
      </c>
      <c r="B366" s="63">
        <v>0.38500000000000001</v>
      </c>
      <c r="C366" s="63">
        <v>0.42099999999999999</v>
      </c>
      <c r="F366" s="63">
        <v>-0.23</v>
      </c>
      <c r="G366" s="63">
        <v>-0.17899999999999999</v>
      </c>
      <c r="H366" s="63">
        <v>-0.6</v>
      </c>
      <c r="I366" s="63">
        <v>-0.57299999999999995</v>
      </c>
      <c r="J366" s="63">
        <f t="shared" si="20"/>
        <v>3.5999999999999979</v>
      </c>
      <c r="K366" s="63" t="e">
        <f t="shared" si="21"/>
        <v>#N/A</v>
      </c>
      <c r="L366" s="63">
        <f t="shared" si="22"/>
        <v>5.1000000000000014</v>
      </c>
      <c r="M366" s="63">
        <f t="shared" si="23"/>
        <v>2.7000000000000024</v>
      </c>
    </row>
    <row r="367" spans="1:13" x14ac:dyDescent="0.25">
      <c r="A367" s="148">
        <v>44340</v>
      </c>
      <c r="B367" s="63">
        <v>0.38100000000000001</v>
      </c>
      <c r="C367" s="63">
        <v>0.41699999999999998</v>
      </c>
      <c r="F367" s="63">
        <v>-0.24099999999999999</v>
      </c>
      <c r="G367" s="63">
        <v>-0.19</v>
      </c>
      <c r="H367" s="63">
        <v>-0.60699999999999998</v>
      </c>
      <c r="I367" s="63">
        <v>-0.57899999999999996</v>
      </c>
      <c r="J367" s="63">
        <f t="shared" si="20"/>
        <v>3.5999999999999979</v>
      </c>
      <c r="K367" s="63" t="e">
        <f t="shared" si="21"/>
        <v>#N/A</v>
      </c>
      <c r="L367" s="63">
        <f t="shared" si="22"/>
        <v>5.0999999999999988</v>
      </c>
      <c r="M367" s="63">
        <f t="shared" si="23"/>
        <v>2.8000000000000025</v>
      </c>
    </row>
    <row r="368" spans="1:13" x14ac:dyDescent="0.25">
      <c r="A368" s="148">
        <v>44341</v>
      </c>
      <c r="B368" s="63">
        <v>0.35899999999999999</v>
      </c>
      <c r="C368" s="63">
        <v>0.39400000000000002</v>
      </c>
      <c r="F368" s="63">
        <v>-0.26800000000000002</v>
      </c>
      <c r="G368" s="63">
        <v>-0.217</v>
      </c>
      <c r="H368" s="63">
        <v>-0.63</v>
      </c>
      <c r="I368" s="63">
        <v>-0.60299999999999998</v>
      </c>
      <c r="J368" s="63">
        <f t="shared" si="20"/>
        <v>3.5000000000000031</v>
      </c>
      <c r="K368" s="63" t="e">
        <f t="shared" si="21"/>
        <v>#N/A</v>
      </c>
      <c r="L368" s="63">
        <f t="shared" si="22"/>
        <v>5.1000000000000014</v>
      </c>
      <c r="M368" s="63">
        <f t="shared" si="23"/>
        <v>2.7000000000000024</v>
      </c>
    </row>
    <row r="369" spans="1:13" x14ac:dyDescent="0.25">
      <c r="A369" s="148">
        <v>44342</v>
      </c>
      <c r="B369" s="63">
        <v>0.311</v>
      </c>
      <c r="C369" s="63">
        <v>0.34599999999999997</v>
      </c>
      <c r="F369" s="63">
        <v>-0.308</v>
      </c>
      <c r="G369" s="63">
        <v>-0.255</v>
      </c>
      <c r="H369" s="63">
        <v>-0.65300000000000002</v>
      </c>
      <c r="I369" s="63">
        <v>-0.624</v>
      </c>
      <c r="J369" s="63">
        <f t="shared" si="20"/>
        <v>3.4999999999999973</v>
      </c>
      <c r="K369" s="63" t="e">
        <f t="shared" si="21"/>
        <v>#N/A</v>
      </c>
      <c r="L369" s="63">
        <f t="shared" si="22"/>
        <v>5.2999999999999989</v>
      </c>
      <c r="M369" s="63">
        <f t="shared" si="23"/>
        <v>2.9000000000000026</v>
      </c>
    </row>
    <row r="370" spans="1:13" x14ac:dyDescent="0.25">
      <c r="A370" s="148">
        <v>44343</v>
      </c>
      <c r="B370" s="63">
        <v>0.35199999999999998</v>
      </c>
      <c r="C370" s="63">
        <v>0.38700000000000001</v>
      </c>
      <c r="F370" s="63">
        <v>-0.27500000000000002</v>
      </c>
      <c r="G370" s="63">
        <v>-0.222</v>
      </c>
      <c r="H370" s="63">
        <v>-0.63200000000000001</v>
      </c>
      <c r="I370" s="63">
        <v>-0.60399999999999998</v>
      </c>
      <c r="J370" s="63">
        <f t="shared" si="20"/>
        <v>3.5000000000000031</v>
      </c>
      <c r="K370" s="63" t="e">
        <f t="shared" si="21"/>
        <v>#N/A</v>
      </c>
      <c r="L370" s="63">
        <f t="shared" si="22"/>
        <v>5.3000000000000016</v>
      </c>
      <c r="M370" s="63">
        <f t="shared" si="23"/>
        <v>2.8000000000000025</v>
      </c>
    </row>
    <row r="371" spans="1:13" x14ac:dyDescent="0.25">
      <c r="A371" s="148">
        <v>44344</v>
      </c>
      <c r="B371" s="63">
        <v>0.34799999999999998</v>
      </c>
      <c r="C371" s="63">
        <v>0.38300000000000001</v>
      </c>
      <c r="F371" s="63">
        <v>-0.28399999999999997</v>
      </c>
      <c r="G371" s="63">
        <v>-0.23200000000000001</v>
      </c>
      <c r="H371" s="63">
        <v>-0.64300000000000002</v>
      </c>
      <c r="I371" s="63">
        <v>-0.61499999999999999</v>
      </c>
      <c r="J371" s="63">
        <f t="shared" si="20"/>
        <v>3.5000000000000031</v>
      </c>
      <c r="K371" s="63" t="e">
        <f t="shared" si="21"/>
        <v>#N/A</v>
      </c>
      <c r="L371" s="63">
        <f t="shared" si="22"/>
        <v>5.1999999999999966</v>
      </c>
      <c r="M371" s="63">
        <f t="shared" si="23"/>
        <v>2.8000000000000025</v>
      </c>
    </row>
    <row r="372" spans="1:13" x14ac:dyDescent="0.25">
      <c r="A372" s="148">
        <v>44347</v>
      </c>
      <c r="B372" s="63">
        <v>0.32900000000000001</v>
      </c>
      <c r="C372" s="63">
        <v>0.36499999999999999</v>
      </c>
      <c r="F372" s="63">
        <v>-0.28899999999999998</v>
      </c>
      <c r="G372" s="63">
        <v>-0.23599999999999999</v>
      </c>
      <c r="H372" s="63">
        <v>-0.64100000000000001</v>
      </c>
      <c r="I372" s="63">
        <v>-0.61299999999999999</v>
      </c>
      <c r="J372" s="63">
        <f t="shared" si="20"/>
        <v>3.5999999999999979</v>
      </c>
      <c r="K372" s="63" t="e">
        <f t="shared" si="21"/>
        <v>#N/A</v>
      </c>
      <c r="L372" s="63">
        <f t="shared" si="22"/>
        <v>5.2999999999999989</v>
      </c>
      <c r="M372" s="63">
        <f t="shared" si="23"/>
        <v>2.8000000000000025</v>
      </c>
    </row>
    <row r="373" spans="1:13" x14ac:dyDescent="0.25">
      <c r="A373" s="148">
        <v>44348</v>
      </c>
      <c r="B373" s="63">
        <v>0.34399999999999997</v>
      </c>
      <c r="C373" s="63">
        <v>0.379</v>
      </c>
      <c r="F373" s="63">
        <v>-0.28000000000000003</v>
      </c>
      <c r="G373" s="63">
        <v>-0.22700000000000001</v>
      </c>
      <c r="H373" s="63">
        <v>-0.63700000000000001</v>
      </c>
      <c r="I373" s="63">
        <v>-0.61</v>
      </c>
      <c r="J373" s="63">
        <f t="shared" si="20"/>
        <v>3.5000000000000031</v>
      </c>
      <c r="K373" s="63" t="e">
        <f t="shared" si="21"/>
        <v>#N/A</v>
      </c>
      <c r="L373" s="63">
        <f t="shared" si="22"/>
        <v>5.3000000000000016</v>
      </c>
      <c r="M373" s="63">
        <f t="shared" si="23"/>
        <v>2.7000000000000024</v>
      </c>
    </row>
    <row r="374" spans="1:13" x14ac:dyDescent="0.25">
      <c r="A374" s="148">
        <v>44349</v>
      </c>
      <c r="B374" s="63">
        <v>0.32500000000000001</v>
      </c>
      <c r="C374" s="63">
        <v>0.36</v>
      </c>
      <c r="F374" s="63">
        <v>-0.29899999999999999</v>
      </c>
      <c r="G374" s="63">
        <v>-0.246</v>
      </c>
      <c r="H374" s="63">
        <v>-0.65300000000000002</v>
      </c>
      <c r="I374" s="63">
        <v>-0.626</v>
      </c>
      <c r="J374" s="63">
        <f t="shared" si="20"/>
        <v>3.4999999999999973</v>
      </c>
      <c r="K374" s="63" t="e">
        <f t="shared" si="21"/>
        <v>#N/A</v>
      </c>
      <c r="L374" s="63">
        <f t="shared" si="22"/>
        <v>5.2999999999999989</v>
      </c>
      <c r="M374" s="63">
        <f t="shared" si="23"/>
        <v>2.7000000000000024</v>
      </c>
    </row>
    <row r="375" spans="1:13" x14ac:dyDescent="0.25">
      <c r="A375" s="148">
        <v>44350</v>
      </c>
      <c r="B375" s="63">
        <v>0.34200000000000003</v>
      </c>
      <c r="C375" s="63">
        <v>0.377</v>
      </c>
      <c r="F375" s="63">
        <v>-0.28399999999999997</v>
      </c>
      <c r="G375" s="63">
        <v>-0.23100000000000001</v>
      </c>
      <c r="H375" s="63">
        <v>-0.65200000000000002</v>
      </c>
      <c r="I375" s="63">
        <v>-0.623</v>
      </c>
      <c r="J375" s="63">
        <f t="shared" si="20"/>
        <v>3.4999999999999973</v>
      </c>
      <c r="K375" s="63" t="e">
        <f t="shared" si="21"/>
        <v>#N/A</v>
      </c>
      <c r="L375" s="63">
        <f t="shared" si="22"/>
        <v>5.2999999999999963</v>
      </c>
      <c r="M375" s="63">
        <f t="shared" si="23"/>
        <v>2.9000000000000026</v>
      </c>
    </row>
    <row r="376" spans="1:13" x14ac:dyDescent="0.25">
      <c r="A376" s="148">
        <v>44351</v>
      </c>
      <c r="B376" s="63">
        <v>0.313</v>
      </c>
      <c r="C376" s="63">
        <v>0.34799999999999998</v>
      </c>
      <c r="F376" s="63">
        <v>-0.313</v>
      </c>
      <c r="G376" s="63">
        <v>-0.26</v>
      </c>
      <c r="H376" s="63">
        <v>-0.66900000000000004</v>
      </c>
      <c r="I376" s="63">
        <v>-0.64100000000000001</v>
      </c>
      <c r="J376" s="63">
        <f t="shared" si="20"/>
        <v>3.4999999999999973</v>
      </c>
      <c r="K376" s="63" t="e">
        <f t="shared" si="21"/>
        <v>#N/A</v>
      </c>
      <c r="L376" s="63">
        <f t="shared" si="22"/>
        <v>5.2999999999999989</v>
      </c>
      <c r="M376" s="63">
        <f t="shared" si="23"/>
        <v>2.8000000000000025</v>
      </c>
    </row>
    <row r="377" spans="1:13" x14ac:dyDescent="0.25">
      <c r="A377" s="148">
        <v>44354</v>
      </c>
      <c r="B377" s="63">
        <v>0.32</v>
      </c>
      <c r="C377" s="63">
        <v>0.35499999999999998</v>
      </c>
      <c r="F377" s="63">
        <v>-0.29799999999999999</v>
      </c>
      <c r="G377" s="63">
        <v>-0.24399999999999999</v>
      </c>
      <c r="H377" s="63">
        <v>-0.65500000000000003</v>
      </c>
      <c r="I377" s="63">
        <v>-0.626</v>
      </c>
      <c r="J377" s="63">
        <f t="shared" si="20"/>
        <v>3.4999999999999973</v>
      </c>
      <c r="K377" s="63" t="e">
        <f t="shared" si="21"/>
        <v>#N/A</v>
      </c>
      <c r="L377" s="63">
        <f t="shared" si="22"/>
        <v>5.3999999999999995</v>
      </c>
      <c r="M377" s="63">
        <f t="shared" si="23"/>
        <v>2.9000000000000026</v>
      </c>
    </row>
    <row r="378" spans="1:13" x14ac:dyDescent="0.25">
      <c r="A378" s="148">
        <v>44355</v>
      </c>
      <c r="B378" s="63">
        <v>0.28999999999999998</v>
      </c>
      <c r="C378" s="63">
        <v>0.32500000000000001</v>
      </c>
      <c r="F378" s="63">
        <v>-0.32500000000000001</v>
      </c>
      <c r="G378" s="63">
        <v>-0.27200000000000002</v>
      </c>
      <c r="H378" s="63">
        <v>-0.66700000000000004</v>
      </c>
      <c r="I378" s="63">
        <v>-0.63800000000000001</v>
      </c>
      <c r="J378" s="63">
        <f t="shared" si="20"/>
        <v>3.5000000000000031</v>
      </c>
      <c r="K378" s="63" t="e">
        <f t="shared" si="21"/>
        <v>#N/A</v>
      </c>
      <c r="L378" s="63">
        <f t="shared" si="22"/>
        <v>5.2999999999999989</v>
      </c>
      <c r="M378" s="63">
        <f t="shared" si="23"/>
        <v>2.9000000000000026</v>
      </c>
    </row>
    <row r="379" spans="1:13" x14ac:dyDescent="0.25">
      <c r="A379" s="148">
        <v>44356</v>
      </c>
      <c r="B379" s="63">
        <v>0.27400000000000002</v>
      </c>
      <c r="C379" s="63">
        <v>0.31</v>
      </c>
      <c r="F379" s="63">
        <v>-0.34399999999999997</v>
      </c>
      <c r="G379" s="63">
        <v>-0.29099999999999998</v>
      </c>
      <c r="H379" s="63">
        <v>-0.68300000000000005</v>
      </c>
      <c r="I379" s="63">
        <v>-0.65400000000000003</v>
      </c>
      <c r="J379" s="63">
        <f t="shared" si="20"/>
        <v>3.5999999999999979</v>
      </c>
      <c r="K379" s="63" t="e">
        <f t="shared" si="21"/>
        <v>#N/A</v>
      </c>
      <c r="L379" s="63">
        <f t="shared" si="22"/>
        <v>5.2999999999999989</v>
      </c>
      <c r="M379" s="63">
        <f t="shared" si="23"/>
        <v>2.9000000000000026</v>
      </c>
    </row>
    <row r="380" spans="1:13" x14ac:dyDescent="0.25">
      <c r="A380" s="148">
        <v>44357</v>
      </c>
      <c r="B380" s="63">
        <v>0.27500000000000002</v>
      </c>
      <c r="C380" s="63">
        <v>0.31</v>
      </c>
      <c r="F380" s="63">
        <v>-0.35599999999999998</v>
      </c>
      <c r="G380" s="63">
        <v>-0.30299999999999999</v>
      </c>
      <c r="H380" s="63">
        <v>-0.69199999999999995</v>
      </c>
      <c r="I380" s="63">
        <v>-0.66400000000000003</v>
      </c>
      <c r="J380" s="63">
        <f t="shared" si="20"/>
        <v>3.4999999999999973</v>
      </c>
      <c r="K380" s="63" t="e">
        <f t="shared" si="21"/>
        <v>#N/A</v>
      </c>
      <c r="L380" s="63">
        <f t="shared" si="22"/>
        <v>5.2999999999999989</v>
      </c>
      <c r="M380" s="63">
        <f t="shared" si="23"/>
        <v>2.7999999999999914</v>
      </c>
    </row>
    <row r="381" spans="1:13" x14ac:dyDescent="0.25">
      <c r="A381" s="148">
        <v>44358</v>
      </c>
      <c r="B381" s="63">
        <v>0.249</v>
      </c>
      <c r="C381" s="63">
        <v>0.28399999999999997</v>
      </c>
      <c r="F381" s="63">
        <v>-0.373</v>
      </c>
      <c r="G381" s="63">
        <v>-0.32</v>
      </c>
      <c r="H381" s="63">
        <v>-0.69699999999999995</v>
      </c>
      <c r="I381" s="63">
        <v>-0.66900000000000004</v>
      </c>
      <c r="J381" s="63">
        <f t="shared" si="20"/>
        <v>3.4999999999999973</v>
      </c>
      <c r="K381" s="63" t="e">
        <f t="shared" si="21"/>
        <v>#N/A</v>
      </c>
      <c r="L381" s="63">
        <f t="shared" si="22"/>
        <v>5.2999999999999989</v>
      </c>
      <c r="M381" s="63">
        <f t="shared" si="23"/>
        <v>2.7999999999999914</v>
      </c>
    </row>
    <row r="382" spans="1:13" x14ac:dyDescent="0.25">
      <c r="A382" s="148">
        <v>44361</v>
      </c>
      <c r="B382" s="63">
        <v>0.26900000000000002</v>
      </c>
      <c r="C382" s="63">
        <v>0.30499999999999999</v>
      </c>
      <c r="F382" s="63">
        <v>-0.35199999999999998</v>
      </c>
      <c r="G382" s="63">
        <v>-0.29799999999999999</v>
      </c>
      <c r="H382" s="63">
        <v>-0.68100000000000005</v>
      </c>
      <c r="I382" s="63">
        <v>-0.65300000000000002</v>
      </c>
      <c r="J382" s="63">
        <f t="shared" si="20"/>
        <v>3.5999999999999979</v>
      </c>
      <c r="K382" s="63" t="e">
        <f t="shared" si="21"/>
        <v>#N/A</v>
      </c>
      <c r="L382" s="63">
        <f t="shared" si="22"/>
        <v>5.3999999999999995</v>
      </c>
      <c r="M382" s="63">
        <f t="shared" si="23"/>
        <v>2.8000000000000025</v>
      </c>
    </row>
    <row r="383" spans="1:13" x14ac:dyDescent="0.25">
      <c r="A383" s="148">
        <v>44362</v>
      </c>
      <c r="B383" s="63">
        <v>0.28399999999999997</v>
      </c>
      <c r="C383" s="63">
        <v>0.31900000000000001</v>
      </c>
      <c r="F383" s="63">
        <v>-0.33300000000000002</v>
      </c>
      <c r="G383" s="63">
        <v>-0.28000000000000003</v>
      </c>
      <c r="H383" s="63">
        <v>-0.67</v>
      </c>
      <c r="I383" s="63">
        <v>-0.64100000000000001</v>
      </c>
      <c r="J383" s="63">
        <f t="shared" si="20"/>
        <v>3.5000000000000031</v>
      </c>
      <c r="K383" s="63" t="e">
        <f t="shared" si="21"/>
        <v>#N/A</v>
      </c>
      <c r="L383" s="63">
        <f t="shared" si="22"/>
        <v>5.2999999999999989</v>
      </c>
      <c r="M383" s="63">
        <f t="shared" si="23"/>
        <v>2.9000000000000026</v>
      </c>
    </row>
    <row r="384" spans="1:13" x14ac:dyDescent="0.25">
      <c r="A384" s="148">
        <v>44363</v>
      </c>
      <c r="B384" s="63">
        <v>0.26800000000000002</v>
      </c>
      <c r="C384" s="63">
        <v>0.30299999999999999</v>
      </c>
      <c r="E384" s="63">
        <v>-0.20300000000000001</v>
      </c>
      <c r="F384" s="63">
        <v>-0.35199999999999998</v>
      </c>
      <c r="G384" s="63">
        <v>-0.29799999999999999</v>
      </c>
      <c r="H384" s="63">
        <v>-0.68400000000000005</v>
      </c>
      <c r="I384" s="63">
        <v>-0.65500000000000003</v>
      </c>
      <c r="J384" s="63">
        <f t="shared" si="20"/>
        <v>3.4999999999999973</v>
      </c>
      <c r="K384" s="63" t="e">
        <f t="shared" si="21"/>
        <v>#N/A</v>
      </c>
      <c r="L384" s="63">
        <f t="shared" si="22"/>
        <v>5.3999999999999995</v>
      </c>
      <c r="M384" s="63">
        <f t="shared" si="23"/>
        <v>2.9000000000000026</v>
      </c>
    </row>
    <row r="385" spans="1:13" x14ac:dyDescent="0.25">
      <c r="A385" s="148">
        <v>44364</v>
      </c>
      <c r="B385" s="63">
        <v>0.246</v>
      </c>
      <c r="C385" s="63">
        <v>0.28100000000000003</v>
      </c>
      <c r="E385" s="63">
        <v>-0.19700000000000001</v>
      </c>
      <c r="F385" s="63">
        <v>-0.34599999999999997</v>
      </c>
      <c r="G385" s="63">
        <v>-0.29099999999999998</v>
      </c>
      <c r="H385" s="63">
        <v>-0.66400000000000003</v>
      </c>
      <c r="I385" s="63">
        <v>-0.63700000000000001</v>
      </c>
      <c r="J385" s="63">
        <f t="shared" si="20"/>
        <v>3.5000000000000031</v>
      </c>
      <c r="K385" s="63" t="e">
        <f t="shared" si="21"/>
        <v>#N/A</v>
      </c>
      <c r="L385" s="63">
        <f t="shared" si="22"/>
        <v>5.4999999999999991</v>
      </c>
      <c r="M385" s="63">
        <f t="shared" si="23"/>
        <v>2.7000000000000024</v>
      </c>
    </row>
    <row r="386" spans="1:13" x14ac:dyDescent="0.25">
      <c r="A386" s="148">
        <v>44365</v>
      </c>
      <c r="B386" s="63">
        <v>0.214</v>
      </c>
      <c r="C386" s="63">
        <v>0.249</v>
      </c>
      <c r="E386" s="63">
        <v>-0.20200000000000001</v>
      </c>
      <c r="F386" s="63">
        <v>-0.35099999999999998</v>
      </c>
      <c r="G386" s="63">
        <v>-0.29699999999999999</v>
      </c>
      <c r="H386" s="63">
        <v>-0.65700000000000003</v>
      </c>
      <c r="I386" s="63">
        <v>-0.629</v>
      </c>
      <c r="J386" s="63">
        <f t="shared" si="20"/>
        <v>3.5000000000000004</v>
      </c>
      <c r="K386" s="63" t="e">
        <f t="shared" si="21"/>
        <v>#N/A</v>
      </c>
      <c r="L386" s="63">
        <f t="shared" si="22"/>
        <v>5.3999999999999995</v>
      </c>
      <c r="M386" s="63">
        <f t="shared" si="23"/>
        <v>2.8000000000000025</v>
      </c>
    </row>
    <row r="387" spans="1:13" x14ac:dyDescent="0.25">
      <c r="A387" s="148">
        <v>44368</v>
      </c>
      <c r="B387" s="63">
        <v>0.26600000000000001</v>
      </c>
      <c r="C387" s="63">
        <v>0.30099999999999999</v>
      </c>
      <c r="E387" s="63">
        <v>-0.17299999999999999</v>
      </c>
      <c r="F387" s="63">
        <v>-0.318</v>
      </c>
      <c r="G387" s="63">
        <v>-0.26400000000000001</v>
      </c>
      <c r="H387" s="63">
        <v>-0.63200000000000001</v>
      </c>
      <c r="I387" s="63">
        <v>-0.60299999999999998</v>
      </c>
      <c r="J387" s="63">
        <f t="shared" si="20"/>
        <v>3.4999999999999973</v>
      </c>
      <c r="K387" s="63" t="e">
        <f t="shared" si="21"/>
        <v>#N/A</v>
      </c>
      <c r="L387" s="63">
        <f t="shared" si="22"/>
        <v>5.3999999999999995</v>
      </c>
      <c r="M387" s="63">
        <f t="shared" si="23"/>
        <v>2.9000000000000026</v>
      </c>
    </row>
    <row r="388" spans="1:13" x14ac:dyDescent="0.25">
      <c r="A388" s="148">
        <v>44369</v>
      </c>
      <c r="B388" s="63">
        <v>0.27800000000000002</v>
      </c>
      <c r="C388" s="63">
        <v>0.313</v>
      </c>
      <c r="E388" s="63">
        <v>-0.16500000000000001</v>
      </c>
      <c r="F388" s="63">
        <v>-0.308</v>
      </c>
      <c r="G388" s="63">
        <v>-0.255</v>
      </c>
      <c r="H388" s="63">
        <v>-0.627</v>
      </c>
      <c r="I388" s="63">
        <v>-0.59799999999999998</v>
      </c>
      <c r="J388" s="63">
        <f t="shared" si="20"/>
        <v>3.4999999999999973</v>
      </c>
      <c r="K388" s="63" t="e">
        <f t="shared" si="21"/>
        <v>#N/A</v>
      </c>
      <c r="L388" s="63">
        <f t="shared" si="22"/>
        <v>5.2999999999999989</v>
      </c>
      <c r="M388" s="63">
        <f t="shared" si="23"/>
        <v>2.9000000000000026</v>
      </c>
    </row>
    <row r="389" spans="1:13" x14ac:dyDescent="0.25">
      <c r="A389" s="148">
        <v>44370</v>
      </c>
      <c r="B389" s="63">
        <v>0.27</v>
      </c>
      <c r="C389" s="63">
        <v>0.30599999999999999</v>
      </c>
      <c r="E389" s="63">
        <v>-0.17899999999999999</v>
      </c>
      <c r="F389" s="63">
        <v>-0.32300000000000001</v>
      </c>
      <c r="G389" s="63">
        <v>-0.26900000000000002</v>
      </c>
      <c r="H389" s="63">
        <v>-0.63800000000000001</v>
      </c>
      <c r="I389" s="63">
        <v>-0.61</v>
      </c>
      <c r="J389" s="63">
        <f t="shared" si="20"/>
        <v>3.5999999999999979</v>
      </c>
      <c r="K389" s="63" t="e">
        <f t="shared" si="21"/>
        <v>#N/A</v>
      </c>
      <c r="L389" s="63">
        <f t="shared" si="22"/>
        <v>5.3999999999999995</v>
      </c>
      <c r="M389" s="63">
        <f t="shared" si="23"/>
        <v>2.8000000000000025</v>
      </c>
    </row>
    <row r="390" spans="1:13" x14ac:dyDescent="0.25">
      <c r="A390" s="148">
        <v>44371</v>
      </c>
      <c r="B390" s="63">
        <v>0.26500000000000001</v>
      </c>
      <c r="C390" s="63">
        <v>0.3</v>
      </c>
      <c r="E390" s="63">
        <v>-0.19</v>
      </c>
      <c r="F390" s="63">
        <v>-0.33300000000000002</v>
      </c>
      <c r="G390" s="63">
        <v>-0.27900000000000003</v>
      </c>
      <c r="H390" s="63">
        <v>-0.64</v>
      </c>
      <c r="I390" s="63">
        <v>-0.61199999999999999</v>
      </c>
      <c r="J390" s="63">
        <f t="shared" si="20"/>
        <v>3.4999999999999973</v>
      </c>
      <c r="K390" s="63" t="e">
        <f t="shared" si="21"/>
        <v>#N/A</v>
      </c>
      <c r="L390" s="63">
        <f t="shared" si="22"/>
        <v>5.3999999999999995</v>
      </c>
      <c r="M390" s="63">
        <f t="shared" si="23"/>
        <v>2.8000000000000025</v>
      </c>
    </row>
    <row r="391" spans="1:13" x14ac:dyDescent="0.25">
      <c r="A391" s="148">
        <v>44372</v>
      </c>
      <c r="B391" s="63">
        <v>0.307</v>
      </c>
      <c r="C391" s="63">
        <v>0.34300000000000003</v>
      </c>
      <c r="E391" s="63">
        <v>-0.156</v>
      </c>
      <c r="F391" s="63">
        <v>-0.29899999999999999</v>
      </c>
      <c r="G391" s="63">
        <v>-0.245</v>
      </c>
      <c r="H391" s="63">
        <v>-0.623</v>
      </c>
      <c r="I391" s="63">
        <v>-0.59499999999999997</v>
      </c>
      <c r="J391" s="63">
        <f t="shared" si="20"/>
        <v>3.6000000000000032</v>
      </c>
      <c r="K391" s="63" t="e">
        <f t="shared" si="21"/>
        <v>#N/A</v>
      </c>
      <c r="L391" s="63">
        <f t="shared" si="22"/>
        <v>5.3999999999999995</v>
      </c>
      <c r="M391" s="63">
        <f t="shared" si="23"/>
        <v>2.8000000000000025</v>
      </c>
    </row>
    <row r="392" spans="1:13" x14ac:dyDescent="0.25">
      <c r="A392" s="148">
        <v>44375</v>
      </c>
      <c r="B392" s="63">
        <v>0.27300000000000002</v>
      </c>
      <c r="C392" s="63">
        <v>0.309</v>
      </c>
      <c r="E392" s="63">
        <v>-0.191</v>
      </c>
      <c r="F392" s="63">
        <v>-0.33500000000000002</v>
      </c>
      <c r="G392" s="63">
        <v>-0.27900000000000003</v>
      </c>
      <c r="H392" s="63">
        <v>-0.64300000000000002</v>
      </c>
      <c r="I392" s="63">
        <v>-0.61599999999999999</v>
      </c>
      <c r="J392" s="63">
        <f t="shared" si="20"/>
        <v>3.5999999999999979</v>
      </c>
      <c r="K392" s="63" t="e">
        <f t="shared" si="21"/>
        <v>#N/A</v>
      </c>
      <c r="L392" s="63">
        <f t="shared" si="22"/>
        <v>5.6</v>
      </c>
      <c r="M392" s="63">
        <f t="shared" si="23"/>
        <v>2.7000000000000024</v>
      </c>
    </row>
    <row r="393" spans="1:13" x14ac:dyDescent="0.25">
      <c r="A393" s="148">
        <v>44376</v>
      </c>
      <c r="B393" s="63">
        <v>0.29599999999999999</v>
      </c>
      <c r="C393" s="63">
        <v>0.33200000000000002</v>
      </c>
      <c r="E393" s="63">
        <v>-0.17100000000000001</v>
      </c>
      <c r="F393" s="63">
        <v>-0.314</v>
      </c>
      <c r="G393" s="63">
        <v>-0.25900000000000001</v>
      </c>
      <c r="H393" s="63">
        <v>-0.63400000000000001</v>
      </c>
      <c r="I393" s="63">
        <v>-0.60699999999999998</v>
      </c>
      <c r="J393" s="63">
        <f t="shared" si="20"/>
        <v>3.6000000000000032</v>
      </c>
      <c r="K393" s="63" t="e">
        <f t="shared" si="21"/>
        <v>#N/A</v>
      </c>
      <c r="L393" s="63">
        <f t="shared" si="22"/>
        <v>5.4999999999999991</v>
      </c>
      <c r="M393" s="63">
        <f t="shared" si="23"/>
        <v>2.7000000000000024</v>
      </c>
    </row>
    <row r="394" spans="1:13" x14ac:dyDescent="0.25">
      <c r="A394" s="148">
        <v>44377</v>
      </c>
      <c r="B394" s="63">
        <v>0.252</v>
      </c>
      <c r="C394" s="63">
        <v>0.28799999999999998</v>
      </c>
      <c r="E394" s="63">
        <v>-0.20899999999999999</v>
      </c>
      <c r="F394" s="63">
        <v>-0.35499999999999998</v>
      </c>
      <c r="G394" s="63">
        <v>-0.29899999999999999</v>
      </c>
      <c r="H394" s="63">
        <v>-0.65700000000000003</v>
      </c>
      <c r="I394" s="63">
        <v>-0.63</v>
      </c>
      <c r="J394" s="63">
        <f t="shared" si="20"/>
        <v>3.5999999999999979</v>
      </c>
      <c r="K394" s="63" t="e">
        <f t="shared" si="21"/>
        <v>#N/A</v>
      </c>
      <c r="L394" s="63">
        <f t="shared" si="22"/>
        <v>5.6</v>
      </c>
      <c r="M394" s="63">
        <f t="shared" si="23"/>
        <v>2.7000000000000024</v>
      </c>
    </row>
    <row r="395" spans="1:13" x14ac:dyDescent="0.25">
      <c r="A395" s="148">
        <v>44378</v>
      </c>
      <c r="B395" s="63">
        <v>0.26800000000000002</v>
      </c>
      <c r="C395" s="63">
        <v>0.30399999999999999</v>
      </c>
      <c r="E395" s="63">
        <v>-0.20200000000000001</v>
      </c>
      <c r="F395" s="63">
        <v>-0.35199999999999998</v>
      </c>
      <c r="G395" s="63">
        <v>-0.29199999999999998</v>
      </c>
      <c r="H395" s="63">
        <v>-0.65900000000000003</v>
      </c>
      <c r="I395" s="63">
        <v>-0.63300000000000001</v>
      </c>
      <c r="J395" s="63">
        <f t="shared" si="20"/>
        <v>3.5999999999999979</v>
      </c>
      <c r="K395" s="63" t="e">
        <f t="shared" si="21"/>
        <v>#N/A</v>
      </c>
      <c r="L395" s="63">
        <f t="shared" si="22"/>
        <v>6</v>
      </c>
      <c r="M395" s="63">
        <f t="shared" si="23"/>
        <v>2.6000000000000023</v>
      </c>
    </row>
    <row r="396" spans="1:13" x14ac:dyDescent="0.25">
      <c r="A396" s="148">
        <v>44379</v>
      </c>
      <c r="B396" s="63">
        <v>0.23499999999999999</v>
      </c>
      <c r="C396" s="63">
        <v>0.27100000000000002</v>
      </c>
      <c r="E396" s="63">
        <v>-0.23599999999999999</v>
      </c>
      <c r="F396" s="63">
        <v>-0.38600000000000001</v>
      </c>
      <c r="G396" s="63">
        <v>-0.32600000000000001</v>
      </c>
      <c r="H396" s="63">
        <v>-0.67400000000000004</v>
      </c>
      <c r="I396" s="63">
        <v>-0.64600000000000002</v>
      </c>
      <c r="J396" s="63">
        <f t="shared" ref="J396:J459" si="24">IF(ISBLANK(B396),NA(),(C396-B396)*100)</f>
        <v>3.6000000000000032</v>
      </c>
      <c r="K396" s="63" t="e">
        <f t="shared" ref="K396:K459" si="25">IF(ISBLANK(D396),NA(),(E396-D396)*100)</f>
        <v>#N/A</v>
      </c>
      <c r="L396" s="63">
        <f t="shared" ref="L396:L459" si="26">IF(ISBLANK(F396),NA(),(G396-F396)*100)</f>
        <v>6</v>
      </c>
      <c r="M396" s="63">
        <f t="shared" ref="M396:M459" si="27">IF(ISBLANK(H396),NA(),(I396-H396)*100)</f>
        <v>2.8000000000000025</v>
      </c>
    </row>
    <row r="397" spans="1:13" x14ac:dyDescent="0.25">
      <c r="A397" s="148">
        <v>44382</v>
      </c>
      <c r="B397" s="63">
        <v>0.25800000000000001</v>
      </c>
      <c r="C397" s="63">
        <v>0.29499999999999998</v>
      </c>
      <c r="E397" s="63">
        <v>-0.21199999999999999</v>
      </c>
      <c r="F397" s="63">
        <v>-0.36099999999999999</v>
      </c>
      <c r="G397" s="63">
        <v>-0.30099999999999999</v>
      </c>
      <c r="H397" s="63">
        <v>-0.65700000000000003</v>
      </c>
      <c r="I397" s="63">
        <v>-0.628</v>
      </c>
      <c r="J397" s="63">
        <f t="shared" si="24"/>
        <v>3.6999999999999975</v>
      </c>
      <c r="K397" s="63" t="e">
        <f t="shared" si="25"/>
        <v>#N/A</v>
      </c>
      <c r="L397" s="63">
        <f t="shared" si="26"/>
        <v>6</v>
      </c>
      <c r="M397" s="63">
        <f t="shared" si="27"/>
        <v>2.9000000000000026</v>
      </c>
    </row>
    <row r="398" spans="1:13" x14ac:dyDescent="0.25">
      <c r="A398" s="148">
        <v>44383</v>
      </c>
      <c r="B398" s="63">
        <v>0.186</v>
      </c>
      <c r="C398" s="63">
        <v>0.222</v>
      </c>
      <c r="E398" s="63">
        <v>-0.26900000000000002</v>
      </c>
      <c r="F398" s="63">
        <v>-0.41799999999999998</v>
      </c>
      <c r="G398" s="63">
        <v>-0.35699999999999998</v>
      </c>
      <c r="H398" s="63">
        <v>-0.69</v>
      </c>
      <c r="I398" s="63">
        <v>-0.66100000000000003</v>
      </c>
      <c r="J398" s="63">
        <f t="shared" si="24"/>
        <v>3.6000000000000005</v>
      </c>
      <c r="K398" s="63" t="e">
        <f t="shared" si="25"/>
        <v>#N/A</v>
      </c>
      <c r="L398" s="63">
        <f t="shared" si="26"/>
        <v>6.1</v>
      </c>
      <c r="M398" s="63">
        <f t="shared" si="27"/>
        <v>2.8999999999999915</v>
      </c>
    </row>
    <row r="399" spans="1:13" x14ac:dyDescent="0.25">
      <c r="A399" s="148">
        <v>44384</v>
      </c>
      <c r="B399" s="63">
        <v>0.14799999999999999</v>
      </c>
      <c r="C399" s="63">
        <v>0.184</v>
      </c>
      <c r="E399" s="63">
        <v>-0.29899999999999999</v>
      </c>
      <c r="F399" s="63">
        <v>-0.44800000000000001</v>
      </c>
      <c r="G399" s="63">
        <v>-0.38600000000000001</v>
      </c>
      <c r="H399" s="63">
        <v>-0.70299999999999996</v>
      </c>
      <c r="I399" s="63">
        <v>-0.67300000000000004</v>
      </c>
      <c r="J399" s="63">
        <f t="shared" si="24"/>
        <v>3.6000000000000005</v>
      </c>
      <c r="K399" s="63" t="e">
        <f t="shared" si="25"/>
        <v>#N/A</v>
      </c>
      <c r="L399" s="63">
        <f t="shared" si="26"/>
        <v>6.2</v>
      </c>
      <c r="M399" s="63">
        <f t="shared" si="27"/>
        <v>2.9999999999999916</v>
      </c>
    </row>
    <row r="400" spans="1:13" x14ac:dyDescent="0.25">
      <c r="A400" s="148">
        <v>44385</v>
      </c>
      <c r="B400" s="63">
        <v>0.14499999999999999</v>
      </c>
      <c r="C400" s="63">
        <v>0.18099999999999999</v>
      </c>
      <c r="E400" s="63">
        <v>-0.308</v>
      </c>
      <c r="F400" s="63">
        <v>-0.45800000000000002</v>
      </c>
      <c r="G400" s="63">
        <v>-0.39400000000000002</v>
      </c>
      <c r="H400" s="63">
        <v>-0.71</v>
      </c>
      <c r="I400" s="63">
        <v>-0.68200000000000005</v>
      </c>
      <c r="J400" s="63">
        <f t="shared" si="24"/>
        <v>3.6000000000000005</v>
      </c>
      <c r="K400" s="63" t="e">
        <f t="shared" si="25"/>
        <v>#N/A</v>
      </c>
      <c r="L400" s="63">
        <f t="shared" si="26"/>
        <v>6.4</v>
      </c>
      <c r="M400" s="63">
        <f t="shared" si="27"/>
        <v>2.7999999999999914</v>
      </c>
    </row>
    <row r="401" spans="1:13" x14ac:dyDescent="0.25">
      <c r="A401" s="148">
        <v>44386</v>
      </c>
      <c r="B401" s="63">
        <v>0.16700000000000001</v>
      </c>
      <c r="C401" s="63">
        <v>0.20300000000000001</v>
      </c>
      <c r="E401" s="63">
        <v>-0.29399999999999998</v>
      </c>
      <c r="F401" s="63">
        <v>-0.44500000000000001</v>
      </c>
      <c r="G401" s="63">
        <v>-0.38</v>
      </c>
      <c r="H401" s="63">
        <v>-0.70399999999999996</v>
      </c>
      <c r="I401" s="63">
        <v>-0.67500000000000004</v>
      </c>
      <c r="J401" s="63">
        <f t="shared" si="24"/>
        <v>3.6000000000000005</v>
      </c>
      <c r="K401" s="63" t="e">
        <f t="shared" si="25"/>
        <v>#N/A</v>
      </c>
      <c r="L401" s="63">
        <f t="shared" si="26"/>
        <v>6.5</v>
      </c>
      <c r="M401" s="63">
        <f t="shared" si="27"/>
        <v>2.8999999999999915</v>
      </c>
    </row>
    <row r="402" spans="1:13" x14ac:dyDescent="0.25">
      <c r="A402" s="148">
        <v>44389</v>
      </c>
      <c r="B402" s="63">
        <v>0.16500000000000001</v>
      </c>
      <c r="C402" s="63">
        <v>0.20200000000000001</v>
      </c>
      <c r="E402" s="63">
        <v>-0.29599999999999999</v>
      </c>
      <c r="F402" s="63">
        <v>-0.44600000000000001</v>
      </c>
      <c r="G402" s="63">
        <v>-0.38300000000000001</v>
      </c>
      <c r="H402" s="63">
        <v>-0.70399999999999996</v>
      </c>
      <c r="I402" s="63">
        <v>-0.67600000000000005</v>
      </c>
      <c r="J402" s="63">
        <f t="shared" si="24"/>
        <v>3.7000000000000006</v>
      </c>
      <c r="K402" s="63" t="e">
        <f t="shared" si="25"/>
        <v>#N/A</v>
      </c>
      <c r="L402" s="63">
        <f t="shared" si="26"/>
        <v>6.3</v>
      </c>
      <c r="M402" s="63">
        <f t="shared" si="27"/>
        <v>2.7999999999999914</v>
      </c>
    </row>
    <row r="403" spans="1:13" x14ac:dyDescent="0.25">
      <c r="A403" s="148">
        <v>44390</v>
      </c>
      <c r="B403" s="63">
        <v>0.17100000000000001</v>
      </c>
      <c r="C403" s="63">
        <v>0.20799999999999999</v>
      </c>
      <c r="E403" s="63">
        <v>-0.29499999999999998</v>
      </c>
      <c r="F403" s="63">
        <v>-0.44600000000000001</v>
      </c>
      <c r="G403" s="63">
        <v>-0.38300000000000001</v>
      </c>
      <c r="H403" s="63">
        <v>-0.70699999999999996</v>
      </c>
      <c r="I403" s="63">
        <v>-0.67700000000000005</v>
      </c>
      <c r="J403" s="63">
        <f t="shared" si="24"/>
        <v>3.6999999999999975</v>
      </c>
      <c r="K403" s="63" t="e">
        <f t="shared" si="25"/>
        <v>#N/A</v>
      </c>
      <c r="L403" s="63">
        <f t="shared" si="26"/>
        <v>6.3</v>
      </c>
      <c r="M403" s="63">
        <f t="shared" si="27"/>
        <v>2.9999999999999916</v>
      </c>
    </row>
    <row r="404" spans="1:13" x14ac:dyDescent="0.25">
      <c r="A404" s="148">
        <v>44391</v>
      </c>
      <c r="B404" s="63">
        <v>0.13700000000000001</v>
      </c>
      <c r="C404" s="63">
        <v>0.17399999999999999</v>
      </c>
      <c r="E404" s="63">
        <v>-0.32</v>
      </c>
      <c r="F404" s="63">
        <v>-0.47099999999999997</v>
      </c>
      <c r="G404" s="63">
        <v>-0.40799999999999997</v>
      </c>
      <c r="H404" s="63">
        <v>-0.72299999999999998</v>
      </c>
      <c r="I404" s="63">
        <v>-0.69299999999999995</v>
      </c>
      <c r="J404" s="63">
        <f t="shared" si="24"/>
        <v>3.6999999999999975</v>
      </c>
      <c r="K404" s="63" t="e">
        <f t="shared" si="25"/>
        <v>#N/A</v>
      </c>
      <c r="L404" s="63">
        <f t="shared" si="26"/>
        <v>6.3</v>
      </c>
      <c r="M404" s="63">
        <f t="shared" si="27"/>
        <v>3.0000000000000027</v>
      </c>
    </row>
    <row r="405" spans="1:13" x14ac:dyDescent="0.25">
      <c r="A405" s="148">
        <v>44392</v>
      </c>
      <c r="B405" s="63">
        <v>0.111</v>
      </c>
      <c r="C405" s="63">
        <v>0.14899999999999999</v>
      </c>
      <c r="E405" s="63">
        <v>-0.33500000000000002</v>
      </c>
      <c r="F405" s="63">
        <v>-0.48499999999999999</v>
      </c>
      <c r="G405" s="63">
        <v>-0.42299999999999999</v>
      </c>
      <c r="H405" s="63">
        <v>-0.72899999999999998</v>
      </c>
      <c r="I405" s="63">
        <v>-0.69899999999999995</v>
      </c>
      <c r="J405" s="63">
        <f t="shared" si="24"/>
        <v>3.7999999999999994</v>
      </c>
      <c r="K405" s="63" t="e">
        <f t="shared" si="25"/>
        <v>#N/A</v>
      </c>
      <c r="L405" s="63">
        <f t="shared" si="26"/>
        <v>6.2</v>
      </c>
      <c r="M405" s="63">
        <f t="shared" si="27"/>
        <v>3.0000000000000027</v>
      </c>
    </row>
    <row r="406" spans="1:13" x14ac:dyDescent="0.25">
      <c r="A406" s="148">
        <v>44393</v>
      </c>
      <c r="B406" s="63">
        <v>9.0999999999999998E-2</v>
      </c>
      <c r="C406" s="63">
        <v>0.128</v>
      </c>
      <c r="E406" s="63">
        <v>-0.35499999999999998</v>
      </c>
      <c r="F406" s="63">
        <v>-0.504</v>
      </c>
      <c r="G406" s="63">
        <v>-0.442</v>
      </c>
      <c r="H406" s="63">
        <v>-0.73799999999999999</v>
      </c>
      <c r="I406" s="63">
        <v>-0.70799999999999996</v>
      </c>
      <c r="J406" s="63">
        <f t="shared" si="24"/>
        <v>3.7000000000000006</v>
      </c>
      <c r="K406" s="63" t="e">
        <f t="shared" si="25"/>
        <v>#N/A</v>
      </c>
      <c r="L406" s="63">
        <f t="shared" si="26"/>
        <v>6.2</v>
      </c>
      <c r="M406" s="63">
        <f t="shared" si="27"/>
        <v>3.0000000000000027</v>
      </c>
    </row>
    <row r="407" spans="1:13" x14ac:dyDescent="0.25">
      <c r="A407" s="148">
        <v>44396</v>
      </c>
      <c r="B407" s="63">
        <v>4.7E-2</v>
      </c>
      <c r="C407" s="63">
        <v>8.4000000000000005E-2</v>
      </c>
      <c r="E407" s="63">
        <v>-0.38700000000000001</v>
      </c>
      <c r="F407" s="63">
        <v>-0.53600000000000003</v>
      </c>
      <c r="G407" s="63">
        <v>-0.47199999999999998</v>
      </c>
      <c r="H407" s="63">
        <v>-0.75800000000000001</v>
      </c>
      <c r="I407" s="63">
        <v>-0.72499999999999998</v>
      </c>
      <c r="J407" s="63">
        <f t="shared" si="24"/>
        <v>3.7000000000000006</v>
      </c>
      <c r="K407" s="63" t="e">
        <f t="shared" si="25"/>
        <v>#N/A</v>
      </c>
      <c r="L407" s="63">
        <f t="shared" si="26"/>
        <v>6.4000000000000057</v>
      </c>
      <c r="M407" s="63">
        <f t="shared" si="27"/>
        <v>3.3000000000000029</v>
      </c>
    </row>
    <row r="408" spans="1:13" x14ac:dyDescent="0.25">
      <c r="A408" s="148">
        <v>44397</v>
      </c>
      <c r="B408" s="63">
        <v>1.7999999999999999E-2</v>
      </c>
      <c r="C408" s="63">
        <v>5.6000000000000001E-2</v>
      </c>
      <c r="E408" s="63">
        <v>-0.41199999999999998</v>
      </c>
      <c r="F408" s="63">
        <v>-0.55800000000000005</v>
      </c>
      <c r="G408" s="63">
        <v>-0.49399999999999999</v>
      </c>
      <c r="H408" s="63">
        <v>-0.78800000000000003</v>
      </c>
      <c r="I408" s="63">
        <v>-0.754</v>
      </c>
      <c r="J408" s="63">
        <f t="shared" si="24"/>
        <v>3.8000000000000007</v>
      </c>
      <c r="K408" s="63" t="e">
        <f t="shared" si="25"/>
        <v>#N/A</v>
      </c>
      <c r="L408" s="63">
        <f t="shared" si="26"/>
        <v>6.4000000000000057</v>
      </c>
      <c r="M408" s="63">
        <f t="shared" si="27"/>
        <v>3.400000000000003</v>
      </c>
    </row>
    <row r="409" spans="1:13" x14ac:dyDescent="0.25">
      <c r="A409" s="148">
        <v>44398</v>
      </c>
      <c r="B409" s="63">
        <v>4.8000000000000001E-2</v>
      </c>
      <c r="C409" s="63">
        <v>8.5999999999999993E-2</v>
      </c>
      <c r="E409" s="63">
        <v>-0.39600000000000002</v>
      </c>
      <c r="F409" s="63">
        <v>-0.54200000000000004</v>
      </c>
      <c r="G409" s="63">
        <v>-0.47799999999999998</v>
      </c>
      <c r="H409" s="63">
        <v>-0.78300000000000003</v>
      </c>
      <c r="I409" s="63">
        <v>-0.75</v>
      </c>
      <c r="J409" s="63">
        <f t="shared" si="24"/>
        <v>3.7999999999999994</v>
      </c>
      <c r="K409" s="63" t="e">
        <f t="shared" si="25"/>
        <v>#N/A</v>
      </c>
      <c r="L409" s="63">
        <f t="shared" si="26"/>
        <v>6.4000000000000057</v>
      </c>
      <c r="M409" s="63">
        <f t="shared" si="27"/>
        <v>3.3000000000000029</v>
      </c>
    </row>
    <row r="410" spans="1:13" x14ac:dyDescent="0.25">
      <c r="A410" s="148">
        <v>44399</v>
      </c>
      <c r="B410" s="63">
        <v>1.2999999999999999E-2</v>
      </c>
      <c r="C410" s="63">
        <v>5.0999999999999997E-2</v>
      </c>
      <c r="E410" s="63">
        <v>-0.42699999999999999</v>
      </c>
      <c r="F410" s="63">
        <v>-0.57399999999999995</v>
      </c>
      <c r="G410" s="63">
        <v>-0.51</v>
      </c>
      <c r="H410" s="63">
        <v>-0.8</v>
      </c>
      <c r="I410" s="63">
        <v>-0.76600000000000001</v>
      </c>
      <c r="J410" s="63">
        <f t="shared" si="24"/>
        <v>3.8</v>
      </c>
      <c r="K410" s="63" t="e">
        <f t="shared" si="25"/>
        <v>#N/A</v>
      </c>
      <c r="L410" s="63">
        <f t="shared" si="26"/>
        <v>6.399999999999995</v>
      </c>
      <c r="M410" s="63">
        <f t="shared" si="27"/>
        <v>3.400000000000003</v>
      </c>
    </row>
    <row r="411" spans="1:13" x14ac:dyDescent="0.25">
      <c r="A411" s="148">
        <v>44400</v>
      </c>
      <c r="B411" s="63">
        <v>0.02</v>
      </c>
      <c r="C411" s="63">
        <v>5.8000000000000003E-2</v>
      </c>
      <c r="E411" s="63">
        <v>-0.42099999999999999</v>
      </c>
      <c r="F411" s="63">
        <v>-0.56799999999999995</v>
      </c>
      <c r="G411" s="63">
        <v>-0.504</v>
      </c>
      <c r="H411" s="63">
        <v>-0.80200000000000005</v>
      </c>
      <c r="I411" s="63">
        <v>-0.77</v>
      </c>
      <c r="J411" s="63">
        <f t="shared" si="24"/>
        <v>3.8000000000000007</v>
      </c>
      <c r="K411" s="63" t="e">
        <f t="shared" si="25"/>
        <v>#N/A</v>
      </c>
      <c r="L411" s="63">
        <f t="shared" si="26"/>
        <v>6.399999999999995</v>
      </c>
      <c r="M411" s="63">
        <f t="shared" si="27"/>
        <v>3.2000000000000028</v>
      </c>
    </row>
    <row r="412" spans="1:13" x14ac:dyDescent="0.25">
      <c r="A412" s="148">
        <v>44403</v>
      </c>
      <c r="B412" s="63">
        <v>2.4E-2</v>
      </c>
      <c r="C412" s="63">
        <v>6.2E-2</v>
      </c>
      <c r="E412" s="63">
        <v>-0.41899999999999998</v>
      </c>
      <c r="F412" s="63">
        <v>-0.56399999999999995</v>
      </c>
      <c r="G412" s="63">
        <v>-0.501</v>
      </c>
      <c r="H412" s="63">
        <v>-0.80200000000000005</v>
      </c>
      <c r="I412" s="63">
        <v>-0.77</v>
      </c>
      <c r="J412" s="63">
        <f t="shared" si="24"/>
        <v>3.8</v>
      </c>
      <c r="K412" s="63" t="e">
        <f t="shared" si="25"/>
        <v>#N/A</v>
      </c>
      <c r="L412" s="63">
        <f t="shared" si="26"/>
        <v>6.2999999999999945</v>
      </c>
      <c r="M412" s="63">
        <f t="shared" si="27"/>
        <v>3.2000000000000028</v>
      </c>
    </row>
    <row r="413" spans="1:13" x14ac:dyDescent="0.25">
      <c r="A413" s="148">
        <v>44404</v>
      </c>
      <c r="B413" s="63">
        <v>-3.0000000000000001E-3</v>
      </c>
      <c r="C413" s="63">
        <v>3.5000000000000003E-2</v>
      </c>
      <c r="E413" s="63">
        <v>-0.442</v>
      </c>
      <c r="F413" s="63">
        <v>-0.58799999999999997</v>
      </c>
      <c r="G413" s="63">
        <v>-0.52500000000000002</v>
      </c>
      <c r="H413" s="63">
        <v>-0.82199999999999995</v>
      </c>
      <c r="I413" s="63">
        <v>-0.78800000000000003</v>
      </c>
      <c r="J413" s="63">
        <f t="shared" si="24"/>
        <v>3.8000000000000007</v>
      </c>
      <c r="K413" s="63" t="e">
        <f t="shared" si="25"/>
        <v>#N/A</v>
      </c>
      <c r="L413" s="63">
        <f t="shared" si="26"/>
        <v>6.2999999999999945</v>
      </c>
      <c r="M413" s="63">
        <f t="shared" si="27"/>
        <v>3.3999999999999919</v>
      </c>
    </row>
    <row r="414" spans="1:13" x14ac:dyDescent="0.25">
      <c r="A414" s="148">
        <v>44405</v>
      </c>
      <c r="B414" s="63">
        <v>-3.0000000000000001E-3</v>
      </c>
      <c r="C414" s="63">
        <v>3.5000000000000003E-2</v>
      </c>
      <c r="E414" s="63">
        <v>-0.45100000000000001</v>
      </c>
      <c r="F414" s="63">
        <v>-0.60199999999999998</v>
      </c>
      <c r="G414" s="63">
        <v>-0.53400000000000003</v>
      </c>
      <c r="H414" s="63">
        <v>-0.83699999999999997</v>
      </c>
      <c r="I414" s="63">
        <v>-0.80400000000000005</v>
      </c>
      <c r="J414" s="63">
        <f t="shared" si="24"/>
        <v>3.8000000000000007</v>
      </c>
      <c r="K414" s="63" t="e">
        <f t="shared" si="25"/>
        <v>#N/A</v>
      </c>
      <c r="L414" s="63">
        <f t="shared" si="26"/>
        <v>6.7999999999999954</v>
      </c>
      <c r="M414" s="63">
        <f t="shared" si="27"/>
        <v>3.2999999999999918</v>
      </c>
    </row>
    <row r="415" spans="1:13" x14ac:dyDescent="0.25">
      <c r="A415" s="148">
        <v>44406</v>
      </c>
      <c r="B415" s="63">
        <v>-3.0000000000000001E-3</v>
      </c>
      <c r="C415" s="63">
        <v>3.5000000000000003E-2</v>
      </c>
      <c r="E415" s="63">
        <v>-0.45100000000000001</v>
      </c>
      <c r="F415" s="63">
        <v>-0.60299999999999998</v>
      </c>
      <c r="G415" s="63">
        <v>-0.53400000000000003</v>
      </c>
      <c r="H415" s="63">
        <v>-0.83699999999999997</v>
      </c>
      <c r="I415" s="63">
        <v>-0.79900000000000004</v>
      </c>
      <c r="J415" s="63">
        <f t="shared" si="24"/>
        <v>3.8000000000000007</v>
      </c>
      <c r="K415" s="63" t="e">
        <f t="shared" si="25"/>
        <v>#N/A</v>
      </c>
      <c r="L415" s="63">
        <f t="shared" si="26"/>
        <v>6.899999999999995</v>
      </c>
      <c r="M415" s="63">
        <f t="shared" si="27"/>
        <v>3.7999999999999923</v>
      </c>
    </row>
    <row r="416" spans="1:13" x14ac:dyDescent="0.25">
      <c r="A416" s="148">
        <v>44407</v>
      </c>
      <c r="B416" s="63">
        <v>-2.1000000000000001E-2</v>
      </c>
      <c r="C416" s="63">
        <v>1.7000000000000001E-2</v>
      </c>
      <c r="E416" s="63">
        <v>-0.46200000000000002</v>
      </c>
      <c r="F416" s="63">
        <v>-0.61299999999999999</v>
      </c>
      <c r="G416" s="63">
        <v>-0.54500000000000004</v>
      </c>
      <c r="H416" s="63">
        <v>-0.84199999999999997</v>
      </c>
      <c r="I416" s="63">
        <v>-0.80700000000000005</v>
      </c>
      <c r="J416" s="63">
        <f t="shared" si="24"/>
        <v>3.8000000000000007</v>
      </c>
      <c r="K416" s="63" t="e">
        <f t="shared" si="25"/>
        <v>#N/A</v>
      </c>
      <c r="L416" s="63">
        <f t="shared" si="26"/>
        <v>6.7999999999999954</v>
      </c>
      <c r="M416" s="63">
        <f t="shared" si="27"/>
        <v>3.499999999999992</v>
      </c>
    </row>
    <row r="417" spans="1:13" x14ac:dyDescent="0.25">
      <c r="A417" s="148">
        <v>44410</v>
      </c>
      <c r="B417" s="63">
        <v>-5.1999999999999998E-2</v>
      </c>
      <c r="C417" s="63">
        <v>-1.2999999999999999E-2</v>
      </c>
      <c r="E417" s="63">
        <v>-0.48799999999999999</v>
      </c>
      <c r="F417" s="63">
        <v>-0.63900000000000001</v>
      </c>
      <c r="G417" s="63">
        <v>-0.56999999999999995</v>
      </c>
      <c r="H417" s="63">
        <v>-0.85699999999999998</v>
      </c>
      <c r="I417" s="63">
        <v>-0.82099999999999995</v>
      </c>
      <c r="J417" s="63">
        <f t="shared" si="24"/>
        <v>3.9</v>
      </c>
      <c r="K417" s="63" t="e">
        <f t="shared" si="25"/>
        <v>#N/A</v>
      </c>
      <c r="L417" s="63">
        <f t="shared" si="26"/>
        <v>6.9000000000000057</v>
      </c>
      <c r="M417" s="63">
        <f t="shared" si="27"/>
        <v>3.6000000000000032</v>
      </c>
    </row>
    <row r="418" spans="1:13" x14ac:dyDescent="0.25">
      <c r="A418" s="148">
        <v>44411</v>
      </c>
      <c r="B418" s="63">
        <v>-5.0999999999999997E-2</v>
      </c>
      <c r="C418" s="63">
        <v>-1.2999999999999999E-2</v>
      </c>
      <c r="E418" s="63">
        <v>-0.48299999999999998</v>
      </c>
      <c r="F418" s="63">
        <v>-0.63500000000000001</v>
      </c>
      <c r="G418" s="63">
        <v>-0.56599999999999995</v>
      </c>
      <c r="H418" s="63">
        <v>-0.85399999999999998</v>
      </c>
      <c r="I418" s="63">
        <v>-0.81699999999999995</v>
      </c>
      <c r="J418" s="63">
        <f t="shared" si="24"/>
        <v>3.8</v>
      </c>
      <c r="K418" s="63" t="e">
        <f t="shared" si="25"/>
        <v>#N/A</v>
      </c>
      <c r="L418" s="63">
        <f t="shared" si="26"/>
        <v>6.9000000000000057</v>
      </c>
      <c r="M418" s="63">
        <f t="shared" si="27"/>
        <v>3.7000000000000033</v>
      </c>
    </row>
    <row r="419" spans="1:13" x14ac:dyDescent="0.25">
      <c r="A419" s="148">
        <v>44412</v>
      </c>
      <c r="B419" s="63">
        <v>-0.08</v>
      </c>
      <c r="C419" s="63">
        <v>-4.2000000000000003E-2</v>
      </c>
      <c r="E419" s="63">
        <v>-0.502</v>
      </c>
      <c r="F419" s="63">
        <v>-0.65700000000000003</v>
      </c>
      <c r="G419" s="63">
        <v>-0.58399999999999996</v>
      </c>
      <c r="H419" s="63">
        <v>-0.86799999999999999</v>
      </c>
      <c r="I419" s="63">
        <v>-0.83099999999999996</v>
      </c>
      <c r="J419" s="63">
        <f t="shared" si="24"/>
        <v>3.8</v>
      </c>
      <c r="K419" s="63" t="e">
        <f t="shared" si="25"/>
        <v>#N/A</v>
      </c>
      <c r="L419" s="63">
        <f t="shared" si="26"/>
        <v>7.300000000000006</v>
      </c>
      <c r="M419" s="63">
        <f t="shared" si="27"/>
        <v>3.7000000000000033</v>
      </c>
    </row>
    <row r="420" spans="1:13" x14ac:dyDescent="0.25">
      <c r="A420" s="148">
        <v>44413</v>
      </c>
      <c r="B420" s="63">
        <v>-8.7999999999999995E-2</v>
      </c>
      <c r="C420" s="63">
        <v>-0.05</v>
      </c>
      <c r="E420" s="63">
        <v>-0.5</v>
      </c>
      <c r="F420" s="63">
        <v>-0.65300000000000002</v>
      </c>
      <c r="G420" s="63">
        <v>-0.58199999999999996</v>
      </c>
      <c r="H420" s="63">
        <v>-0.86299999999999999</v>
      </c>
      <c r="I420" s="63">
        <v>-0.82599999999999996</v>
      </c>
      <c r="J420" s="63">
        <f t="shared" si="24"/>
        <v>3.7999999999999994</v>
      </c>
      <c r="K420" s="63" t="e">
        <f t="shared" si="25"/>
        <v>#N/A</v>
      </c>
      <c r="L420" s="63">
        <f t="shared" si="26"/>
        <v>7.1000000000000068</v>
      </c>
      <c r="M420" s="63">
        <f t="shared" si="27"/>
        <v>3.7000000000000033</v>
      </c>
    </row>
    <row r="421" spans="1:13" x14ac:dyDescent="0.25">
      <c r="A421" s="148">
        <v>44414</v>
      </c>
      <c r="B421" s="63">
        <v>-4.2000000000000003E-2</v>
      </c>
      <c r="C421" s="63">
        <v>-4.0000000000000001E-3</v>
      </c>
      <c r="E421" s="63">
        <v>-0.45700000000000002</v>
      </c>
      <c r="F421" s="63">
        <v>-0.60799999999999998</v>
      </c>
      <c r="G421" s="63">
        <v>-0.54</v>
      </c>
      <c r="H421" s="63">
        <v>-0.83299999999999996</v>
      </c>
      <c r="I421" s="63">
        <v>-0.79400000000000004</v>
      </c>
      <c r="J421" s="63">
        <f t="shared" si="24"/>
        <v>3.8000000000000007</v>
      </c>
      <c r="K421" s="63" t="e">
        <f t="shared" si="25"/>
        <v>#N/A</v>
      </c>
      <c r="L421" s="63">
        <f t="shared" si="26"/>
        <v>6.7999999999999954</v>
      </c>
      <c r="M421" s="63">
        <f t="shared" si="27"/>
        <v>3.8999999999999924</v>
      </c>
    </row>
    <row r="422" spans="1:13" x14ac:dyDescent="0.25">
      <c r="A422" s="148">
        <v>44417</v>
      </c>
      <c r="B422" s="63">
        <v>-5.1999999999999998E-2</v>
      </c>
      <c r="C422" s="63">
        <v>-1.2999999999999999E-2</v>
      </c>
      <c r="E422" s="63">
        <v>-0.46100000000000002</v>
      </c>
      <c r="F422" s="63">
        <v>-0.61299999999999999</v>
      </c>
      <c r="G422" s="63">
        <v>-0.54400000000000004</v>
      </c>
      <c r="H422" s="63">
        <v>-0.82899999999999996</v>
      </c>
      <c r="I422" s="63">
        <v>-0.78900000000000003</v>
      </c>
      <c r="J422" s="63">
        <f t="shared" si="24"/>
        <v>3.9</v>
      </c>
      <c r="K422" s="63" t="e">
        <f t="shared" si="25"/>
        <v>#N/A</v>
      </c>
      <c r="L422" s="63">
        <f t="shared" si="26"/>
        <v>6.899999999999995</v>
      </c>
      <c r="M422" s="63">
        <f t="shared" si="27"/>
        <v>3.9999999999999925</v>
      </c>
    </row>
    <row r="423" spans="1:13" x14ac:dyDescent="0.25">
      <c r="A423" s="148">
        <v>44418</v>
      </c>
      <c r="B423" s="63">
        <v>-0.05</v>
      </c>
      <c r="C423" s="63">
        <v>-1.2E-2</v>
      </c>
      <c r="E423" s="63">
        <v>-0.45800000000000002</v>
      </c>
      <c r="F423" s="63">
        <v>-0.60899999999999999</v>
      </c>
      <c r="G423" s="63">
        <v>-0.54</v>
      </c>
      <c r="H423" s="63">
        <v>-0.82799999999999996</v>
      </c>
      <c r="I423" s="63">
        <v>-0.78800000000000003</v>
      </c>
      <c r="J423" s="63">
        <f t="shared" si="24"/>
        <v>3.8000000000000007</v>
      </c>
      <c r="K423" s="63" t="e">
        <f t="shared" si="25"/>
        <v>#N/A</v>
      </c>
      <c r="L423" s="63">
        <f t="shared" si="26"/>
        <v>6.899999999999995</v>
      </c>
      <c r="M423" s="63">
        <f t="shared" si="27"/>
        <v>3.9999999999999925</v>
      </c>
    </row>
    <row r="424" spans="1:13" x14ac:dyDescent="0.25">
      <c r="A424" s="148">
        <v>44419</v>
      </c>
      <c r="B424" s="63">
        <v>-0.05</v>
      </c>
      <c r="C424" s="63">
        <v>-1.0999999999999999E-2</v>
      </c>
      <c r="E424" s="63">
        <v>-0.46500000000000002</v>
      </c>
      <c r="F424" s="63">
        <v>-0.61599999999999999</v>
      </c>
      <c r="G424" s="63">
        <v>-0.54700000000000004</v>
      </c>
      <c r="H424" s="63">
        <v>-0.83499999999999996</v>
      </c>
      <c r="I424" s="63">
        <v>-0.79400000000000004</v>
      </c>
      <c r="J424" s="63">
        <f t="shared" si="24"/>
        <v>3.9000000000000008</v>
      </c>
      <c r="K424" s="63" t="e">
        <f t="shared" si="25"/>
        <v>#N/A</v>
      </c>
      <c r="L424" s="63">
        <f t="shared" si="26"/>
        <v>6.899999999999995</v>
      </c>
      <c r="M424" s="63">
        <f t="shared" si="27"/>
        <v>4.0999999999999925</v>
      </c>
    </row>
    <row r="425" spans="1:13" x14ac:dyDescent="0.25">
      <c r="A425" s="148">
        <v>44420</v>
      </c>
      <c r="B425" s="63">
        <v>-4.8000000000000001E-2</v>
      </c>
      <c r="C425" s="63">
        <v>-0.01</v>
      </c>
      <c r="E425" s="63">
        <v>-0.46100000000000002</v>
      </c>
      <c r="F425" s="63">
        <v>-0.61199999999999999</v>
      </c>
      <c r="G425" s="63">
        <v>-0.54300000000000004</v>
      </c>
      <c r="H425" s="63">
        <v>-0.83099999999999996</v>
      </c>
      <c r="I425" s="63">
        <v>-0.78900000000000003</v>
      </c>
      <c r="J425" s="63">
        <f t="shared" si="24"/>
        <v>3.8</v>
      </c>
      <c r="K425" s="63" t="e">
        <f t="shared" si="25"/>
        <v>#N/A</v>
      </c>
      <c r="L425" s="63">
        <f t="shared" si="26"/>
        <v>6.899999999999995</v>
      </c>
      <c r="M425" s="63">
        <f t="shared" si="27"/>
        <v>4.1999999999999922</v>
      </c>
    </row>
    <row r="426" spans="1:13" x14ac:dyDescent="0.25">
      <c r="A426" s="148">
        <v>44421</v>
      </c>
      <c r="B426" s="63">
        <v>-6.3E-2</v>
      </c>
      <c r="C426" s="63">
        <v>-2.5000000000000001E-2</v>
      </c>
      <c r="E426" s="63">
        <v>-0.46800000000000003</v>
      </c>
      <c r="F426" s="63">
        <v>-0.61899999999999999</v>
      </c>
      <c r="G426" s="63">
        <v>-0.55000000000000004</v>
      </c>
      <c r="H426" s="63">
        <v>-0.82899999999999996</v>
      </c>
      <c r="I426" s="63">
        <v>-0.78700000000000003</v>
      </c>
      <c r="J426" s="63">
        <f t="shared" si="24"/>
        <v>3.8</v>
      </c>
      <c r="K426" s="63" t="e">
        <f t="shared" si="25"/>
        <v>#N/A</v>
      </c>
      <c r="L426" s="63">
        <f t="shared" si="26"/>
        <v>6.899999999999995</v>
      </c>
      <c r="M426" s="63">
        <f t="shared" si="27"/>
        <v>4.1999999999999922</v>
      </c>
    </row>
    <row r="427" spans="1:13" x14ac:dyDescent="0.25">
      <c r="A427" s="148">
        <v>44424</v>
      </c>
      <c r="B427" s="63">
        <v>-6.0999999999999999E-2</v>
      </c>
      <c r="C427" s="63">
        <v>-2.3E-2</v>
      </c>
      <c r="E427" s="63">
        <v>-0.47</v>
      </c>
      <c r="F427" s="63">
        <v>-0.622</v>
      </c>
      <c r="G427" s="63">
        <v>-0.55100000000000005</v>
      </c>
      <c r="H427" s="63">
        <v>-0.83199999999999996</v>
      </c>
      <c r="I427" s="63">
        <v>-0.78800000000000003</v>
      </c>
      <c r="J427" s="63">
        <f t="shared" si="24"/>
        <v>3.8</v>
      </c>
      <c r="K427" s="63" t="e">
        <f t="shared" si="25"/>
        <v>#N/A</v>
      </c>
      <c r="L427" s="63">
        <f t="shared" si="26"/>
        <v>7.0999999999999952</v>
      </c>
      <c r="M427" s="63">
        <f t="shared" si="27"/>
        <v>4.3999999999999932</v>
      </c>
    </row>
    <row r="428" spans="1:13" x14ac:dyDescent="0.25">
      <c r="A428" s="148">
        <v>44425</v>
      </c>
      <c r="B428" s="63">
        <v>-6.2E-2</v>
      </c>
      <c r="C428" s="63">
        <v>-2.3E-2</v>
      </c>
      <c r="E428" s="63">
        <v>-0.47199999999999998</v>
      </c>
      <c r="F428" s="63">
        <v>-0.623</v>
      </c>
      <c r="G428" s="63">
        <v>-0.55400000000000005</v>
      </c>
      <c r="H428" s="63">
        <v>-0.83</v>
      </c>
      <c r="I428" s="63">
        <v>-0.78900000000000003</v>
      </c>
      <c r="J428" s="63">
        <f t="shared" si="24"/>
        <v>3.9</v>
      </c>
      <c r="K428" s="63" t="e">
        <f t="shared" si="25"/>
        <v>#N/A</v>
      </c>
      <c r="L428" s="63">
        <f t="shared" si="26"/>
        <v>6.899999999999995</v>
      </c>
      <c r="M428" s="63">
        <f t="shared" si="27"/>
        <v>4.0999999999999925</v>
      </c>
    </row>
    <row r="429" spans="1:13" x14ac:dyDescent="0.25">
      <c r="A429" s="148">
        <v>44426</v>
      </c>
      <c r="B429" s="63">
        <v>-7.4999999999999997E-2</v>
      </c>
      <c r="C429" s="63">
        <v>-3.5999999999999997E-2</v>
      </c>
      <c r="E429" s="63">
        <v>-0.48299999999999998</v>
      </c>
      <c r="F429" s="63">
        <v>-0.63300000000000001</v>
      </c>
      <c r="G429" s="63">
        <v>-0.56399999999999995</v>
      </c>
      <c r="H429" s="63">
        <v>-0.84</v>
      </c>
      <c r="I429" s="63">
        <v>-0.79700000000000004</v>
      </c>
      <c r="J429" s="63">
        <f t="shared" si="24"/>
        <v>3.9</v>
      </c>
      <c r="K429" s="63" t="e">
        <f t="shared" si="25"/>
        <v>#N/A</v>
      </c>
      <c r="L429" s="63">
        <f t="shared" si="26"/>
        <v>6.9000000000000057</v>
      </c>
      <c r="M429" s="63">
        <f t="shared" si="27"/>
        <v>4.2999999999999927</v>
      </c>
    </row>
    <row r="430" spans="1:13" x14ac:dyDescent="0.25">
      <c r="A430" s="148">
        <v>44427</v>
      </c>
      <c r="B430" s="63">
        <v>-9.1999999999999998E-2</v>
      </c>
      <c r="C430" s="63">
        <v>-5.2999999999999999E-2</v>
      </c>
      <c r="E430" s="63">
        <v>-0.49099999999999999</v>
      </c>
      <c r="F430" s="63">
        <v>-0.64</v>
      </c>
      <c r="G430" s="63">
        <v>-0.57199999999999995</v>
      </c>
      <c r="H430" s="63">
        <v>-0.84</v>
      </c>
      <c r="I430" s="63">
        <v>-0.79800000000000004</v>
      </c>
      <c r="J430" s="63">
        <f t="shared" si="24"/>
        <v>3.9</v>
      </c>
      <c r="K430" s="63" t="e">
        <f t="shared" si="25"/>
        <v>#N/A</v>
      </c>
      <c r="L430" s="63">
        <f t="shared" si="26"/>
        <v>6.800000000000006</v>
      </c>
      <c r="M430" s="63">
        <f t="shared" si="27"/>
        <v>4.1999999999999922</v>
      </c>
    </row>
    <row r="431" spans="1:13" x14ac:dyDescent="0.25">
      <c r="A431" s="148">
        <v>44428</v>
      </c>
      <c r="B431" s="63">
        <v>-9.2999999999999999E-2</v>
      </c>
      <c r="C431" s="63">
        <v>-5.2999999999999999E-2</v>
      </c>
      <c r="E431" s="63">
        <v>-0.496</v>
      </c>
      <c r="F431" s="63">
        <v>-0.64700000000000002</v>
      </c>
      <c r="G431" s="63">
        <v>-0.57699999999999996</v>
      </c>
      <c r="H431" s="63">
        <v>-0.84399999999999997</v>
      </c>
      <c r="I431" s="63">
        <v>-0.80100000000000005</v>
      </c>
      <c r="J431" s="63">
        <f t="shared" si="24"/>
        <v>4</v>
      </c>
      <c r="K431" s="63" t="e">
        <f t="shared" si="25"/>
        <v>#N/A</v>
      </c>
      <c r="L431" s="63">
        <f t="shared" si="26"/>
        <v>7.0000000000000062</v>
      </c>
      <c r="M431" s="63">
        <f t="shared" si="27"/>
        <v>4.2999999999999927</v>
      </c>
    </row>
    <row r="432" spans="1:13" x14ac:dyDescent="0.25">
      <c r="A432" s="148">
        <v>44431</v>
      </c>
      <c r="B432" s="63">
        <v>-7.1999999999999995E-2</v>
      </c>
      <c r="C432" s="63">
        <v>-3.3000000000000002E-2</v>
      </c>
      <c r="E432" s="63">
        <v>-0.48199999999999998</v>
      </c>
      <c r="F432" s="63">
        <v>-0.63200000000000001</v>
      </c>
      <c r="G432" s="63">
        <v>-0.56200000000000006</v>
      </c>
      <c r="H432" s="63">
        <v>-0.83799999999999997</v>
      </c>
      <c r="I432" s="63">
        <v>-0.79500000000000004</v>
      </c>
      <c r="J432" s="63">
        <f t="shared" si="24"/>
        <v>3.8999999999999995</v>
      </c>
      <c r="K432" s="63" t="e">
        <f t="shared" si="25"/>
        <v>#N/A</v>
      </c>
      <c r="L432" s="63">
        <f t="shared" si="26"/>
        <v>6.9999999999999947</v>
      </c>
      <c r="M432" s="63">
        <f t="shared" si="27"/>
        <v>4.2999999999999927</v>
      </c>
    </row>
    <row r="433" spans="1:13" x14ac:dyDescent="0.25">
      <c r="A433" s="148">
        <v>44432</v>
      </c>
      <c r="B433" s="63">
        <v>-7.0000000000000007E-2</v>
      </c>
      <c r="C433" s="63">
        <v>-3.1E-2</v>
      </c>
      <c r="E433" s="63">
        <v>-0.47899999999999998</v>
      </c>
      <c r="F433" s="63">
        <v>-0.629</v>
      </c>
      <c r="G433" s="63">
        <v>-0.56000000000000005</v>
      </c>
      <c r="H433" s="63">
        <v>-0.83199999999999996</v>
      </c>
      <c r="I433" s="63">
        <v>-0.79100000000000004</v>
      </c>
      <c r="J433" s="63">
        <f t="shared" si="24"/>
        <v>3.9000000000000008</v>
      </c>
      <c r="K433" s="63" t="e">
        <f t="shared" si="25"/>
        <v>#N/A</v>
      </c>
      <c r="L433" s="63">
        <f t="shared" si="26"/>
        <v>6.899999999999995</v>
      </c>
      <c r="M433" s="63">
        <f t="shared" si="27"/>
        <v>4.0999999999999925</v>
      </c>
    </row>
    <row r="434" spans="1:13" x14ac:dyDescent="0.25">
      <c r="A434" s="148">
        <v>44433</v>
      </c>
      <c r="B434" s="63">
        <v>4.0000000000000001E-3</v>
      </c>
      <c r="C434" s="63">
        <v>4.2999999999999997E-2</v>
      </c>
      <c r="E434" s="63">
        <v>-0.42299999999999999</v>
      </c>
      <c r="F434" s="63">
        <v>-0.57299999999999995</v>
      </c>
      <c r="G434" s="63">
        <v>-0.505</v>
      </c>
      <c r="H434" s="63">
        <v>-0.80700000000000005</v>
      </c>
      <c r="I434" s="63">
        <v>-0.76400000000000001</v>
      </c>
      <c r="J434" s="63">
        <f t="shared" si="24"/>
        <v>3.8999999999999995</v>
      </c>
      <c r="K434" s="63" t="e">
        <f t="shared" si="25"/>
        <v>#N/A</v>
      </c>
      <c r="L434" s="63">
        <f t="shared" si="26"/>
        <v>6.7999999999999954</v>
      </c>
      <c r="M434" s="63">
        <f t="shared" si="27"/>
        <v>4.3000000000000043</v>
      </c>
    </row>
    <row r="435" spans="1:13" x14ac:dyDescent="0.25">
      <c r="A435" s="148">
        <v>44434</v>
      </c>
      <c r="B435" s="63">
        <v>1.4999999999999999E-2</v>
      </c>
      <c r="C435" s="63">
        <v>5.5E-2</v>
      </c>
      <c r="E435" s="63">
        <v>-0.40799999999999997</v>
      </c>
      <c r="F435" s="63">
        <v>-0.56000000000000005</v>
      </c>
      <c r="G435" s="63">
        <v>-0.49199999999999999</v>
      </c>
      <c r="H435" s="63">
        <v>-0.79900000000000004</v>
      </c>
      <c r="I435" s="63">
        <v>-0.75600000000000001</v>
      </c>
      <c r="J435" s="63">
        <f t="shared" si="24"/>
        <v>4</v>
      </c>
      <c r="K435" s="63" t="e">
        <f t="shared" si="25"/>
        <v>#N/A</v>
      </c>
      <c r="L435" s="63">
        <f t="shared" si="26"/>
        <v>6.800000000000006</v>
      </c>
      <c r="M435" s="63">
        <f t="shared" si="27"/>
        <v>4.3000000000000043</v>
      </c>
    </row>
    <row r="436" spans="1:13" x14ac:dyDescent="0.25">
      <c r="A436" s="148">
        <v>44435</v>
      </c>
      <c r="B436" s="63">
        <v>7.0000000000000001E-3</v>
      </c>
      <c r="C436" s="63">
        <v>4.5999999999999999E-2</v>
      </c>
      <c r="E436" s="63">
        <v>-0.42499999999999999</v>
      </c>
      <c r="F436" s="63">
        <v>-0.57599999999999996</v>
      </c>
      <c r="G436" s="63">
        <v>-0.50900000000000001</v>
      </c>
      <c r="H436" s="63">
        <v>-0.80900000000000005</v>
      </c>
      <c r="I436" s="63">
        <v>-0.76500000000000001</v>
      </c>
      <c r="J436" s="63">
        <f t="shared" si="24"/>
        <v>3.9</v>
      </c>
      <c r="K436" s="63" t="e">
        <f t="shared" si="25"/>
        <v>#N/A</v>
      </c>
      <c r="L436" s="63">
        <f t="shared" si="26"/>
        <v>6.6999999999999948</v>
      </c>
      <c r="M436" s="63">
        <f t="shared" si="27"/>
        <v>4.4000000000000039</v>
      </c>
    </row>
    <row r="437" spans="1:13" x14ac:dyDescent="0.25">
      <c r="A437" s="148">
        <v>44438</v>
      </c>
      <c r="B437" s="63">
        <v>-0.01</v>
      </c>
      <c r="C437" s="63">
        <v>2.9000000000000001E-2</v>
      </c>
      <c r="E437" s="63">
        <v>-0.441</v>
      </c>
      <c r="F437" s="63">
        <v>-0.59399999999999997</v>
      </c>
      <c r="G437" s="63">
        <v>-0.52500000000000002</v>
      </c>
      <c r="H437" s="63">
        <v>-0.81499999999999995</v>
      </c>
      <c r="I437" s="63">
        <v>-0.77200000000000002</v>
      </c>
      <c r="J437" s="63">
        <f t="shared" si="24"/>
        <v>3.9</v>
      </c>
      <c r="K437" s="63" t="e">
        <f t="shared" si="25"/>
        <v>#N/A</v>
      </c>
      <c r="L437" s="63">
        <f t="shared" si="26"/>
        <v>6.899999999999995</v>
      </c>
      <c r="M437" s="63">
        <f t="shared" si="27"/>
        <v>4.2999999999999927</v>
      </c>
    </row>
    <row r="438" spans="1:13" x14ac:dyDescent="0.25">
      <c r="A438" s="148">
        <v>44439</v>
      </c>
      <c r="B438" s="63">
        <v>0.05</v>
      </c>
      <c r="C438" s="63">
        <v>8.8999999999999996E-2</v>
      </c>
      <c r="E438" s="63">
        <v>-0.38500000000000001</v>
      </c>
      <c r="F438" s="63">
        <v>-0.53800000000000003</v>
      </c>
      <c r="G438" s="63">
        <v>-0.46899999999999997</v>
      </c>
      <c r="H438" s="63">
        <v>-0.78</v>
      </c>
      <c r="I438" s="63">
        <v>-0.73699999999999999</v>
      </c>
      <c r="J438" s="63">
        <f t="shared" si="24"/>
        <v>3.8999999999999995</v>
      </c>
      <c r="K438" s="63" t="e">
        <f t="shared" si="25"/>
        <v>#N/A</v>
      </c>
      <c r="L438" s="63">
        <f t="shared" si="26"/>
        <v>6.9000000000000057</v>
      </c>
      <c r="M438" s="63">
        <f t="shared" si="27"/>
        <v>4.3000000000000043</v>
      </c>
    </row>
    <row r="439" spans="1:13" x14ac:dyDescent="0.25">
      <c r="A439" s="148">
        <v>44440</v>
      </c>
      <c r="B439" s="63">
        <v>7.3999999999999996E-2</v>
      </c>
      <c r="C439" s="63">
        <v>0.115</v>
      </c>
      <c r="E439" s="63">
        <v>-0.375</v>
      </c>
      <c r="F439" s="63">
        <v>-0.52600000000000002</v>
      </c>
      <c r="G439" s="63">
        <v>-0.45900000000000002</v>
      </c>
      <c r="H439" s="63">
        <v>-0.78300000000000003</v>
      </c>
      <c r="I439" s="63">
        <v>-0.73799999999999999</v>
      </c>
      <c r="J439" s="63">
        <f t="shared" si="24"/>
        <v>4.1000000000000005</v>
      </c>
      <c r="K439" s="63" t="e">
        <f t="shared" si="25"/>
        <v>#N/A</v>
      </c>
      <c r="L439" s="63">
        <f t="shared" si="26"/>
        <v>6.7</v>
      </c>
      <c r="M439" s="63">
        <f t="shared" si="27"/>
        <v>4.5000000000000036</v>
      </c>
    </row>
    <row r="440" spans="1:13" x14ac:dyDescent="0.25">
      <c r="A440" s="148">
        <v>44441</v>
      </c>
      <c r="B440" s="63">
        <v>7.1999999999999995E-2</v>
      </c>
      <c r="C440" s="63">
        <v>0.113</v>
      </c>
      <c r="E440" s="63">
        <v>-0.38600000000000001</v>
      </c>
      <c r="F440" s="63">
        <v>-0.53600000000000003</v>
      </c>
      <c r="G440" s="63">
        <v>-0.46899999999999997</v>
      </c>
      <c r="H440" s="63">
        <v>-0.79700000000000004</v>
      </c>
      <c r="I440" s="63">
        <v>-0.752</v>
      </c>
      <c r="J440" s="63">
        <f t="shared" si="24"/>
        <v>4.1000000000000005</v>
      </c>
      <c r="K440" s="63" t="e">
        <f t="shared" si="25"/>
        <v>#N/A</v>
      </c>
      <c r="L440" s="63">
        <f t="shared" si="26"/>
        <v>6.7000000000000064</v>
      </c>
      <c r="M440" s="63">
        <f t="shared" si="27"/>
        <v>4.5000000000000036</v>
      </c>
    </row>
    <row r="441" spans="1:13" x14ac:dyDescent="0.25">
      <c r="A441" s="148">
        <v>44442</v>
      </c>
      <c r="B441" s="63">
        <v>0.1</v>
      </c>
      <c r="C441" s="63">
        <v>0.14099999999999999</v>
      </c>
      <c r="E441" s="63">
        <v>-0.36299999999999999</v>
      </c>
      <c r="F441" s="63">
        <v>-0.51100000000000001</v>
      </c>
      <c r="G441" s="63">
        <v>-0.44600000000000001</v>
      </c>
      <c r="H441" s="63">
        <v>-0.77800000000000002</v>
      </c>
      <c r="I441" s="63">
        <v>-0.72899999999999998</v>
      </c>
      <c r="J441" s="63">
        <f t="shared" si="24"/>
        <v>4.0999999999999979</v>
      </c>
      <c r="K441" s="63" t="e">
        <f t="shared" si="25"/>
        <v>#N/A</v>
      </c>
      <c r="L441" s="63">
        <f t="shared" si="26"/>
        <v>6.5</v>
      </c>
      <c r="M441" s="63">
        <f t="shared" si="27"/>
        <v>4.9000000000000039</v>
      </c>
    </row>
    <row r="442" spans="1:13" x14ac:dyDescent="0.25">
      <c r="A442" s="148">
        <v>44445</v>
      </c>
      <c r="B442" s="63">
        <v>9.0999999999999998E-2</v>
      </c>
      <c r="C442" s="63">
        <v>0.13200000000000001</v>
      </c>
      <c r="E442" s="63">
        <v>-0.36799999999999999</v>
      </c>
      <c r="F442" s="63">
        <v>-0.51700000000000002</v>
      </c>
      <c r="G442" s="63">
        <v>-0.45100000000000001</v>
      </c>
      <c r="H442" s="63">
        <v>-0.77200000000000002</v>
      </c>
      <c r="I442" s="63">
        <v>-0.72799999999999998</v>
      </c>
      <c r="J442" s="63">
        <f t="shared" si="24"/>
        <v>4.1000000000000005</v>
      </c>
      <c r="K442" s="63" t="e">
        <f t="shared" si="25"/>
        <v>#N/A</v>
      </c>
      <c r="L442" s="63">
        <f t="shared" si="26"/>
        <v>6.6000000000000005</v>
      </c>
      <c r="M442" s="63">
        <f t="shared" si="27"/>
        <v>4.4000000000000039</v>
      </c>
    </row>
    <row r="443" spans="1:13" x14ac:dyDescent="0.25">
      <c r="A443" s="148">
        <v>44446</v>
      </c>
      <c r="B443" s="63">
        <v>0.126</v>
      </c>
      <c r="C443" s="63">
        <v>0.16600000000000001</v>
      </c>
      <c r="E443" s="63">
        <v>-0.32300000000000001</v>
      </c>
      <c r="F443" s="63">
        <v>-0.47</v>
      </c>
      <c r="G443" s="63">
        <v>-0.40699999999999997</v>
      </c>
      <c r="H443" s="63">
        <v>-0.74199999999999999</v>
      </c>
      <c r="I443" s="63">
        <v>-0.69199999999999995</v>
      </c>
      <c r="J443" s="63">
        <f t="shared" si="24"/>
        <v>4.0000000000000009</v>
      </c>
      <c r="K443" s="63" t="e">
        <f t="shared" si="25"/>
        <v>#N/A</v>
      </c>
      <c r="L443" s="63">
        <f t="shared" si="26"/>
        <v>6.3</v>
      </c>
      <c r="M443" s="63">
        <f t="shared" si="27"/>
        <v>5.0000000000000044</v>
      </c>
    </row>
    <row r="444" spans="1:13" x14ac:dyDescent="0.25">
      <c r="A444" s="148">
        <v>44447</v>
      </c>
      <c r="B444" s="63">
        <v>0.123</v>
      </c>
      <c r="C444" s="63">
        <v>0.16500000000000001</v>
      </c>
      <c r="D444" s="63">
        <v>-0.36599999999999999</v>
      </c>
      <c r="E444" s="63">
        <v>-0.32400000000000001</v>
      </c>
      <c r="F444" s="63">
        <v>-0.47</v>
      </c>
      <c r="G444" s="63">
        <v>-0.40799999999999997</v>
      </c>
      <c r="H444" s="63">
        <v>-0.745</v>
      </c>
      <c r="I444" s="63">
        <v>-0.69099999999999995</v>
      </c>
      <c r="J444" s="63">
        <f t="shared" si="24"/>
        <v>4.2000000000000011</v>
      </c>
      <c r="K444" s="63">
        <f t="shared" si="25"/>
        <v>4.1999999999999984</v>
      </c>
      <c r="L444" s="63">
        <f t="shared" si="26"/>
        <v>6.2</v>
      </c>
      <c r="M444" s="63">
        <f t="shared" si="27"/>
        <v>5.4000000000000048</v>
      </c>
    </row>
    <row r="445" spans="1:13" x14ac:dyDescent="0.25">
      <c r="A445" s="148">
        <v>44448</v>
      </c>
      <c r="B445" s="63">
        <v>8.5000000000000006E-2</v>
      </c>
      <c r="C445" s="63">
        <v>0.126</v>
      </c>
      <c r="D445" s="63">
        <v>-0.40600000000000003</v>
      </c>
      <c r="E445" s="63">
        <v>-0.36199999999999999</v>
      </c>
      <c r="F445" s="63">
        <v>-0.50700000000000001</v>
      </c>
      <c r="G445" s="63">
        <v>-0.44600000000000001</v>
      </c>
      <c r="H445" s="63">
        <v>-0.76400000000000001</v>
      </c>
      <c r="I445" s="63">
        <v>-0.71399999999999997</v>
      </c>
      <c r="J445" s="63">
        <f t="shared" si="24"/>
        <v>4.0999999999999996</v>
      </c>
      <c r="K445" s="63">
        <f t="shared" si="25"/>
        <v>4.4000000000000039</v>
      </c>
      <c r="L445" s="63">
        <f t="shared" si="26"/>
        <v>6.1</v>
      </c>
      <c r="M445" s="63">
        <f t="shared" si="27"/>
        <v>5.0000000000000044</v>
      </c>
    </row>
    <row r="446" spans="1:13" x14ac:dyDescent="0.25">
      <c r="A446" s="148">
        <v>44449</v>
      </c>
      <c r="B446" s="63">
        <v>0.115</v>
      </c>
      <c r="C446" s="63">
        <v>0.156</v>
      </c>
      <c r="D446" s="63">
        <v>-0.375</v>
      </c>
      <c r="E446" s="63">
        <v>-0.33200000000000002</v>
      </c>
      <c r="F446" s="63">
        <v>-0.47699999999999998</v>
      </c>
      <c r="G446" s="63">
        <v>-0.41599999999999998</v>
      </c>
      <c r="H446" s="63">
        <v>-0.748</v>
      </c>
      <c r="I446" s="63">
        <v>-0.69599999999999995</v>
      </c>
      <c r="J446" s="63">
        <f t="shared" si="24"/>
        <v>4.0999999999999996</v>
      </c>
      <c r="K446" s="63">
        <f t="shared" si="25"/>
        <v>4.299999999999998</v>
      </c>
      <c r="L446" s="63">
        <f t="shared" si="26"/>
        <v>6.1</v>
      </c>
      <c r="M446" s="63">
        <f t="shared" si="27"/>
        <v>5.2000000000000046</v>
      </c>
    </row>
    <row r="447" spans="1:13" x14ac:dyDescent="0.25">
      <c r="A447" s="148">
        <v>44452</v>
      </c>
      <c r="B447" s="63">
        <v>0.122</v>
      </c>
      <c r="C447" s="63">
        <v>0.16400000000000001</v>
      </c>
      <c r="D447" s="63">
        <v>-0.376</v>
      </c>
      <c r="E447" s="63">
        <v>-0.33200000000000002</v>
      </c>
      <c r="F447" s="63">
        <v>-0.47599999999999998</v>
      </c>
      <c r="G447" s="63">
        <v>-0.41599999999999998</v>
      </c>
      <c r="H447" s="63">
        <v>-0.751</v>
      </c>
      <c r="I447" s="63">
        <v>-0.69899999999999995</v>
      </c>
      <c r="J447" s="63">
        <f t="shared" si="24"/>
        <v>4.2000000000000011</v>
      </c>
      <c r="K447" s="63">
        <f t="shared" si="25"/>
        <v>4.3999999999999986</v>
      </c>
      <c r="L447" s="63">
        <f t="shared" si="26"/>
        <v>6</v>
      </c>
      <c r="M447" s="63">
        <f t="shared" si="27"/>
        <v>5.2000000000000046</v>
      </c>
    </row>
    <row r="448" spans="1:13" x14ac:dyDescent="0.25">
      <c r="A448" s="148">
        <v>44453</v>
      </c>
      <c r="B448" s="63">
        <v>0.108</v>
      </c>
      <c r="C448" s="63">
        <v>0.15</v>
      </c>
      <c r="D448" s="63">
        <v>-0.38500000000000001</v>
      </c>
      <c r="E448" s="63">
        <v>-0.34100000000000003</v>
      </c>
      <c r="F448" s="63">
        <v>-0.48499999999999999</v>
      </c>
      <c r="G448" s="63">
        <v>-0.42499999999999999</v>
      </c>
      <c r="H448" s="63">
        <v>-0.755</v>
      </c>
      <c r="I448" s="63">
        <v>-0.70299999999999996</v>
      </c>
      <c r="J448" s="63">
        <f t="shared" si="24"/>
        <v>4.1999999999999993</v>
      </c>
      <c r="K448" s="63">
        <f t="shared" si="25"/>
        <v>4.3999999999999986</v>
      </c>
      <c r="L448" s="63">
        <f t="shared" si="26"/>
        <v>6</v>
      </c>
      <c r="M448" s="63">
        <f t="shared" si="27"/>
        <v>5.2000000000000046</v>
      </c>
    </row>
    <row r="449" spans="1:13" x14ac:dyDescent="0.25">
      <c r="A449" s="148">
        <v>44454</v>
      </c>
      <c r="B449" s="63">
        <v>0.14799999999999999</v>
      </c>
      <c r="C449" s="63">
        <v>0.19</v>
      </c>
      <c r="D449" s="63">
        <v>-0.35099999999999998</v>
      </c>
      <c r="E449" s="63">
        <v>-0.307</v>
      </c>
      <c r="F449" s="63">
        <v>-0.45200000000000001</v>
      </c>
      <c r="G449" s="63">
        <v>-0.39200000000000002</v>
      </c>
      <c r="H449" s="63">
        <v>-0.74199999999999999</v>
      </c>
      <c r="I449" s="63">
        <v>-0.68899999999999995</v>
      </c>
      <c r="J449" s="63">
        <f t="shared" si="24"/>
        <v>4.2000000000000011</v>
      </c>
      <c r="K449" s="63">
        <f t="shared" si="25"/>
        <v>4.3999999999999986</v>
      </c>
      <c r="L449" s="63">
        <f t="shared" si="26"/>
        <v>6</v>
      </c>
      <c r="M449" s="63">
        <f t="shared" si="27"/>
        <v>5.3000000000000043</v>
      </c>
    </row>
    <row r="450" spans="1:13" x14ac:dyDescent="0.25">
      <c r="A450" s="148">
        <v>44455</v>
      </c>
      <c r="B450" s="63">
        <v>0.151</v>
      </c>
      <c r="C450" s="63">
        <v>0.193</v>
      </c>
      <c r="D450" s="63">
        <v>-0.34699999999999998</v>
      </c>
      <c r="E450" s="63">
        <v>-0.30299999999999999</v>
      </c>
      <c r="F450" s="63">
        <v>-0.44900000000000001</v>
      </c>
      <c r="G450" s="63">
        <v>-0.38900000000000001</v>
      </c>
      <c r="H450" s="63">
        <v>-0.74199999999999999</v>
      </c>
      <c r="I450" s="63">
        <v>-0.69</v>
      </c>
      <c r="J450" s="63">
        <f t="shared" si="24"/>
        <v>4.2000000000000011</v>
      </c>
      <c r="K450" s="63">
        <f t="shared" si="25"/>
        <v>4.3999999999999986</v>
      </c>
      <c r="L450" s="63">
        <f t="shared" si="26"/>
        <v>6</v>
      </c>
      <c r="M450" s="63">
        <f t="shared" si="27"/>
        <v>5.2000000000000046</v>
      </c>
    </row>
    <row r="451" spans="1:13" x14ac:dyDescent="0.25">
      <c r="A451" s="148">
        <v>44456</v>
      </c>
      <c r="B451" s="63">
        <v>0.17199999999999999</v>
      </c>
      <c r="C451" s="63">
        <v>0.215</v>
      </c>
      <c r="D451" s="63">
        <v>-0.32500000000000001</v>
      </c>
      <c r="E451" s="63">
        <v>-0.28100000000000003</v>
      </c>
      <c r="F451" s="63">
        <v>-0.42699999999999999</v>
      </c>
      <c r="G451" s="63">
        <v>-0.36699999999999999</v>
      </c>
      <c r="H451" s="63">
        <v>-0.73199999999999998</v>
      </c>
      <c r="I451" s="63">
        <v>-0.67800000000000005</v>
      </c>
      <c r="J451" s="63">
        <f t="shared" si="24"/>
        <v>4.3000000000000007</v>
      </c>
      <c r="K451" s="63">
        <f t="shared" si="25"/>
        <v>4.3999999999999986</v>
      </c>
      <c r="L451" s="63">
        <f t="shared" si="26"/>
        <v>6</v>
      </c>
      <c r="M451" s="63">
        <f t="shared" si="27"/>
        <v>5.3999999999999932</v>
      </c>
    </row>
    <row r="452" spans="1:13" x14ac:dyDescent="0.25">
      <c r="A452" s="148">
        <v>44459</v>
      </c>
      <c r="B452" s="63">
        <v>0.127</v>
      </c>
      <c r="C452" s="63">
        <v>0.17</v>
      </c>
      <c r="D452" s="63">
        <v>-0.36399999999999999</v>
      </c>
      <c r="E452" s="63">
        <v>-0.32100000000000001</v>
      </c>
      <c r="F452" s="63">
        <v>-0.46700000000000003</v>
      </c>
      <c r="G452" s="63">
        <v>-0.40600000000000003</v>
      </c>
      <c r="H452" s="63">
        <v>-0.75800000000000001</v>
      </c>
      <c r="I452" s="63">
        <v>-0.70499999999999996</v>
      </c>
      <c r="J452" s="63">
        <f t="shared" si="24"/>
        <v>4.3000000000000007</v>
      </c>
      <c r="K452" s="63">
        <f t="shared" si="25"/>
        <v>4.299999999999998</v>
      </c>
      <c r="L452" s="63">
        <f t="shared" si="26"/>
        <v>6.1</v>
      </c>
      <c r="M452" s="63">
        <f t="shared" si="27"/>
        <v>5.3000000000000043</v>
      </c>
    </row>
    <row r="453" spans="1:13" x14ac:dyDescent="0.25">
      <c r="A453" s="148">
        <v>44460</v>
      </c>
      <c r="B453" s="63">
        <v>0.127</v>
      </c>
      <c r="C453" s="63">
        <v>0.17100000000000001</v>
      </c>
      <c r="D453" s="63">
        <v>-0.36299999999999999</v>
      </c>
      <c r="E453" s="63">
        <v>-0.318</v>
      </c>
      <c r="F453" s="63">
        <v>-0.46500000000000002</v>
      </c>
      <c r="G453" s="63">
        <v>-0.40400000000000003</v>
      </c>
      <c r="H453" s="63">
        <v>-0.75800000000000001</v>
      </c>
      <c r="I453" s="63">
        <v>-0.70399999999999996</v>
      </c>
      <c r="J453" s="63">
        <f t="shared" si="24"/>
        <v>4.4000000000000012</v>
      </c>
      <c r="K453" s="63">
        <f t="shared" si="25"/>
        <v>4.4999999999999982</v>
      </c>
      <c r="L453" s="63">
        <f t="shared" si="26"/>
        <v>6.1</v>
      </c>
      <c r="M453" s="63">
        <f t="shared" si="27"/>
        <v>5.4000000000000048</v>
      </c>
    </row>
    <row r="454" spans="1:13" x14ac:dyDescent="0.25">
      <c r="A454" s="148">
        <v>44461</v>
      </c>
      <c r="B454" s="63">
        <v>0.11899999999999999</v>
      </c>
      <c r="C454" s="63">
        <v>0.16300000000000001</v>
      </c>
      <c r="D454" s="63">
        <v>-0.36899999999999999</v>
      </c>
      <c r="E454" s="63">
        <v>-0.32500000000000001</v>
      </c>
      <c r="F454" s="63">
        <v>-0.47199999999999998</v>
      </c>
      <c r="G454" s="63">
        <v>-0.41</v>
      </c>
      <c r="H454" s="63">
        <v>-0.75700000000000001</v>
      </c>
      <c r="I454" s="63">
        <v>-0.70299999999999996</v>
      </c>
      <c r="J454" s="63">
        <f t="shared" si="24"/>
        <v>4.4000000000000012</v>
      </c>
      <c r="K454" s="63">
        <f t="shared" si="25"/>
        <v>4.3999999999999986</v>
      </c>
      <c r="L454" s="63">
        <f t="shared" si="26"/>
        <v>6.2</v>
      </c>
      <c r="M454" s="63">
        <f t="shared" si="27"/>
        <v>5.4000000000000048</v>
      </c>
    </row>
    <row r="455" spans="1:13" x14ac:dyDescent="0.25">
      <c r="A455" s="148">
        <v>44462</v>
      </c>
      <c r="B455" s="63">
        <v>0.17799999999999999</v>
      </c>
      <c r="C455" s="63">
        <v>0.222</v>
      </c>
      <c r="D455" s="63">
        <v>-0.30299999999999999</v>
      </c>
      <c r="E455" s="63">
        <v>-0.25900000000000001</v>
      </c>
      <c r="F455" s="63">
        <v>-0.40600000000000003</v>
      </c>
      <c r="G455" s="63">
        <v>-0.34499999999999997</v>
      </c>
      <c r="H455" s="63">
        <v>-0.71499999999999997</v>
      </c>
      <c r="I455" s="63">
        <v>-0.65900000000000003</v>
      </c>
      <c r="J455" s="63">
        <f t="shared" si="24"/>
        <v>4.4000000000000012</v>
      </c>
      <c r="K455" s="63">
        <f t="shared" si="25"/>
        <v>4.3999999999999986</v>
      </c>
      <c r="L455" s="63">
        <f t="shared" si="26"/>
        <v>6.100000000000005</v>
      </c>
      <c r="M455" s="63">
        <f t="shared" si="27"/>
        <v>5.5999999999999943</v>
      </c>
    </row>
    <row r="456" spans="1:13" x14ac:dyDescent="0.25">
      <c r="A456" s="148">
        <v>44463</v>
      </c>
      <c r="B456" s="63">
        <v>0.214</v>
      </c>
      <c r="C456" s="63">
        <v>0.25800000000000001</v>
      </c>
      <c r="D456" s="63">
        <v>-0.27300000000000002</v>
      </c>
      <c r="E456" s="63">
        <v>-0.22900000000000001</v>
      </c>
      <c r="F456" s="63">
        <v>-0.376</v>
      </c>
      <c r="G456" s="63">
        <v>-0.315</v>
      </c>
      <c r="H456" s="63">
        <v>-0.70499999999999996</v>
      </c>
      <c r="I456" s="63">
        <v>-0.65100000000000002</v>
      </c>
      <c r="J456" s="63">
        <f t="shared" si="24"/>
        <v>4.4000000000000012</v>
      </c>
      <c r="K456" s="63">
        <f t="shared" si="25"/>
        <v>4.4000000000000012</v>
      </c>
      <c r="L456" s="63">
        <f t="shared" si="26"/>
        <v>6.1</v>
      </c>
      <c r="M456" s="63">
        <f t="shared" si="27"/>
        <v>5.3999999999999932</v>
      </c>
    </row>
    <row r="457" spans="1:13" x14ac:dyDescent="0.25">
      <c r="A457" s="148">
        <v>44466</v>
      </c>
      <c r="B457" s="63">
        <v>0.20499999999999999</v>
      </c>
      <c r="C457" s="63">
        <v>0.248</v>
      </c>
      <c r="D457" s="63">
        <v>-0.26800000000000002</v>
      </c>
      <c r="E457" s="63">
        <v>-0.224</v>
      </c>
      <c r="F457" s="63">
        <v>-0.373</v>
      </c>
      <c r="G457" s="63">
        <v>-0.312</v>
      </c>
      <c r="H457" s="63">
        <v>-0.69799999999999995</v>
      </c>
      <c r="I457" s="63">
        <v>-0.64500000000000002</v>
      </c>
      <c r="J457" s="63">
        <f t="shared" si="24"/>
        <v>4.3000000000000007</v>
      </c>
      <c r="K457" s="63">
        <f t="shared" si="25"/>
        <v>4.4000000000000012</v>
      </c>
      <c r="L457" s="63">
        <f t="shared" si="26"/>
        <v>6.1</v>
      </c>
      <c r="M457" s="63">
        <f t="shared" si="27"/>
        <v>5.2999999999999936</v>
      </c>
    </row>
    <row r="458" spans="1:13" x14ac:dyDescent="0.25">
      <c r="A458" s="148">
        <v>44467</v>
      </c>
      <c r="B458" s="63">
        <v>0.218</v>
      </c>
      <c r="C458" s="63">
        <v>0.26200000000000001</v>
      </c>
      <c r="D458" s="63">
        <v>-0.246</v>
      </c>
      <c r="E458" s="63">
        <v>-0.2</v>
      </c>
      <c r="F458" s="63">
        <v>-0.35</v>
      </c>
      <c r="G458" s="63">
        <v>-0.28899999999999998</v>
      </c>
      <c r="H458" s="63">
        <v>-0.68899999999999995</v>
      </c>
      <c r="I458" s="63">
        <v>-0.63400000000000001</v>
      </c>
      <c r="J458" s="63">
        <f t="shared" si="24"/>
        <v>4.4000000000000012</v>
      </c>
      <c r="K458" s="63">
        <f t="shared" si="25"/>
        <v>4.5999999999999988</v>
      </c>
      <c r="L458" s="63">
        <f t="shared" si="26"/>
        <v>6.1</v>
      </c>
      <c r="M458" s="63">
        <f t="shared" si="27"/>
        <v>5.4999999999999938</v>
      </c>
    </row>
    <row r="459" spans="1:13" x14ac:dyDescent="0.25">
      <c r="A459" s="148">
        <v>44468</v>
      </c>
      <c r="B459" s="63">
        <v>0.20499999999999999</v>
      </c>
      <c r="C459" s="63">
        <v>0.249</v>
      </c>
      <c r="D459" s="63">
        <v>-0.25800000000000001</v>
      </c>
      <c r="E459" s="63">
        <v>-0.214</v>
      </c>
      <c r="F459" s="63">
        <v>-0.36399999999999999</v>
      </c>
      <c r="G459" s="63">
        <v>-0.30299999999999999</v>
      </c>
      <c r="H459" s="63">
        <v>-0.69699999999999995</v>
      </c>
      <c r="I459" s="63">
        <v>-0.64300000000000002</v>
      </c>
      <c r="J459" s="63">
        <f t="shared" si="24"/>
        <v>4.4000000000000012</v>
      </c>
      <c r="K459" s="63">
        <f t="shared" si="25"/>
        <v>4.4000000000000012</v>
      </c>
      <c r="L459" s="63">
        <f t="shared" si="26"/>
        <v>6.1</v>
      </c>
      <c r="M459" s="63">
        <f t="shared" si="27"/>
        <v>5.3999999999999932</v>
      </c>
    </row>
    <row r="460" spans="1:13" x14ac:dyDescent="0.25">
      <c r="A460" s="148">
        <v>44469</v>
      </c>
      <c r="B460" s="63">
        <v>0.23</v>
      </c>
      <c r="C460" s="63">
        <v>0.27400000000000002</v>
      </c>
      <c r="D460" s="63">
        <v>-0.245</v>
      </c>
      <c r="E460" s="63">
        <v>-0.2</v>
      </c>
      <c r="F460" s="63">
        <v>-0.35099999999999998</v>
      </c>
      <c r="G460" s="63">
        <v>-0.28999999999999998</v>
      </c>
      <c r="H460" s="63">
        <v>-0.69599999999999995</v>
      </c>
      <c r="I460" s="63">
        <v>-0.64</v>
      </c>
      <c r="J460" s="63">
        <f t="shared" ref="J460:J523" si="28">IF(ISBLANK(B460),NA(),(C460-B460)*100)</f>
        <v>4.4000000000000012</v>
      </c>
      <c r="K460" s="63">
        <f t="shared" ref="K460:K523" si="29">IF(ISBLANK(D460),NA(),(E460-D460)*100)</f>
        <v>4.4999999999999982</v>
      </c>
      <c r="L460" s="63">
        <f t="shared" ref="L460:L523" si="30">IF(ISBLANK(F460),NA(),(G460-F460)*100)</f>
        <v>6.1</v>
      </c>
      <c r="M460" s="63">
        <f t="shared" ref="M460:M523" si="31">IF(ISBLANK(H460),NA(),(I460-H460)*100)</f>
        <v>5.5999999999999943</v>
      </c>
    </row>
    <row r="461" spans="1:13" x14ac:dyDescent="0.25">
      <c r="A461" s="148">
        <v>44470</v>
      </c>
      <c r="B461" s="63">
        <v>0.20899999999999999</v>
      </c>
      <c r="C461" s="63">
        <v>0.254</v>
      </c>
      <c r="D461" s="63">
        <v>-0.27</v>
      </c>
      <c r="E461" s="63">
        <v>-0.22600000000000001</v>
      </c>
      <c r="F461" s="63">
        <v>-0.376</v>
      </c>
      <c r="G461" s="63">
        <v>-0.315</v>
      </c>
      <c r="H461" s="63">
        <v>-0.71699999999999997</v>
      </c>
      <c r="I461" s="63">
        <v>-0.66100000000000003</v>
      </c>
      <c r="J461" s="63">
        <f t="shared" si="28"/>
        <v>4.5000000000000009</v>
      </c>
      <c r="K461" s="63">
        <f t="shared" si="29"/>
        <v>4.4000000000000012</v>
      </c>
      <c r="L461" s="63">
        <f t="shared" si="30"/>
        <v>6.1</v>
      </c>
      <c r="M461" s="63">
        <f t="shared" si="31"/>
        <v>5.5999999999999943</v>
      </c>
    </row>
    <row r="462" spans="1:13" x14ac:dyDescent="0.25">
      <c r="A462" s="148">
        <v>44473</v>
      </c>
      <c r="B462" s="63">
        <v>0.221</v>
      </c>
      <c r="C462" s="63">
        <v>0.26600000000000001</v>
      </c>
      <c r="D462" s="63">
        <v>-0.26</v>
      </c>
      <c r="E462" s="63">
        <v>-0.215</v>
      </c>
      <c r="F462" s="63">
        <v>-0.36499999999999999</v>
      </c>
      <c r="G462" s="63">
        <v>-0.30399999999999999</v>
      </c>
      <c r="H462" s="63">
        <v>-0.71399999999999997</v>
      </c>
      <c r="I462" s="63">
        <v>-0.65700000000000003</v>
      </c>
      <c r="J462" s="63">
        <f t="shared" si="28"/>
        <v>4.5000000000000009</v>
      </c>
      <c r="K462" s="63">
        <f t="shared" si="29"/>
        <v>4.5000000000000009</v>
      </c>
      <c r="L462" s="63">
        <f t="shared" si="30"/>
        <v>6.1</v>
      </c>
      <c r="M462" s="63">
        <f t="shared" si="31"/>
        <v>5.699999999999994</v>
      </c>
    </row>
    <row r="463" spans="1:13" x14ac:dyDescent="0.25">
      <c r="A463" s="148">
        <v>44474</v>
      </c>
      <c r="B463" s="63">
        <v>0.245</v>
      </c>
      <c r="C463" s="63">
        <v>0.28999999999999998</v>
      </c>
      <c r="D463" s="63">
        <v>-0.23300000000000001</v>
      </c>
      <c r="E463" s="63">
        <v>-0.189</v>
      </c>
      <c r="F463" s="63">
        <v>-0.33900000000000002</v>
      </c>
      <c r="G463" s="63">
        <v>-0.27900000000000003</v>
      </c>
      <c r="H463" s="63">
        <v>-0.69599999999999995</v>
      </c>
      <c r="I463" s="63">
        <v>-0.64</v>
      </c>
      <c r="J463" s="63">
        <f t="shared" si="28"/>
        <v>4.4999999999999982</v>
      </c>
      <c r="K463" s="63">
        <f t="shared" si="29"/>
        <v>4.4000000000000012</v>
      </c>
      <c r="L463" s="63">
        <f t="shared" si="30"/>
        <v>6</v>
      </c>
      <c r="M463" s="63">
        <f t="shared" si="31"/>
        <v>5.5999999999999943</v>
      </c>
    </row>
    <row r="464" spans="1:13" x14ac:dyDescent="0.25">
      <c r="A464" s="148">
        <v>44475</v>
      </c>
      <c r="B464" s="63">
        <v>0.254</v>
      </c>
      <c r="C464" s="63">
        <v>0.29899999999999999</v>
      </c>
      <c r="D464" s="63">
        <v>-0.22700000000000001</v>
      </c>
      <c r="E464" s="63">
        <v>-0.183</v>
      </c>
      <c r="F464" s="63">
        <v>-0.33300000000000002</v>
      </c>
      <c r="G464" s="63">
        <v>-0.27200000000000002</v>
      </c>
      <c r="H464" s="63">
        <v>-0.69199999999999995</v>
      </c>
      <c r="I464" s="63">
        <v>-0.63600000000000001</v>
      </c>
      <c r="J464" s="63">
        <f t="shared" si="28"/>
        <v>4.4999999999999982</v>
      </c>
      <c r="K464" s="63">
        <f t="shared" si="29"/>
        <v>4.4000000000000012</v>
      </c>
      <c r="L464" s="63">
        <f t="shared" si="30"/>
        <v>6.1</v>
      </c>
      <c r="M464" s="63">
        <f t="shared" si="31"/>
        <v>5.5999999999999943</v>
      </c>
    </row>
    <row r="465" spans="1:13" x14ac:dyDescent="0.25">
      <c r="A465" s="148">
        <v>44476</v>
      </c>
      <c r="B465" s="63">
        <v>0.255</v>
      </c>
      <c r="C465" s="63">
        <v>0.3</v>
      </c>
      <c r="D465" s="63">
        <v>-0.23</v>
      </c>
      <c r="E465" s="63">
        <v>-0.186</v>
      </c>
      <c r="F465" s="63">
        <v>-0.33600000000000002</v>
      </c>
      <c r="G465" s="63">
        <v>-0.27600000000000002</v>
      </c>
      <c r="H465" s="63">
        <v>-0.70199999999999996</v>
      </c>
      <c r="I465" s="63">
        <v>-0.64700000000000002</v>
      </c>
      <c r="J465" s="63">
        <f t="shared" si="28"/>
        <v>4.4999999999999982</v>
      </c>
      <c r="K465" s="63">
        <f t="shared" si="29"/>
        <v>4.4000000000000012</v>
      </c>
      <c r="L465" s="63">
        <f t="shared" si="30"/>
        <v>6</v>
      </c>
      <c r="M465" s="63">
        <f t="shared" si="31"/>
        <v>5.4999999999999938</v>
      </c>
    </row>
    <row r="466" spans="1:13" x14ac:dyDescent="0.25">
      <c r="A466" s="148">
        <v>44477</v>
      </c>
      <c r="B466" s="63">
        <v>0.28299999999999997</v>
      </c>
      <c r="C466" s="63">
        <v>0.32800000000000001</v>
      </c>
      <c r="D466" s="63">
        <v>-0.19600000000000001</v>
      </c>
      <c r="E466" s="63">
        <v>-0.152</v>
      </c>
      <c r="F466" s="63">
        <v>-0.30299999999999999</v>
      </c>
      <c r="G466" s="63">
        <v>-0.24199999999999999</v>
      </c>
      <c r="H466" s="63">
        <v>-0.68100000000000005</v>
      </c>
      <c r="I466" s="63">
        <v>-0.624</v>
      </c>
      <c r="J466" s="63">
        <f t="shared" si="28"/>
        <v>4.5000000000000036</v>
      </c>
      <c r="K466" s="63">
        <f t="shared" si="29"/>
        <v>4.4000000000000012</v>
      </c>
      <c r="L466" s="63">
        <f t="shared" si="30"/>
        <v>6.1</v>
      </c>
      <c r="M466" s="63">
        <f t="shared" si="31"/>
        <v>5.7000000000000046</v>
      </c>
    </row>
    <row r="467" spans="1:13" x14ac:dyDescent="0.25">
      <c r="A467" s="148">
        <v>44480</v>
      </c>
      <c r="B467" s="63">
        <v>0.31</v>
      </c>
      <c r="C467" s="63">
        <v>0.35499999999999998</v>
      </c>
      <c r="D467" s="63">
        <v>-0.16600000000000001</v>
      </c>
      <c r="E467" s="63">
        <v>-0.122</v>
      </c>
      <c r="F467" s="63">
        <v>-0.27400000000000002</v>
      </c>
      <c r="G467" s="63">
        <v>-0.21199999999999999</v>
      </c>
      <c r="H467" s="63">
        <v>-0.65600000000000003</v>
      </c>
      <c r="I467" s="63">
        <v>-0.59899999999999998</v>
      </c>
      <c r="J467" s="63">
        <f t="shared" si="28"/>
        <v>4.4999999999999982</v>
      </c>
      <c r="K467" s="63">
        <f t="shared" si="29"/>
        <v>4.4000000000000012</v>
      </c>
      <c r="L467" s="63">
        <f t="shared" si="30"/>
        <v>6.2000000000000028</v>
      </c>
      <c r="M467" s="63">
        <f t="shared" si="31"/>
        <v>5.7000000000000046</v>
      </c>
    </row>
    <row r="468" spans="1:13" x14ac:dyDescent="0.25">
      <c r="A468" s="148">
        <v>44481</v>
      </c>
      <c r="B468" s="63">
        <v>0.32900000000000001</v>
      </c>
      <c r="C468" s="63">
        <v>0.374</v>
      </c>
      <c r="D468" s="63">
        <v>-0.13200000000000001</v>
      </c>
      <c r="E468" s="63">
        <v>-8.6999999999999994E-2</v>
      </c>
      <c r="F468" s="63">
        <v>-0.24</v>
      </c>
      <c r="G468" s="63">
        <v>-0.17799999999999999</v>
      </c>
      <c r="H468" s="63">
        <v>-0.624</v>
      </c>
      <c r="I468" s="63">
        <v>-0.56699999999999995</v>
      </c>
      <c r="J468" s="63">
        <f t="shared" si="28"/>
        <v>4.4999999999999982</v>
      </c>
      <c r="K468" s="63">
        <f t="shared" si="29"/>
        <v>4.5000000000000009</v>
      </c>
      <c r="L468" s="63">
        <f t="shared" si="30"/>
        <v>6.2</v>
      </c>
      <c r="M468" s="63">
        <f t="shared" si="31"/>
        <v>5.7000000000000046</v>
      </c>
    </row>
    <row r="469" spans="1:13" x14ac:dyDescent="0.25">
      <c r="A469" s="148">
        <v>44482</v>
      </c>
      <c r="B469" s="63">
        <v>0.251</v>
      </c>
      <c r="C469" s="63">
        <v>0.29599999999999999</v>
      </c>
      <c r="D469" s="63">
        <v>-0.17299999999999999</v>
      </c>
      <c r="E469" s="63">
        <v>-0.129</v>
      </c>
      <c r="F469" s="63">
        <v>-0.28000000000000003</v>
      </c>
      <c r="G469" s="63">
        <v>-0.218</v>
      </c>
      <c r="H469" s="63">
        <v>-0.63700000000000001</v>
      </c>
      <c r="I469" s="63">
        <v>-0.57899999999999996</v>
      </c>
      <c r="J469" s="63">
        <f t="shared" si="28"/>
        <v>4.4999999999999982</v>
      </c>
      <c r="K469" s="63">
        <f t="shared" si="29"/>
        <v>4.3999999999999986</v>
      </c>
      <c r="L469" s="63">
        <f t="shared" si="30"/>
        <v>6.2000000000000028</v>
      </c>
      <c r="M469" s="63">
        <f t="shared" si="31"/>
        <v>5.8000000000000052</v>
      </c>
    </row>
    <row r="470" spans="1:13" x14ac:dyDescent="0.25">
      <c r="A470" s="148">
        <v>44483</v>
      </c>
      <c r="B470" s="63">
        <v>0.191</v>
      </c>
      <c r="C470" s="63">
        <v>0.23499999999999999</v>
      </c>
      <c r="D470" s="63">
        <v>-0.23499999999999999</v>
      </c>
      <c r="E470" s="63">
        <v>-0.192</v>
      </c>
      <c r="F470" s="63">
        <v>-0.34200000000000003</v>
      </c>
      <c r="G470" s="63">
        <v>-0.28100000000000003</v>
      </c>
      <c r="H470" s="63">
        <v>-0.68600000000000005</v>
      </c>
      <c r="I470" s="63">
        <v>-0.629</v>
      </c>
      <c r="J470" s="63">
        <f t="shared" si="28"/>
        <v>4.3999999999999986</v>
      </c>
      <c r="K470" s="63">
        <f t="shared" si="29"/>
        <v>4.299999999999998</v>
      </c>
      <c r="L470" s="63">
        <f t="shared" si="30"/>
        <v>6.1</v>
      </c>
      <c r="M470" s="63">
        <f t="shared" si="31"/>
        <v>5.7000000000000046</v>
      </c>
    </row>
    <row r="471" spans="1:13" x14ac:dyDescent="0.25">
      <c r="A471" s="148">
        <v>44484</v>
      </c>
      <c r="B471" s="63">
        <v>0.20899999999999999</v>
      </c>
      <c r="C471" s="63">
        <v>0.253</v>
      </c>
      <c r="D471" s="63">
        <v>-0.21199999999999999</v>
      </c>
      <c r="E471" s="63">
        <v>-0.16900000000000001</v>
      </c>
      <c r="F471" s="63">
        <v>-0.318</v>
      </c>
      <c r="G471" s="63">
        <v>-0.25600000000000001</v>
      </c>
      <c r="H471" s="63">
        <v>-0.66700000000000004</v>
      </c>
      <c r="I471" s="63">
        <v>-0.61</v>
      </c>
      <c r="J471" s="63">
        <f t="shared" si="28"/>
        <v>4.4000000000000012</v>
      </c>
      <c r="K471" s="63">
        <f t="shared" si="29"/>
        <v>4.299999999999998</v>
      </c>
      <c r="L471" s="63">
        <f t="shared" si="30"/>
        <v>6.2</v>
      </c>
      <c r="M471" s="63">
        <f t="shared" si="31"/>
        <v>5.7000000000000046</v>
      </c>
    </row>
    <row r="472" spans="1:13" x14ac:dyDescent="0.25">
      <c r="A472" s="148">
        <v>44487</v>
      </c>
      <c r="B472" s="63">
        <v>0.16300000000000001</v>
      </c>
      <c r="C472" s="63">
        <v>0.20799999999999999</v>
      </c>
      <c r="D472" s="63">
        <v>-0.192</v>
      </c>
      <c r="E472" s="63">
        <v>-0.14899999999999999</v>
      </c>
      <c r="F472" s="63">
        <v>-0.29299999999999998</v>
      </c>
      <c r="G472" s="63">
        <v>-0.23200000000000001</v>
      </c>
      <c r="H472" s="63">
        <v>-0.61399999999999999</v>
      </c>
      <c r="I472" s="63">
        <v>-0.55400000000000005</v>
      </c>
      <c r="J472" s="63">
        <f t="shared" si="28"/>
        <v>4.4999999999999982</v>
      </c>
      <c r="K472" s="63">
        <f t="shared" si="29"/>
        <v>4.3000000000000007</v>
      </c>
      <c r="L472" s="63">
        <f t="shared" si="30"/>
        <v>6.099999999999997</v>
      </c>
      <c r="M472" s="63">
        <f t="shared" si="31"/>
        <v>5.9999999999999947</v>
      </c>
    </row>
    <row r="473" spans="1:13" x14ac:dyDescent="0.25">
      <c r="A473" s="148">
        <v>44488</v>
      </c>
      <c r="B473" s="63">
        <v>0.223</v>
      </c>
      <c r="C473" s="63">
        <v>0.26700000000000002</v>
      </c>
      <c r="D473" s="63">
        <v>-0.14899999999999999</v>
      </c>
      <c r="E473" s="63">
        <v>-0.107</v>
      </c>
      <c r="F473" s="63">
        <v>-0.25</v>
      </c>
      <c r="G473" s="63">
        <v>-0.189</v>
      </c>
      <c r="H473" s="63">
        <v>-0.59699999999999998</v>
      </c>
      <c r="I473" s="63">
        <v>-0.53600000000000003</v>
      </c>
      <c r="J473" s="63">
        <f t="shared" si="28"/>
        <v>4.4000000000000012</v>
      </c>
      <c r="K473" s="63">
        <f t="shared" si="29"/>
        <v>4.1999999999999993</v>
      </c>
      <c r="L473" s="63">
        <f t="shared" si="30"/>
        <v>6.1</v>
      </c>
      <c r="M473" s="63">
        <f t="shared" si="31"/>
        <v>6.0999999999999943</v>
      </c>
    </row>
    <row r="474" spans="1:13" x14ac:dyDescent="0.25">
      <c r="A474" s="148">
        <v>44489</v>
      </c>
      <c r="B474" s="63">
        <v>0.219</v>
      </c>
      <c r="C474" s="63">
        <v>0.26300000000000001</v>
      </c>
      <c r="D474" s="63">
        <v>-0.16600000000000001</v>
      </c>
      <c r="E474" s="63">
        <v>-0.127</v>
      </c>
      <c r="F474" s="63">
        <v>-0.27100000000000002</v>
      </c>
      <c r="G474" s="63">
        <v>-0.21099999999999999</v>
      </c>
      <c r="H474" s="63">
        <v>-0.629</v>
      </c>
      <c r="I474" s="63">
        <v>-0.56699999999999995</v>
      </c>
      <c r="J474" s="63">
        <f t="shared" si="28"/>
        <v>4.4000000000000012</v>
      </c>
      <c r="K474" s="63">
        <f t="shared" si="29"/>
        <v>3.9000000000000008</v>
      </c>
      <c r="L474" s="63">
        <f t="shared" si="30"/>
        <v>6.0000000000000027</v>
      </c>
      <c r="M474" s="63">
        <f t="shared" si="31"/>
        <v>6.2000000000000055</v>
      </c>
    </row>
    <row r="475" spans="1:13" x14ac:dyDescent="0.25">
      <c r="A475" s="148">
        <v>44490</v>
      </c>
      <c r="B475" s="63">
        <v>0.19900000000000001</v>
      </c>
      <c r="C475" s="63">
        <v>0.24399999999999999</v>
      </c>
      <c r="D475" s="63">
        <v>-0.14099999999999999</v>
      </c>
      <c r="E475" s="63">
        <v>-0.10299999999999999</v>
      </c>
      <c r="F475" s="63">
        <v>-0.245</v>
      </c>
      <c r="G475" s="63">
        <v>-0.185</v>
      </c>
      <c r="H475" s="63">
        <v>-0.59099999999999997</v>
      </c>
      <c r="I475" s="63">
        <v>-0.53</v>
      </c>
      <c r="J475" s="63">
        <f t="shared" si="28"/>
        <v>4.4999999999999982</v>
      </c>
      <c r="K475" s="63">
        <f t="shared" si="29"/>
        <v>3.7999999999999994</v>
      </c>
      <c r="L475" s="63">
        <f t="shared" si="30"/>
        <v>6</v>
      </c>
      <c r="M475" s="63">
        <f t="shared" si="31"/>
        <v>6.0999999999999943</v>
      </c>
    </row>
    <row r="476" spans="1:13" x14ac:dyDescent="0.25">
      <c r="A476" s="148">
        <v>44491</v>
      </c>
      <c r="B476" s="63">
        <v>0.16700000000000001</v>
      </c>
      <c r="C476" s="63">
        <v>0.21299999999999999</v>
      </c>
      <c r="D476" s="63">
        <v>-0.14599999999999999</v>
      </c>
      <c r="E476" s="63">
        <v>-0.107</v>
      </c>
      <c r="F476" s="63">
        <v>-0.248</v>
      </c>
      <c r="G476" s="63">
        <v>-0.188</v>
      </c>
      <c r="H476" s="63">
        <v>-0.57699999999999996</v>
      </c>
      <c r="I476" s="63">
        <v>-0.50900000000000001</v>
      </c>
      <c r="J476" s="63">
        <f t="shared" si="28"/>
        <v>4.5999999999999988</v>
      </c>
      <c r="K476" s="63">
        <f t="shared" si="29"/>
        <v>3.8999999999999995</v>
      </c>
      <c r="L476" s="63">
        <f t="shared" si="30"/>
        <v>6</v>
      </c>
      <c r="M476" s="63">
        <f t="shared" si="31"/>
        <v>6.7999999999999954</v>
      </c>
    </row>
    <row r="477" spans="1:13" x14ac:dyDescent="0.25">
      <c r="A477" s="148">
        <v>44494</v>
      </c>
      <c r="B477" s="63">
        <v>0.19700000000000001</v>
      </c>
      <c r="C477" s="63">
        <v>0.24299999999999999</v>
      </c>
      <c r="D477" s="63">
        <v>-0.153</v>
      </c>
      <c r="E477" s="63">
        <v>-0.11600000000000001</v>
      </c>
      <c r="F477" s="63">
        <v>-0.25800000000000001</v>
      </c>
      <c r="G477" s="63">
        <v>-0.19800000000000001</v>
      </c>
      <c r="H477" s="63">
        <v>-0.61299999999999999</v>
      </c>
      <c r="I477" s="63">
        <v>-0.54200000000000004</v>
      </c>
      <c r="J477" s="63">
        <f t="shared" si="28"/>
        <v>4.5999999999999988</v>
      </c>
      <c r="K477" s="63">
        <f t="shared" si="29"/>
        <v>3.6999999999999993</v>
      </c>
      <c r="L477" s="63">
        <f t="shared" si="30"/>
        <v>6</v>
      </c>
      <c r="M477" s="63">
        <f t="shared" si="31"/>
        <v>7.0999999999999952</v>
      </c>
    </row>
    <row r="478" spans="1:13" x14ac:dyDescent="0.25">
      <c r="A478" s="148">
        <v>44495</v>
      </c>
      <c r="B478" s="63">
        <v>0.17199999999999999</v>
      </c>
      <c r="C478" s="63">
        <v>0.216</v>
      </c>
      <c r="D478" s="63">
        <v>-0.156</v>
      </c>
      <c r="E478" s="63">
        <v>-0.11899999999999999</v>
      </c>
      <c r="F478" s="63">
        <v>-0.26200000000000001</v>
      </c>
      <c r="G478" s="63">
        <v>-0.20200000000000001</v>
      </c>
      <c r="H478" s="63">
        <v>-0.60599999999999998</v>
      </c>
      <c r="I478" s="63">
        <v>-0.53100000000000003</v>
      </c>
      <c r="J478" s="63">
        <f t="shared" si="28"/>
        <v>4.4000000000000012</v>
      </c>
      <c r="K478" s="63">
        <f t="shared" si="29"/>
        <v>3.7000000000000006</v>
      </c>
      <c r="L478" s="63">
        <f t="shared" si="30"/>
        <v>6</v>
      </c>
      <c r="M478" s="63">
        <f t="shared" si="31"/>
        <v>7.4999999999999956</v>
      </c>
    </row>
    <row r="479" spans="1:13" x14ac:dyDescent="0.25">
      <c r="A479" s="148">
        <v>44496</v>
      </c>
      <c r="B479" s="63">
        <v>8.2000000000000003E-2</v>
      </c>
      <c r="C479" s="63">
        <v>0.127</v>
      </c>
      <c r="D479" s="63">
        <v>-0.217</v>
      </c>
      <c r="E479" s="63">
        <v>-0.18</v>
      </c>
      <c r="F479" s="63">
        <v>-0.32</v>
      </c>
      <c r="G479" s="63">
        <v>-0.26100000000000001</v>
      </c>
      <c r="H479" s="63">
        <v>-0.61499999999999999</v>
      </c>
      <c r="I479" s="63">
        <v>-0.54200000000000004</v>
      </c>
      <c r="J479" s="63">
        <f t="shared" si="28"/>
        <v>4.5</v>
      </c>
      <c r="K479" s="63">
        <f t="shared" si="29"/>
        <v>3.7000000000000006</v>
      </c>
      <c r="L479" s="63">
        <f t="shared" si="30"/>
        <v>5.8999999999999995</v>
      </c>
      <c r="M479" s="63">
        <f t="shared" si="31"/>
        <v>7.2999999999999954</v>
      </c>
    </row>
    <row r="480" spans="1:13" x14ac:dyDescent="0.25">
      <c r="A480" s="148">
        <v>44497</v>
      </c>
      <c r="B480" s="63">
        <v>9.4E-2</v>
      </c>
      <c r="C480" s="63">
        <v>0.14000000000000001</v>
      </c>
      <c r="D480" s="63">
        <v>-0.17599999999999999</v>
      </c>
      <c r="E480" s="63">
        <v>-0.13700000000000001</v>
      </c>
      <c r="F480" s="63">
        <v>-0.27600000000000002</v>
      </c>
      <c r="G480" s="63">
        <v>-0.217</v>
      </c>
      <c r="H480" s="63">
        <v>-0.59299999999999997</v>
      </c>
      <c r="I480" s="63">
        <v>-0.51100000000000001</v>
      </c>
      <c r="J480" s="63">
        <f t="shared" si="28"/>
        <v>4.6000000000000014</v>
      </c>
      <c r="K480" s="63">
        <f t="shared" si="29"/>
        <v>3.8999999999999977</v>
      </c>
      <c r="L480" s="63">
        <f t="shared" si="30"/>
        <v>5.9000000000000021</v>
      </c>
      <c r="M480" s="63">
        <f t="shared" si="31"/>
        <v>8.1999999999999957</v>
      </c>
    </row>
    <row r="481" spans="1:13" x14ac:dyDescent="0.25">
      <c r="A481" s="148">
        <v>44498</v>
      </c>
      <c r="B481" s="63">
        <v>6.6000000000000003E-2</v>
      </c>
      <c r="C481" s="63">
        <v>0.111</v>
      </c>
      <c r="D481" s="63">
        <v>-0.14399999999999999</v>
      </c>
      <c r="E481" s="63">
        <v>-0.107</v>
      </c>
      <c r="F481" s="63">
        <v>-0.23599999999999999</v>
      </c>
      <c r="G481" s="63">
        <v>-0.18099999999999999</v>
      </c>
      <c r="H481" s="63">
        <v>-0.54200000000000004</v>
      </c>
      <c r="I481" s="63">
        <v>-0.46500000000000002</v>
      </c>
      <c r="J481" s="63">
        <f t="shared" si="28"/>
        <v>4.5</v>
      </c>
      <c r="K481" s="63">
        <f t="shared" si="29"/>
        <v>3.6999999999999993</v>
      </c>
      <c r="L481" s="63">
        <f t="shared" si="30"/>
        <v>5.4999999999999991</v>
      </c>
      <c r="M481" s="63">
        <f t="shared" si="31"/>
        <v>7.7000000000000011</v>
      </c>
    </row>
    <row r="482" spans="1:13" x14ac:dyDescent="0.25">
      <c r="A482" s="148">
        <v>44501</v>
      </c>
      <c r="B482" s="63">
        <v>9.7000000000000003E-2</v>
      </c>
      <c r="C482" s="63">
        <v>0.14099999999999999</v>
      </c>
      <c r="D482" s="63">
        <v>-0.14000000000000001</v>
      </c>
      <c r="E482" s="63">
        <v>-0.104</v>
      </c>
      <c r="F482" s="63">
        <v>-0.23599999999999999</v>
      </c>
      <c r="G482" s="63">
        <v>-0.17599999999999999</v>
      </c>
      <c r="H482" s="63">
        <v>-0.56100000000000005</v>
      </c>
      <c r="I482" s="63">
        <v>-0.48199999999999998</v>
      </c>
      <c r="J482" s="63">
        <f t="shared" si="28"/>
        <v>4.3999999999999986</v>
      </c>
      <c r="K482" s="63">
        <f t="shared" si="29"/>
        <v>3.6000000000000019</v>
      </c>
      <c r="L482" s="63">
        <f t="shared" si="30"/>
        <v>6</v>
      </c>
      <c r="M482" s="63">
        <f t="shared" si="31"/>
        <v>7.9000000000000075</v>
      </c>
    </row>
    <row r="483" spans="1:13" x14ac:dyDescent="0.25">
      <c r="A483" s="148">
        <v>44502</v>
      </c>
      <c r="B483" s="63">
        <v>0.10199999999999999</v>
      </c>
      <c r="C483" s="63">
        <v>0.14699999999999999</v>
      </c>
      <c r="D483" s="63">
        <v>-0.20399999999999999</v>
      </c>
      <c r="E483" s="63">
        <v>-0.16600000000000001</v>
      </c>
      <c r="F483" s="63">
        <v>-0.30199999999999999</v>
      </c>
      <c r="G483" s="63">
        <v>-0.24299999999999999</v>
      </c>
      <c r="H483" s="63">
        <v>-0.63800000000000001</v>
      </c>
      <c r="I483" s="63">
        <v>-0.55800000000000005</v>
      </c>
      <c r="J483" s="63">
        <f t="shared" si="28"/>
        <v>4.5</v>
      </c>
      <c r="K483" s="63">
        <f t="shared" si="29"/>
        <v>3.799999999999998</v>
      </c>
      <c r="L483" s="63">
        <f t="shared" si="30"/>
        <v>5.8999999999999995</v>
      </c>
      <c r="M483" s="63">
        <f t="shared" si="31"/>
        <v>7.9999999999999964</v>
      </c>
    </row>
    <row r="484" spans="1:13" x14ac:dyDescent="0.25">
      <c r="A484" s="148">
        <v>44503</v>
      </c>
      <c r="B484" s="63">
        <v>7.3999999999999996E-2</v>
      </c>
      <c r="C484" s="63">
        <v>0.11700000000000001</v>
      </c>
      <c r="D484" s="63">
        <v>-0.20699999999999999</v>
      </c>
      <c r="E484" s="63">
        <v>-0.17</v>
      </c>
      <c r="F484" s="63">
        <v>-0.30299999999999999</v>
      </c>
      <c r="G484" s="63">
        <v>-0.245</v>
      </c>
      <c r="H484" s="63">
        <v>-0.64</v>
      </c>
      <c r="I484" s="63">
        <v>-0.55500000000000005</v>
      </c>
      <c r="J484" s="63">
        <f t="shared" si="28"/>
        <v>4.3000000000000007</v>
      </c>
      <c r="K484" s="63">
        <f t="shared" si="29"/>
        <v>3.6999999999999975</v>
      </c>
      <c r="L484" s="63">
        <f t="shared" si="30"/>
        <v>5.8</v>
      </c>
      <c r="M484" s="63">
        <f t="shared" si="31"/>
        <v>8.4999999999999964</v>
      </c>
    </row>
    <row r="485" spans="1:13" x14ac:dyDescent="0.25">
      <c r="A485" s="148">
        <v>44504</v>
      </c>
      <c r="B485" s="63">
        <v>8.5000000000000006E-2</v>
      </c>
      <c r="C485" s="63">
        <v>0.129</v>
      </c>
      <c r="D485" s="63">
        <v>-0.26500000000000001</v>
      </c>
      <c r="E485" s="63">
        <v>-0.22700000000000001</v>
      </c>
      <c r="F485" s="63">
        <v>-0.37</v>
      </c>
      <c r="G485" s="63">
        <v>-0.31</v>
      </c>
      <c r="H485" s="63">
        <v>-0.71899999999999997</v>
      </c>
      <c r="I485" s="63">
        <v>-0.63400000000000001</v>
      </c>
      <c r="J485" s="63">
        <f t="shared" si="28"/>
        <v>4.3999999999999995</v>
      </c>
      <c r="K485" s="63">
        <f t="shared" si="29"/>
        <v>3.8000000000000007</v>
      </c>
      <c r="L485" s="63">
        <f t="shared" si="30"/>
        <v>6</v>
      </c>
      <c r="M485" s="63">
        <f t="shared" si="31"/>
        <v>8.4999999999999964</v>
      </c>
    </row>
    <row r="486" spans="1:13" x14ac:dyDescent="0.25">
      <c r="A486" s="148">
        <v>44505</v>
      </c>
      <c r="B486" s="63">
        <v>-7.0000000000000001E-3</v>
      </c>
      <c r="C486" s="63">
        <v>3.5999999999999997E-2</v>
      </c>
      <c r="D486" s="63">
        <v>-0.32100000000000001</v>
      </c>
      <c r="E486" s="63">
        <v>-0.28299999999999997</v>
      </c>
      <c r="F486" s="63">
        <v>-0.42299999999999999</v>
      </c>
      <c r="G486" s="63">
        <v>-0.36499999999999999</v>
      </c>
      <c r="H486" s="63">
        <v>-0.73899999999999999</v>
      </c>
      <c r="I486" s="63">
        <v>-0.65800000000000003</v>
      </c>
      <c r="J486" s="63">
        <f t="shared" si="28"/>
        <v>4.3</v>
      </c>
      <c r="K486" s="63">
        <f t="shared" si="29"/>
        <v>3.8000000000000034</v>
      </c>
      <c r="L486" s="63">
        <f t="shared" si="30"/>
        <v>5.8</v>
      </c>
      <c r="M486" s="63">
        <f t="shared" si="31"/>
        <v>8.0999999999999961</v>
      </c>
    </row>
    <row r="487" spans="1:13" x14ac:dyDescent="0.25">
      <c r="A487" s="148">
        <v>44508</v>
      </c>
      <c r="B487" s="63">
        <v>4.2000000000000003E-2</v>
      </c>
      <c r="C487" s="63">
        <v>8.5999999999999993E-2</v>
      </c>
      <c r="D487" s="63">
        <v>-0.28299999999999997</v>
      </c>
      <c r="E487" s="63">
        <v>-0.245</v>
      </c>
      <c r="F487" s="63">
        <v>-0.39100000000000001</v>
      </c>
      <c r="G487" s="63">
        <v>-0.33</v>
      </c>
      <c r="H487" s="63">
        <v>-0.71599999999999997</v>
      </c>
      <c r="I487" s="63">
        <v>-0.63800000000000001</v>
      </c>
      <c r="J487" s="63">
        <f t="shared" si="28"/>
        <v>4.3999999999999995</v>
      </c>
      <c r="K487" s="63">
        <f t="shared" si="29"/>
        <v>3.799999999999998</v>
      </c>
      <c r="L487" s="63">
        <f t="shared" si="30"/>
        <v>6.1</v>
      </c>
      <c r="M487" s="63">
        <f t="shared" si="31"/>
        <v>7.7999999999999954</v>
      </c>
    </row>
    <row r="488" spans="1:13" x14ac:dyDescent="0.25">
      <c r="A488" s="148">
        <v>44509</v>
      </c>
      <c r="B488" s="63">
        <v>-6.6000000000000003E-2</v>
      </c>
      <c r="C488" s="63">
        <v>-2.1999999999999999E-2</v>
      </c>
      <c r="D488" s="63">
        <v>-0.33400000000000002</v>
      </c>
      <c r="E488" s="63">
        <v>-0.3</v>
      </c>
      <c r="F488" s="63">
        <v>-0.44500000000000001</v>
      </c>
      <c r="G488" s="63">
        <v>-0.38400000000000001</v>
      </c>
      <c r="H488" s="63">
        <v>-0.752</v>
      </c>
      <c r="I488" s="63">
        <v>-0.66500000000000004</v>
      </c>
      <c r="J488" s="63">
        <f t="shared" si="28"/>
        <v>4.4000000000000004</v>
      </c>
      <c r="K488" s="63">
        <f t="shared" si="29"/>
        <v>3.400000000000003</v>
      </c>
      <c r="L488" s="63">
        <f t="shared" si="30"/>
        <v>6.1</v>
      </c>
      <c r="M488" s="63">
        <f t="shared" si="31"/>
        <v>8.6999999999999957</v>
      </c>
    </row>
    <row r="489" spans="1:13" x14ac:dyDescent="0.25">
      <c r="A489" s="148">
        <v>44510</v>
      </c>
      <c r="B489" s="63">
        <v>-1.2999999999999999E-2</v>
      </c>
      <c r="C489" s="63">
        <v>0.03</v>
      </c>
      <c r="D489" s="63">
        <v>-0.28499999999999998</v>
      </c>
      <c r="E489" s="63">
        <v>-0.25</v>
      </c>
      <c r="F489" s="63">
        <v>-0.39600000000000002</v>
      </c>
      <c r="G489" s="63">
        <v>-0.33400000000000002</v>
      </c>
      <c r="H489" s="63">
        <v>-0.70899999999999996</v>
      </c>
      <c r="I489" s="63">
        <v>-0.626</v>
      </c>
      <c r="J489" s="63">
        <f t="shared" si="28"/>
        <v>4.3</v>
      </c>
      <c r="K489" s="63">
        <f t="shared" si="29"/>
        <v>3.4999999999999973</v>
      </c>
      <c r="L489" s="63">
        <f t="shared" si="30"/>
        <v>6.2</v>
      </c>
      <c r="M489" s="63">
        <f t="shared" si="31"/>
        <v>8.2999999999999972</v>
      </c>
    </row>
    <row r="490" spans="1:13" x14ac:dyDescent="0.25">
      <c r="A490" s="148">
        <v>44511</v>
      </c>
      <c r="B490" s="63">
        <v>2E-3</v>
      </c>
      <c r="C490" s="63">
        <v>4.3999999999999997E-2</v>
      </c>
      <c r="D490" s="63">
        <v>-0.26600000000000001</v>
      </c>
      <c r="E490" s="63">
        <v>-0.23300000000000001</v>
      </c>
      <c r="F490" s="63">
        <v>-0.38300000000000001</v>
      </c>
      <c r="G490" s="63">
        <v>-0.32100000000000001</v>
      </c>
      <c r="H490" s="63">
        <v>-0.69099999999999995</v>
      </c>
      <c r="I490" s="63">
        <v>-0.61099999999999999</v>
      </c>
      <c r="J490" s="63">
        <f t="shared" si="28"/>
        <v>4.1999999999999993</v>
      </c>
      <c r="K490" s="63">
        <f t="shared" si="29"/>
        <v>3.3000000000000003</v>
      </c>
      <c r="L490" s="63">
        <f t="shared" si="30"/>
        <v>6.2</v>
      </c>
      <c r="M490" s="63">
        <f t="shared" si="31"/>
        <v>7.9999999999999964</v>
      </c>
    </row>
    <row r="491" spans="1:13" x14ac:dyDescent="0.25">
      <c r="A491" s="148">
        <v>44512</v>
      </c>
      <c r="B491" s="63">
        <v>-1.2999999999999999E-2</v>
      </c>
      <c r="C491" s="63">
        <v>0.03</v>
      </c>
      <c r="D491" s="63">
        <v>-0.29499999999999998</v>
      </c>
      <c r="E491" s="63">
        <v>-0.26</v>
      </c>
      <c r="F491" s="63">
        <v>-0.41399999999999998</v>
      </c>
      <c r="G491" s="63">
        <v>-0.35299999999999998</v>
      </c>
      <c r="H491" s="63">
        <v>-0.74099999999999999</v>
      </c>
      <c r="I491" s="63">
        <v>-0.65700000000000003</v>
      </c>
      <c r="J491" s="63">
        <f t="shared" si="28"/>
        <v>4.3</v>
      </c>
      <c r="K491" s="63">
        <f t="shared" si="29"/>
        <v>3.4999999999999973</v>
      </c>
      <c r="L491" s="63">
        <f t="shared" si="30"/>
        <v>6.1</v>
      </c>
      <c r="M491" s="63">
        <f t="shared" si="31"/>
        <v>8.3999999999999968</v>
      </c>
    </row>
    <row r="492" spans="1:13" x14ac:dyDescent="0.25">
      <c r="A492" s="148">
        <v>44515</v>
      </c>
      <c r="B492" s="63">
        <v>1.2E-2</v>
      </c>
      <c r="C492" s="63">
        <v>5.5E-2</v>
      </c>
      <c r="D492" s="63">
        <v>-0.26400000000000001</v>
      </c>
      <c r="E492" s="63">
        <v>-0.23</v>
      </c>
      <c r="F492" s="63">
        <v>-0.38400000000000001</v>
      </c>
      <c r="G492" s="63">
        <v>-0.32300000000000001</v>
      </c>
      <c r="H492" s="63">
        <v>-0.69299999999999995</v>
      </c>
      <c r="I492" s="63">
        <v>-0.61299999999999999</v>
      </c>
      <c r="J492" s="63">
        <f t="shared" si="28"/>
        <v>4.3</v>
      </c>
      <c r="K492" s="63">
        <f t="shared" si="29"/>
        <v>3.4000000000000004</v>
      </c>
      <c r="L492" s="63">
        <f t="shared" si="30"/>
        <v>6.1</v>
      </c>
      <c r="M492" s="63">
        <f t="shared" si="31"/>
        <v>7.9999999999999964</v>
      </c>
    </row>
    <row r="493" spans="1:13" x14ac:dyDescent="0.25">
      <c r="A493" s="148">
        <v>44516</v>
      </c>
      <c r="B493" s="63">
        <v>0.02</v>
      </c>
      <c r="C493" s="63">
        <v>6.3E-2</v>
      </c>
      <c r="D493" s="63">
        <v>-0.27800000000000002</v>
      </c>
      <c r="E493" s="63">
        <v>-0.24399999999999999</v>
      </c>
      <c r="F493" s="63">
        <v>-0.4</v>
      </c>
      <c r="G493" s="63">
        <v>-0.33900000000000002</v>
      </c>
      <c r="H493" s="63">
        <v>-0.73499999999999999</v>
      </c>
      <c r="I493" s="63">
        <v>-0.65400000000000003</v>
      </c>
      <c r="J493" s="63">
        <f t="shared" si="28"/>
        <v>4.3</v>
      </c>
      <c r="K493" s="63">
        <f t="shared" si="29"/>
        <v>3.400000000000003</v>
      </c>
      <c r="L493" s="63">
        <f t="shared" si="30"/>
        <v>6.1</v>
      </c>
      <c r="M493" s="63">
        <f t="shared" si="31"/>
        <v>8.0999999999999961</v>
      </c>
    </row>
    <row r="494" spans="1:13" x14ac:dyDescent="0.25">
      <c r="A494" s="148">
        <v>44517</v>
      </c>
      <c r="B494" s="63">
        <v>1.4999999999999999E-2</v>
      </c>
      <c r="C494" s="63">
        <v>5.7000000000000002E-2</v>
      </c>
      <c r="D494" s="63">
        <v>-0.28100000000000003</v>
      </c>
      <c r="E494" s="63">
        <v>-0.248</v>
      </c>
      <c r="F494" s="63">
        <v>-0.40600000000000003</v>
      </c>
      <c r="G494" s="63">
        <v>-0.34399999999999997</v>
      </c>
      <c r="H494" s="63">
        <v>-0.73499999999999999</v>
      </c>
      <c r="I494" s="63">
        <v>-0.65500000000000003</v>
      </c>
      <c r="J494" s="63">
        <f t="shared" si="28"/>
        <v>4.2</v>
      </c>
      <c r="K494" s="63">
        <f t="shared" si="29"/>
        <v>3.3000000000000029</v>
      </c>
      <c r="L494" s="63">
        <f t="shared" si="30"/>
        <v>6.2000000000000055</v>
      </c>
      <c r="M494" s="63">
        <f t="shared" si="31"/>
        <v>7.9999999999999964</v>
      </c>
    </row>
    <row r="495" spans="1:13" x14ac:dyDescent="0.25">
      <c r="A495" s="148">
        <v>44518</v>
      </c>
      <c r="B495" s="63">
        <v>-3.5999999999999997E-2</v>
      </c>
      <c r="C495" s="63">
        <v>5.0000000000000001E-3</v>
      </c>
      <c r="D495" s="63">
        <v>-0.312</v>
      </c>
      <c r="E495" s="63">
        <v>-0.27700000000000002</v>
      </c>
      <c r="F495" s="63">
        <v>-0.437</v>
      </c>
      <c r="G495" s="63">
        <v>-0.375</v>
      </c>
      <c r="H495" s="63">
        <v>-0.752</v>
      </c>
      <c r="I495" s="63">
        <v>-0.67600000000000005</v>
      </c>
      <c r="J495" s="63">
        <f t="shared" si="28"/>
        <v>4.0999999999999996</v>
      </c>
      <c r="K495" s="63">
        <f t="shared" si="29"/>
        <v>3.4999999999999973</v>
      </c>
      <c r="L495" s="63">
        <f t="shared" si="30"/>
        <v>6.2</v>
      </c>
      <c r="M495" s="63">
        <f t="shared" si="31"/>
        <v>7.5999999999999961</v>
      </c>
    </row>
    <row r="496" spans="1:13" x14ac:dyDescent="0.25">
      <c r="A496" s="148">
        <v>44519</v>
      </c>
      <c r="B496" s="63">
        <v>-8.1000000000000003E-2</v>
      </c>
      <c r="C496" s="63">
        <v>-0.04</v>
      </c>
      <c r="D496" s="63">
        <v>-0.377</v>
      </c>
      <c r="E496" s="63">
        <v>-0.34399999999999997</v>
      </c>
      <c r="F496" s="63">
        <v>-0.50700000000000001</v>
      </c>
      <c r="G496" s="63">
        <v>-0.44600000000000001</v>
      </c>
      <c r="H496" s="63">
        <v>-0.80700000000000005</v>
      </c>
      <c r="I496" s="63">
        <v>-0.73399999999999999</v>
      </c>
      <c r="J496" s="63">
        <f t="shared" si="28"/>
        <v>4.1000000000000005</v>
      </c>
      <c r="K496" s="63">
        <f t="shared" si="29"/>
        <v>3.3000000000000029</v>
      </c>
      <c r="L496" s="63">
        <f t="shared" si="30"/>
        <v>6.1</v>
      </c>
      <c r="M496" s="63">
        <f t="shared" si="31"/>
        <v>7.300000000000006</v>
      </c>
    </row>
    <row r="497" spans="1:13" x14ac:dyDescent="0.25">
      <c r="A497" s="148">
        <v>44522</v>
      </c>
      <c r="B497" s="63">
        <v>-4.2999999999999997E-2</v>
      </c>
      <c r="C497" s="63">
        <v>-3.0000000000000001E-3</v>
      </c>
      <c r="D497" s="63">
        <v>-0.33900000000000002</v>
      </c>
      <c r="E497" s="63">
        <v>-0.30299999999999999</v>
      </c>
      <c r="F497" s="63">
        <v>-0.47</v>
      </c>
      <c r="G497" s="63">
        <v>-0.40699999999999997</v>
      </c>
      <c r="H497" s="63">
        <v>-0.76800000000000002</v>
      </c>
      <c r="I497" s="63">
        <v>-0.7</v>
      </c>
      <c r="J497" s="63">
        <f t="shared" si="28"/>
        <v>3.9999999999999996</v>
      </c>
      <c r="K497" s="63">
        <f t="shared" si="29"/>
        <v>3.6000000000000032</v>
      </c>
      <c r="L497" s="63">
        <f t="shared" si="30"/>
        <v>6.3</v>
      </c>
      <c r="M497" s="63">
        <f t="shared" si="31"/>
        <v>6.800000000000006</v>
      </c>
    </row>
    <row r="498" spans="1:13" x14ac:dyDescent="0.25">
      <c r="A498" s="148">
        <v>44523</v>
      </c>
      <c r="B498" s="63">
        <v>3.3000000000000002E-2</v>
      </c>
      <c r="C498" s="63">
        <v>7.3999999999999996E-2</v>
      </c>
      <c r="D498" s="63">
        <v>-0.255</v>
      </c>
      <c r="E498" s="63">
        <v>-0.222</v>
      </c>
      <c r="F498" s="63">
        <v>-0.39100000000000001</v>
      </c>
      <c r="G498" s="63">
        <v>-0.33</v>
      </c>
      <c r="H498" s="63">
        <v>-0.73099999999999998</v>
      </c>
      <c r="I498" s="63">
        <v>-0.66200000000000003</v>
      </c>
      <c r="J498" s="63">
        <f t="shared" si="28"/>
        <v>4.0999999999999996</v>
      </c>
      <c r="K498" s="63">
        <f t="shared" si="29"/>
        <v>3.3000000000000003</v>
      </c>
      <c r="L498" s="63">
        <f t="shared" si="30"/>
        <v>6.1</v>
      </c>
      <c r="M498" s="63">
        <f t="shared" si="31"/>
        <v>6.899999999999995</v>
      </c>
    </row>
    <row r="499" spans="1:13" x14ac:dyDescent="0.25">
      <c r="A499" s="148">
        <v>44524</v>
      </c>
      <c r="B499" s="63">
        <v>4.1000000000000002E-2</v>
      </c>
      <c r="C499" s="63">
        <v>8.2000000000000003E-2</v>
      </c>
      <c r="D499" s="63">
        <v>-0.25700000000000001</v>
      </c>
      <c r="E499" s="63">
        <v>-0.23</v>
      </c>
      <c r="F499" s="63">
        <v>-0.39500000000000002</v>
      </c>
      <c r="G499" s="63">
        <v>-0.33500000000000002</v>
      </c>
      <c r="H499" s="63">
        <v>-0.72299999999999998</v>
      </c>
      <c r="I499" s="63">
        <v>-0.66600000000000004</v>
      </c>
      <c r="J499" s="63">
        <f t="shared" si="28"/>
        <v>4.1000000000000005</v>
      </c>
      <c r="K499" s="63">
        <f t="shared" si="29"/>
        <v>2.6999999999999997</v>
      </c>
      <c r="L499" s="63">
        <f t="shared" si="30"/>
        <v>6</v>
      </c>
      <c r="M499" s="63">
        <f t="shared" si="31"/>
        <v>5.699999999999994</v>
      </c>
    </row>
    <row r="500" spans="1:13" x14ac:dyDescent="0.25">
      <c r="A500" s="148">
        <v>44525</v>
      </c>
      <c r="B500" s="63">
        <v>1.7000000000000001E-2</v>
      </c>
      <c r="C500" s="63">
        <v>5.8999999999999997E-2</v>
      </c>
      <c r="D500" s="63">
        <v>-0.28499999999999998</v>
      </c>
      <c r="E500" s="63">
        <v>-0.253</v>
      </c>
      <c r="F500" s="63">
        <v>-0.41299999999999998</v>
      </c>
      <c r="G500" s="63">
        <v>-0.35399999999999998</v>
      </c>
      <c r="H500" s="63">
        <v>-0.72399999999999998</v>
      </c>
      <c r="I500" s="63">
        <v>-0.67100000000000004</v>
      </c>
      <c r="J500" s="63">
        <f t="shared" si="28"/>
        <v>4.1999999999999993</v>
      </c>
      <c r="K500" s="63">
        <f t="shared" si="29"/>
        <v>3.1999999999999975</v>
      </c>
      <c r="L500" s="63">
        <f t="shared" si="30"/>
        <v>5.8999999999999995</v>
      </c>
      <c r="M500" s="63">
        <f t="shared" si="31"/>
        <v>5.2999999999999936</v>
      </c>
    </row>
    <row r="501" spans="1:13" x14ac:dyDescent="0.25">
      <c r="A501" s="148">
        <v>44526</v>
      </c>
      <c r="B501" s="63">
        <v>-5.6000000000000001E-2</v>
      </c>
      <c r="C501" s="63">
        <v>-1.4E-2</v>
      </c>
      <c r="D501" s="63">
        <v>-0.372</v>
      </c>
      <c r="E501" s="63">
        <v>-0.33800000000000002</v>
      </c>
      <c r="F501" s="63">
        <v>-0.5</v>
      </c>
      <c r="G501" s="63">
        <v>-0.439</v>
      </c>
      <c r="H501" s="63">
        <v>-0.77700000000000002</v>
      </c>
      <c r="I501" s="63">
        <v>-0.72599999999999998</v>
      </c>
      <c r="J501" s="63">
        <f t="shared" si="28"/>
        <v>4.2</v>
      </c>
      <c r="K501" s="63">
        <f t="shared" si="29"/>
        <v>3.3999999999999977</v>
      </c>
      <c r="L501" s="63">
        <f t="shared" si="30"/>
        <v>6.1</v>
      </c>
      <c r="M501" s="63">
        <f t="shared" si="31"/>
        <v>5.100000000000005</v>
      </c>
    </row>
    <row r="502" spans="1:13" x14ac:dyDescent="0.25">
      <c r="A502" s="148">
        <v>44529</v>
      </c>
      <c r="B502" s="63">
        <v>-5.6000000000000001E-2</v>
      </c>
      <c r="C502" s="63">
        <v>-1.4999999999999999E-2</v>
      </c>
      <c r="D502" s="63">
        <v>-0.35099999999999998</v>
      </c>
      <c r="E502" s="63">
        <v>-0.31900000000000001</v>
      </c>
      <c r="F502" s="63">
        <v>-0.48199999999999998</v>
      </c>
      <c r="G502" s="63">
        <v>-0.42</v>
      </c>
      <c r="H502" s="63">
        <v>-0.76200000000000001</v>
      </c>
      <c r="I502" s="63">
        <v>-0.71299999999999997</v>
      </c>
      <c r="J502" s="63">
        <f t="shared" si="28"/>
        <v>4.1000000000000005</v>
      </c>
      <c r="K502" s="63">
        <f t="shared" si="29"/>
        <v>3.1999999999999975</v>
      </c>
      <c r="L502" s="63">
        <f t="shared" si="30"/>
        <v>6.2</v>
      </c>
      <c r="M502" s="63">
        <f t="shared" si="31"/>
        <v>4.9000000000000039</v>
      </c>
    </row>
    <row r="503" spans="1:13" x14ac:dyDescent="0.25">
      <c r="A503" s="148">
        <v>44530</v>
      </c>
      <c r="B503" s="63">
        <v>-0.13300000000000001</v>
      </c>
      <c r="C503" s="63">
        <v>-9.2999999999999999E-2</v>
      </c>
      <c r="D503" s="63">
        <v>-0.38100000000000001</v>
      </c>
      <c r="E503" s="63">
        <v>-0.35099999999999998</v>
      </c>
      <c r="F503" s="63">
        <v>-0.50800000000000001</v>
      </c>
      <c r="G503" s="63">
        <v>-0.44800000000000001</v>
      </c>
      <c r="H503" s="63">
        <v>-0.752</v>
      </c>
      <c r="I503" s="63">
        <v>-0.70099999999999996</v>
      </c>
      <c r="J503" s="63">
        <f t="shared" si="28"/>
        <v>4.0000000000000009</v>
      </c>
      <c r="K503" s="63">
        <f t="shared" si="29"/>
        <v>3.0000000000000027</v>
      </c>
      <c r="L503" s="63">
        <f t="shared" si="30"/>
        <v>6</v>
      </c>
      <c r="M503" s="63">
        <f t="shared" si="31"/>
        <v>5.100000000000005</v>
      </c>
    </row>
    <row r="504" spans="1:13" x14ac:dyDescent="0.25">
      <c r="A504" s="148">
        <v>44531</v>
      </c>
      <c r="B504" s="63">
        <v>-0.124</v>
      </c>
      <c r="C504" s="63">
        <v>-8.3000000000000004E-2</v>
      </c>
      <c r="D504" s="63">
        <v>-0.378</v>
      </c>
      <c r="E504" s="63">
        <v>-0.34599999999999997</v>
      </c>
      <c r="F504" s="63">
        <v>-0.502</v>
      </c>
      <c r="G504" s="63">
        <v>-0.438</v>
      </c>
      <c r="H504" s="63">
        <v>-0.72399999999999998</v>
      </c>
      <c r="I504" s="63">
        <v>-0.67500000000000004</v>
      </c>
      <c r="J504" s="63">
        <f t="shared" si="28"/>
        <v>4.0999999999999996</v>
      </c>
      <c r="K504" s="63">
        <f t="shared" si="29"/>
        <v>3.2000000000000028</v>
      </c>
      <c r="L504" s="63">
        <f t="shared" si="30"/>
        <v>6.4</v>
      </c>
      <c r="M504" s="63">
        <f t="shared" si="31"/>
        <v>4.8999999999999932</v>
      </c>
    </row>
    <row r="505" spans="1:13" x14ac:dyDescent="0.25">
      <c r="A505" s="148">
        <v>44532</v>
      </c>
      <c r="B505" s="63">
        <v>-0.14000000000000001</v>
      </c>
      <c r="C505" s="63">
        <v>-9.8000000000000004E-2</v>
      </c>
      <c r="D505" s="63">
        <v>-0.40400000000000003</v>
      </c>
      <c r="E505" s="63">
        <v>-0.372</v>
      </c>
      <c r="F505" s="63">
        <v>-0.52400000000000002</v>
      </c>
      <c r="G505" s="63">
        <v>-0.46200000000000002</v>
      </c>
      <c r="H505" s="63">
        <v>-0.753</v>
      </c>
      <c r="I505" s="63">
        <v>-0.70399999999999996</v>
      </c>
      <c r="J505" s="63">
        <f t="shared" si="28"/>
        <v>4.2000000000000011</v>
      </c>
      <c r="K505" s="63">
        <f t="shared" si="29"/>
        <v>3.2000000000000028</v>
      </c>
      <c r="L505" s="63">
        <f t="shared" si="30"/>
        <v>6.2</v>
      </c>
      <c r="M505" s="63">
        <f t="shared" si="31"/>
        <v>4.9000000000000039</v>
      </c>
    </row>
    <row r="506" spans="1:13" x14ac:dyDescent="0.25">
      <c r="A506" s="148">
        <v>44533</v>
      </c>
      <c r="B506" s="63">
        <v>-0.17199999999999999</v>
      </c>
      <c r="C506" s="63">
        <v>-0.13</v>
      </c>
      <c r="D506" s="63">
        <v>-0.42299999999999999</v>
      </c>
      <c r="E506" s="63">
        <v>-0.39100000000000001</v>
      </c>
      <c r="F506" s="63">
        <v>-0.54</v>
      </c>
      <c r="G506" s="63">
        <v>-0.48</v>
      </c>
      <c r="H506" s="63">
        <v>-0.76100000000000001</v>
      </c>
      <c r="I506" s="63">
        <v>-0.71099999999999997</v>
      </c>
      <c r="J506" s="63">
        <f t="shared" si="28"/>
        <v>4.1999999999999984</v>
      </c>
      <c r="K506" s="63">
        <f t="shared" si="29"/>
        <v>3.1999999999999975</v>
      </c>
      <c r="L506" s="63">
        <f t="shared" si="30"/>
        <v>6.0000000000000053</v>
      </c>
      <c r="M506" s="63">
        <f t="shared" si="31"/>
        <v>5.0000000000000044</v>
      </c>
    </row>
    <row r="507" spans="1:13" x14ac:dyDescent="0.25">
      <c r="A507" s="148">
        <v>44536</v>
      </c>
      <c r="B507" s="63">
        <v>-0.16300000000000001</v>
      </c>
      <c r="C507" s="63">
        <v>-0.122</v>
      </c>
      <c r="D507" s="63">
        <v>-0.42499999999999999</v>
      </c>
      <c r="E507" s="63">
        <v>-0.39100000000000001</v>
      </c>
      <c r="F507" s="63">
        <v>-0.53900000000000003</v>
      </c>
      <c r="G507" s="63">
        <v>-0.47599999999999998</v>
      </c>
      <c r="H507" s="63">
        <v>-0.75700000000000001</v>
      </c>
      <c r="I507" s="63">
        <v>-0.70499999999999996</v>
      </c>
      <c r="J507" s="63">
        <f t="shared" si="28"/>
        <v>4.1000000000000005</v>
      </c>
      <c r="K507" s="63">
        <f t="shared" si="29"/>
        <v>3.3999999999999977</v>
      </c>
      <c r="L507" s="63">
        <f t="shared" si="30"/>
        <v>6.300000000000006</v>
      </c>
      <c r="M507" s="63">
        <f t="shared" si="31"/>
        <v>5.2000000000000046</v>
      </c>
    </row>
    <row r="508" spans="1:13" x14ac:dyDescent="0.25">
      <c r="A508" s="148">
        <v>44537</v>
      </c>
      <c r="B508" s="63">
        <v>-0.16600000000000001</v>
      </c>
      <c r="C508" s="63">
        <v>-0.125</v>
      </c>
      <c r="D508" s="63">
        <v>-0.41</v>
      </c>
      <c r="E508" s="63">
        <v>-0.377</v>
      </c>
      <c r="F508" s="63">
        <v>-0.52100000000000002</v>
      </c>
      <c r="G508" s="63">
        <v>-0.46</v>
      </c>
      <c r="H508" s="63">
        <v>-0.73499999999999999</v>
      </c>
      <c r="I508" s="63">
        <v>-0.68300000000000005</v>
      </c>
      <c r="J508" s="63">
        <f t="shared" si="28"/>
        <v>4.1000000000000005</v>
      </c>
      <c r="K508" s="63">
        <f t="shared" si="29"/>
        <v>3.2999999999999972</v>
      </c>
      <c r="L508" s="63">
        <f t="shared" si="30"/>
        <v>6.1</v>
      </c>
      <c r="M508" s="63">
        <f t="shared" si="31"/>
        <v>5.199999999999994</v>
      </c>
    </row>
    <row r="509" spans="1:13" x14ac:dyDescent="0.25">
      <c r="A509" s="148">
        <v>44538</v>
      </c>
      <c r="B509" s="63">
        <v>-8.6999999999999994E-2</v>
      </c>
      <c r="C509" s="63">
        <v>-4.5999999999999999E-2</v>
      </c>
      <c r="D509" s="63">
        <v>-0.34599999999999997</v>
      </c>
      <c r="E509" s="63">
        <v>-0.315</v>
      </c>
      <c r="F509" s="63">
        <v>-0.46100000000000002</v>
      </c>
      <c r="G509" s="63">
        <v>-0.39800000000000002</v>
      </c>
      <c r="H509" s="63">
        <v>-0.68700000000000006</v>
      </c>
      <c r="I509" s="63">
        <v>-0.63600000000000001</v>
      </c>
      <c r="J509" s="63">
        <f t="shared" si="28"/>
        <v>4.0999999999999996</v>
      </c>
      <c r="K509" s="63">
        <f t="shared" si="29"/>
        <v>3.099999999999997</v>
      </c>
      <c r="L509" s="63">
        <f t="shared" si="30"/>
        <v>6.3</v>
      </c>
      <c r="M509" s="63">
        <f t="shared" si="31"/>
        <v>5.100000000000005</v>
      </c>
    </row>
    <row r="510" spans="1:13" x14ac:dyDescent="0.25">
      <c r="A510" s="148">
        <v>44539</v>
      </c>
      <c r="B510" s="63">
        <v>-0.114</v>
      </c>
      <c r="C510" s="63">
        <v>-7.3999999999999996E-2</v>
      </c>
      <c r="D510" s="63">
        <v>-0.38900000000000001</v>
      </c>
      <c r="E510" s="63">
        <v>-0.35599999999999998</v>
      </c>
      <c r="F510" s="63">
        <v>-0.503</v>
      </c>
      <c r="G510" s="63">
        <v>-0.438</v>
      </c>
      <c r="H510" s="63">
        <v>-0.72099999999999997</v>
      </c>
      <c r="I510" s="63">
        <v>-0.67</v>
      </c>
      <c r="J510" s="63">
        <f t="shared" si="28"/>
        <v>4.0000000000000009</v>
      </c>
      <c r="K510" s="63">
        <f t="shared" si="29"/>
        <v>3.3000000000000029</v>
      </c>
      <c r="L510" s="63">
        <f t="shared" si="30"/>
        <v>6.5</v>
      </c>
      <c r="M510" s="63">
        <f t="shared" si="31"/>
        <v>5.0999999999999934</v>
      </c>
    </row>
    <row r="511" spans="1:13" x14ac:dyDescent="0.25">
      <c r="A511" s="148">
        <v>44540</v>
      </c>
      <c r="B511" s="63">
        <v>-0.106</v>
      </c>
      <c r="C511" s="63">
        <v>-6.4000000000000001E-2</v>
      </c>
      <c r="D511" s="63">
        <v>-0.38100000000000001</v>
      </c>
      <c r="E511" s="63">
        <v>-0.34899999999999998</v>
      </c>
      <c r="F511" s="63">
        <v>-0.496</v>
      </c>
      <c r="G511" s="63">
        <v>-0.43099999999999999</v>
      </c>
      <c r="H511" s="63">
        <v>-0.70799999999999996</v>
      </c>
      <c r="I511" s="63">
        <v>-0.65600000000000003</v>
      </c>
      <c r="J511" s="63">
        <f t="shared" si="28"/>
        <v>4.1999999999999993</v>
      </c>
      <c r="K511" s="63">
        <f t="shared" si="29"/>
        <v>3.2000000000000028</v>
      </c>
      <c r="L511" s="63">
        <f t="shared" si="30"/>
        <v>6.5</v>
      </c>
      <c r="M511" s="63">
        <f t="shared" si="31"/>
        <v>5.199999999999994</v>
      </c>
    </row>
    <row r="512" spans="1:13" x14ac:dyDescent="0.25">
      <c r="A512" s="148">
        <v>44543</v>
      </c>
      <c r="B512" s="63">
        <v>-0.14599999999999999</v>
      </c>
      <c r="C512" s="63">
        <v>-0.105</v>
      </c>
      <c r="D512" s="63">
        <v>-0.41599999999999998</v>
      </c>
      <c r="E512" s="63">
        <v>-0.38400000000000001</v>
      </c>
      <c r="F512" s="63">
        <v>-0.52900000000000003</v>
      </c>
      <c r="G512" s="63">
        <v>-0.46600000000000003</v>
      </c>
      <c r="H512" s="63">
        <v>-0.72299999999999998</v>
      </c>
      <c r="I512" s="63">
        <v>-0.67600000000000005</v>
      </c>
      <c r="J512" s="63">
        <f t="shared" si="28"/>
        <v>4.0999999999999996</v>
      </c>
      <c r="K512" s="63">
        <f t="shared" si="29"/>
        <v>3.1999999999999975</v>
      </c>
      <c r="L512" s="63">
        <f t="shared" si="30"/>
        <v>6.3</v>
      </c>
      <c r="M512" s="63">
        <f t="shared" si="31"/>
        <v>4.6999999999999931</v>
      </c>
    </row>
    <row r="513" spans="1:13" x14ac:dyDescent="0.25">
      <c r="A513" s="148">
        <v>44544</v>
      </c>
      <c r="B513" s="63">
        <v>-0.13400000000000001</v>
      </c>
      <c r="C513" s="63">
        <v>-9.2999999999999999E-2</v>
      </c>
      <c r="D513" s="63">
        <v>-0.40300000000000002</v>
      </c>
      <c r="E513" s="63">
        <v>-0.371</v>
      </c>
      <c r="F513" s="63">
        <v>-0.51500000000000001</v>
      </c>
      <c r="G513" s="63">
        <v>-0.45200000000000001</v>
      </c>
      <c r="H513" s="63">
        <v>-0.70899999999999996</v>
      </c>
      <c r="I513" s="63">
        <v>-0.66200000000000003</v>
      </c>
      <c r="J513" s="63">
        <f t="shared" si="28"/>
        <v>4.1000000000000005</v>
      </c>
      <c r="K513" s="63">
        <f t="shared" si="29"/>
        <v>3.2000000000000028</v>
      </c>
      <c r="L513" s="63">
        <f t="shared" si="30"/>
        <v>6.3</v>
      </c>
      <c r="M513" s="63">
        <f t="shared" si="31"/>
        <v>4.6999999999999931</v>
      </c>
    </row>
    <row r="514" spans="1:13" x14ac:dyDescent="0.25">
      <c r="A514" s="148">
        <v>44545</v>
      </c>
      <c r="B514" s="63">
        <v>-0.11600000000000001</v>
      </c>
      <c r="C514" s="63">
        <v>-7.5999999999999998E-2</v>
      </c>
      <c r="D514" s="63">
        <v>-0.39400000000000002</v>
      </c>
      <c r="E514" s="63">
        <v>-0.36399999999999999</v>
      </c>
      <c r="F514" s="63">
        <v>-0.50600000000000001</v>
      </c>
      <c r="G514" s="63">
        <v>-0.443</v>
      </c>
      <c r="H514" s="63">
        <v>-0.70599999999999996</v>
      </c>
      <c r="I514" s="63">
        <v>-0.65800000000000003</v>
      </c>
      <c r="J514" s="63">
        <f t="shared" si="28"/>
        <v>4.0000000000000009</v>
      </c>
      <c r="K514" s="63">
        <f t="shared" si="29"/>
        <v>3.0000000000000027</v>
      </c>
      <c r="L514" s="63">
        <f t="shared" si="30"/>
        <v>6.3</v>
      </c>
      <c r="M514" s="63">
        <f t="shared" si="31"/>
        <v>4.7999999999999936</v>
      </c>
    </row>
    <row r="515" spans="1:13" x14ac:dyDescent="0.25">
      <c r="A515" s="148">
        <v>44546</v>
      </c>
      <c r="B515" s="63">
        <v>-7.6999999999999999E-2</v>
      </c>
      <c r="C515" s="63">
        <v>-3.6999999999999998E-2</v>
      </c>
      <c r="D515" s="63">
        <v>-0.38500000000000001</v>
      </c>
      <c r="E515" s="63">
        <v>-0.35199999999999998</v>
      </c>
      <c r="F515" s="63">
        <v>-0.49099999999999999</v>
      </c>
      <c r="G515" s="63">
        <v>-0.43</v>
      </c>
      <c r="H515" s="63">
        <v>-0.70899999999999996</v>
      </c>
      <c r="I515" s="63">
        <v>-0.66100000000000003</v>
      </c>
      <c r="J515" s="63">
        <f t="shared" si="28"/>
        <v>4</v>
      </c>
      <c r="K515" s="63">
        <f t="shared" si="29"/>
        <v>3.3000000000000029</v>
      </c>
      <c r="L515" s="63">
        <f t="shared" si="30"/>
        <v>6.1</v>
      </c>
      <c r="M515" s="63">
        <f t="shared" si="31"/>
        <v>4.7999999999999936</v>
      </c>
    </row>
    <row r="516" spans="1:13" x14ac:dyDescent="0.25">
      <c r="A516" s="148">
        <v>44547</v>
      </c>
      <c r="B516" s="63">
        <v>-0.105</v>
      </c>
      <c r="C516" s="63">
        <v>-6.6000000000000003E-2</v>
      </c>
      <c r="D516" s="63">
        <v>-0.40799999999999997</v>
      </c>
      <c r="E516" s="63">
        <v>-0.38100000000000001</v>
      </c>
      <c r="F516" s="63">
        <v>-0.51900000000000002</v>
      </c>
      <c r="G516" s="63">
        <v>-0.45900000000000002</v>
      </c>
      <c r="H516" s="63">
        <v>-0.73699999999999999</v>
      </c>
      <c r="I516" s="63">
        <v>-0.68600000000000005</v>
      </c>
      <c r="J516" s="63">
        <f t="shared" si="28"/>
        <v>3.8999999999999995</v>
      </c>
      <c r="K516" s="63">
        <f t="shared" si="29"/>
        <v>2.6999999999999966</v>
      </c>
      <c r="L516" s="63">
        <f t="shared" si="30"/>
        <v>6</v>
      </c>
      <c r="M516" s="63">
        <f t="shared" si="31"/>
        <v>5.0999999999999934</v>
      </c>
    </row>
    <row r="517" spans="1:13" x14ac:dyDescent="0.25">
      <c r="A517" s="148">
        <v>44550</v>
      </c>
      <c r="B517" s="63">
        <v>-7.6999999999999999E-2</v>
      </c>
      <c r="C517" s="63">
        <v>-3.9E-2</v>
      </c>
      <c r="D517" s="63">
        <v>-0.39800000000000002</v>
      </c>
      <c r="E517" s="63">
        <v>-0.371</v>
      </c>
      <c r="F517" s="63">
        <v>-0.51</v>
      </c>
      <c r="G517" s="63">
        <v>-0.44900000000000001</v>
      </c>
      <c r="H517" s="63">
        <v>-0.73899999999999999</v>
      </c>
      <c r="I517" s="63">
        <v>-0.69299999999999995</v>
      </c>
      <c r="J517" s="63">
        <f t="shared" si="28"/>
        <v>3.8</v>
      </c>
      <c r="K517" s="63">
        <f t="shared" si="29"/>
        <v>2.7000000000000024</v>
      </c>
      <c r="L517" s="63">
        <f t="shared" si="30"/>
        <v>6.1</v>
      </c>
      <c r="M517" s="63">
        <f t="shared" si="31"/>
        <v>4.6000000000000041</v>
      </c>
    </row>
    <row r="518" spans="1:13" x14ac:dyDescent="0.25">
      <c r="A518" s="148">
        <v>44551</v>
      </c>
      <c r="B518" s="63">
        <v>-2E-3</v>
      </c>
      <c r="C518" s="63">
        <v>3.5999999999999997E-2</v>
      </c>
      <c r="D518" s="63">
        <v>-0.33600000000000002</v>
      </c>
      <c r="E518" s="63">
        <v>-0.309</v>
      </c>
      <c r="F518" s="63">
        <v>-0.45100000000000001</v>
      </c>
      <c r="G518" s="63">
        <v>-0.38900000000000001</v>
      </c>
      <c r="H518" s="63">
        <v>-0.7</v>
      </c>
      <c r="I518" s="63">
        <v>-0.65</v>
      </c>
      <c r="J518" s="63">
        <f t="shared" si="28"/>
        <v>3.8</v>
      </c>
      <c r="K518" s="63">
        <f t="shared" si="29"/>
        <v>2.7000000000000024</v>
      </c>
      <c r="L518" s="63">
        <f t="shared" si="30"/>
        <v>6.2</v>
      </c>
      <c r="M518" s="63">
        <f t="shared" si="31"/>
        <v>4.9999999999999929</v>
      </c>
    </row>
    <row r="519" spans="1:13" x14ac:dyDescent="0.25">
      <c r="A519" s="148">
        <v>44552</v>
      </c>
      <c r="B519" s="63">
        <v>-3.0000000000000001E-3</v>
      </c>
      <c r="C519" s="63">
        <v>3.5999999999999997E-2</v>
      </c>
      <c r="D519" s="63">
        <v>-0.32100000000000001</v>
      </c>
      <c r="E519" s="63">
        <v>-0.29499999999999998</v>
      </c>
      <c r="F519" s="63">
        <v>-0.436</v>
      </c>
      <c r="G519" s="63">
        <v>-0.374</v>
      </c>
      <c r="H519" s="63">
        <v>-0.68200000000000005</v>
      </c>
      <c r="I519" s="63">
        <v>-0.63200000000000001</v>
      </c>
      <c r="J519" s="63">
        <f t="shared" si="28"/>
        <v>3.9</v>
      </c>
      <c r="K519" s="63">
        <f t="shared" si="29"/>
        <v>2.6000000000000023</v>
      </c>
      <c r="L519" s="63">
        <f t="shared" si="30"/>
        <v>6.2</v>
      </c>
      <c r="M519" s="63">
        <f t="shared" si="31"/>
        <v>5.0000000000000044</v>
      </c>
    </row>
    <row r="520" spans="1:13" x14ac:dyDescent="0.25">
      <c r="A520" s="148">
        <v>44553</v>
      </c>
      <c r="B520" s="63">
        <v>4.9000000000000002E-2</v>
      </c>
      <c r="C520" s="63">
        <v>8.7999999999999995E-2</v>
      </c>
      <c r="D520" s="63">
        <v>-0.27900000000000003</v>
      </c>
      <c r="E520" s="63">
        <v>-0.253</v>
      </c>
      <c r="F520" s="63">
        <v>-0.39400000000000002</v>
      </c>
      <c r="G520" s="63">
        <v>-0.33400000000000002</v>
      </c>
      <c r="H520" s="63">
        <v>-0.66</v>
      </c>
      <c r="I520" s="63">
        <v>-0.61</v>
      </c>
      <c r="J520" s="63">
        <f t="shared" si="28"/>
        <v>3.8999999999999995</v>
      </c>
      <c r="K520" s="63">
        <f t="shared" si="29"/>
        <v>2.6000000000000023</v>
      </c>
      <c r="L520" s="63">
        <f t="shared" si="30"/>
        <v>6</v>
      </c>
      <c r="M520" s="63">
        <f t="shared" si="31"/>
        <v>5.0000000000000044</v>
      </c>
    </row>
    <row r="521" spans="1:13" x14ac:dyDescent="0.25">
      <c r="A521" s="148">
        <v>44554</v>
      </c>
      <c r="B521" s="63">
        <v>4.9000000000000002E-2</v>
      </c>
      <c r="C521" s="63">
        <v>8.7999999999999995E-2</v>
      </c>
      <c r="D521" s="63">
        <v>-0.27900000000000003</v>
      </c>
      <c r="E521" s="63">
        <v>-0.253</v>
      </c>
      <c r="F521" s="63">
        <v>-0.39400000000000002</v>
      </c>
      <c r="G521" s="63">
        <v>-0.33400000000000002</v>
      </c>
      <c r="H521" s="63">
        <v>-0.66</v>
      </c>
      <c r="I521" s="63">
        <v>-0.61099999999999999</v>
      </c>
      <c r="J521" s="63">
        <f t="shared" si="28"/>
        <v>3.8999999999999995</v>
      </c>
      <c r="K521" s="63">
        <f t="shared" si="29"/>
        <v>2.6000000000000023</v>
      </c>
      <c r="L521" s="63">
        <f t="shared" si="30"/>
        <v>6</v>
      </c>
      <c r="M521" s="63">
        <f t="shared" si="31"/>
        <v>4.9000000000000039</v>
      </c>
    </row>
    <row r="522" spans="1:13" x14ac:dyDescent="0.25">
      <c r="A522" s="148">
        <v>44557</v>
      </c>
      <c r="B522" s="63">
        <v>4.1000000000000002E-2</v>
      </c>
      <c r="C522" s="63">
        <v>0.08</v>
      </c>
      <c r="D522" s="63">
        <v>-0.27200000000000002</v>
      </c>
      <c r="E522" s="63">
        <v>-0.246</v>
      </c>
      <c r="F522" s="63">
        <v>-0.38500000000000001</v>
      </c>
      <c r="G522" s="63">
        <v>-0.32500000000000001</v>
      </c>
      <c r="H522" s="63">
        <v>-0.63600000000000001</v>
      </c>
      <c r="I522" s="63">
        <v>-0.58599999999999997</v>
      </c>
      <c r="J522" s="63">
        <f t="shared" si="28"/>
        <v>3.9</v>
      </c>
      <c r="K522" s="63">
        <f t="shared" si="29"/>
        <v>2.6000000000000023</v>
      </c>
      <c r="L522" s="63">
        <f t="shared" si="30"/>
        <v>6</v>
      </c>
      <c r="M522" s="63">
        <f t="shared" si="31"/>
        <v>5.0000000000000044</v>
      </c>
    </row>
    <row r="523" spans="1:13" x14ac:dyDescent="0.25">
      <c r="A523" s="148">
        <v>44558</v>
      </c>
      <c r="B523" s="63">
        <v>4.2000000000000003E-2</v>
      </c>
      <c r="C523" s="63">
        <v>8.2000000000000003E-2</v>
      </c>
      <c r="D523" s="63">
        <v>-0.26500000000000001</v>
      </c>
      <c r="E523" s="63">
        <v>-0.24</v>
      </c>
      <c r="F523" s="63">
        <v>-0.38</v>
      </c>
      <c r="G523" s="63">
        <v>-0.31900000000000001</v>
      </c>
      <c r="H523" s="63">
        <v>-0.63100000000000001</v>
      </c>
      <c r="I523" s="63">
        <v>-0.57999999999999996</v>
      </c>
      <c r="J523" s="63">
        <f t="shared" si="28"/>
        <v>4</v>
      </c>
      <c r="K523" s="63">
        <f t="shared" si="29"/>
        <v>2.5000000000000022</v>
      </c>
      <c r="L523" s="63">
        <f t="shared" si="30"/>
        <v>6.1</v>
      </c>
      <c r="M523" s="63">
        <f t="shared" si="31"/>
        <v>5.100000000000005</v>
      </c>
    </row>
    <row r="524" spans="1:13" x14ac:dyDescent="0.25">
      <c r="A524" s="148">
        <v>44559</v>
      </c>
      <c r="B524" s="63">
        <v>0.111</v>
      </c>
      <c r="C524" s="63">
        <v>0.151</v>
      </c>
      <c r="D524" s="63">
        <v>-0.21299999999999999</v>
      </c>
      <c r="E524" s="63">
        <v>-0.188</v>
      </c>
      <c r="F524" s="63">
        <v>-0.32900000000000001</v>
      </c>
      <c r="G524" s="63">
        <v>-0.26900000000000002</v>
      </c>
      <c r="H524" s="63">
        <v>-0.61099999999999999</v>
      </c>
      <c r="I524" s="63">
        <v>-0.55900000000000005</v>
      </c>
      <c r="J524" s="63">
        <f t="shared" ref="J524:J567" si="32">IF(ISBLANK(B524),NA(),(C524-B524)*100)</f>
        <v>3.9999999999999996</v>
      </c>
      <c r="K524" s="63">
        <f t="shared" ref="K524:K567" si="33">IF(ISBLANK(D524),NA(),(E524-D524)*100)</f>
        <v>2.4999999999999996</v>
      </c>
      <c r="L524" s="63">
        <f t="shared" ref="L524:L567" si="34">IF(ISBLANK(F524),NA(),(G524-F524)*100)</f>
        <v>6</v>
      </c>
      <c r="M524" s="63">
        <f t="shared" ref="M524:M567" si="35">IF(ISBLANK(H524),NA(),(I524-H524)*100)</f>
        <v>5.199999999999994</v>
      </c>
    </row>
    <row r="525" spans="1:13" x14ac:dyDescent="0.25">
      <c r="A525" s="148">
        <v>44560</v>
      </c>
      <c r="B525" s="63">
        <v>0.13</v>
      </c>
      <c r="C525" s="63">
        <v>0.16800000000000001</v>
      </c>
      <c r="D525" s="63">
        <v>-0.20599999999999999</v>
      </c>
      <c r="E525" s="63">
        <v>-0.182</v>
      </c>
      <c r="F525" s="63">
        <v>-0.32800000000000001</v>
      </c>
      <c r="G525" s="63">
        <v>-0.26200000000000001</v>
      </c>
      <c r="H525" s="63">
        <v>-0.61</v>
      </c>
      <c r="I525" s="63">
        <v>-0.55200000000000005</v>
      </c>
      <c r="J525" s="63">
        <f t="shared" si="32"/>
        <v>3.8000000000000007</v>
      </c>
      <c r="K525" s="63">
        <f t="shared" si="33"/>
        <v>2.3999999999999995</v>
      </c>
      <c r="L525" s="63">
        <f t="shared" si="34"/>
        <v>6.6000000000000005</v>
      </c>
      <c r="M525" s="63">
        <f t="shared" si="35"/>
        <v>5.7999999999999936</v>
      </c>
    </row>
    <row r="526" spans="1:13" x14ac:dyDescent="0.25">
      <c r="A526" s="148">
        <v>44561</v>
      </c>
      <c r="B526" s="63">
        <v>0.13</v>
      </c>
      <c r="C526" s="63">
        <v>0.16800000000000001</v>
      </c>
      <c r="D526" s="63">
        <v>-0.20599999999999999</v>
      </c>
      <c r="E526" s="63">
        <v>-0.182</v>
      </c>
      <c r="F526" s="63">
        <v>-0.32900000000000001</v>
      </c>
      <c r="G526" s="63">
        <v>-0.26200000000000001</v>
      </c>
      <c r="H526" s="63">
        <v>-0.61099999999999999</v>
      </c>
      <c r="I526" s="63">
        <v>-0.55200000000000005</v>
      </c>
      <c r="J526" s="63">
        <f t="shared" si="32"/>
        <v>3.8000000000000007</v>
      </c>
      <c r="K526" s="63">
        <f t="shared" si="33"/>
        <v>2.3999999999999995</v>
      </c>
      <c r="L526" s="63">
        <f t="shared" si="34"/>
        <v>6.7</v>
      </c>
      <c r="M526" s="63">
        <f t="shared" si="35"/>
        <v>5.8999999999999941</v>
      </c>
    </row>
    <row r="527" spans="1:13" x14ac:dyDescent="0.25">
      <c r="A527" s="148">
        <v>44564</v>
      </c>
      <c r="B527" s="63">
        <v>0.183</v>
      </c>
      <c r="C527" s="63">
        <v>0.222</v>
      </c>
      <c r="D527" s="63">
        <v>-0.14699999999999999</v>
      </c>
      <c r="E527" s="63">
        <v>-0.122</v>
      </c>
      <c r="F527" s="63">
        <v>-0.27</v>
      </c>
      <c r="G527" s="63">
        <v>-0.20599999999999999</v>
      </c>
      <c r="H527" s="63">
        <v>-0.56499999999999995</v>
      </c>
      <c r="I527" s="63">
        <v>-0.51</v>
      </c>
      <c r="J527" s="63">
        <f t="shared" si="32"/>
        <v>3.9000000000000008</v>
      </c>
      <c r="K527" s="63">
        <f t="shared" si="33"/>
        <v>2.4999999999999996</v>
      </c>
      <c r="L527" s="63">
        <f t="shared" si="34"/>
        <v>6.400000000000003</v>
      </c>
      <c r="M527" s="63">
        <f t="shared" si="35"/>
        <v>5.4999999999999938</v>
      </c>
    </row>
    <row r="528" spans="1:13" x14ac:dyDescent="0.25">
      <c r="A528" s="148">
        <v>44565</v>
      </c>
      <c r="B528" s="63">
        <v>0.188</v>
      </c>
      <c r="C528" s="63">
        <v>0.22600000000000001</v>
      </c>
      <c r="D528" s="63">
        <v>-0.15</v>
      </c>
      <c r="E528" s="63">
        <v>-0.124</v>
      </c>
      <c r="F528" s="63">
        <v>-0.27</v>
      </c>
      <c r="G528" s="63">
        <v>-0.20899999999999999</v>
      </c>
      <c r="H528" s="63">
        <v>-0.56799999999999995</v>
      </c>
      <c r="I528" s="63">
        <v>-0.51</v>
      </c>
      <c r="J528" s="63">
        <f t="shared" si="32"/>
        <v>3.8000000000000007</v>
      </c>
      <c r="K528" s="63">
        <f t="shared" si="33"/>
        <v>2.5999999999999996</v>
      </c>
      <c r="L528" s="63">
        <f t="shared" si="34"/>
        <v>6.1000000000000023</v>
      </c>
      <c r="M528" s="63">
        <f t="shared" si="35"/>
        <v>5.7999999999999936</v>
      </c>
    </row>
    <row r="529" spans="1:13" x14ac:dyDescent="0.25">
      <c r="A529" s="148">
        <v>44566</v>
      </c>
      <c r="B529" s="63">
        <v>0.193</v>
      </c>
      <c r="C529" s="63">
        <v>0.23100000000000001</v>
      </c>
      <c r="D529" s="63">
        <v>-0.151</v>
      </c>
      <c r="E529" s="63">
        <v>-0.127</v>
      </c>
      <c r="F529" s="63">
        <v>-0.27500000000000002</v>
      </c>
      <c r="G529" s="63">
        <v>-0.214</v>
      </c>
      <c r="H529" s="63">
        <v>-0.57299999999999995</v>
      </c>
      <c r="I529" s="63">
        <v>-0.51400000000000001</v>
      </c>
      <c r="J529" s="63">
        <f t="shared" si="32"/>
        <v>3.8000000000000007</v>
      </c>
      <c r="K529" s="63">
        <f t="shared" si="33"/>
        <v>2.3999999999999995</v>
      </c>
      <c r="L529" s="63">
        <f t="shared" si="34"/>
        <v>6.1000000000000023</v>
      </c>
      <c r="M529" s="63">
        <f t="shared" si="35"/>
        <v>5.8999999999999941</v>
      </c>
    </row>
    <row r="530" spans="1:13" x14ac:dyDescent="0.25">
      <c r="A530" s="148">
        <v>44567</v>
      </c>
      <c r="B530" s="63">
        <v>0.19600000000000001</v>
      </c>
      <c r="C530" s="63">
        <v>0.23400000000000001</v>
      </c>
      <c r="D530" s="63">
        <v>-0.13</v>
      </c>
      <c r="E530" s="63">
        <v>-0.105</v>
      </c>
      <c r="F530" s="63">
        <v>-0.248</v>
      </c>
      <c r="G530" s="63">
        <v>-0.19</v>
      </c>
      <c r="H530" s="63">
        <v>-0.54700000000000004</v>
      </c>
      <c r="I530" s="63">
        <v>-0.48899999999999999</v>
      </c>
      <c r="J530" s="63">
        <f t="shared" si="32"/>
        <v>3.8000000000000007</v>
      </c>
      <c r="K530" s="63">
        <f t="shared" si="33"/>
        <v>2.5000000000000009</v>
      </c>
      <c r="L530" s="63">
        <f t="shared" si="34"/>
        <v>5.8</v>
      </c>
      <c r="M530" s="63">
        <f t="shared" si="35"/>
        <v>5.8000000000000052</v>
      </c>
    </row>
    <row r="531" spans="1:13" x14ac:dyDescent="0.25">
      <c r="A531" s="148">
        <v>44568</v>
      </c>
      <c r="B531" s="63">
        <v>0.20799999999999999</v>
      </c>
      <c r="C531" s="63">
        <v>0.247</v>
      </c>
      <c r="D531" s="63">
        <v>-0.11</v>
      </c>
      <c r="E531" s="63">
        <v>-8.5999999999999993E-2</v>
      </c>
      <c r="F531" s="63">
        <v>-0.22600000000000001</v>
      </c>
      <c r="G531" s="63">
        <v>-0.16800000000000001</v>
      </c>
      <c r="H531" s="63">
        <v>-0.52600000000000002</v>
      </c>
      <c r="I531" s="63">
        <v>-0.47199999999999998</v>
      </c>
      <c r="J531" s="63">
        <f t="shared" si="32"/>
        <v>3.9000000000000008</v>
      </c>
      <c r="K531" s="63">
        <f t="shared" si="33"/>
        <v>2.4000000000000008</v>
      </c>
      <c r="L531" s="63">
        <f t="shared" si="34"/>
        <v>5.8</v>
      </c>
      <c r="M531" s="63">
        <f t="shared" si="35"/>
        <v>5.4000000000000048</v>
      </c>
    </row>
    <row r="532" spans="1:13" x14ac:dyDescent="0.25">
      <c r="A532" s="148">
        <v>44571</v>
      </c>
      <c r="B532" s="63">
        <v>0.22</v>
      </c>
      <c r="C532" s="63">
        <v>0.25900000000000001</v>
      </c>
      <c r="D532" s="63">
        <v>-0.1</v>
      </c>
      <c r="E532" s="63">
        <v>-7.5999999999999998E-2</v>
      </c>
      <c r="F532" s="63">
        <v>-0.217</v>
      </c>
      <c r="G532" s="63">
        <v>-0.16</v>
      </c>
      <c r="H532" s="63">
        <v>-0.52500000000000002</v>
      </c>
      <c r="I532" s="63">
        <v>-0.46500000000000002</v>
      </c>
      <c r="J532" s="63">
        <f t="shared" si="32"/>
        <v>3.9000000000000008</v>
      </c>
      <c r="K532" s="63">
        <f t="shared" si="33"/>
        <v>2.4000000000000008</v>
      </c>
      <c r="L532" s="63">
        <f t="shared" si="34"/>
        <v>5.6999999999999993</v>
      </c>
      <c r="M532" s="63">
        <f t="shared" si="35"/>
        <v>6</v>
      </c>
    </row>
    <row r="533" spans="1:13" x14ac:dyDescent="0.25">
      <c r="A533" s="148">
        <v>44572</v>
      </c>
      <c r="B533" s="63">
        <v>0.221</v>
      </c>
      <c r="C533" s="63">
        <v>0.25900000000000001</v>
      </c>
      <c r="D533" s="63">
        <v>-9.0999999999999998E-2</v>
      </c>
      <c r="E533" s="63">
        <v>-6.7000000000000004E-2</v>
      </c>
      <c r="F533" s="63">
        <v>-0.20699999999999999</v>
      </c>
      <c r="G533" s="63">
        <v>-0.14899999999999999</v>
      </c>
      <c r="H533" s="63">
        <v>-0.50800000000000001</v>
      </c>
      <c r="I533" s="63">
        <v>-0.44800000000000001</v>
      </c>
      <c r="J533" s="63">
        <f t="shared" si="32"/>
        <v>3.8000000000000007</v>
      </c>
      <c r="K533" s="63">
        <f t="shared" si="33"/>
        <v>2.3999999999999995</v>
      </c>
      <c r="L533" s="63">
        <f t="shared" si="34"/>
        <v>5.8</v>
      </c>
      <c r="M533" s="63">
        <f t="shared" si="35"/>
        <v>6</v>
      </c>
    </row>
    <row r="534" spans="1:13" x14ac:dyDescent="0.25">
      <c r="A534" s="148">
        <v>44573</v>
      </c>
      <c r="B534" s="63">
        <v>0.18099999999999999</v>
      </c>
      <c r="C534" s="63">
        <v>0.219</v>
      </c>
      <c r="D534" s="63">
        <v>-0.123</v>
      </c>
      <c r="E534" s="63">
        <v>-9.8000000000000004E-2</v>
      </c>
      <c r="F534" s="63">
        <v>-0.23599999999999999</v>
      </c>
      <c r="G534" s="63">
        <v>-0.17899999999999999</v>
      </c>
      <c r="H534" s="63">
        <v>-0.53</v>
      </c>
      <c r="I534" s="63">
        <v>-0.47</v>
      </c>
      <c r="J534" s="63">
        <f t="shared" si="32"/>
        <v>3.8000000000000007</v>
      </c>
      <c r="K534" s="63">
        <f t="shared" si="33"/>
        <v>2.4999999999999996</v>
      </c>
      <c r="L534" s="63">
        <f t="shared" si="34"/>
        <v>5.6999999999999993</v>
      </c>
      <c r="M534" s="63">
        <f t="shared" si="35"/>
        <v>6.0000000000000053</v>
      </c>
    </row>
    <row r="535" spans="1:13" x14ac:dyDescent="0.25">
      <c r="A535" s="148">
        <v>44574</v>
      </c>
      <c r="B535" s="63">
        <v>0.13500000000000001</v>
      </c>
      <c r="C535" s="63">
        <v>0.17299999999999999</v>
      </c>
      <c r="D535" s="63">
        <v>-0.155</v>
      </c>
      <c r="E535" s="63">
        <v>-0.129</v>
      </c>
      <c r="F535" s="63">
        <v>-0.26500000000000001</v>
      </c>
      <c r="G535" s="63">
        <v>-0.20699999999999999</v>
      </c>
      <c r="H535" s="63">
        <v>-0.54600000000000004</v>
      </c>
      <c r="I535" s="63">
        <v>-0.48899999999999999</v>
      </c>
      <c r="J535" s="63">
        <f t="shared" si="32"/>
        <v>3.799999999999998</v>
      </c>
      <c r="K535" s="63">
        <f t="shared" si="33"/>
        <v>2.5999999999999996</v>
      </c>
      <c r="L535" s="63">
        <f t="shared" si="34"/>
        <v>5.8000000000000025</v>
      </c>
      <c r="M535" s="63">
        <f t="shared" si="35"/>
        <v>5.7000000000000046</v>
      </c>
    </row>
    <row r="536" spans="1:13" x14ac:dyDescent="0.25">
      <c r="A536" s="148">
        <v>44575</v>
      </c>
      <c r="B536" s="63">
        <v>0.183</v>
      </c>
      <c r="C536" s="63">
        <v>0.221</v>
      </c>
      <c r="D536" s="63">
        <v>-0.111</v>
      </c>
      <c r="E536" s="63">
        <v>-8.5000000000000006E-2</v>
      </c>
      <c r="F536" s="63">
        <v>-0.222</v>
      </c>
      <c r="G536" s="63">
        <v>-0.16300000000000001</v>
      </c>
      <c r="H536" s="63">
        <v>-0.51700000000000002</v>
      </c>
      <c r="I536" s="63">
        <v>-0.45700000000000002</v>
      </c>
      <c r="J536" s="63">
        <f t="shared" si="32"/>
        <v>3.8000000000000007</v>
      </c>
      <c r="K536" s="63">
        <f t="shared" si="33"/>
        <v>2.5999999999999996</v>
      </c>
      <c r="L536" s="63">
        <f t="shared" si="34"/>
        <v>5.8999999999999995</v>
      </c>
      <c r="M536" s="63">
        <f t="shared" si="35"/>
        <v>6</v>
      </c>
    </row>
    <row r="537" spans="1:13" x14ac:dyDescent="0.25">
      <c r="A537" s="148">
        <v>44578</v>
      </c>
      <c r="B537" s="63">
        <v>0.19500000000000001</v>
      </c>
      <c r="C537" s="63">
        <v>0.23300000000000001</v>
      </c>
      <c r="D537" s="63">
        <v>-0.09</v>
      </c>
      <c r="E537" s="63">
        <v>-6.5000000000000002E-2</v>
      </c>
      <c r="F537" s="63">
        <v>-0.19800000000000001</v>
      </c>
      <c r="G537" s="63">
        <v>-0.14099999999999999</v>
      </c>
      <c r="H537" s="63">
        <v>-0.496</v>
      </c>
      <c r="I537" s="63">
        <v>-0.438</v>
      </c>
      <c r="J537" s="63">
        <f t="shared" si="32"/>
        <v>3.8000000000000007</v>
      </c>
      <c r="K537" s="63">
        <f t="shared" si="33"/>
        <v>2.4999999999999996</v>
      </c>
      <c r="L537" s="63">
        <f t="shared" si="34"/>
        <v>5.700000000000002</v>
      </c>
      <c r="M537" s="63">
        <f t="shared" si="35"/>
        <v>5.8</v>
      </c>
    </row>
    <row r="538" spans="1:13" x14ac:dyDescent="0.25">
      <c r="A538" s="148">
        <v>44579</v>
      </c>
      <c r="B538" s="63">
        <v>0.20899999999999999</v>
      </c>
      <c r="C538" s="63">
        <v>0.247</v>
      </c>
      <c r="D538" s="63">
        <v>-8.3000000000000004E-2</v>
      </c>
      <c r="E538" s="63">
        <v>-5.8000000000000003E-2</v>
      </c>
      <c r="F538" s="63">
        <v>-0.19400000000000001</v>
      </c>
      <c r="G538" s="63">
        <v>-0.13600000000000001</v>
      </c>
      <c r="H538" s="63">
        <v>-0.5</v>
      </c>
      <c r="I538" s="63">
        <v>-0.441</v>
      </c>
      <c r="J538" s="63">
        <f t="shared" si="32"/>
        <v>3.8000000000000007</v>
      </c>
      <c r="K538" s="63">
        <f t="shared" si="33"/>
        <v>2.5</v>
      </c>
      <c r="L538" s="63">
        <f t="shared" si="34"/>
        <v>5.8</v>
      </c>
      <c r="M538" s="63">
        <f t="shared" si="35"/>
        <v>5.8999999999999995</v>
      </c>
    </row>
    <row r="539" spans="1:13" x14ac:dyDescent="0.25">
      <c r="A539" s="148">
        <v>44580</v>
      </c>
      <c r="B539" s="63">
        <v>0.223</v>
      </c>
      <c r="C539" s="63">
        <v>0.26100000000000001</v>
      </c>
      <c r="D539" s="63">
        <v>-7.4999999999999997E-2</v>
      </c>
      <c r="E539" s="63">
        <v>-0.05</v>
      </c>
      <c r="F539" s="63">
        <v>-0.184</v>
      </c>
      <c r="G539" s="63">
        <v>-0.128</v>
      </c>
      <c r="H539" s="63">
        <v>-0.5</v>
      </c>
      <c r="I539" s="63">
        <v>-0.44</v>
      </c>
      <c r="J539" s="63">
        <f t="shared" si="32"/>
        <v>3.8000000000000007</v>
      </c>
      <c r="K539" s="63">
        <f t="shared" si="33"/>
        <v>2.4999999999999996</v>
      </c>
      <c r="L539" s="63">
        <f t="shared" si="34"/>
        <v>5.6</v>
      </c>
      <c r="M539" s="63">
        <f t="shared" si="35"/>
        <v>6</v>
      </c>
    </row>
    <row r="540" spans="1:13" x14ac:dyDescent="0.25">
      <c r="A540" s="148">
        <v>44581</v>
      </c>
      <c r="B540" s="63">
        <v>0.20300000000000001</v>
      </c>
      <c r="C540" s="63">
        <v>0.24</v>
      </c>
      <c r="D540" s="63">
        <v>-8.8999999999999996E-2</v>
      </c>
      <c r="E540" s="63">
        <v>-6.4000000000000001E-2</v>
      </c>
      <c r="F540" s="63">
        <v>-0.19800000000000001</v>
      </c>
      <c r="G540" s="63">
        <v>-0.14199999999999999</v>
      </c>
      <c r="H540" s="63">
        <v>-0.50600000000000001</v>
      </c>
      <c r="I540" s="63">
        <v>-0.44600000000000001</v>
      </c>
      <c r="J540" s="63">
        <f t="shared" si="32"/>
        <v>3.6999999999999975</v>
      </c>
      <c r="K540" s="63">
        <f t="shared" si="33"/>
        <v>2.4999999999999996</v>
      </c>
      <c r="L540" s="63">
        <f t="shared" si="34"/>
        <v>5.6000000000000023</v>
      </c>
      <c r="M540" s="63">
        <f t="shared" si="35"/>
        <v>6</v>
      </c>
    </row>
    <row r="541" spans="1:13" x14ac:dyDescent="0.25">
      <c r="A541" s="148">
        <v>44582</v>
      </c>
      <c r="B541" s="63">
        <v>0.161</v>
      </c>
      <c r="C541" s="63">
        <v>0.19900000000000001</v>
      </c>
      <c r="D541" s="63">
        <v>-0.128</v>
      </c>
      <c r="E541" s="63">
        <v>-0.10299999999999999</v>
      </c>
      <c r="F541" s="63">
        <v>-0.23599999999999999</v>
      </c>
      <c r="G541" s="63">
        <v>-0.18</v>
      </c>
      <c r="H541" s="63">
        <v>-0.54300000000000004</v>
      </c>
      <c r="I541" s="63">
        <v>-0.48699999999999999</v>
      </c>
      <c r="J541" s="63">
        <f t="shared" si="32"/>
        <v>3.8000000000000007</v>
      </c>
      <c r="K541" s="63">
        <f t="shared" si="33"/>
        <v>2.5000000000000009</v>
      </c>
      <c r="L541" s="63">
        <f t="shared" si="34"/>
        <v>5.6</v>
      </c>
      <c r="M541" s="63">
        <f t="shared" si="35"/>
        <v>5.600000000000005</v>
      </c>
    </row>
    <row r="542" spans="1:13" x14ac:dyDescent="0.25">
      <c r="A542" s="148">
        <v>44585</v>
      </c>
      <c r="B542" s="63">
        <v>0.129</v>
      </c>
      <c r="C542" s="63">
        <v>0.16500000000000001</v>
      </c>
      <c r="D542" s="63">
        <v>-0.17</v>
      </c>
      <c r="E542" s="63">
        <v>-0.14599999999999999</v>
      </c>
      <c r="F542" s="63">
        <v>-0.28299999999999997</v>
      </c>
      <c r="G542" s="63">
        <v>-0.224</v>
      </c>
      <c r="H542" s="63">
        <v>-0.58899999999999997</v>
      </c>
      <c r="I542" s="63">
        <v>-0.53200000000000003</v>
      </c>
      <c r="J542" s="63">
        <f t="shared" si="32"/>
        <v>3.6000000000000005</v>
      </c>
      <c r="K542" s="63">
        <f t="shared" si="33"/>
        <v>2.4000000000000021</v>
      </c>
      <c r="L542" s="63">
        <f t="shared" si="34"/>
        <v>5.8999999999999968</v>
      </c>
      <c r="M542" s="63">
        <f t="shared" si="35"/>
        <v>5.699999999999994</v>
      </c>
    </row>
    <row r="543" spans="1:13" x14ac:dyDescent="0.25">
      <c r="A543" s="148">
        <v>44586</v>
      </c>
      <c r="B543" s="63">
        <v>0.16600000000000001</v>
      </c>
      <c r="C543" s="63">
        <v>0.20200000000000001</v>
      </c>
      <c r="D543" s="63">
        <v>-0.14499999999999999</v>
      </c>
      <c r="E543" s="63">
        <v>-0.11899999999999999</v>
      </c>
      <c r="F543" s="63">
        <v>-0.254</v>
      </c>
      <c r="G543" s="63">
        <v>-0.19700000000000001</v>
      </c>
      <c r="H543" s="63">
        <v>-0.57399999999999995</v>
      </c>
      <c r="I543" s="63">
        <v>-0.51800000000000002</v>
      </c>
      <c r="J543" s="63">
        <f t="shared" si="32"/>
        <v>3.6000000000000005</v>
      </c>
      <c r="K543" s="63">
        <f t="shared" si="33"/>
        <v>2.5999999999999996</v>
      </c>
      <c r="L543" s="63">
        <f t="shared" si="34"/>
        <v>5.6999999999999993</v>
      </c>
      <c r="M543" s="63">
        <f t="shared" si="35"/>
        <v>5.5999999999999943</v>
      </c>
    </row>
    <row r="544" spans="1:13" x14ac:dyDescent="0.25">
      <c r="A544" s="148">
        <v>44587</v>
      </c>
      <c r="B544" s="63">
        <v>0.17799999999999999</v>
      </c>
      <c r="C544" s="63">
        <v>0.21199999999999999</v>
      </c>
      <c r="D544" s="63">
        <v>-0.13900000000000001</v>
      </c>
      <c r="E544" s="63">
        <v>-0.114</v>
      </c>
      <c r="F544" s="63">
        <v>-0.249</v>
      </c>
      <c r="G544" s="63">
        <v>-0.191</v>
      </c>
      <c r="H544" s="63">
        <v>-0.57199999999999995</v>
      </c>
      <c r="I544" s="63">
        <v>-0.51500000000000001</v>
      </c>
      <c r="J544" s="63">
        <f t="shared" si="32"/>
        <v>3.4000000000000004</v>
      </c>
      <c r="K544" s="63">
        <f t="shared" si="33"/>
        <v>2.5000000000000009</v>
      </c>
      <c r="L544" s="63">
        <f t="shared" si="34"/>
        <v>5.8</v>
      </c>
      <c r="M544" s="63">
        <f t="shared" si="35"/>
        <v>5.699999999999994</v>
      </c>
    </row>
    <row r="545" spans="1:13" x14ac:dyDescent="0.25">
      <c r="A545" s="148">
        <v>44588</v>
      </c>
      <c r="B545" s="63">
        <v>0.16</v>
      </c>
      <c r="C545" s="63">
        <v>0.19500000000000001</v>
      </c>
      <c r="D545" s="63">
        <v>-0.124</v>
      </c>
      <c r="E545" s="63">
        <v>-9.8000000000000004E-2</v>
      </c>
      <c r="F545" s="63">
        <v>-0.22800000000000001</v>
      </c>
      <c r="G545" s="63">
        <v>-0.17199999999999999</v>
      </c>
      <c r="H545" s="63">
        <v>-0.53700000000000003</v>
      </c>
      <c r="I545" s="63">
        <v>-0.48</v>
      </c>
      <c r="J545" s="63">
        <f t="shared" si="32"/>
        <v>3.5000000000000004</v>
      </c>
      <c r="K545" s="63">
        <f t="shared" si="33"/>
        <v>2.5999999999999996</v>
      </c>
      <c r="L545" s="63">
        <f t="shared" si="34"/>
        <v>5.6000000000000023</v>
      </c>
      <c r="M545" s="63">
        <f t="shared" si="35"/>
        <v>5.7000000000000046</v>
      </c>
    </row>
    <row r="546" spans="1:13" x14ac:dyDescent="0.25">
      <c r="A546" s="148">
        <v>44589</v>
      </c>
      <c r="B546" s="63">
        <v>0.17100000000000001</v>
      </c>
      <c r="C546" s="63">
        <v>0.20599999999999999</v>
      </c>
      <c r="D546" s="63">
        <v>-0.109</v>
      </c>
      <c r="E546" s="63">
        <v>-8.4000000000000005E-2</v>
      </c>
      <c r="F546" s="63">
        <v>-0.21299999999999999</v>
      </c>
      <c r="G546" s="63">
        <v>-0.157</v>
      </c>
      <c r="H546" s="63">
        <v>-0.52400000000000002</v>
      </c>
      <c r="I546" s="63">
        <v>-0.46700000000000003</v>
      </c>
      <c r="J546" s="63">
        <f t="shared" si="32"/>
        <v>3.4999999999999973</v>
      </c>
      <c r="K546" s="63">
        <f t="shared" si="33"/>
        <v>2.4999999999999996</v>
      </c>
      <c r="L546" s="63">
        <f t="shared" si="34"/>
        <v>5.6</v>
      </c>
      <c r="M546" s="63">
        <f t="shared" si="35"/>
        <v>5.6999999999999993</v>
      </c>
    </row>
    <row r="547" spans="1:13" x14ac:dyDescent="0.25">
      <c r="A547" s="148">
        <v>44592</v>
      </c>
      <c r="B547" s="63">
        <v>0.20799999999999999</v>
      </c>
      <c r="C547" s="63">
        <v>0.24199999999999999</v>
      </c>
      <c r="D547" s="63">
        <v>-5.3999999999999999E-2</v>
      </c>
      <c r="E547" s="63">
        <v>-2.8000000000000001E-2</v>
      </c>
      <c r="F547" s="63">
        <v>-0.153</v>
      </c>
      <c r="G547" s="63">
        <v>-9.7000000000000003E-2</v>
      </c>
      <c r="H547" s="63">
        <v>-0.44</v>
      </c>
      <c r="I547" s="63">
        <v>-0.38</v>
      </c>
      <c r="J547" s="63">
        <f t="shared" si="32"/>
        <v>3.4000000000000004</v>
      </c>
      <c r="K547" s="63">
        <f t="shared" si="33"/>
        <v>2.6</v>
      </c>
      <c r="L547" s="63">
        <f t="shared" si="34"/>
        <v>5.6</v>
      </c>
      <c r="M547" s="63">
        <f t="shared" si="35"/>
        <v>6</v>
      </c>
    </row>
    <row r="548" spans="1:13" x14ac:dyDescent="0.25">
      <c r="A548" s="148">
        <v>44593</v>
      </c>
      <c r="B548" s="63">
        <v>0.245</v>
      </c>
      <c r="C548" s="63">
        <v>0.28100000000000003</v>
      </c>
      <c r="D548" s="63">
        <v>-2.8000000000000001E-2</v>
      </c>
      <c r="E548" s="63">
        <v>-2E-3</v>
      </c>
      <c r="F548" s="63">
        <v>-0.13100000000000001</v>
      </c>
      <c r="G548" s="63">
        <v>-7.1999999999999995E-2</v>
      </c>
      <c r="H548" s="63">
        <v>-0.42199999999999999</v>
      </c>
      <c r="I548" s="63">
        <v>-0.36199999999999999</v>
      </c>
      <c r="J548" s="63">
        <f t="shared" si="32"/>
        <v>3.6000000000000032</v>
      </c>
      <c r="K548" s="63">
        <f t="shared" si="33"/>
        <v>2.6</v>
      </c>
      <c r="L548" s="63">
        <f t="shared" si="34"/>
        <v>5.9000000000000012</v>
      </c>
      <c r="M548" s="63">
        <f t="shared" si="35"/>
        <v>6</v>
      </c>
    </row>
    <row r="549" spans="1:13" x14ac:dyDescent="0.25">
      <c r="A549" s="148">
        <v>44594</v>
      </c>
      <c r="B549" s="63">
        <v>0.22</v>
      </c>
      <c r="C549" s="63">
        <v>0.255</v>
      </c>
      <c r="D549" s="63">
        <v>-2.4E-2</v>
      </c>
      <c r="E549" s="63">
        <v>2E-3</v>
      </c>
      <c r="F549" s="63">
        <v>-0.121</v>
      </c>
      <c r="G549" s="63">
        <v>-6.6000000000000003E-2</v>
      </c>
      <c r="H549" s="63">
        <v>-0.39800000000000002</v>
      </c>
      <c r="I549" s="63">
        <v>-0.33800000000000002</v>
      </c>
      <c r="J549" s="63">
        <f t="shared" si="32"/>
        <v>3.5000000000000004</v>
      </c>
      <c r="K549" s="63">
        <f t="shared" si="33"/>
        <v>2.6</v>
      </c>
      <c r="L549" s="63">
        <f t="shared" si="34"/>
        <v>5.4999999999999991</v>
      </c>
      <c r="M549" s="63">
        <f t="shared" si="35"/>
        <v>6</v>
      </c>
    </row>
    <row r="550" spans="1:13" x14ac:dyDescent="0.25">
      <c r="A550" s="148">
        <v>44595</v>
      </c>
      <c r="B550" s="63">
        <v>0.26200000000000001</v>
      </c>
      <c r="C550" s="63">
        <v>0.29799999999999999</v>
      </c>
      <c r="D550" s="63">
        <v>7.9000000000000001E-2</v>
      </c>
      <c r="E550" s="63">
        <v>0.104</v>
      </c>
      <c r="F550" s="63">
        <v>-1.4999999999999999E-2</v>
      </c>
      <c r="G550" s="63">
        <v>4.1000000000000002E-2</v>
      </c>
      <c r="H550" s="63">
        <v>-0.26100000000000001</v>
      </c>
      <c r="I550" s="63">
        <v>-0.19900000000000001</v>
      </c>
      <c r="J550" s="63">
        <f t="shared" si="32"/>
        <v>3.5999999999999979</v>
      </c>
      <c r="K550" s="63">
        <f t="shared" si="33"/>
        <v>2.4999999999999996</v>
      </c>
      <c r="L550" s="63">
        <f t="shared" si="34"/>
        <v>5.6000000000000005</v>
      </c>
      <c r="M550" s="63">
        <f t="shared" si="35"/>
        <v>6.2</v>
      </c>
    </row>
    <row r="551" spans="1:13" x14ac:dyDescent="0.25">
      <c r="A551" s="148">
        <v>44596</v>
      </c>
      <c r="B551" s="63">
        <v>0.28599999999999998</v>
      </c>
      <c r="C551" s="63">
        <v>0.32</v>
      </c>
      <c r="D551" s="63">
        <v>0.14299999999999999</v>
      </c>
      <c r="E551" s="63">
        <v>0.17</v>
      </c>
      <c r="F551" s="63">
        <v>5.2999999999999999E-2</v>
      </c>
      <c r="G551" s="63">
        <v>0.111</v>
      </c>
      <c r="H551" s="63">
        <v>-0.16</v>
      </c>
      <c r="I551" s="63">
        <v>-0.1</v>
      </c>
      <c r="J551" s="63">
        <f t="shared" si="32"/>
        <v>3.400000000000003</v>
      </c>
      <c r="K551" s="63">
        <f t="shared" si="33"/>
        <v>2.7000000000000024</v>
      </c>
      <c r="L551" s="63">
        <f t="shared" si="34"/>
        <v>5.8000000000000007</v>
      </c>
      <c r="M551" s="63">
        <f t="shared" si="35"/>
        <v>6</v>
      </c>
    </row>
    <row r="552" spans="1:13" x14ac:dyDescent="0.25">
      <c r="A552" s="148">
        <v>44599</v>
      </c>
      <c r="B552" s="63">
        <v>0.32800000000000001</v>
      </c>
      <c r="C552" s="63">
        <v>0.36199999999999999</v>
      </c>
      <c r="D552" s="63">
        <v>0.16700000000000001</v>
      </c>
      <c r="E552" s="63">
        <v>0.19400000000000001</v>
      </c>
      <c r="F552" s="63">
        <v>7.8E-2</v>
      </c>
      <c r="G552" s="63">
        <v>0.13500000000000001</v>
      </c>
      <c r="H552" s="63">
        <v>-0.16600000000000001</v>
      </c>
      <c r="I552" s="63">
        <v>-9.9000000000000005E-2</v>
      </c>
      <c r="J552" s="63">
        <f t="shared" si="32"/>
        <v>3.3999999999999977</v>
      </c>
      <c r="K552" s="63">
        <f t="shared" si="33"/>
        <v>2.6999999999999997</v>
      </c>
      <c r="L552" s="63">
        <f t="shared" si="34"/>
        <v>5.7000000000000011</v>
      </c>
      <c r="M552" s="63">
        <f t="shared" si="35"/>
        <v>6.7</v>
      </c>
    </row>
    <row r="553" spans="1:13" x14ac:dyDescent="0.25">
      <c r="A553" s="148">
        <v>44600</v>
      </c>
      <c r="B553" s="63">
        <v>0.39</v>
      </c>
      <c r="C553" s="63">
        <v>0.42399999999999999</v>
      </c>
      <c r="D553" s="63">
        <v>0.20599999999999999</v>
      </c>
      <c r="E553" s="63">
        <v>0.23300000000000001</v>
      </c>
      <c r="F553" s="63">
        <v>0.122</v>
      </c>
      <c r="G553" s="63">
        <v>0.17799999999999999</v>
      </c>
      <c r="H553" s="63">
        <v>-0.152</v>
      </c>
      <c r="I553" s="63">
        <v>-8.5999999999999993E-2</v>
      </c>
      <c r="J553" s="63">
        <f t="shared" si="32"/>
        <v>3.3999999999999977</v>
      </c>
      <c r="K553" s="63">
        <f t="shared" si="33"/>
        <v>2.7000000000000024</v>
      </c>
      <c r="L553" s="63">
        <f t="shared" si="34"/>
        <v>5.6</v>
      </c>
      <c r="M553" s="63">
        <f t="shared" si="35"/>
        <v>6.6000000000000005</v>
      </c>
    </row>
    <row r="554" spans="1:13" x14ac:dyDescent="0.25">
      <c r="A554" s="148">
        <v>44601</v>
      </c>
      <c r="B554" s="63">
        <v>0.36299999999999999</v>
      </c>
      <c r="C554" s="63">
        <v>0.39600000000000002</v>
      </c>
      <c r="D554" s="63">
        <v>0.153</v>
      </c>
      <c r="E554" s="63">
        <v>0.18099999999999999</v>
      </c>
      <c r="F554" s="63">
        <v>7.0999999999999994E-2</v>
      </c>
      <c r="G554" s="63">
        <v>0.125</v>
      </c>
      <c r="H554" s="63">
        <v>-0.21</v>
      </c>
      <c r="I554" s="63">
        <v>-0.14899999999999999</v>
      </c>
      <c r="J554" s="63">
        <f t="shared" si="32"/>
        <v>3.3000000000000029</v>
      </c>
      <c r="K554" s="63">
        <f t="shared" si="33"/>
        <v>2.8</v>
      </c>
      <c r="L554" s="63">
        <f t="shared" si="34"/>
        <v>5.4</v>
      </c>
      <c r="M554" s="63">
        <f t="shared" si="35"/>
        <v>6.1</v>
      </c>
    </row>
    <row r="555" spans="1:13" x14ac:dyDescent="0.25">
      <c r="A555" s="148">
        <v>44602</v>
      </c>
      <c r="B555" s="63">
        <v>0.41</v>
      </c>
      <c r="C555" s="63">
        <v>0.44400000000000001</v>
      </c>
      <c r="D555" s="63">
        <v>0.224</v>
      </c>
      <c r="E555" s="63">
        <v>0.252</v>
      </c>
      <c r="F555" s="63">
        <v>0.14299999999999999</v>
      </c>
      <c r="G555" s="63">
        <v>0.19500000000000001</v>
      </c>
      <c r="H555" s="63">
        <v>-0.16</v>
      </c>
      <c r="I555" s="63">
        <v>-9.6000000000000002E-2</v>
      </c>
      <c r="J555" s="63">
        <f t="shared" si="32"/>
        <v>3.400000000000003</v>
      </c>
      <c r="K555" s="63">
        <f t="shared" si="33"/>
        <v>2.8</v>
      </c>
      <c r="L555" s="63">
        <f t="shared" si="34"/>
        <v>5.200000000000002</v>
      </c>
      <c r="M555" s="63">
        <f t="shared" si="35"/>
        <v>6.4</v>
      </c>
    </row>
    <row r="556" spans="1:13" x14ac:dyDescent="0.25">
      <c r="A556" s="148">
        <v>44603</v>
      </c>
      <c r="B556" s="63">
        <v>0.43099999999999999</v>
      </c>
      <c r="C556" s="63">
        <v>0.46300000000000002</v>
      </c>
      <c r="D556" s="63">
        <v>0.23599999999999999</v>
      </c>
      <c r="E556" s="63">
        <v>0.26300000000000001</v>
      </c>
      <c r="F556" s="63">
        <v>0.154</v>
      </c>
      <c r="G556" s="63">
        <v>0.20499999999999999</v>
      </c>
      <c r="H556" s="63">
        <v>-0.152</v>
      </c>
      <c r="I556" s="63">
        <v>-9.6000000000000002E-2</v>
      </c>
      <c r="J556" s="63">
        <f t="shared" si="32"/>
        <v>3.2000000000000028</v>
      </c>
      <c r="K556" s="63">
        <f t="shared" si="33"/>
        <v>2.7000000000000024</v>
      </c>
      <c r="L556" s="63">
        <f t="shared" si="34"/>
        <v>5.0999999999999988</v>
      </c>
      <c r="M556" s="63">
        <f t="shared" si="35"/>
        <v>5.6</v>
      </c>
    </row>
    <row r="557" spans="1:13" x14ac:dyDescent="0.25">
      <c r="A557" s="148">
        <v>44606</v>
      </c>
      <c r="B557" s="63">
        <v>0.43</v>
      </c>
      <c r="C557" s="63">
        <v>0.46400000000000002</v>
      </c>
      <c r="D557" s="63">
        <v>0.222</v>
      </c>
      <c r="E557" s="63">
        <v>0.25</v>
      </c>
      <c r="F557" s="63">
        <v>0.13600000000000001</v>
      </c>
      <c r="G557" s="63">
        <v>0.188</v>
      </c>
      <c r="H557" s="63">
        <v>-0.187</v>
      </c>
      <c r="I557" s="63">
        <v>-0.127</v>
      </c>
      <c r="J557" s="63">
        <f t="shared" si="32"/>
        <v>3.400000000000003</v>
      </c>
      <c r="K557" s="63">
        <f t="shared" si="33"/>
        <v>2.8</v>
      </c>
      <c r="L557" s="63">
        <f t="shared" si="34"/>
        <v>5.1999999999999993</v>
      </c>
      <c r="M557" s="63">
        <f t="shared" si="35"/>
        <v>6</v>
      </c>
    </row>
    <row r="558" spans="1:13" x14ac:dyDescent="0.25">
      <c r="A558" s="148">
        <v>44607</v>
      </c>
      <c r="B558" s="63">
        <v>0.48699999999999999</v>
      </c>
      <c r="C558" s="63">
        <v>0.52</v>
      </c>
      <c r="D558" s="63">
        <v>0.246</v>
      </c>
      <c r="E558" s="63">
        <v>0.27300000000000002</v>
      </c>
      <c r="F558" s="63">
        <v>0.16</v>
      </c>
      <c r="G558" s="63">
        <v>0.20899999999999999</v>
      </c>
      <c r="H558" s="63">
        <v>-0.17799999999999999</v>
      </c>
      <c r="I558" s="63">
        <v>-0.115</v>
      </c>
      <c r="J558" s="63">
        <f t="shared" si="32"/>
        <v>3.3000000000000029</v>
      </c>
      <c r="K558" s="63">
        <f t="shared" si="33"/>
        <v>2.7000000000000024</v>
      </c>
      <c r="L558" s="63">
        <f t="shared" si="34"/>
        <v>4.8999999999999986</v>
      </c>
      <c r="M558" s="63">
        <f t="shared" si="35"/>
        <v>6.2999999999999989</v>
      </c>
    </row>
    <row r="559" spans="1:13" x14ac:dyDescent="0.25">
      <c r="A559" s="148">
        <v>44608</v>
      </c>
      <c r="B559" s="63">
        <v>0.47</v>
      </c>
      <c r="C559" s="63">
        <v>0.503</v>
      </c>
      <c r="D559" s="63">
        <v>0.215</v>
      </c>
      <c r="E559" s="63">
        <v>0.24099999999999999</v>
      </c>
      <c r="F559" s="63">
        <v>0.13</v>
      </c>
      <c r="G559" s="63">
        <v>0.17899999999999999</v>
      </c>
      <c r="H559" s="63">
        <v>-0.193</v>
      </c>
      <c r="I559" s="63">
        <v>-0.13200000000000001</v>
      </c>
      <c r="J559" s="63">
        <f t="shared" si="32"/>
        <v>3.3000000000000029</v>
      </c>
      <c r="K559" s="63">
        <f t="shared" si="33"/>
        <v>2.5999999999999996</v>
      </c>
      <c r="L559" s="63">
        <f t="shared" si="34"/>
        <v>4.8999999999999986</v>
      </c>
      <c r="M559" s="63">
        <f t="shared" si="35"/>
        <v>6.1</v>
      </c>
    </row>
    <row r="560" spans="1:13" x14ac:dyDescent="0.25">
      <c r="A560" s="148">
        <v>44609</v>
      </c>
      <c r="B560" s="63">
        <v>0.437</v>
      </c>
      <c r="C560" s="63">
        <v>0.46899999999999997</v>
      </c>
      <c r="D560" s="63">
        <v>0.17</v>
      </c>
      <c r="E560" s="63">
        <v>0.19700000000000001</v>
      </c>
      <c r="F560" s="63">
        <v>8.3000000000000004E-2</v>
      </c>
      <c r="G560" s="63">
        <v>0.13100000000000001</v>
      </c>
      <c r="H560" s="63">
        <v>-0.253</v>
      </c>
      <c r="I560" s="63">
        <v>-0.19500000000000001</v>
      </c>
      <c r="J560" s="63">
        <f t="shared" si="32"/>
        <v>3.1999999999999975</v>
      </c>
      <c r="K560" s="63">
        <f t="shared" si="33"/>
        <v>2.6999999999999997</v>
      </c>
      <c r="L560" s="63">
        <f t="shared" si="34"/>
        <v>4.8</v>
      </c>
      <c r="M560" s="63">
        <f t="shared" si="35"/>
        <v>5.8</v>
      </c>
    </row>
    <row r="561" spans="1:13" x14ac:dyDescent="0.25">
      <c r="A561" s="148">
        <v>44610</v>
      </c>
      <c r="B561" s="63">
        <v>0.40400000000000003</v>
      </c>
      <c r="C561" s="63">
        <v>0.438</v>
      </c>
      <c r="D561" s="63">
        <v>0.13</v>
      </c>
      <c r="E561" s="63">
        <v>0.156</v>
      </c>
      <c r="F561" s="63">
        <v>3.9E-2</v>
      </c>
      <c r="G561" s="63">
        <v>8.7999999999999995E-2</v>
      </c>
      <c r="H561" s="63">
        <v>-0.30599999999999999</v>
      </c>
      <c r="I561" s="63">
        <v>-0.247</v>
      </c>
      <c r="J561" s="63">
        <f t="shared" si="32"/>
        <v>3.3999999999999977</v>
      </c>
      <c r="K561" s="63">
        <f t="shared" si="33"/>
        <v>2.5999999999999996</v>
      </c>
      <c r="L561" s="63">
        <f t="shared" si="34"/>
        <v>4.8999999999999995</v>
      </c>
      <c r="M561" s="63">
        <f t="shared" si="35"/>
        <v>5.8999999999999995</v>
      </c>
    </row>
    <row r="562" spans="1:13" x14ac:dyDescent="0.25">
      <c r="A562" s="148">
        <v>44613</v>
      </c>
      <c r="B562" s="63">
        <v>0.40799999999999997</v>
      </c>
      <c r="C562" s="63">
        <v>0.441</v>
      </c>
      <c r="D562" s="63">
        <v>0.14499999999999999</v>
      </c>
      <c r="E562" s="63">
        <v>0.17100000000000001</v>
      </c>
      <c r="F562" s="63">
        <v>5.0999999999999997E-2</v>
      </c>
      <c r="G562" s="63">
        <v>0.10199999999999999</v>
      </c>
      <c r="H562" s="63">
        <v>-0.28299999999999997</v>
      </c>
      <c r="I562" s="63">
        <v>-0.224</v>
      </c>
      <c r="J562" s="63">
        <f t="shared" si="32"/>
        <v>3.3000000000000029</v>
      </c>
      <c r="K562" s="63">
        <f t="shared" si="33"/>
        <v>2.6000000000000023</v>
      </c>
      <c r="L562" s="63">
        <f t="shared" si="34"/>
        <v>5.0999999999999996</v>
      </c>
      <c r="M562" s="63">
        <f t="shared" si="35"/>
        <v>5.8999999999999968</v>
      </c>
    </row>
    <row r="563" spans="1:13" x14ac:dyDescent="0.25">
      <c r="A563" s="148">
        <v>44614</v>
      </c>
      <c r="B563" s="63">
        <v>0.43</v>
      </c>
      <c r="C563" s="63">
        <v>0.46300000000000002</v>
      </c>
      <c r="D563" s="63">
        <v>0.183</v>
      </c>
      <c r="E563" s="63">
        <v>0.20699999999999999</v>
      </c>
      <c r="F563" s="63">
        <v>8.8999999999999996E-2</v>
      </c>
      <c r="G563" s="63">
        <v>0.13900000000000001</v>
      </c>
      <c r="H563" s="63">
        <v>-0.22800000000000001</v>
      </c>
      <c r="I563" s="63">
        <v>-0.17</v>
      </c>
      <c r="J563" s="63">
        <f t="shared" si="32"/>
        <v>3.3000000000000029</v>
      </c>
      <c r="K563" s="63">
        <f t="shared" si="33"/>
        <v>2.3999999999999995</v>
      </c>
      <c r="L563" s="63">
        <f t="shared" si="34"/>
        <v>5.0000000000000018</v>
      </c>
      <c r="M563" s="63">
        <f t="shared" si="35"/>
        <v>5.8</v>
      </c>
    </row>
    <row r="564" spans="1:13" x14ac:dyDescent="0.25">
      <c r="A564" s="148">
        <v>44615</v>
      </c>
      <c r="B564" s="63">
        <v>0.40100000000000002</v>
      </c>
      <c r="C564" s="63">
        <v>0.434</v>
      </c>
      <c r="D564" s="63">
        <v>0.16700000000000001</v>
      </c>
      <c r="E564" s="63">
        <v>0.192</v>
      </c>
      <c r="F564" s="63">
        <v>7.4999999999999997E-2</v>
      </c>
      <c r="G564" s="63">
        <v>0.125</v>
      </c>
      <c r="H564" s="63">
        <v>-0.20899999999999999</v>
      </c>
      <c r="I564" s="63">
        <v>-0.154</v>
      </c>
      <c r="J564" s="63">
        <f t="shared" si="32"/>
        <v>3.2999999999999972</v>
      </c>
      <c r="K564" s="63">
        <f t="shared" si="33"/>
        <v>2.4999999999999996</v>
      </c>
      <c r="L564" s="63">
        <f t="shared" si="34"/>
        <v>5</v>
      </c>
      <c r="M564" s="63">
        <f t="shared" si="35"/>
        <v>5.4999999999999991</v>
      </c>
    </row>
    <row r="565" spans="1:13" x14ac:dyDescent="0.25">
      <c r="A565" s="148">
        <v>44616</v>
      </c>
      <c r="B565" s="63">
        <v>0.377</v>
      </c>
      <c r="C565" s="63">
        <v>0.40899999999999997</v>
      </c>
      <c r="D565" s="63">
        <v>0.111</v>
      </c>
      <c r="E565" s="63">
        <v>0.13600000000000001</v>
      </c>
      <c r="F565" s="63">
        <v>1.7999999999999999E-2</v>
      </c>
      <c r="G565" s="63">
        <v>6.6000000000000003E-2</v>
      </c>
      <c r="H565" s="63">
        <v>-0.28599999999999998</v>
      </c>
      <c r="I565" s="63">
        <v>-0.23100000000000001</v>
      </c>
      <c r="J565" s="63">
        <f t="shared" si="32"/>
        <v>3.1999999999999975</v>
      </c>
      <c r="K565" s="63">
        <f t="shared" si="33"/>
        <v>2.5000000000000009</v>
      </c>
      <c r="L565" s="63">
        <f t="shared" si="34"/>
        <v>4.8</v>
      </c>
      <c r="M565" s="63">
        <f t="shared" si="35"/>
        <v>5.4999999999999964</v>
      </c>
    </row>
    <row r="566" spans="1:13" x14ac:dyDescent="0.25">
      <c r="A566" s="148">
        <v>44617</v>
      </c>
      <c r="B566" s="63">
        <v>0.41</v>
      </c>
      <c r="C566" s="63">
        <v>0.442</v>
      </c>
      <c r="D566" s="63">
        <v>0.17</v>
      </c>
      <c r="E566" s="63">
        <v>0.19500000000000001</v>
      </c>
      <c r="F566" s="63">
        <v>0.08</v>
      </c>
      <c r="G566" s="63">
        <v>0.126</v>
      </c>
      <c r="H566" s="63">
        <v>-0.22600000000000001</v>
      </c>
      <c r="I566" s="63">
        <v>-0.17299999999999999</v>
      </c>
      <c r="J566" s="63">
        <f t="shared" si="32"/>
        <v>3.2000000000000028</v>
      </c>
      <c r="K566" s="63">
        <f t="shared" si="33"/>
        <v>2.4999999999999996</v>
      </c>
      <c r="L566" s="63">
        <f t="shared" si="34"/>
        <v>4.5999999999999996</v>
      </c>
      <c r="M566" s="63">
        <f t="shared" si="35"/>
        <v>5.3000000000000016</v>
      </c>
    </row>
    <row r="567" spans="1:13" x14ac:dyDescent="0.25">
      <c r="A567" s="148">
        <v>44620</v>
      </c>
      <c r="B567" s="63">
        <v>0.34599999999999997</v>
      </c>
      <c r="C567" s="63">
        <v>0.379</v>
      </c>
      <c r="D567" s="63">
        <v>7.1999999999999995E-2</v>
      </c>
      <c r="E567" s="63">
        <v>9.7000000000000003E-2</v>
      </c>
      <c r="F567" s="63">
        <v>-2.5999999999999999E-2</v>
      </c>
      <c r="G567" s="63">
        <v>0.02</v>
      </c>
      <c r="H567" s="63">
        <v>-0.39300000000000002</v>
      </c>
      <c r="I567" s="63">
        <v>-0.34</v>
      </c>
      <c r="J567" s="63">
        <f t="shared" si="32"/>
        <v>3.3000000000000029</v>
      </c>
      <c r="K567" s="63">
        <f t="shared" si="33"/>
        <v>2.5000000000000009</v>
      </c>
      <c r="L567" s="63">
        <f t="shared" si="34"/>
        <v>4.5999999999999996</v>
      </c>
      <c r="M567" s="63">
        <f t="shared" si="35"/>
        <v>5.2999999999999989</v>
      </c>
    </row>
  </sheetData>
  <mergeCells count="2">
    <mergeCell ref="J7:M7"/>
    <mergeCell ref="J6:M6"/>
  </mergeCells>
  <hyperlinks>
    <hyperlink ref="H1" location="Summary!A1" display="Back to summary" xr:uid="{9D50B1DF-1942-4FA0-9DFF-80A781D6599D}"/>
  </hyperlink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409CAA-20EB-47CE-94B3-E4A66062B1C6}">
  <dimension ref="A1:U75"/>
  <sheetViews>
    <sheetView zoomScale="55" zoomScaleNormal="55" workbookViewId="0">
      <selection activeCell="E1" sqref="E1"/>
    </sheetView>
  </sheetViews>
  <sheetFormatPr defaultColWidth="9.140625" defaultRowHeight="15" x14ac:dyDescent="0.25"/>
  <cols>
    <col min="1" max="1" width="9.140625" style="20"/>
    <col min="2" max="2" width="10.140625" style="20" bestFit="1" customWidth="1"/>
    <col min="3" max="3" width="49" style="20" bestFit="1" customWidth="1"/>
    <col min="4" max="5" width="20.140625" style="20" bestFit="1" customWidth="1"/>
    <col min="6" max="6" width="59.28515625" style="20" bestFit="1" customWidth="1"/>
    <col min="7" max="8" width="21.140625" style="20" bestFit="1" customWidth="1"/>
    <col min="9" max="9" width="20.140625" style="20" bestFit="1" customWidth="1"/>
    <col min="10" max="12" width="21.140625" style="20" bestFit="1" customWidth="1"/>
    <col min="13" max="13" width="20.140625" style="20" bestFit="1" customWidth="1"/>
    <col min="14" max="14" width="35.7109375" style="20" bestFit="1" customWidth="1"/>
    <col min="15" max="15" width="21" style="20" bestFit="1" customWidth="1"/>
    <col min="16" max="18" width="20" style="20" bestFit="1" customWidth="1"/>
    <col min="19" max="19" width="19" style="20" bestFit="1" customWidth="1"/>
    <col min="20" max="20" width="20" style="20" bestFit="1" customWidth="1"/>
    <col min="21" max="22" width="19" style="20" bestFit="1" customWidth="1"/>
    <col min="23" max="23" width="25.140625" style="20" bestFit="1" customWidth="1"/>
    <col min="24" max="16384" width="9.140625" style="20"/>
  </cols>
  <sheetData>
    <row r="1" spans="1:9" x14ac:dyDescent="0.25">
      <c r="A1" s="19" t="s">
        <v>27</v>
      </c>
      <c r="B1" s="20" t="s">
        <v>208</v>
      </c>
      <c r="E1" s="163" t="s">
        <v>1190</v>
      </c>
    </row>
    <row r="2" spans="1:9" x14ac:dyDescent="0.25">
      <c r="A2" s="19" t="s">
        <v>25</v>
      </c>
      <c r="B2" s="20" t="s">
        <v>209</v>
      </c>
    </row>
    <row r="3" spans="1:9" x14ac:dyDescent="0.25">
      <c r="A3" s="19" t="s">
        <v>23</v>
      </c>
      <c r="B3" s="20" t="s">
        <v>21</v>
      </c>
    </row>
    <row r="4" spans="1:9" x14ac:dyDescent="0.25">
      <c r="A4" s="19" t="s">
        <v>22</v>
      </c>
      <c r="B4" s="20" t="s">
        <v>21</v>
      </c>
    </row>
    <row r="5" spans="1:9" x14ac:dyDescent="0.25">
      <c r="A5" s="19" t="s">
        <v>20</v>
      </c>
      <c r="B5" s="20" t="s">
        <v>210</v>
      </c>
    </row>
    <row r="6" spans="1:9" x14ac:dyDescent="0.25">
      <c r="A6" s="19" t="s">
        <v>18</v>
      </c>
      <c r="B6" s="20" t="s">
        <v>211</v>
      </c>
    </row>
    <row r="7" spans="1:9" x14ac:dyDescent="0.25">
      <c r="A7" s="19"/>
    </row>
    <row r="8" spans="1:9" x14ac:dyDescent="0.25">
      <c r="A8" s="19" t="s">
        <v>134</v>
      </c>
      <c r="B8" s="20" t="s">
        <v>212</v>
      </c>
    </row>
    <row r="9" spans="1:9" x14ac:dyDescent="0.25">
      <c r="A9" s="19" t="s">
        <v>136</v>
      </c>
      <c r="B9" s="20" t="s">
        <v>212</v>
      </c>
    </row>
    <row r="11" spans="1:9" x14ac:dyDescent="0.25">
      <c r="E11" s="20" t="s">
        <v>234</v>
      </c>
      <c r="F11" s="20" t="s">
        <v>5</v>
      </c>
      <c r="G11" s="20" t="s">
        <v>249</v>
      </c>
      <c r="H11" s="20" t="s">
        <v>4</v>
      </c>
      <c r="I11" s="20" t="s">
        <v>480</v>
      </c>
    </row>
    <row r="12" spans="1:9" x14ac:dyDescent="0.25">
      <c r="C12" s="19" t="s">
        <v>213</v>
      </c>
      <c r="D12" s="21" t="s">
        <v>213</v>
      </c>
      <c r="E12" s="20">
        <v>100</v>
      </c>
      <c r="F12" s="20">
        <v>100</v>
      </c>
      <c r="G12" s="20">
        <v>100</v>
      </c>
      <c r="H12" s="20">
        <v>100</v>
      </c>
      <c r="I12" s="20">
        <v>100</v>
      </c>
    </row>
    <row r="13" spans="1:9" x14ac:dyDescent="0.25">
      <c r="C13" s="19" t="s">
        <v>214</v>
      </c>
      <c r="D13" s="21" t="s">
        <v>214</v>
      </c>
      <c r="E13" s="20">
        <v>0</v>
      </c>
      <c r="F13" s="20">
        <v>0</v>
      </c>
      <c r="G13" s="20">
        <v>3.0248739305495445</v>
      </c>
      <c r="H13" s="20">
        <v>44.353751901838692</v>
      </c>
      <c r="I13" s="20">
        <v>85.514521611020442</v>
      </c>
    </row>
    <row r="14" spans="1:9" x14ac:dyDescent="0.25">
      <c r="C14" s="19" t="s">
        <v>215</v>
      </c>
      <c r="D14" s="21" t="s">
        <v>215</v>
      </c>
      <c r="E14" s="20">
        <v>29.434537789047869</v>
      </c>
      <c r="F14" s="20">
        <v>44.056088683027049</v>
      </c>
      <c r="G14" s="20">
        <v>58.542422515930603</v>
      </c>
      <c r="H14" s="20">
        <v>74.302681426483417</v>
      </c>
      <c r="I14" s="20">
        <v>85.023220073337967</v>
      </c>
    </row>
    <row r="15" spans="1:9" x14ac:dyDescent="0.25">
      <c r="C15" s="19" t="s">
        <v>216</v>
      </c>
      <c r="D15" s="21" t="s">
        <v>216</v>
      </c>
      <c r="E15" s="20">
        <v>100</v>
      </c>
      <c r="F15" s="20">
        <v>100</v>
      </c>
      <c r="G15" s="20">
        <v>100</v>
      </c>
      <c r="H15" s="20">
        <v>100</v>
      </c>
      <c r="I15" s="20">
        <v>100</v>
      </c>
    </row>
    <row r="16" spans="1:9" x14ac:dyDescent="0.25">
      <c r="C16" s="19" t="s">
        <v>217</v>
      </c>
      <c r="D16" s="21" t="s">
        <v>217</v>
      </c>
      <c r="E16" s="20">
        <v>91.781477943960525</v>
      </c>
      <c r="F16" s="20">
        <v>97.025017300474687</v>
      </c>
      <c r="G16" s="20">
        <v>99.526920736322722</v>
      </c>
      <c r="H16" s="20">
        <v>100</v>
      </c>
      <c r="I16" s="20">
        <v>100</v>
      </c>
    </row>
    <row r="17" spans="3:9" x14ac:dyDescent="0.25">
      <c r="C17" s="19" t="s">
        <v>218</v>
      </c>
      <c r="D17" s="21" t="s">
        <v>218</v>
      </c>
      <c r="E17" s="20">
        <v>70.267625096113406</v>
      </c>
      <c r="F17" s="20">
        <v>75.47947888364186</v>
      </c>
      <c r="G17" s="20">
        <v>81.9937414523596</v>
      </c>
      <c r="H17" s="20">
        <v>96.082813736604322</v>
      </c>
      <c r="I17" s="20">
        <v>99.932273431813343</v>
      </c>
    </row>
    <row r="18" spans="3:9" x14ac:dyDescent="0.25">
      <c r="C18" s="19" t="s">
        <v>219</v>
      </c>
      <c r="D18" s="21" t="s">
        <v>219</v>
      </c>
      <c r="E18" s="20">
        <v>1.4623445092738581</v>
      </c>
      <c r="F18" s="20">
        <v>7.6339164351866549</v>
      </c>
      <c r="G18" s="20">
        <v>12.493046347317422</v>
      </c>
      <c r="H18" s="20">
        <v>19.127143026998368</v>
      </c>
      <c r="I18" s="20">
        <v>21.945519709936733</v>
      </c>
    </row>
    <row r="19" spans="3:9" x14ac:dyDescent="0.25">
      <c r="C19" s="19" t="s">
        <v>220</v>
      </c>
      <c r="D19" s="21" t="s">
        <v>220</v>
      </c>
      <c r="E19" s="20">
        <v>49.838628203472247</v>
      </c>
      <c r="F19" s="20">
        <v>85.698811912644771</v>
      </c>
      <c r="G19" s="20">
        <v>96.470205123618371</v>
      </c>
      <c r="H19" s="20">
        <v>99.406049688227284</v>
      </c>
      <c r="I19" s="20">
        <v>100</v>
      </c>
    </row>
    <row r="20" spans="3:9" x14ac:dyDescent="0.25">
      <c r="C20" s="19" t="s">
        <v>221</v>
      </c>
      <c r="D20" s="21" t="s">
        <v>221</v>
      </c>
      <c r="E20" s="20">
        <v>46.03434315146626</v>
      </c>
      <c r="F20" s="20">
        <v>61.625400471163729</v>
      </c>
      <c r="G20" s="20">
        <v>74.915132111255247</v>
      </c>
      <c r="H20" s="20">
        <v>87.839686350103264</v>
      </c>
      <c r="I20" s="20">
        <v>91.800384888908013</v>
      </c>
    </row>
    <row r="21" spans="3:9" x14ac:dyDescent="0.25">
      <c r="C21" s="19" t="s">
        <v>222</v>
      </c>
      <c r="D21" s="21" t="s">
        <v>222</v>
      </c>
      <c r="E21" s="20">
        <v>0</v>
      </c>
      <c r="F21" s="20">
        <v>0</v>
      </c>
      <c r="G21" s="20">
        <v>0</v>
      </c>
      <c r="H21" s="20">
        <v>0</v>
      </c>
      <c r="I21" s="20">
        <v>0</v>
      </c>
    </row>
    <row r="22" spans="3:9" x14ac:dyDescent="0.25">
      <c r="C22" s="19" t="s">
        <v>223</v>
      </c>
      <c r="D22" s="21" t="s">
        <v>223</v>
      </c>
      <c r="E22" s="20">
        <v>0</v>
      </c>
      <c r="F22" s="20">
        <v>0</v>
      </c>
      <c r="G22" s="20">
        <v>0</v>
      </c>
      <c r="H22" s="20">
        <v>0</v>
      </c>
      <c r="I22" s="20">
        <v>0</v>
      </c>
    </row>
    <row r="23" spans="3:9" x14ac:dyDescent="0.25">
      <c r="C23" s="19" t="s">
        <v>224</v>
      </c>
      <c r="D23" s="21" t="s">
        <v>224</v>
      </c>
      <c r="E23" s="20">
        <v>100</v>
      </c>
      <c r="F23" s="20">
        <v>100</v>
      </c>
      <c r="G23" s="20">
        <v>100</v>
      </c>
      <c r="H23" s="20">
        <v>100</v>
      </c>
      <c r="I23" s="20">
        <v>100</v>
      </c>
    </row>
    <row r="24" spans="3:9" x14ac:dyDescent="0.25">
      <c r="C24" s="19" t="s">
        <v>225</v>
      </c>
      <c r="D24" s="21" t="s">
        <v>225</v>
      </c>
      <c r="E24" s="20">
        <v>0</v>
      </c>
      <c r="F24" s="20">
        <v>0</v>
      </c>
      <c r="G24" s="20">
        <v>0.15152176895816433</v>
      </c>
      <c r="H24" s="20">
        <v>0.55725810720268154</v>
      </c>
      <c r="I24" s="20">
        <v>1.8876842860556802</v>
      </c>
    </row>
    <row r="25" spans="3:9" x14ac:dyDescent="0.25">
      <c r="C25" s="19" t="s">
        <v>226</v>
      </c>
      <c r="D25" s="21" t="s">
        <v>226</v>
      </c>
      <c r="E25" s="20">
        <v>2.5368740311826015</v>
      </c>
      <c r="F25" s="20">
        <v>7.6818233563939256</v>
      </c>
      <c r="G25" s="20">
        <v>20.105390526498283</v>
      </c>
      <c r="H25" s="20">
        <v>49.911706355493592</v>
      </c>
      <c r="I25" s="20">
        <v>80.175901339170153</v>
      </c>
    </row>
    <row r="26" spans="3:9" x14ac:dyDescent="0.25">
      <c r="C26" s="19" t="s">
        <v>227</v>
      </c>
      <c r="D26" s="21" t="s">
        <v>227</v>
      </c>
      <c r="E26" s="20">
        <v>0</v>
      </c>
      <c r="F26" s="20">
        <v>0</v>
      </c>
      <c r="G26" s="20">
        <v>0</v>
      </c>
      <c r="H26" s="20">
        <v>0</v>
      </c>
      <c r="I26" s="20">
        <v>0</v>
      </c>
    </row>
    <row r="27" spans="3:9" x14ac:dyDescent="0.25">
      <c r="C27" s="19" t="s">
        <v>228</v>
      </c>
      <c r="D27" s="21" t="s">
        <v>228</v>
      </c>
      <c r="E27" s="20">
        <v>0</v>
      </c>
      <c r="F27" s="20">
        <v>0</v>
      </c>
      <c r="G27" s="20">
        <v>0</v>
      </c>
      <c r="H27" s="20">
        <v>0</v>
      </c>
      <c r="I27" s="20">
        <v>0</v>
      </c>
    </row>
    <row r="28" spans="3:9" x14ac:dyDescent="0.25">
      <c r="C28" s="19" t="s">
        <v>229</v>
      </c>
      <c r="D28" s="21" t="s">
        <v>229</v>
      </c>
      <c r="E28" s="20">
        <v>0</v>
      </c>
      <c r="F28" s="20">
        <v>0</v>
      </c>
      <c r="G28" s="20">
        <v>0</v>
      </c>
      <c r="H28" s="20">
        <v>0</v>
      </c>
      <c r="I28" s="20">
        <v>0</v>
      </c>
    </row>
    <row r="29" spans="3:9" x14ac:dyDescent="0.25">
      <c r="C29" s="19" t="s">
        <v>230</v>
      </c>
      <c r="D29" s="21" t="s">
        <v>230</v>
      </c>
      <c r="E29" s="20">
        <v>0</v>
      </c>
      <c r="F29" s="20">
        <v>0</v>
      </c>
      <c r="G29" s="20">
        <v>0</v>
      </c>
      <c r="H29" s="20">
        <v>0</v>
      </c>
      <c r="I29" s="20">
        <v>0</v>
      </c>
    </row>
    <row r="30" spans="3:9" x14ac:dyDescent="0.25">
      <c r="C30" s="19" t="s">
        <v>231</v>
      </c>
      <c r="D30" s="21" t="s">
        <v>231</v>
      </c>
      <c r="E30" s="20">
        <v>0</v>
      </c>
      <c r="F30" s="20">
        <v>0</v>
      </c>
      <c r="G30" s="20">
        <v>0</v>
      </c>
      <c r="H30" s="20">
        <v>0</v>
      </c>
      <c r="I30" s="20">
        <v>0</v>
      </c>
    </row>
    <row r="31" spans="3:9" x14ac:dyDescent="0.25">
      <c r="C31" s="20" t="s">
        <v>232</v>
      </c>
      <c r="D31" s="20" t="s">
        <v>233</v>
      </c>
      <c r="E31" s="20">
        <v>39.153729735560468</v>
      </c>
      <c r="F31" s="20">
        <v>51.806378775038489</v>
      </c>
      <c r="G31" s="20">
        <v>59.326941059002714</v>
      </c>
      <c r="H31" s="20">
        <v>68.947888159737076</v>
      </c>
      <c r="I31" s="20">
        <v>92.497236791988314</v>
      </c>
    </row>
    <row r="69" spans="2:21" x14ac:dyDescent="0.25">
      <c r="B69" s="23" t="s">
        <v>213</v>
      </c>
      <c r="C69" s="23" t="s">
        <v>214</v>
      </c>
      <c r="D69" s="23" t="s">
        <v>215</v>
      </c>
      <c r="E69" s="23" t="s">
        <v>216</v>
      </c>
      <c r="F69" s="23" t="s">
        <v>217</v>
      </c>
      <c r="G69" s="23" t="s">
        <v>218</v>
      </c>
      <c r="H69" s="23" t="s">
        <v>219</v>
      </c>
      <c r="I69" s="23" t="s">
        <v>220</v>
      </c>
      <c r="J69" s="23" t="s">
        <v>221</v>
      </c>
      <c r="K69" s="23" t="s">
        <v>222</v>
      </c>
      <c r="L69" s="23" t="s">
        <v>223</v>
      </c>
      <c r="M69" s="23" t="s">
        <v>224</v>
      </c>
      <c r="N69" s="23" t="s">
        <v>225</v>
      </c>
      <c r="O69" s="23" t="s">
        <v>226</v>
      </c>
      <c r="P69" s="23" t="s">
        <v>227</v>
      </c>
      <c r="Q69" s="23" t="s">
        <v>228</v>
      </c>
      <c r="R69" s="23" t="s">
        <v>229</v>
      </c>
      <c r="S69" s="23" t="s">
        <v>230</v>
      </c>
      <c r="T69" s="23" t="s">
        <v>231</v>
      </c>
      <c r="U69" s="22" t="s">
        <v>232</v>
      </c>
    </row>
    <row r="70" spans="2:21" x14ac:dyDescent="0.25">
      <c r="B70" s="24" t="s">
        <v>213</v>
      </c>
      <c r="C70" s="24" t="s">
        <v>214</v>
      </c>
      <c r="D70" s="24" t="s">
        <v>215</v>
      </c>
      <c r="E70" s="24" t="s">
        <v>216</v>
      </c>
      <c r="F70" s="24" t="s">
        <v>217</v>
      </c>
      <c r="G70" s="24" t="s">
        <v>218</v>
      </c>
      <c r="H70" s="24" t="s">
        <v>219</v>
      </c>
      <c r="I70" s="24" t="s">
        <v>220</v>
      </c>
      <c r="J70" s="24" t="s">
        <v>221</v>
      </c>
      <c r="K70" s="24" t="s">
        <v>222</v>
      </c>
      <c r="L70" s="24" t="s">
        <v>223</v>
      </c>
      <c r="M70" s="24" t="s">
        <v>224</v>
      </c>
      <c r="N70" s="24" t="s">
        <v>225</v>
      </c>
      <c r="O70" s="24" t="s">
        <v>226</v>
      </c>
      <c r="P70" s="24" t="s">
        <v>227</v>
      </c>
      <c r="Q70" s="24" t="s">
        <v>228</v>
      </c>
      <c r="R70" s="24" t="s">
        <v>229</v>
      </c>
      <c r="S70" s="24" t="s">
        <v>230</v>
      </c>
      <c r="T70" s="24" t="s">
        <v>231</v>
      </c>
      <c r="U70" s="22" t="s">
        <v>233</v>
      </c>
    </row>
    <row r="71" spans="2:21" x14ac:dyDescent="0.25">
      <c r="B71" s="22">
        <v>100</v>
      </c>
      <c r="C71" s="22">
        <v>0</v>
      </c>
      <c r="D71" s="22">
        <v>29.434537789047901</v>
      </c>
      <c r="E71" s="22">
        <v>100</v>
      </c>
      <c r="F71" s="22">
        <v>91.781477943960525</v>
      </c>
      <c r="G71" s="22">
        <v>70.267625096113406</v>
      </c>
      <c r="H71" s="22">
        <v>1.4623445092738581</v>
      </c>
      <c r="I71" s="22">
        <v>49.838628203472247</v>
      </c>
      <c r="J71" s="22">
        <v>46.03434315146626</v>
      </c>
      <c r="K71" s="22">
        <v>0</v>
      </c>
      <c r="L71" s="22">
        <v>0</v>
      </c>
      <c r="M71" s="22">
        <v>100</v>
      </c>
      <c r="N71" s="22">
        <v>0</v>
      </c>
      <c r="O71" s="22">
        <v>2.5368740311826015</v>
      </c>
      <c r="P71" s="22">
        <v>0</v>
      </c>
      <c r="Q71" s="22">
        <v>0</v>
      </c>
      <c r="R71" s="22">
        <v>0</v>
      </c>
      <c r="S71" s="22">
        <v>0</v>
      </c>
      <c r="T71" s="22">
        <v>0</v>
      </c>
      <c r="U71" s="22">
        <v>39.153729735560468</v>
      </c>
    </row>
    <row r="72" spans="2:21" x14ac:dyDescent="0.25">
      <c r="B72" s="22">
        <v>0</v>
      </c>
      <c r="C72" s="22">
        <v>0</v>
      </c>
      <c r="D72" s="22">
        <v>14.62155089397918</v>
      </c>
      <c r="E72" s="22">
        <v>0</v>
      </c>
      <c r="F72" s="22">
        <v>5.2435393565141712</v>
      </c>
      <c r="G72" s="22">
        <v>5.2118537875284527</v>
      </c>
      <c r="H72" s="22">
        <v>6.1715719259127972</v>
      </c>
      <c r="I72" s="22">
        <v>35.860183709172524</v>
      </c>
      <c r="J72" s="22">
        <v>15.591057319697466</v>
      </c>
      <c r="K72" s="22">
        <v>0</v>
      </c>
      <c r="L72" s="22">
        <v>0</v>
      </c>
      <c r="M72" s="22">
        <v>0</v>
      </c>
      <c r="N72" s="22">
        <v>0</v>
      </c>
      <c r="O72" s="22">
        <v>5.144949325211325</v>
      </c>
      <c r="P72" s="22">
        <v>0</v>
      </c>
      <c r="Q72" s="22">
        <v>0</v>
      </c>
      <c r="R72" s="22">
        <v>0</v>
      </c>
      <c r="S72" s="22">
        <v>0</v>
      </c>
      <c r="T72" s="22">
        <v>0</v>
      </c>
      <c r="U72" s="22">
        <v>12.652649039478019</v>
      </c>
    </row>
    <row r="73" spans="2:21" x14ac:dyDescent="0.25">
      <c r="B73" s="22">
        <v>0</v>
      </c>
      <c r="C73" s="22">
        <v>3.0248739305495445</v>
      </c>
      <c r="D73" s="22">
        <v>14.486333832903552</v>
      </c>
      <c r="E73" s="22">
        <v>0</v>
      </c>
      <c r="F73" s="22">
        <v>2.5019034358480297</v>
      </c>
      <c r="G73" s="22">
        <v>6.5142625687177436</v>
      </c>
      <c r="H73" s="22">
        <v>4.8591299121307676</v>
      </c>
      <c r="I73" s="22">
        <v>10.771393210973601</v>
      </c>
      <c r="J73" s="22">
        <v>13.289731640091517</v>
      </c>
      <c r="K73" s="22">
        <v>0</v>
      </c>
      <c r="L73" s="22">
        <v>0</v>
      </c>
      <c r="M73" s="22">
        <v>0</v>
      </c>
      <c r="N73" s="22">
        <v>0.15152176895816433</v>
      </c>
      <c r="O73" s="22">
        <v>12.423567170104356</v>
      </c>
      <c r="P73" s="22">
        <v>0</v>
      </c>
      <c r="Q73" s="22">
        <v>0</v>
      </c>
      <c r="R73" s="22">
        <v>0</v>
      </c>
      <c r="S73" s="22">
        <v>0</v>
      </c>
      <c r="T73" s="22">
        <v>0</v>
      </c>
      <c r="U73" s="22">
        <v>7.5205622839642272</v>
      </c>
    </row>
    <row r="74" spans="2:21" x14ac:dyDescent="0.25">
      <c r="B74" s="22">
        <v>0</v>
      </c>
      <c r="C74" s="22">
        <v>41.328877971289153</v>
      </c>
      <c r="D74" s="22">
        <v>15.760258910552816</v>
      </c>
      <c r="E74" s="22">
        <v>0</v>
      </c>
      <c r="F74" s="22">
        <v>0.47307926367727848</v>
      </c>
      <c r="G74" s="22">
        <v>14.089072284244718</v>
      </c>
      <c r="H74" s="22">
        <v>6.634096679680944</v>
      </c>
      <c r="I74" s="22">
        <v>2.9358445646089137</v>
      </c>
      <c r="J74" s="22">
        <v>12.924554238848017</v>
      </c>
      <c r="K74" s="22">
        <v>0</v>
      </c>
      <c r="L74" s="22">
        <v>0</v>
      </c>
      <c r="M74" s="22">
        <v>0</v>
      </c>
      <c r="N74" s="22">
        <v>0.40573633824451721</v>
      </c>
      <c r="O74" s="22">
        <v>29.806315828995309</v>
      </c>
      <c r="P74" s="22">
        <v>0</v>
      </c>
      <c r="Q74" s="22">
        <v>0</v>
      </c>
      <c r="R74" s="22">
        <v>0</v>
      </c>
      <c r="S74" s="22">
        <v>0</v>
      </c>
      <c r="T74" s="22">
        <v>0</v>
      </c>
      <c r="U74" s="22">
        <v>9.6209471007343552</v>
      </c>
    </row>
    <row r="75" spans="2:21" x14ac:dyDescent="0.25">
      <c r="B75" s="22">
        <v>0</v>
      </c>
      <c r="C75" s="22">
        <v>41.16076970918175</v>
      </c>
      <c r="D75" s="22">
        <v>10.72053864685455</v>
      </c>
      <c r="E75" s="22">
        <v>0</v>
      </c>
      <c r="F75" s="22">
        <v>0</v>
      </c>
      <c r="G75" s="22">
        <v>3.8494596952090232</v>
      </c>
      <c r="H75" s="22">
        <v>2.818376682938367</v>
      </c>
      <c r="I75" s="22">
        <v>0.5939503117727174</v>
      </c>
      <c r="J75" s="22">
        <v>3.9606985388047522</v>
      </c>
      <c r="K75" s="22">
        <v>0</v>
      </c>
      <c r="L75" s="22">
        <v>0</v>
      </c>
      <c r="M75" s="22">
        <v>0</v>
      </c>
      <c r="N75" s="22">
        <v>1.3304261788529985</v>
      </c>
      <c r="O75" s="22">
        <v>30.26419498367656</v>
      </c>
      <c r="P75" s="22">
        <v>0</v>
      </c>
      <c r="Q75" s="22">
        <v>0</v>
      </c>
      <c r="R75" s="22">
        <v>0</v>
      </c>
      <c r="S75" s="22">
        <v>0</v>
      </c>
      <c r="T75" s="22">
        <v>0</v>
      </c>
      <c r="U75" s="22">
        <v>23.549348632251245</v>
      </c>
    </row>
  </sheetData>
  <hyperlinks>
    <hyperlink ref="E1" location="Summary!A1" display="Back to summary" xr:uid="{E6A84016-7327-45D0-A983-32E377D627D4}"/>
  </hyperlinks>
  <pageMargins left="0.7" right="0.7" top="0.75" bottom="0.75" header="0.3" footer="0.3"/>
  <pageSetup paperSize="9" orientation="portrait"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4663A7-B7FD-4A61-A00F-B1A5F17F8344}">
  <dimension ref="A1:K62"/>
  <sheetViews>
    <sheetView zoomScale="70" zoomScaleNormal="70" workbookViewId="0">
      <selection activeCell="K1" sqref="K1"/>
    </sheetView>
  </sheetViews>
  <sheetFormatPr defaultColWidth="9.140625" defaultRowHeight="15" x14ac:dyDescent="0.25"/>
  <cols>
    <col min="1" max="1" width="27.5703125" style="63" customWidth="1"/>
    <col min="2" max="4" width="27.5703125" style="150" customWidth="1"/>
    <col min="5" max="5" width="27.5703125" style="63" customWidth="1"/>
    <col min="6" max="16384" width="9.140625" style="63"/>
  </cols>
  <sheetData>
    <row r="1" spans="1:11" x14ac:dyDescent="0.25">
      <c r="A1" s="19" t="s">
        <v>27</v>
      </c>
      <c r="B1" s="149" t="s">
        <v>1019</v>
      </c>
      <c r="K1" s="163" t="s">
        <v>1190</v>
      </c>
    </row>
    <row r="2" spans="1:11" ht="15.75" x14ac:dyDescent="0.25">
      <c r="A2" s="19" t="s">
        <v>25</v>
      </c>
      <c r="B2" s="138" t="s">
        <v>1189</v>
      </c>
    </row>
    <row r="3" spans="1:11" x14ac:dyDescent="0.25">
      <c r="A3" s="19" t="s">
        <v>23</v>
      </c>
      <c r="B3" s="63" t="s">
        <v>801</v>
      </c>
    </row>
    <row r="4" spans="1:11" x14ac:dyDescent="0.25">
      <c r="A4" s="19" t="s">
        <v>22</v>
      </c>
      <c r="B4" s="63" t="s">
        <v>801</v>
      </c>
    </row>
    <row r="5" spans="1:11" x14ac:dyDescent="0.25">
      <c r="A5" s="19" t="s">
        <v>20</v>
      </c>
      <c r="B5" s="19"/>
    </row>
    <row r="6" spans="1:11" x14ac:dyDescent="0.25">
      <c r="A6" s="19" t="s">
        <v>18</v>
      </c>
      <c r="B6" s="19"/>
    </row>
    <row r="9" spans="1:11" x14ac:dyDescent="0.25">
      <c r="A9" s="151" t="s">
        <v>695</v>
      </c>
    </row>
    <row r="10" spans="1:11" x14ac:dyDescent="0.25">
      <c r="A10" s="151"/>
      <c r="B10" s="152">
        <f>(B11-C11)/365</f>
        <v>-0.59726027397260273</v>
      </c>
      <c r="C10" s="152"/>
      <c r="D10" s="152">
        <f>(D11-C11)/365</f>
        <v>0.49589041095890413</v>
      </c>
    </row>
    <row r="11" spans="1:11" x14ac:dyDescent="0.25">
      <c r="A11" s="153" t="s">
        <v>696</v>
      </c>
      <c r="B11" s="154">
        <v>48143</v>
      </c>
      <c r="C11" s="154">
        <v>48361</v>
      </c>
      <c r="D11" s="154">
        <v>48542</v>
      </c>
    </row>
    <row r="12" spans="1:11" x14ac:dyDescent="0.25">
      <c r="A12" s="151"/>
      <c r="B12" s="155" t="s">
        <v>212</v>
      </c>
      <c r="C12" s="155" t="s">
        <v>212</v>
      </c>
      <c r="D12" s="155" t="s">
        <v>212</v>
      </c>
      <c r="E12" s="155" t="s">
        <v>697</v>
      </c>
    </row>
    <row r="13" spans="1:11" s="153" customFormat="1" x14ac:dyDescent="0.25">
      <c r="A13" s="151"/>
      <c r="B13" s="156" t="s">
        <v>698</v>
      </c>
      <c r="C13" s="156" t="s">
        <v>699</v>
      </c>
      <c r="D13" s="156" t="s">
        <v>700</v>
      </c>
      <c r="E13" s="156" t="s">
        <v>701</v>
      </c>
    </row>
    <row r="14" spans="1:11" x14ac:dyDescent="0.25">
      <c r="A14" s="157"/>
      <c r="B14" s="158" t="s">
        <v>702</v>
      </c>
      <c r="C14" s="158" t="s">
        <v>703</v>
      </c>
      <c r="D14" s="158" t="s">
        <v>704</v>
      </c>
      <c r="E14" s="158" t="s">
        <v>705</v>
      </c>
    </row>
    <row r="15" spans="1:11" x14ac:dyDescent="0.25">
      <c r="A15" s="148">
        <v>44564</v>
      </c>
      <c r="B15" s="150">
        <v>4.4729999999999999</v>
      </c>
    </row>
    <row r="16" spans="1:11" x14ac:dyDescent="0.25">
      <c r="A16" s="148">
        <v>44565</v>
      </c>
      <c r="B16" s="150">
        <v>4.6820000000000004</v>
      </c>
    </row>
    <row r="17" spans="1:6" x14ac:dyDescent="0.25">
      <c r="A17" s="148">
        <v>44566</v>
      </c>
      <c r="B17" s="150">
        <v>4.6280000000000001</v>
      </c>
    </row>
    <row r="18" spans="1:6" x14ac:dyDescent="0.25">
      <c r="A18" s="148">
        <v>44567</v>
      </c>
      <c r="B18" s="150">
        <v>4.6790000000000003</v>
      </c>
    </row>
    <row r="19" spans="1:6" x14ac:dyDescent="0.25">
      <c r="A19" s="148">
        <v>44568</v>
      </c>
      <c r="B19" s="150">
        <v>4.6879999999999997</v>
      </c>
    </row>
    <row r="20" spans="1:6" x14ac:dyDescent="0.25">
      <c r="A20" s="148">
        <v>44571</v>
      </c>
      <c r="B20" s="150">
        <v>4.7089999999999996</v>
      </c>
    </row>
    <row r="21" spans="1:6" x14ac:dyDescent="0.25">
      <c r="A21" s="148">
        <v>44572</v>
      </c>
      <c r="B21" s="150">
        <v>4.6619999999999999</v>
      </c>
    </row>
    <row r="22" spans="1:6" x14ac:dyDescent="0.25">
      <c r="A22" s="148">
        <v>44573</v>
      </c>
      <c r="B22" s="150">
        <v>4.556</v>
      </c>
    </row>
    <row r="23" spans="1:6" x14ac:dyDescent="0.25">
      <c r="A23" s="148">
        <v>44574</v>
      </c>
      <c r="B23" s="150">
        <v>4.5309999999999997</v>
      </c>
    </row>
    <row r="24" spans="1:6" x14ac:dyDescent="0.25">
      <c r="A24" s="148">
        <v>44575</v>
      </c>
      <c r="B24" s="150">
        <v>4.609</v>
      </c>
      <c r="D24" s="150">
        <v>4.6420000000000003</v>
      </c>
    </row>
    <row r="25" spans="1:6" x14ac:dyDescent="0.25">
      <c r="A25" s="148">
        <v>44578</v>
      </c>
      <c r="B25" s="150">
        <v>4.6589999999999998</v>
      </c>
      <c r="D25" s="150">
        <v>4.734</v>
      </c>
    </row>
    <row r="26" spans="1:6" x14ac:dyDescent="0.25">
      <c r="A26" s="148">
        <v>44579</v>
      </c>
      <c r="B26" s="150">
        <v>4.8310000000000004</v>
      </c>
      <c r="D26" s="150">
        <v>4.8609999999999998</v>
      </c>
    </row>
    <row r="27" spans="1:6" x14ac:dyDescent="0.25">
      <c r="A27" s="148">
        <v>44580</v>
      </c>
      <c r="B27" s="150">
        <v>4.8470000000000004</v>
      </c>
      <c r="D27" s="150">
        <v>4.8879999999999999</v>
      </c>
    </row>
    <row r="28" spans="1:6" x14ac:dyDescent="0.25">
      <c r="A28" s="148">
        <v>44581</v>
      </c>
      <c r="B28" s="150">
        <v>4.7750000000000004</v>
      </c>
      <c r="D28" s="150">
        <v>4.8259999999999996</v>
      </c>
    </row>
    <row r="29" spans="1:6" x14ac:dyDescent="0.25">
      <c r="A29" s="148">
        <v>44582</v>
      </c>
      <c r="B29" s="150">
        <v>4.6950000000000003</v>
      </c>
      <c r="D29" s="150">
        <v>4.7380000000000004</v>
      </c>
    </row>
    <row r="30" spans="1:6" x14ac:dyDescent="0.25">
      <c r="A30" s="148">
        <v>44585</v>
      </c>
      <c r="B30" s="150">
        <v>4.7590000000000003</v>
      </c>
      <c r="C30" s="150">
        <v>4.718</v>
      </c>
      <c r="D30" s="150">
        <v>4.8</v>
      </c>
      <c r="E30" s="159">
        <f>((B30+(D30-B30)*($C$11-$B$11)/($D$11-$B$11))-C30)*100</f>
        <v>6.3401002506266124</v>
      </c>
      <c r="F30" s="159"/>
    </row>
    <row r="31" spans="1:6" x14ac:dyDescent="0.25">
      <c r="A31" s="148">
        <v>44586</v>
      </c>
      <c r="B31" s="150">
        <v>4.7679999999999998</v>
      </c>
      <c r="C31" s="150">
        <v>4.7480000000000002</v>
      </c>
      <c r="D31" s="150">
        <v>4.8250000000000002</v>
      </c>
      <c r="E31" s="159">
        <f t="shared" ref="E31:E55" si="0">((B31+(D31-B31)*($C$11-$B$11)/($D$11-$B$11))-C31)*100</f>
        <v>5.1142857142856712</v>
      </c>
      <c r="F31" s="159"/>
    </row>
    <row r="32" spans="1:6" x14ac:dyDescent="0.25">
      <c r="A32" s="148">
        <v>44587</v>
      </c>
      <c r="B32" s="150">
        <v>4.6989999999999998</v>
      </c>
      <c r="C32" s="150">
        <v>4.6420000000000003</v>
      </c>
      <c r="D32" s="150">
        <v>4.7370000000000001</v>
      </c>
      <c r="E32" s="159">
        <f t="shared" si="0"/>
        <v>7.7761904761904255</v>
      </c>
      <c r="F32" s="159"/>
    </row>
    <row r="33" spans="1:6" x14ac:dyDescent="0.25">
      <c r="A33" s="148">
        <v>44588</v>
      </c>
      <c r="B33" s="150">
        <v>4.8070000000000004</v>
      </c>
      <c r="C33" s="150">
        <v>4.8209999999999997</v>
      </c>
      <c r="D33" s="150">
        <v>4.867</v>
      </c>
      <c r="E33" s="159">
        <f t="shared" si="0"/>
        <v>1.8781954887218788</v>
      </c>
      <c r="F33" s="159"/>
    </row>
    <row r="34" spans="1:6" x14ac:dyDescent="0.25">
      <c r="A34" s="148">
        <v>44589</v>
      </c>
      <c r="B34" s="150">
        <v>4.8819999999999997</v>
      </c>
      <c r="C34" s="150">
        <v>4.8970000000000002</v>
      </c>
      <c r="D34" s="150">
        <v>4.9390000000000001</v>
      </c>
      <c r="E34" s="159">
        <f t="shared" si="0"/>
        <v>1.614285714285657</v>
      </c>
      <c r="F34" s="159"/>
    </row>
    <row r="35" spans="1:6" x14ac:dyDescent="0.25">
      <c r="A35" s="148">
        <v>44592</v>
      </c>
      <c r="B35" s="150">
        <v>4.9470000000000001</v>
      </c>
      <c r="C35" s="150">
        <v>4.9669999999999996</v>
      </c>
      <c r="D35" s="150">
        <v>5.0110000000000001</v>
      </c>
      <c r="E35" s="159">
        <f t="shared" si="0"/>
        <v>1.4967418546365963</v>
      </c>
      <c r="F35" s="159"/>
    </row>
    <row r="36" spans="1:6" x14ac:dyDescent="0.25">
      <c r="A36" s="148">
        <v>44593</v>
      </c>
      <c r="B36" s="150">
        <v>4.8949999999999996</v>
      </c>
      <c r="C36" s="150">
        <v>4.907</v>
      </c>
      <c r="D36" s="150">
        <v>4.9249999999999998</v>
      </c>
      <c r="E36" s="159">
        <f t="shared" si="0"/>
        <v>0.43909774436086124</v>
      </c>
      <c r="F36" s="159"/>
    </row>
    <row r="37" spans="1:6" x14ac:dyDescent="0.25">
      <c r="A37" s="148">
        <v>44594</v>
      </c>
      <c r="B37" s="150">
        <v>4.8949999999999996</v>
      </c>
      <c r="C37" s="150">
        <v>4.8940000000000001</v>
      </c>
      <c r="D37" s="150">
        <v>4.9029999999999996</v>
      </c>
      <c r="E37" s="159">
        <f t="shared" si="0"/>
        <v>0.53709273182951378</v>
      </c>
      <c r="F37" s="159"/>
    </row>
    <row r="38" spans="1:6" x14ac:dyDescent="0.25">
      <c r="A38" s="148">
        <v>44595</v>
      </c>
      <c r="B38" s="150">
        <v>4.8959999999999999</v>
      </c>
      <c r="C38" s="150">
        <v>4.9050000000000002</v>
      </c>
      <c r="D38" s="150">
        <v>4.9169999999999998</v>
      </c>
      <c r="E38" s="159">
        <f t="shared" si="0"/>
        <v>0.24736842105257395</v>
      </c>
      <c r="F38" s="159"/>
    </row>
    <row r="39" spans="1:6" x14ac:dyDescent="0.25">
      <c r="A39" s="148">
        <v>44596</v>
      </c>
      <c r="B39" s="150">
        <v>4.8129999999999997</v>
      </c>
      <c r="C39" s="150">
        <v>4.8070000000000004</v>
      </c>
      <c r="D39" s="150">
        <v>4.806</v>
      </c>
      <c r="E39" s="159">
        <f t="shared" si="0"/>
        <v>0.21754385964909417</v>
      </c>
      <c r="F39" s="159"/>
    </row>
    <row r="40" spans="1:6" x14ac:dyDescent="0.25">
      <c r="A40" s="148">
        <v>44599</v>
      </c>
      <c r="B40" s="150">
        <v>4.7389999999999999</v>
      </c>
      <c r="C40" s="150">
        <v>4.7469999999999999</v>
      </c>
      <c r="D40" s="150">
        <v>4.7460000000000004</v>
      </c>
      <c r="E40" s="159">
        <f t="shared" si="0"/>
        <v>-0.41754385964907215</v>
      </c>
      <c r="F40" s="159"/>
    </row>
    <row r="41" spans="1:6" x14ac:dyDescent="0.25">
      <c r="A41" s="148">
        <v>44600</v>
      </c>
      <c r="B41" s="150">
        <v>4.6479999999999997</v>
      </c>
      <c r="C41" s="150">
        <v>4.6580000000000004</v>
      </c>
      <c r="D41" s="150">
        <v>4.6619999999999999</v>
      </c>
      <c r="E41" s="159">
        <f t="shared" si="0"/>
        <v>-0.23508771929829919</v>
      </c>
      <c r="F41" s="159"/>
    </row>
    <row r="42" spans="1:6" x14ac:dyDescent="0.25">
      <c r="A42" s="148">
        <v>44601</v>
      </c>
      <c r="B42" s="150">
        <v>4.5650000000000004</v>
      </c>
      <c r="C42" s="150">
        <v>4.5819999999999999</v>
      </c>
      <c r="D42" s="150">
        <v>4.609</v>
      </c>
      <c r="E42" s="159">
        <f t="shared" si="0"/>
        <v>0.70401002506272903</v>
      </c>
      <c r="F42" s="159"/>
    </row>
    <row r="43" spans="1:6" x14ac:dyDescent="0.25">
      <c r="A43" s="148">
        <v>44602</v>
      </c>
      <c r="B43" s="150">
        <v>4.7</v>
      </c>
      <c r="C43" s="150">
        <v>4.742</v>
      </c>
      <c r="D43" s="150">
        <v>4.7450000000000001</v>
      </c>
      <c r="E43" s="159">
        <f t="shared" si="0"/>
        <v>-1.7413533834586659</v>
      </c>
      <c r="F43" s="159"/>
    </row>
    <row r="44" spans="1:6" x14ac:dyDescent="0.25">
      <c r="A44" s="148">
        <v>44603</v>
      </c>
      <c r="B44" s="150">
        <v>4.7480000000000002</v>
      </c>
      <c r="C44" s="150">
        <v>4.7670000000000003</v>
      </c>
      <c r="D44" s="150">
        <v>4.7759999999999998</v>
      </c>
      <c r="E44" s="159">
        <f t="shared" si="0"/>
        <v>-0.37017543859656499</v>
      </c>
      <c r="F44" s="159"/>
    </row>
    <row r="45" spans="1:6" x14ac:dyDescent="0.25">
      <c r="A45" s="148">
        <v>44606</v>
      </c>
      <c r="B45" s="150">
        <v>4.7939999999999996</v>
      </c>
      <c r="C45" s="150">
        <v>4.8479999999999999</v>
      </c>
      <c r="D45" s="150">
        <v>4.8609999999999998</v>
      </c>
      <c r="E45" s="159">
        <f t="shared" si="0"/>
        <v>-1.7393483709273738</v>
      </c>
      <c r="F45" s="159"/>
    </row>
    <row r="46" spans="1:6" x14ac:dyDescent="0.25">
      <c r="A46" s="148">
        <v>44607</v>
      </c>
      <c r="B46" s="150">
        <v>4.7789999999999999</v>
      </c>
      <c r="C46" s="150">
        <v>4.8289999999999997</v>
      </c>
      <c r="D46" s="150">
        <v>4.8540000000000001</v>
      </c>
      <c r="E46" s="159">
        <f t="shared" si="0"/>
        <v>-0.90225563909775985</v>
      </c>
      <c r="F46" s="159"/>
    </row>
    <row r="47" spans="1:6" x14ac:dyDescent="0.25">
      <c r="A47" s="148">
        <v>44608</v>
      </c>
      <c r="B47" s="150">
        <v>4.7880000000000003</v>
      </c>
      <c r="C47" s="150">
        <v>4.8550000000000004</v>
      </c>
      <c r="D47" s="150">
        <v>4.8710000000000004</v>
      </c>
      <c r="E47" s="159">
        <f t="shared" si="0"/>
        <v>-2.1651629072681366</v>
      </c>
      <c r="F47" s="159"/>
    </row>
    <row r="48" spans="1:6" x14ac:dyDescent="0.25">
      <c r="A48" s="148">
        <v>44609</v>
      </c>
      <c r="B48" s="150">
        <v>4.742</v>
      </c>
      <c r="C48" s="150">
        <v>4.7809999999999997</v>
      </c>
      <c r="D48" s="150">
        <v>4.7919999999999998</v>
      </c>
      <c r="E48" s="159">
        <f t="shared" si="0"/>
        <v>-1.1681704260651848</v>
      </c>
      <c r="F48" s="159"/>
    </row>
    <row r="49" spans="1:6" x14ac:dyDescent="0.25">
      <c r="A49" s="148">
        <v>44610</v>
      </c>
      <c r="B49" s="150">
        <v>4.7009999999999996</v>
      </c>
      <c r="C49" s="150">
        <v>4.7679999999999998</v>
      </c>
      <c r="D49" s="150">
        <v>4.7949999999999999</v>
      </c>
      <c r="E49" s="159">
        <f t="shared" si="0"/>
        <v>-1.5641604010024679</v>
      </c>
      <c r="F49" s="159"/>
    </row>
    <row r="50" spans="1:6" x14ac:dyDescent="0.25">
      <c r="A50" s="148">
        <v>44613</v>
      </c>
      <c r="B50" s="150">
        <v>4.7350000000000003</v>
      </c>
      <c r="C50" s="150">
        <v>4.8029999999999999</v>
      </c>
      <c r="D50" s="150">
        <v>4.8330000000000002</v>
      </c>
      <c r="E50" s="159">
        <f t="shared" si="0"/>
        <v>-1.4456140350876723</v>
      </c>
      <c r="F50" s="159"/>
    </row>
    <row r="51" spans="1:6" x14ac:dyDescent="0.25">
      <c r="A51" s="148">
        <v>44614</v>
      </c>
      <c r="B51" s="150">
        <v>4.8029999999999999</v>
      </c>
      <c r="C51" s="150">
        <v>4.8650000000000002</v>
      </c>
      <c r="D51" s="150">
        <v>4.9000000000000004</v>
      </c>
      <c r="E51" s="159">
        <f t="shared" si="0"/>
        <v>-0.900250626566379</v>
      </c>
      <c r="F51" s="159"/>
    </row>
    <row r="52" spans="1:6" x14ac:dyDescent="0.25">
      <c r="A52" s="148">
        <v>44615</v>
      </c>
      <c r="B52" s="150">
        <v>4.7850000000000001</v>
      </c>
      <c r="C52" s="150">
        <v>4.8310000000000004</v>
      </c>
      <c r="D52" s="150">
        <v>4.8689999999999998</v>
      </c>
      <c r="E52" s="159">
        <f t="shared" si="0"/>
        <v>-1.0526315789505247E-2</v>
      </c>
      <c r="F52" s="159"/>
    </row>
    <row r="53" spans="1:6" x14ac:dyDescent="0.25">
      <c r="A53" s="148">
        <v>44616</v>
      </c>
      <c r="B53" s="150">
        <v>5.0419999999999998</v>
      </c>
      <c r="C53" s="150">
        <v>5.0960000000000001</v>
      </c>
      <c r="D53" s="150">
        <v>5.1130000000000004</v>
      </c>
      <c r="E53" s="159">
        <f t="shared" si="0"/>
        <v>-1.5208020050125448</v>
      </c>
      <c r="F53" s="159"/>
    </row>
    <row r="54" spans="1:6" x14ac:dyDescent="0.25">
      <c r="A54" s="148">
        <v>44617</v>
      </c>
      <c r="B54" s="150">
        <v>5.1159999999999997</v>
      </c>
      <c r="C54" s="150">
        <v>5.0999999999999996</v>
      </c>
      <c r="D54" s="150">
        <v>5.1109999999999998</v>
      </c>
      <c r="E54" s="159">
        <f t="shared" si="0"/>
        <v>1.3268170426065318</v>
      </c>
      <c r="F54" s="159"/>
    </row>
    <row r="55" spans="1:6" x14ac:dyDescent="0.25">
      <c r="A55" s="148">
        <v>44620</v>
      </c>
      <c r="B55" s="150">
        <v>5.335</v>
      </c>
      <c r="C55" s="150">
        <v>5.3390000000000004</v>
      </c>
      <c r="D55" s="150">
        <v>5.3479999999999999</v>
      </c>
      <c r="E55" s="159">
        <f t="shared" si="0"/>
        <v>0.31027568922299409</v>
      </c>
      <c r="F55" s="159"/>
    </row>
    <row r="56" spans="1:6" x14ac:dyDescent="0.25">
      <c r="A56" s="148"/>
      <c r="E56" s="159"/>
    </row>
    <row r="57" spans="1:6" x14ac:dyDescent="0.25">
      <c r="A57" s="148"/>
      <c r="E57" s="159"/>
    </row>
    <row r="58" spans="1:6" x14ac:dyDescent="0.25">
      <c r="A58" s="148"/>
      <c r="E58" s="159"/>
    </row>
    <row r="59" spans="1:6" x14ac:dyDescent="0.25">
      <c r="A59" s="148"/>
      <c r="E59" s="159"/>
    </row>
    <row r="60" spans="1:6" x14ac:dyDescent="0.25">
      <c r="A60" s="148"/>
      <c r="E60" s="159"/>
    </row>
    <row r="61" spans="1:6" x14ac:dyDescent="0.25">
      <c r="A61" s="148"/>
      <c r="E61" s="159"/>
    </row>
    <row r="62" spans="1:6" x14ac:dyDescent="0.25">
      <c r="A62" s="148"/>
      <c r="E62" s="159"/>
    </row>
  </sheetData>
  <conditionalFormatting sqref="E30:E55">
    <cfRule type="cellIs" dxfId="1" priority="1" operator="lessThan">
      <formula>0</formula>
    </cfRule>
  </conditionalFormatting>
  <hyperlinks>
    <hyperlink ref="K1" location="Summary!A1" display="Back to summary" xr:uid="{2C201D1E-D06F-418A-A7F6-927485B0EC89}"/>
  </hyperlinks>
  <pageMargins left="0.7" right="0.7" top="0.75" bottom="0.75" header="0.3" footer="0.3"/>
  <pageSetup paperSize="9" orientation="portrait"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4F7DA9-0E96-4D55-8D3A-4C7394CC8C11}">
  <dimension ref="A1:J42"/>
  <sheetViews>
    <sheetView zoomScale="70" zoomScaleNormal="70" workbookViewId="0">
      <selection activeCell="E1" sqref="E1"/>
    </sheetView>
  </sheetViews>
  <sheetFormatPr defaultColWidth="9.140625" defaultRowHeight="15" x14ac:dyDescent="0.25"/>
  <cols>
    <col min="1" max="1" width="13.5703125" style="63" bestFit="1" customWidth="1"/>
    <col min="2" max="2" width="21.42578125" style="63" bestFit="1" customWidth="1"/>
    <col min="3" max="4" width="20.28515625" style="63" bestFit="1" customWidth="1"/>
    <col min="5" max="6" width="20.28515625" style="63" customWidth="1"/>
    <col min="7" max="7" width="22.85546875" style="63" customWidth="1"/>
    <col min="8" max="8" width="17.7109375" style="63" customWidth="1"/>
    <col min="9" max="16384" width="9.140625" style="63"/>
  </cols>
  <sheetData>
    <row r="1" spans="1:10" x14ac:dyDescent="0.25">
      <c r="A1" s="19" t="s">
        <v>27</v>
      </c>
      <c r="B1" s="63" t="s">
        <v>864</v>
      </c>
      <c r="E1" s="163" t="s">
        <v>1190</v>
      </c>
    </row>
    <row r="2" spans="1:10" x14ac:dyDescent="0.25">
      <c r="A2" s="19" t="s">
        <v>25</v>
      </c>
      <c r="B2" s="63" t="s">
        <v>1020</v>
      </c>
    </row>
    <row r="3" spans="1:10" x14ac:dyDescent="0.25">
      <c r="A3" s="19" t="s">
        <v>23</v>
      </c>
      <c r="B3" s="63" t="s">
        <v>801</v>
      </c>
    </row>
    <row r="4" spans="1:10" x14ac:dyDescent="0.25">
      <c r="A4" s="19" t="s">
        <v>22</v>
      </c>
      <c r="B4" s="63" t="s">
        <v>801</v>
      </c>
    </row>
    <row r="5" spans="1:10" x14ac:dyDescent="0.25">
      <c r="A5" s="19" t="s">
        <v>20</v>
      </c>
      <c r="B5" s="19"/>
    </row>
    <row r="6" spans="1:10" x14ac:dyDescent="0.25">
      <c r="A6" s="19" t="s">
        <v>18</v>
      </c>
      <c r="B6" s="19"/>
    </row>
    <row r="8" spans="1:10" x14ac:dyDescent="0.25">
      <c r="A8" s="140" t="s">
        <v>754</v>
      </c>
      <c r="B8" s="140" t="s">
        <v>755</v>
      </c>
      <c r="C8" s="140" t="s">
        <v>756</v>
      </c>
      <c r="D8" s="140" t="s">
        <v>757</v>
      </c>
      <c r="E8" s="140" t="s">
        <v>758</v>
      </c>
      <c r="F8" s="140"/>
      <c r="G8" s="141" t="s">
        <v>759</v>
      </c>
      <c r="H8" s="140" t="s">
        <v>760</v>
      </c>
    </row>
    <row r="9" spans="1:10" x14ac:dyDescent="0.25">
      <c r="A9" s="142" t="s">
        <v>761</v>
      </c>
      <c r="B9" s="143">
        <f t="shared" ref="B9:C13" si="0">B18-C18</f>
        <v>5.0600000000000005</v>
      </c>
      <c r="C9" s="143">
        <f t="shared" si="0"/>
        <v>3.0199999999999996</v>
      </c>
      <c r="D9" s="143">
        <v>2</v>
      </c>
      <c r="E9" s="143">
        <v>5</v>
      </c>
      <c r="F9" s="143"/>
      <c r="G9" s="142" t="s">
        <v>762</v>
      </c>
      <c r="H9" s="144" t="s">
        <v>763</v>
      </c>
    </row>
    <row r="10" spans="1:10" x14ac:dyDescent="0.25">
      <c r="A10" s="142" t="s">
        <v>764</v>
      </c>
      <c r="B10" s="143">
        <f t="shared" si="0"/>
        <v>31</v>
      </c>
      <c r="C10" s="143">
        <f t="shared" si="0"/>
        <v>58</v>
      </c>
      <c r="D10" s="143">
        <v>32</v>
      </c>
      <c r="E10" s="143">
        <v>80</v>
      </c>
      <c r="F10" s="143"/>
      <c r="G10" s="142" t="s">
        <v>762</v>
      </c>
      <c r="H10" s="144" t="s">
        <v>763</v>
      </c>
      <c r="J10" s="145"/>
    </row>
    <row r="11" spans="1:10" x14ac:dyDescent="0.25">
      <c r="A11" s="142" t="s">
        <v>765</v>
      </c>
      <c r="B11" s="143">
        <f t="shared" si="0"/>
        <v>1.3300099999999997</v>
      </c>
      <c r="C11" s="143">
        <f t="shared" si="0"/>
        <v>2.9999900000000004</v>
      </c>
      <c r="D11" s="143">
        <v>2</v>
      </c>
      <c r="E11" s="143">
        <v>5</v>
      </c>
      <c r="F11" s="143"/>
      <c r="G11" s="142" t="s">
        <v>766</v>
      </c>
      <c r="H11" s="144" t="s">
        <v>767</v>
      </c>
    </row>
    <row r="12" spans="1:10" x14ac:dyDescent="0.25">
      <c r="A12" s="142" t="s">
        <v>768</v>
      </c>
      <c r="B12" s="143">
        <f t="shared" si="0"/>
        <v>13.849999999999998</v>
      </c>
      <c r="C12" s="143">
        <f t="shared" si="0"/>
        <v>15.2</v>
      </c>
      <c r="D12" s="143">
        <v>8</v>
      </c>
      <c r="E12" s="143">
        <v>20</v>
      </c>
      <c r="F12" s="143"/>
      <c r="G12" s="142" t="s">
        <v>769</v>
      </c>
      <c r="H12" s="144" t="s">
        <v>770</v>
      </c>
    </row>
    <row r="13" spans="1:10" x14ac:dyDescent="0.25">
      <c r="A13" s="142" t="s">
        <v>771</v>
      </c>
      <c r="B13" s="143">
        <f t="shared" si="0"/>
        <v>6.52</v>
      </c>
      <c r="C13" s="143">
        <f t="shared" si="0"/>
        <v>6.43</v>
      </c>
      <c r="D13" s="143">
        <v>4</v>
      </c>
      <c r="E13" s="143">
        <v>10</v>
      </c>
      <c r="G13" s="146" t="s">
        <v>772</v>
      </c>
      <c r="H13" s="147" t="s">
        <v>773</v>
      </c>
    </row>
    <row r="17" spans="1:8" x14ac:dyDescent="0.25">
      <c r="B17" s="140" t="s">
        <v>774</v>
      </c>
      <c r="C17" s="140" t="s">
        <v>775</v>
      </c>
      <c r="D17" s="140" t="s">
        <v>757</v>
      </c>
      <c r="E17" s="140" t="s">
        <v>776</v>
      </c>
    </row>
    <row r="18" spans="1:8" x14ac:dyDescent="0.25">
      <c r="A18" s="148">
        <v>44059</v>
      </c>
      <c r="B18" s="63">
        <v>10.08</v>
      </c>
      <c r="C18" s="63">
        <v>5.0199999999999996</v>
      </c>
      <c r="D18" s="63">
        <v>2</v>
      </c>
      <c r="E18" s="63">
        <v>5</v>
      </c>
    </row>
    <row r="19" spans="1:8" x14ac:dyDescent="0.25">
      <c r="A19" s="148">
        <v>44109</v>
      </c>
      <c r="B19" s="63">
        <v>121</v>
      </c>
      <c r="C19" s="63">
        <v>90</v>
      </c>
      <c r="D19" s="63">
        <v>32</v>
      </c>
      <c r="E19" s="63">
        <v>80</v>
      </c>
    </row>
    <row r="20" spans="1:8" x14ac:dyDescent="0.25">
      <c r="A20" s="148">
        <v>44496</v>
      </c>
      <c r="B20" s="63">
        <v>6.33</v>
      </c>
      <c r="C20" s="63">
        <v>4.9999900000000004</v>
      </c>
      <c r="D20" s="63">
        <v>2</v>
      </c>
      <c r="E20" s="63">
        <v>5</v>
      </c>
    </row>
    <row r="21" spans="1:8" x14ac:dyDescent="0.25">
      <c r="A21" s="148">
        <v>44497</v>
      </c>
      <c r="B21" s="63">
        <v>37.049999999999997</v>
      </c>
      <c r="C21" s="63">
        <v>23.2</v>
      </c>
      <c r="D21" s="63">
        <v>8</v>
      </c>
      <c r="E21" s="63">
        <v>20</v>
      </c>
    </row>
    <row r="22" spans="1:8" x14ac:dyDescent="0.25">
      <c r="A22" s="148">
        <v>44543</v>
      </c>
      <c r="B22" s="63">
        <v>16.95</v>
      </c>
      <c r="C22" s="63">
        <v>10.43</v>
      </c>
      <c r="D22" s="63">
        <v>4</v>
      </c>
      <c r="E22" s="63">
        <v>10</v>
      </c>
    </row>
    <row r="28" spans="1:8" x14ac:dyDescent="0.25">
      <c r="A28" s="140" t="s">
        <v>1028</v>
      </c>
      <c r="B28" s="140" t="s">
        <v>777</v>
      </c>
      <c r="C28" s="140" t="s">
        <v>778</v>
      </c>
      <c r="D28" s="140" t="s">
        <v>779</v>
      </c>
      <c r="E28" s="140" t="s">
        <v>1025</v>
      </c>
      <c r="F28" s="140"/>
      <c r="G28" s="141" t="s">
        <v>1026</v>
      </c>
      <c r="H28" s="140" t="s">
        <v>1027</v>
      </c>
    </row>
    <row r="29" spans="1:8" x14ac:dyDescent="0.25">
      <c r="A29" s="142" t="s">
        <v>761</v>
      </c>
      <c r="B29" s="143">
        <f>B38-C38</f>
        <v>5.0600000000000005</v>
      </c>
      <c r="C29" s="143">
        <f t="shared" ref="B29:C33" si="1">C38-D38</f>
        <v>3.0199999999999996</v>
      </c>
      <c r="D29" s="143">
        <v>2</v>
      </c>
      <c r="E29" s="143">
        <v>5</v>
      </c>
      <c r="F29" s="143"/>
      <c r="G29" s="142" t="s">
        <v>762</v>
      </c>
      <c r="H29" s="144" t="s">
        <v>763</v>
      </c>
    </row>
    <row r="30" spans="1:8" x14ac:dyDescent="0.25">
      <c r="A30" s="142" t="s">
        <v>764</v>
      </c>
      <c r="B30" s="143">
        <f t="shared" si="1"/>
        <v>31</v>
      </c>
      <c r="C30" s="143">
        <f t="shared" si="1"/>
        <v>58</v>
      </c>
      <c r="D30" s="143">
        <v>32</v>
      </c>
      <c r="E30" s="143">
        <v>80</v>
      </c>
      <c r="F30" s="143"/>
      <c r="G30" s="142" t="s">
        <v>762</v>
      </c>
      <c r="H30" s="144" t="s">
        <v>763</v>
      </c>
    </row>
    <row r="31" spans="1:8" x14ac:dyDescent="0.25">
      <c r="A31" s="142" t="s">
        <v>765</v>
      </c>
      <c r="B31" s="143">
        <f t="shared" si="1"/>
        <v>1.3300099999999997</v>
      </c>
      <c r="C31" s="143">
        <f t="shared" si="1"/>
        <v>2.9999900000000004</v>
      </c>
      <c r="D31" s="143">
        <v>2</v>
      </c>
      <c r="E31" s="143">
        <v>5</v>
      </c>
      <c r="F31" s="143"/>
      <c r="G31" s="142" t="s">
        <v>766</v>
      </c>
      <c r="H31" s="144" t="s">
        <v>767</v>
      </c>
    </row>
    <row r="32" spans="1:8" x14ac:dyDescent="0.25">
      <c r="A32" s="142" t="s">
        <v>768</v>
      </c>
      <c r="B32" s="143">
        <f t="shared" si="1"/>
        <v>13.849999999999998</v>
      </c>
      <c r="C32" s="143">
        <f t="shared" si="1"/>
        <v>15.2</v>
      </c>
      <c r="D32" s="143">
        <v>8</v>
      </c>
      <c r="E32" s="143">
        <v>20</v>
      </c>
      <c r="F32" s="143"/>
      <c r="G32" s="142" t="s">
        <v>769</v>
      </c>
      <c r="H32" s="144" t="s">
        <v>770</v>
      </c>
    </row>
    <row r="33" spans="1:8" x14ac:dyDescent="0.25">
      <c r="A33" s="142" t="s">
        <v>771</v>
      </c>
      <c r="B33" s="143">
        <f t="shared" si="1"/>
        <v>6.52</v>
      </c>
      <c r="C33" s="143">
        <f t="shared" si="1"/>
        <v>6.43</v>
      </c>
      <c r="D33" s="143">
        <v>4</v>
      </c>
      <c r="E33" s="143">
        <v>10</v>
      </c>
      <c r="G33" s="146" t="s">
        <v>772</v>
      </c>
      <c r="H33" s="147" t="s">
        <v>773</v>
      </c>
    </row>
    <row r="37" spans="1:8" x14ac:dyDescent="0.25">
      <c r="B37" s="140" t="s">
        <v>777</v>
      </c>
      <c r="C37" s="140" t="s">
        <v>778</v>
      </c>
      <c r="D37" s="140" t="s">
        <v>779</v>
      </c>
      <c r="E37" s="140" t="s">
        <v>1025</v>
      </c>
    </row>
    <row r="38" spans="1:8" x14ac:dyDescent="0.25">
      <c r="A38" s="148">
        <v>44059</v>
      </c>
      <c r="B38" s="63">
        <v>10.08</v>
      </c>
      <c r="C38" s="63">
        <v>5.0199999999999996</v>
      </c>
      <c r="D38" s="63">
        <v>2</v>
      </c>
      <c r="E38" s="63">
        <v>5</v>
      </c>
    </row>
    <row r="39" spans="1:8" x14ac:dyDescent="0.25">
      <c r="A39" s="148">
        <v>44109</v>
      </c>
      <c r="B39" s="63">
        <v>121</v>
      </c>
      <c r="C39" s="63">
        <v>90</v>
      </c>
      <c r="D39" s="63">
        <v>32</v>
      </c>
      <c r="E39" s="63">
        <v>80</v>
      </c>
    </row>
    <row r="40" spans="1:8" x14ac:dyDescent="0.25">
      <c r="A40" s="148">
        <v>44496</v>
      </c>
      <c r="B40" s="63">
        <v>6.33</v>
      </c>
      <c r="C40" s="63">
        <v>4.9999900000000004</v>
      </c>
      <c r="D40" s="63">
        <v>2</v>
      </c>
      <c r="E40" s="63">
        <v>5</v>
      </c>
    </row>
    <row r="41" spans="1:8" x14ac:dyDescent="0.25">
      <c r="A41" s="148">
        <v>44497</v>
      </c>
      <c r="B41" s="63">
        <v>37.049999999999997</v>
      </c>
      <c r="C41" s="63">
        <v>23.2</v>
      </c>
      <c r="D41" s="63">
        <v>8</v>
      </c>
      <c r="E41" s="63">
        <v>20</v>
      </c>
    </row>
    <row r="42" spans="1:8" x14ac:dyDescent="0.25">
      <c r="A42" s="148">
        <v>44543</v>
      </c>
      <c r="B42" s="63">
        <v>16.95</v>
      </c>
      <c r="C42" s="63">
        <v>10.43</v>
      </c>
      <c r="D42" s="63">
        <v>4</v>
      </c>
      <c r="E42" s="63">
        <v>10</v>
      </c>
    </row>
  </sheetData>
  <hyperlinks>
    <hyperlink ref="E1" location="Summary!A1" display="Back to summary" xr:uid="{53A28F31-71AE-4642-9648-BA33ED14D496}"/>
  </hyperlinks>
  <pageMargins left="0.7" right="0.7" top="0.75" bottom="0.75" header="0.3" footer="0.3"/>
  <pageSetup paperSize="9" orientation="portrait"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6813E9-74BB-49A6-8873-143906E871F5}">
  <dimension ref="A1:F38"/>
  <sheetViews>
    <sheetView workbookViewId="0">
      <selection activeCell="F1" sqref="F1"/>
    </sheetView>
  </sheetViews>
  <sheetFormatPr defaultColWidth="9.140625" defaultRowHeight="12" x14ac:dyDescent="0.2"/>
  <cols>
    <col min="1" max="1" width="10.28515625" style="124" bestFit="1" customWidth="1"/>
    <col min="2" max="2" width="9.140625" style="124"/>
    <col min="3" max="3" width="20.85546875" style="124" customWidth="1"/>
    <col min="4" max="4" width="15.140625" style="181" bestFit="1" customWidth="1"/>
    <col min="5" max="16384" width="9.140625" style="124"/>
  </cols>
  <sheetData>
    <row r="1" spans="1:6" ht="15" x14ac:dyDescent="0.25">
      <c r="A1" s="78" t="s">
        <v>27</v>
      </c>
      <c r="B1" s="181" t="s">
        <v>974</v>
      </c>
      <c r="D1" s="124"/>
      <c r="F1" s="163" t="s">
        <v>1190</v>
      </c>
    </row>
    <row r="2" spans="1:6" x14ac:dyDescent="0.2">
      <c r="A2" s="78" t="s">
        <v>25</v>
      </c>
      <c r="B2" s="181" t="s">
        <v>975</v>
      </c>
      <c r="D2" s="124"/>
    </row>
    <row r="3" spans="1:6" x14ac:dyDescent="0.2">
      <c r="A3" s="81" t="s">
        <v>23</v>
      </c>
      <c r="B3" s="181" t="s">
        <v>21</v>
      </c>
      <c r="D3" s="124"/>
    </row>
    <row r="4" spans="1:6" x14ac:dyDescent="0.2">
      <c r="A4" s="81" t="s">
        <v>22</v>
      </c>
      <c r="B4" s="181" t="s">
        <v>21</v>
      </c>
      <c r="D4" s="124"/>
    </row>
    <row r="5" spans="1:6" x14ac:dyDescent="0.2">
      <c r="A5" s="78" t="s">
        <v>20</v>
      </c>
      <c r="B5" s="78"/>
      <c r="C5" s="181"/>
      <c r="D5" s="124"/>
    </row>
    <row r="6" spans="1:6" x14ac:dyDescent="0.2">
      <c r="A6" s="78" t="s">
        <v>18</v>
      </c>
      <c r="B6" s="78"/>
      <c r="C6" s="181"/>
      <c r="D6" s="124"/>
    </row>
    <row r="8" spans="1:6" x14ac:dyDescent="0.2">
      <c r="A8" s="78" t="s">
        <v>134</v>
      </c>
      <c r="B8" s="182" t="s">
        <v>968</v>
      </c>
      <c r="D8" s="124"/>
    </row>
    <row r="9" spans="1:6" x14ac:dyDescent="0.2">
      <c r="A9" s="78" t="s">
        <v>136</v>
      </c>
      <c r="B9" s="182" t="s">
        <v>465</v>
      </c>
      <c r="D9" s="183"/>
      <c r="E9" s="183"/>
    </row>
    <row r="10" spans="1:6" x14ac:dyDescent="0.2">
      <c r="D10" s="194" t="s">
        <v>466</v>
      </c>
      <c r="E10" s="194" t="s">
        <v>137</v>
      </c>
    </row>
    <row r="11" spans="1:6" x14ac:dyDescent="0.2">
      <c r="D11" s="194" t="s">
        <v>976</v>
      </c>
      <c r="E11" s="194" t="s">
        <v>135</v>
      </c>
    </row>
    <row r="12" spans="1:6" x14ac:dyDescent="0.2">
      <c r="B12" s="194" t="s">
        <v>642</v>
      </c>
      <c r="C12" s="194" t="s">
        <v>667</v>
      </c>
      <c r="D12" s="181">
        <f>8828534125558.83/1000000000</f>
        <v>8828.5341255588301</v>
      </c>
      <c r="E12" s="124">
        <v>100</v>
      </c>
    </row>
    <row r="13" spans="1:6" x14ac:dyDescent="0.2">
      <c r="B13" s="194" t="s">
        <v>977</v>
      </c>
      <c r="C13" s="194" t="s">
        <v>978</v>
      </c>
      <c r="D13" s="181">
        <f>8670286089086.83/1000000000</f>
        <v>8670.2860890868305</v>
      </c>
      <c r="E13" s="126">
        <f>D13/D12*100</f>
        <v>98.207538938838468</v>
      </c>
    </row>
    <row r="14" spans="1:6" x14ac:dyDescent="0.2">
      <c r="B14" s="194" t="s">
        <v>979</v>
      </c>
      <c r="C14" s="194" t="s">
        <v>980</v>
      </c>
      <c r="D14" s="181">
        <f>158248036472/1000000000</f>
        <v>158.248036472</v>
      </c>
      <c r="E14" s="126">
        <f>D14/D12*100</f>
        <v>1.7924610611615341</v>
      </c>
    </row>
    <row r="18" spans="2:4" x14ac:dyDescent="0.2">
      <c r="C18" s="194" t="s">
        <v>979</v>
      </c>
      <c r="D18" s="183" t="s">
        <v>968</v>
      </c>
    </row>
    <row r="19" spans="2:4" x14ac:dyDescent="0.2">
      <c r="C19" s="194" t="s">
        <v>980</v>
      </c>
      <c r="D19" s="183" t="s">
        <v>981</v>
      </c>
    </row>
    <row r="20" spans="2:4" x14ac:dyDescent="0.2">
      <c r="B20" s="195">
        <v>44196</v>
      </c>
      <c r="C20" s="124">
        <v>27</v>
      </c>
      <c r="D20" s="185">
        <v>27</v>
      </c>
    </row>
    <row r="21" spans="2:4" x14ac:dyDescent="0.2">
      <c r="B21" s="195">
        <v>44561</v>
      </c>
      <c r="C21" s="181">
        <f>158248036472/1000000000</f>
        <v>158.248036472</v>
      </c>
      <c r="D21" s="223">
        <f>158248036472/1000000000</f>
        <v>158.248036472</v>
      </c>
    </row>
    <row r="22" spans="2:4" x14ac:dyDescent="0.2">
      <c r="C22" s="181"/>
      <c r="D22" s="223"/>
    </row>
    <row r="36" spans="4:6" x14ac:dyDescent="0.2">
      <c r="D36" s="196"/>
      <c r="F36" s="181"/>
    </row>
    <row r="37" spans="4:6" x14ac:dyDescent="0.2">
      <c r="D37" s="124"/>
      <c r="F37" s="181"/>
    </row>
    <row r="38" spans="4:6" x14ac:dyDescent="0.2">
      <c r="D38" s="124"/>
      <c r="F38" s="181"/>
    </row>
  </sheetData>
  <hyperlinks>
    <hyperlink ref="F1" location="Summary!A1" display="Back to summary" xr:uid="{BA197BC5-ED09-454D-9A80-898E90AA5F18}"/>
  </hyperlinks>
  <pageMargins left="0.7" right="0.7" top="0.75" bottom="0.75" header="0.3" footer="0.3"/>
  <pageSetup paperSize="9" orientation="portrait"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938928-604A-4554-8058-FD0023D7B656}">
  <dimension ref="A1:H15"/>
  <sheetViews>
    <sheetView workbookViewId="0">
      <selection activeCell="G1" sqref="G1"/>
    </sheetView>
  </sheetViews>
  <sheetFormatPr defaultColWidth="9.140625" defaultRowHeight="15" x14ac:dyDescent="0.25"/>
  <cols>
    <col min="1" max="1" width="11.140625" style="19" bestFit="1" customWidth="1"/>
    <col min="2" max="2" width="14.85546875" style="19" bestFit="1" customWidth="1"/>
    <col min="3" max="4" width="16.140625" style="19" bestFit="1" customWidth="1"/>
    <col min="5" max="16384" width="9.140625" style="19"/>
  </cols>
  <sheetData>
    <row r="1" spans="1:8" x14ac:dyDescent="0.25">
      <c r="A1" s="78" t="s">
        <v>27</v>
      </c>
      <c r="B1" s="124" t="s">
        <v>982</v>
      </c>
      <c r="C1" s="124"/>
      <c r="D1" s="124"/>
      <c r="G1" s="163" t="s">
        <v>1190</v>
      </c>
    </row>
    <row r="2" spans="1:8" x14ac:dyDescent="0.25">
      <c r="A2" s="78" t="s">
        <v>25</v>
      </c>
      <c r="B2" s="124" t="s">
        <v>983</v>
      </c>
      <c r="C2" s="124"/>
      <c r="D2" s="124"/>
    </row>
    <row r="3" spans="1:8" x14ac:dyDescent="0.25">
      <c r="A3" s="81" t="s">
        <v>23</v>
      </c>
      <c r="B3" s="124" t="s">
        <v>21</v>
      </c>
      <c r="C3" s="124"/>
      <c r="D3" s="124"/>
    </row>
    <row r="4" spans="1:8" x14ac:dyDescent="0.25">
      <c r="A4" s="81" t="s">
        <v>22</v>
      </c>
      <c r="B4" s="124" t="s">
        <v>21</v>
      </c>
      <c r="C4" s="124"/>
      <c r="D4" s="124"/>
    </row>
    <row r="5" spans="1:8" x14ac:dyDescent="0.25">
      <c r="A5" s="78" t="s">
        <v>20</v>
      </c>
    </row>
    <row r="6" spans="1:8" x14ac:dyDescent="0.25">
      <c r="A6" s="78" t="s">
        <v>18</v>
      </c>
    </row>
    <row r="7" spans="1:8" x14ac:dyDescent="0.25">
      <c r="A7" s="124"/>
    </row>
    <row r="8" spans="1:8" x14ac:dyDescent="0.25">
      <c r="A8" s="78"/>
      <c r="B8" s="124"/>
      <c r="C8" s="183" t="s">
        <v>466</v>
      </c>
      <c r="D8" s="183" t="s">
        <v>984</v>
      </c>
    </row>
    <row r="9" spans="1:8" x14ac:dyDescent="0.25">
      <c r="A9" s="78"/>
      <c r="B9" s="124"/>
      <c r="C9" s="183" t="s">
        <v>465</v>
      </c>
      <c r="D9" s="183" t="s">
        <v>985</v>
      </c>
    </row>
    <row r="10" spans="1:8" x14ac:dyDescent="0.25">
      <c r="A10" s="124" t="s">
        <v>986</v>
      </c>
      <c r="B10" s="124" t="s">
        <v>986</v>
      </c>
      <c r="C10" s="125">
        <f>117926294674.077/1000000000</f>
        <v>117.926294674077</v>
      </c>
      <c r="D10" s="126">
        <f>C10/C13*100</f>
        <v>7.4922428255938964</v>
      </c>
    </row>
    <row r="11" spans="1:8" x14ac:dyDescent="0.25">
      <c r="A11" s="124" t="s">
        <v>987</v>
      </c>
      <c r="B11" s="124" t="s">
        <v>988</v>
      </c>
      <c r="C11" s="125">
        <f>18357275820.011/1000000000</f>
        <v>18.357275820011001</v>
      </c>
      <c r="D11" s="126">
        <f>C11/C13*100</f>
        <v>1.1662977153657628</v>
      </c>
      <c r="F11" s="127"/>
      <c r="G11" s="127"/>
      <c r="H11" s="127"/>
    </row>
    <row r="12" spans="1:8" x14ac:dyDescent="0.25">
      <c r="A12" s="124" t="s">
        <v>989</v>
      </c>
      <c r="B12" s="124" t="s">
        <v>990</v>
      </c>
      <c r="C12" s="125">
        <f>1437694975305.77/1000000000</f>
        <v>1437.69497530577</v>
      </c>
      <c r="D12" s="126">
        <f>C12/C13*100</f>
        <v>91.341459459040337</v>
      </c>
    </row>
    <row r="13" spans="1:8" x14ac:dyDescent="0.25">
      <c r="A13" s="124" t="s">
        <v>991</v>
      </c>
      <c r="B13" s="124" t="s">
        <v>992</v>
      </c>
      <c r="C13" s="125">
        <f>SUM(C10:C12)</f>
        <v>1573.978545799858</v>
      </c>
      <c r="D13" s="124">
        <f>SUM(D10:D12)</f>
        <v>100</v>
      </c>
    </row>
    <row r="14" spans="1:8" x14ac:dyDescent="0.25">
      <c r="A14" s="124"/>
      <c r="B14" s="124"/>
      <c r="C14" s="124"/>
      <c r="D14" s="124"/>
    </row>
    <row r="15" spans="1:8" x14ac:dyDescent="0.25">
      <c r="A15" s="124"/>
      <c r="B15" s="124"/>
      <c r="C15" s="124"/>
      <c r="D15" s="124"/>
    </row>
  </sheetData>
  <hyperlinks>
    <hyperlink ref="G1" location="Summary!A1" display="Back to summary" xr:uid="{1A25CEE7-D36C-4DAD-BA28-401086F35021}"/>
  </hyperlinks>
  <pageMargins left="0.7" right="0.7" top="0.75" bottom="0.75" header="0.3" footer="0.3"/>
  <pageSetup paperSize="9" orientation="portrait"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B66A86-4E41-463E-85EC-6FFA4DC57DC8}">
  <dimension ref="A1:I15"/>
  <sheetViews>
    <sheetView topLeftCell="F1" workbookViewId="0">
      <selection activeCell="I1" sqref="I1"/>
    </sheetView>
  </sheetViews>
  <sheetFormatPr defaultColWidth="9.140625" defaultRowHeight="15" x14ac:dyDescent="0.25"/>
  <cols>
    <col min="1" max="4" width="9.140625" style="19"/>
    <col min="5" max="5" width="10.7109375" style="19" bestFit="1" customWidth="1"/>
    <col min="6" max="6" width="9.7109375" style="19" bestFit="1" customWidth="1"/>
    <col min="7" max="7" width="9.42578125" style="19" bestFit="1" customWidth="1"/>
    <col min="8" max="16384" width="9.140625" style="19"/>
  </cols>
  <sheetData>
    <row r="1" spans="1:9" ht="15.75" x14ac:dyDescent="0.25">
      <c r="A1" s="38" t="s">
        <v>27</v>
      </c>
      <c r="B1" s="19" t="s">
        <v>780</v>
      </c>
      <c r="I1" s="163" t="s">
        <v>1190</v>
      </c>
    </row>
    <row r="2" spans="1:9" ht="15.75" x14ac:dyDescent="0.25">
      <c r="A2" s="38" t="s">
        <v>25</v>
      </c>
      <c r="B2" s="19" t="s">
        <v>781</v>
      </c>
    </row>
    <row r="3" spans="1:9" ht="15.75" x14ac:dyDescent="0.25">
      <c r="A3" s="38" t="s">
        <v>23</v>
      </c>
      <c r="B3" s="19" t="s">
        <v>782</v>
      </c>
    </row>
    <row r="4" spans="1:9" ht="15.75" x14ac:dyDescent="0.25">
      <c r="A4" s="38" t="s">
        <v>22</v>
      </c>
      <c r="B4" s="19" t="s">
        <v>782</v>
      </c>
    </row>
    <row r="5" spans="1:9" ht="15.75" x14ac:dyDescent="0.25">
      <c r="A5" s="38" t="s">
        <v>20</v>
      </c>
    </row>
    <row r="6" spans="1:9" ht="15.75" x14ac:dyDescent="0.25">
      <c r="A6" s="38" t="s">
        <v>18</v>
      </c>
    </row>
    <row r="8" spans="1:9" x14ac:dyDescent="0.25">
      <c r="D8" s="19" t="s">
        <v>783</v>
      </c>
      <c r="E8" s="19" t="s">
        <v>784</v>
      </c>
      <c r="F8" s="19" t="s">
        <v>785</v>
      </c>
      <c r="G8" s="19" t="s">
        <v>786</v>
      </c>
    </row>
    <row r="9" spans="1:9" x14ac:dyDescent="0.25">
      <c r="D9" s="19" t="s">
        <v>787</v>
      </c>
      <c r="E9" s="19" t="s">
        <v>788</v>
      </c>
      <c r="F9" s="19" t="s">
        <v>789</v>
      </c>
      <c r="G9" s="19" t="s">
        <v>790</v>
      </c>
      <c r="H9" s="28"/>
    </row>
    <row r="10" spans="1:9" x14ac:dyDescent="0.25">
      <c r="D10" s="19" t="s">
        <v>5</v>
      </c>
      <c r="E10" s="46">
        <v>8017.9864500000003</v>
      </c>
      <c r="F10" s="46">
        <v>4809</v>
      </c>
      <c r="G10" s="46">
        <v>3970</v>
      </c>
      <c r="H10" s="28">
        <v>3970</v>
      </c>
    </row>
    <row r="11" spans="1:9" x14ac:dyDescent="0.25">
      <c r="D11" s="19" t="s">
        <v>4</v>
      </c>
      <c r="E11" s="46">
        <v>8129</v>
      </c>
      <c r="F11" s="46">
        <v>5187</v>
      </c>
      <c r="G11" s="46">
        <v>5404</v>
      </c>
      <c r="H11" s="28">
        <v>5404</v>
      </c>
    </row>
    <row r="12" spans="1:9" x14ac:dyDescent="0.25">
      <c r="D12" s="19" t="s">
        <v>3</v>
      </c>
      <c r="E12" s="46">
        <v>9174</v>
      </c>
      <c r="F12" s="46">
        <v>5873</v>
      </c>
      <c r="G12" s="46">
        <v>6717</v>
      </c>
      <c r="H12" s="28">
        <v>6717</v>
      </c>
    </row>
    <row r="13" spans="1:9" x14ac:dyDescent="0.25">
      <c r="D13" s="19" t="s">
        <v>2</v>
      </c>
      <c r="E13" s="46">
        <v>10287</v>
      </c>
      <c r="F13" s="46">
        <v>7336</v>
      </c>
      <c r="G13" s="46">
        <v>4940</v>
      </c>
      <c r="H13" s="28">
        <v>4940</v>
      </c>
    </row>
    <row r="14" spans="1:9" x14ac:dyDescent="0.25">
      <c r="D14" s="19" t="s">
        <v>791</v>
      </c>
      <c r="E14" s="46">
        <v>11131</v>
      </c>
      <c r="F14" s="46">
        <v>8560</v>
      </c>
      <c r="G14" s="46">
        <v>8762</v>
      </c>
      <c r="H14" s="28">
        <v>8762</v>
      </c>
    </row>
    <row r="15" spans="1:9" x14ac:dyDescent="0.25">
      <c r="E15" s="46"/>
      <c r="F15" s="46"/>
      <c r="G15" s="46"/>
      <c r="H15" s="28"/>
    </row>
  </sheetData>
  <conditionalFormatting sqref="D10:D14">
    <cfRule type="duplicateValues" dxfId="0" priority="1"/>
  </conditionalFormatting>
  <hyperlinks>
    <hyperlink ref="I1" location="Summary!A1" display="Back to summary" xr:uid="{201AF5F7-C118-47B5-9798-02EC7E476788}"/>
  </hyperlinks>
  <pageMargins left="0.7" right="0.7" top="0.75" bottom="0.75" header="0.3" footer="0.3"/>
  <pageSetup paperSize="9" orientation="portrait"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F5B9FB-226A-4C34-9FE2-DCF01A1E8B40}">
  <dimension ref="A1:K20"/>
  <sheetViews>
    <sheetView workbookViewId="0">
      <selection activeCell="I1" sqref="I1"/>
    </sheetView>
  </sheetViews>
  <sheetFormatPr defaultColWidth="9.140625" defaultRowHeight="15" x14ac:dyDescent="0.25"/>
  <cols>
    <col min="1" max="16384" width="9.140625" style="19"/>
  </cols>
  <sheetData>
    <row r="1" spans="1:11" ht="15.75" x14ac:dyDescent="0.25">
      <c r="A1" s="38" t="s">
        <v>27</v>
      </c>
      <c r="B1" s="19" t="s">
        <v>792</v>
      </c>
      <c r="I1" s="163" t="s">
        <v>1190</v>
      </c>
    </row>
    <row r="2" spans="1:11" ht="15.75" x14ac:dyDescent="0.25">
      <c r="A2" s="38" t="s">
        <v>25</v>
      </c>
      <c r="B2" s="19" t="s">
        <v>793</v>
      </c>
    </row>
    <row r="3" spans="1:11" ht="15.75" x14ac:dyDescent="0.25">
      <c r="A3" s="38" t="s">
        <v>23</v>
      </c>
      <c r="B3" s="19" t="s">
        <v>794</v>
      </c>
    </row>
    <row r="4" spans="1:11" ht="15.75" x14ac:dyDescent="0.25">
      <c r="A4" s="38" t="s">
        <v>22</v>
      </c>
      <c r="B4" s="19" t="s">
        <v>794</v>
      </c>
    </row>
    <row r="5" spans="1:11" ht="15.75" x14ac:dyDescent="0.25">
      <c r="A5" s="38" t="s">
        <v>20</v>
      </c>
    </row>
    <row r="6" spans="1:11" ht="15.75" x14ac:dyDescent="0.25">
      <c r="A6" s="38" t="s">
        <v>18</v>
      </c>
    </row>
    <row r="9" spans="1:11" x14ac:dyDescent="0.25">
      <c r="G9" s="19" t="s">
        <v>783</v>
      </c>
      <c r="H9" s="19" t="s">
        <v>784</v>
      </c>
      <c r="I9" s="19" t="s">
        <v>785</v>
      </c>
      <c r="J9" s="19" t="s">
        <v>786</v>
      </c>
    </row>
    <row r="10" spans="1:11" x14ac:dyDescent="0.25">
      <c r="G10" s="19" t="s">
        <v>787</v>
      </c>
      <c r="H10" s="19" t="s">
        <v>788</v>
      </c>
      <c r="I10" s="19" t="s">
        <v>789</v>
      </c>
      <c r="J10" s="19" t="s">
        <v>790</v>
      </c>
    </row>
    <row r="11" spans="1:11" x14ac:dyDescent="0.25">
      <c r="D11" s="238" t="s">
        <v>795</v>
      </c>
      <c r="E11" s="19" t="s">
        <v>5</v>
      </c>
      <c r="F11" s="238" t="s">
        <v>796</v>
      </c>
      <c r="G11" s="19" t="s">
        <v>5</v>
      </c>
      <c r="H11" s="19">
        <v>-2.1999999999999997</v>
      </c>
      <c r="I11" s="19">
        <v>-1.3</v>
      </c>
      <c r="J11" s="19">
        <v>-1.2</v>
      </c>
      <c r="K11" s="28">
        <v>-1.2</v>
      </c>
    </row>
    <row r="12" spans="1:11" x14ac:dyDescent="0.25">
      <c r="D12" s="238"/>
      <c r="E12" s="19" t="s">
        <v>4</v>
      </c>
      <c r="F12" s="238"/>
      <c r="G12" s="19" t="s">
        <v>4</v>
      </c>
      <c r="H12" s="19">
        <v>-1.5</v>
      </c>
      <c r="I12" s="19">
        <v>-0.89999999999999991</v>
      </c>
      <c r="J12" s="19">
        <v>-1</v>
      </c>
      <c r="K12" s="28">
        <v>-1</v>
      </c>
    </row>
    <row r="13" spans="1:11" x14ac:dyDescent="0.25">
      <c r="D13" s="238"/>
      <c r="E13" s="19" t="s">
        <v>3</v>
      </c>
      <c r="F13" s="238"/>
      <c r="G13" s="19" t="s">
        <v>3</v>
      </c>
      <c r="H13" s="19">
        <v>-1.5</v>
      </c>
      <c r="I13" s="19">
        <v>-0.89999999999999991</v>
      </c>
      <c r="J13" s="19">
        <v>-1.2</v>
      </c>
      <c r="K13" s="28">
        <v>-1.2</v>
      </c>
    </row>
    <row r="14" spans="1:11" x14ac:dyDescent="0.25">
      <c r="D14" s="238"/>
      <c r="E14" s="19" t="s">
        <v>2</v>
      </c>
      <c r="F14" s="238"/>
      <c r="G14" s="19" t="s">
        <v>2</v>
      </c>
      <c r="H14" s="19">
        <v>-1.3</v>
      </c>
      <c r="I14" s="19">
        <v>-0.89999999999999991</v>
      </c>
      <c r="J14" s="19">
        <v>-0.70000000000000007</v>
      </c>
      <c r="K14" s="28">
        <v>-0.70000000000000007</v>
      </c>
    </row>
    <row r="15" spans="1:11" x14ac:dyDescent="0.25">
      <c r="D15" s="238"/>
      <c r="E15" s="19" t="s">
        <v>791</v>
      </c>
      <c r="F15" s="238"/>
      <c r="G15" s="19" t="s">
        <v>791</v>
      </c>
      <c r="H15" s="19">
        <v>-0.89999999999999991</v>
      </c>
      <c r="I15" s="19">
        <v>-0.70000000000000007</v>
      </c>
      <c r="J15" s="19">
        <v>-0.8</v>
      </c>
      <c r="K15" s="28">
        <v>-0.8</v>
      </c>
    </row>
    <row r="16" spans="1:11" x14ac:dyDescent="0.25">
      <c r="D16" s="238" t="s">
        <v>797</v>
      </c>
      <c r="E16" s="19" t="s">
        <v>5</v>
      </c>
      <c r="F16" s="238" t="s">
        <v>798</v>
      </c>
      <c r="G16" s="19" t="s">
        <v>5</v>
      </c>
      <c r="H16" s="19">
        <v>-0.6</v>
      </c>
      <c r="I16" s="19">
        <v>-1.0999999999999999</v>
      </c>
      <c r="J16" s="19">
        <v>-0.70000000000000007</v>
      </c>
      <c r="K16" s="28">
        <v>-0.70000000000000007</v>
      </c>
    </row>
    <row r="17" spans="4:11" x14ac:dyDescent="0.25">
      <c r="D17" s="238"/>
      <c r="E17" s="19" t="s">
        <v>4</v>
      </c>
      <c r="F17" s="238"/>
      <c r="G17" s="19" t="s">
        <v>4</v>
      </c>
      <c r="H17" s="19">
        <v>-0.4</v>
      </c>
      <c r="I17" s="19">
        <v>-0.8</v>
      </c>
      <c r="J17" s="19">
        <v>-0.6</v>
      </c>
      <c r="K17" s="28">
        <v>-0.6</v>
      </c>
    </row>
    <row r="18" spans="4:11" x14ac:dyDescent="0.25">
      <c r="D18" s="238"/>
      <c r="E18" s="19" t="s">
        <v>3</v>
      </c>
      <c r="F18" s="238"/>
      <c r="G18" s="19" t="s">
        <v>3</v>
      </c>
      <c r="H18" s="19">
        <v>-0.5</v>
      </c>
      <c r="I18" s="19">
        <v>-0.8</v>
      </c>
      <c r="J18" s="19">
        <v>-0.8</v>
      </c>
      <c r="K18" s="28">
        <v>-0.8</v>
      </c>
    </row>
    <row r="19" spans="4:11" x14ac:dyDescent="0.25">
      <c r="D19" s="238"/>
      <c r="E19" s="19" t="s">
        <v>2</v>
      </c>
      <c r="F19" s="238"/>
      <c r="G19" s="19" t="s">
        <v>2</v>
      </c>
      <c r="H19" s="19">
        <v>-0.4</v>
      </c>
      <c r="I19" s="19">
        <v>-0.8</v>
      </c>
      <c r="J19" s="19">
        <v>-0.4</v>
      </c>
      <c r="K19" s="28">
        <v>-0.4</v>
      </c>
    </row>
    <row r="20" spans="4:11" x14ac:dyDescent="0.25">
      <c r="D20" s="238"/>
      <c r="E20" s="19" t="s">
        <v>791</v>
      </c>
      <c r="F20" s="238"/>
      <c r="G20" s="19" t="s">
        <v>791</v>
      </c>
      <c r="H20" s="19">
        <v>-0.3</v>
      </c>
      <c r="I20" s="19">
        <v>-0.6</v>
      </c>
      <c r="J20" s="19">
        <v>-0.6</v>
      </c>
      <c r="K20" s="28">
        <v>-0.6</v>
      </c>
    </row>
  </sheetData>
  <mergeCells count="4">
    <mergeCell ref="D11:D15"/>
    <mergeCell ref="F11:F15"/>
    <mergeCell ref="D16:D20"/>
    <mergeCell ref="F16:F20"/>
  </mergeCells>
  <hyperlinks>
    <hyperlink ref="I1" location="Summary!A1" display="Back to summary" xr:uid="{E4F5F384-07E6-4B3A-AB6E-79A755B82C9B}"/>
  </hyperlinks>
  <pageMargins left="0.7" right="0.7" top="0.75" bottom="0.75" header="0.3" footer="0.3"/>
  <pageSetup paperSize="9" orientation="portrait"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EC8C32-0A9A-4CCA-AA9B-144E0AFB64FD}">
  <dimension ref="A1:H154"/>
  <sheetViews>
    <sheetView workbookViewId="0">
      <selection activeCell="H1" sqref="H1"/>
    </sheetView>
  </sheetViews>
  <sheetFormatPr defaultColWidth="9.140625" defaultRowHeight="15" x14ac:dyDescent="0.25"/>
  <cols>
    <col min="1" max="3" width="9.140625" style="19"/>
    <col min="4" max="4" width="10.140625" style="19" bestFit="1" customWidth="1"/>
    <col min="5" max="16384" width="9.140625" style="19"/>
  </cols>
  <sheetData>
    <row r="1" spans="1:8" ht="15.75" x14ac:dyDescent="0.25">
      <c r="A1" s="38" t="s">
        <v>27</v>
      </c>
      <c r="B1" s="19" t="s">
        <v>799</v>
      </c>
      <c r="H1" s="163" t="s">
        <v>1190</v>
      </c>
    </row>
    <row r="2" spans="1:8" ht="15.75" x14ac:dyDescent="0.25">
      <c r="A2" s="38" t="s">
        <v>25</v>
      </c>
      <c r="B2" s="19" t="s">
        <v>800</v>
      </c>
    </row>
    <row r="3" spans="1:8" ht="15.75" x14ac:dyDescent="0.25">
      <c r="A3" s="38" t="s">
        <v>23</v>
      </c>
      <c r="B3" s="19" t="s">
        <v>801</v>
      </c>
    </row>
    <row r="4" spans="1:8" ht="15.75" x14ac:dyDescent="0.25">
      <c r="A4" s="38" t="s">
        <v>22</v>
      </c>
      <c r="B4" s="19" t="s">
        <v>801</v>
      </c>
    </row>
    <row r="5" spans="1:8" ht="15.75" x14ac:dyDescent="0.25">
      <c r="A5" s="38" t="s">
        <v>20</v>
      </c>
    </row>
    <row r="6" spans="1:8" ht="15.75" x14ac:dyDescent="0.25">
      <c r="A6" s="38" t="s">
        <v>18</v>
      </c>
    </row>
    <row r="8" spans="1:8" x14ac:dyDescent="0.25">
      <c r="D8" s="19" t="s">
        <v>682</v>
      </c>
      <c r="E8" s="19" t="s">
        <v>802</v>
      </c>
    </row>
    <row r="9" spans="1:8" x14ac:dyDescent="0.25">
      <c r="D9" s="19" t="s">
        <v>803</v>
      </c>
      <c r="E9" s="19" t="s">
        <v>804</v>
      </c>
    </row>
    <row r="10" spans="1:8" x14ac:dyDescent="0.25">
      <c r="D10" s="197">
        <v>40207</v>
      </c>
      <c r="E10" s="19">
        <v>11.46</v>
      </c>
      <c r="F10" s="28">
        <v>11.46</v>
      </c>
    </row>
    <row r="11" spans="1:8" x14ac:dyDescent="0.25">
      <c r="D11" s="197">
        <v>40235</v>
      </c>
      <c r="E11" s="19">
        <v>13</v>
      </c>
      <c r="F11" s="28">
        <v>11.46</v>
      </c>
    </row>
    <row r="12" spans="1:8" x14ac:dyDescent="0.25">
      <c r="D12" s="197">
        <v>40268</v>
      </c>
      <c r="E12" s="19">
        <v>12.83</v>
      </c>
      <c r="F12" s="28">
        <v>11.46</v>
      </c>
    </row>
    <row r="13" spans="1:8" x14ac:dyDescent="0.25">
      <c r="D13" s="197">
        <v>40298</v>
      </c>
      <c r="E13" s="19">
        <v>15.95</v>
      </c>
      <c r="F13" s="28">
        <v>11.46</v>
      </c>
    </row>
    <row r="14" spans="1:8" x14ac:dyDescent="0.25">
      <c r="D14" s="197">
        <v>40329</v>
      </c>
      <c r="E14" s="19">
        <v>15.1</v>
      </c>
      <c r="F14" s="28">
        <v>11.46</v>
      </c>
    </row>
    <row r="15" spans="1:8" x14ac:dyDescent="0.25">
      <c r="D15" s="197">
        <v>40359</v>
      </c>
      <c r="E15" s="19">
        <v>15.26</v>
      </c>
      <c r="F15" s="28">
        <v>11.46</v>
      </c>
    </row>
    <row r="16" spans="1:8" x14ac:dyDescent="0.25">
      <c r="D16" s="197">
        <v>40389</v>
      </c>
      <c r="E16" s="19">
        <v>14.05</v>
      </c>
      <c r="F16" s="28">
        <v>11.46</v>
      </c>
    </row>
    <row r="17" spans="4:6" x14ac:dyDescent="0.25">
      <c r="D17" s="197">
        <v>40421</v>
      </c>
      <c r="E17" s="19">
        <v>15.31</v>
      </c>
      <c r="F17" s="28">
        <v>11.46</v>
      </c>
    </row>
    <row r="18" spans="4:6" x14ac:dyDescent="0.25">
      <c r="D18" s="197">
        <v>40451</v>
      </c>
      <c r="E18" s="19">
        <v>15.45</v>
      </c>
      <c r="F18" s="28">
        <v>11.46</v>
      </c>
    </row>
    <row r="19" spans="4:6" x14ac:dyDescent="0.25">
      <c r="D19" s="197">
        <v>40480</v>
      </c>
      <c r="E19" s="19">
        <v>14.61</v>
      </c>
      <c r="F19" s="28">
        <v>11.46</v>
      </c>
    </row>
    <row r="20" spans="4:6" x14ac:dyDescent="0.25">
      <c r="D20" s="197">
        <v>40512</v>
      </c>
      <c r="E20" s="19">
        <v>14.75</v>
      </c>
      <c r="F20" s="28">
        <v>11.46</v>
      </c>
    </row>
    <row r="21" spans="4:6" x14ac:dyDescent="0.25">
      <c r="D21" s="197">
        <v>40543</v>
      </c>
      <c r="E21" s="19">
        <v>14.2</v>
      </c>
      <c r="F21" s="28">
        <v>11.46</v>
      </c>
    </row>
    <row r="22" spans="4:6" x14ac:dyDescent="0.25">
      <c r="D22" s="197">
        <v>40574</v>
      </c>
      <c r="E22" s="19">
        <v>14.9</v>
      </c>
      <c r="F22" s="28">
        <v>11.46</v>
      </c>
    </row>
    <row r="23" spans="4:6" x14ac:dyDescent="0.25">
      <c r="D23" s="197">
        <v>40602</v>
      </c>
      <c r="E23" s="19">
        <v>15.46</v>
      </c>
      <c r="F23" s="28">
        <v>11.46</v>
      </c>
    </row>
    <row r="24" spans="4:6" x14ac:dyDescent="0.25">
      <c r="D24" s="197">
        <v>40633</v>
      </c>
      <c r="E24" s="19">
        <v>17.3</v>
      </c>
      <c r="F24" s="28">
        <v>11.46</v>
      </c>
    </row>
    <row r="25" spans="4:6" x14ac:dyDescent="0.25">
      <c r="D25" s="197">
        <v>40662</v>
      </c>
      <c r="E25" s="19">
        <v>17.239999999999998</v>
      </c>
      <c r="F25" s="28">
        <v>11.46</v>
      </c>
    </row>
    <row r="26" spans="4:6" x14ac:dyDescent="0.25">
      <c r="D26" s="197">
        <v>40694</v>
      </c>
      <c r="E26" s="19">
        <v>16.690000000000001</v>
      </c>
      <c r="F26" s="28">
        <v>11.46</v>
      </c>
    </row>
    <row r="27" spans="4:6" x14ac:dyDescent="0.25">
      <c r="D27" s="197">
        <v>40724</v>
      </c>
      <c r="E27" s="19">
        <v>13.2</v>
      </c>
      <c r="F27" s="28">
        <v>11.46</v>
      </c>
    </row>
    <row r="28" spans="4:6" x14ac:dyDescent="0.25">
      <c r="D28" s="197">
        <v>40753</v>
      </c>
      <c r="E28" s="19">
        <v>12.15</v>
      </c>
      <c r="F28" s="28">
        <v>11.46</v>
      </c>
    </row>
    <row r="29" spans="4:6" x14ac:dyDescent="0.25">
      <c r="D29" s="197">
        <v>40786</v>
      </c>
      <c r="E29" s="19">
        <v>12.95</v>
      </c>
      <c r="F29" s="28">
        <v>11.46</v>
      </c>
    </row>
    <row r="30" spans="4:6" x14ac:dyDescent="0.25">
      <c r="D30" s="197">
        <v>40816</v>
      </c>
      <c r="E30" s="19">
        <v>10.8</v>
      </c>
      <c r="F30" s="28">
        <v>11.46</v>
      </c>
    </row>
    <row r="31" spans="4:6" x14ac:dyDescent="0.25">
      <c r="D31" s="197">
        <v>40847</v>
      </c>
      <c r="E31" s="19">
        <v>10.220000000000001</v>
      </c>
      <c r="F31" s="28">
        <v>11.46</v>
      </c>
    </row>
    <row r="32" spans="4:6" x14ac:dyDescent="0.25">
      <c r="D32" s="197">
        <v>40877</v>
      </c>
      <c r="E32" s="19">
        <v>8.32</v>
      </c>
      <c r="F32" s="28">
        <v>11.46</v>
      </c>
    </row>
    <row r="33" spans="4:6" x14ac:dyDescent="0.25">
      <c r="D33" s="197">
        <v>40907</v>
      </c>
      <c r="E33" s="19">
        <v>7.4</v>
      </c>
      <c r="F33" s="28">
        <v>11.46</v>
      </c>
    </row>
    <row r="34" spans="4:6" x14ac:dyDescent="0.25">
      <c r="D34" s="197">
        <v>40939</v>
      </c>
      <c r="E34" s="19">
        <v>8</v>
      </c>
      <c r="F34" s="28">
        <v>11.46</v>
      </c>
    </row>
    <row r="35" spans="4:6" x14ac:dyDescent="0.25">
      <c r="D35" s="197">
        <v>40968</v>
      </c>
      <c r="E35" s="19">
        <v>8.9</v>
      </c>
      <c r="F35" s="28">
        <v>11.46</v>
      </c>
    </row>
    <row r="36" spans="4:6" x14ac:dyDescent="0.25">
      <c r="D36" s="197">
        <v>40998</v>
      </c>
      <c r="E36" s="19">
        <v>6.86</v>
      </c>
      <c r="F36" s="28">
        <v>11.46</v>
      </c>
    </row>
    <row r="37" spans="4:6" x14ac:dyDescent="0.25">
      <c r="D37" s="197">
        <v>41029</v>
      </c>
      <c r="E37" s="19">
        <v>7.53</v>
      </c>
      <c r="F37" s="28">
        <v>11.46</v>
      </c>
    </row>
    <row r="38" spans="4:6" x14ac:dyDescent="0.25">
      <c r="D38" s="197">
        <v>41060</v>
      </c>
      <c r="E38" s="19">
        <v>6.47</v>
      </c>
      <c r="F38" s="28">
        <v>11.46</v>
      </c>
    </row>
    <row r="39" spans="4:6" x14ac:dyDescent="0.25">
      <c r="D39" s="197">
        <v>41089</v>
      </c>
      <c r="E39" s="19">
        <v>8.2799999999999994</v>
      </c>
      <c r="F39" s="28">
        <v>11.46</v>
      </c>
    </row>
    <row r="40" spans="4:6" x14ac:dyDescent="0.25">
      <c r="D40" s="197">
        <v>41121</v>
      </c>
      <c r="E40" s="19">
        <v>6.84</v>
      </c>
      <c r="F40" s="28">
        <v>11.46</v>
      </c>
    </row>
    <row r="41" spans="4:6" x14ac:dyDescent="0.25">
      <c r="D41" s="197">
        <v>41152</v>
      </c>
      <c r="E41" s="19">
        <v>7.78</v>
      </c>
      <c r="F41" s="28">
        <v>11.46</v>
      </c>
    </row>
    <row r="42" spans="4:6" x14ac:dyDescent="0.25">
      <c r="D42" s="197">
        <v>41180</v>
      </c>
      <c r="E42" s="19">
        <v>7.87</v>
      </c>
      <c r="F42" s="28">
        <v>11.46</v>
      </c>
    </row>
    <row r="43" spans="4:6" x14ac:dyDescent="0.25">
      <c r="D43" s="197">
        <v>41213</v>
      </c>
      <c r="E43" s="19">
        <v>8.2100000000000009</v>
      </c>
      <c r="F43" s="28">
        <v>11.46</v>
      </c>
    </row>
    <row r="44" spans="4:6" x14ac:dyDescent="0.25">
      <c r="D44" s="197">
        <v>41243</v>
      </c>
      <c r="E44" s="19">
        <v>6.85</v>
      </c>
      <c r="F44" s="28">
        <v>11.46</v>
      </c>
    </row>
    <row r="45" spans="4:6" x14ac:dyDescent="0.25">
      <c r="D45" s="197">
        <v>41274</v>
      </c>
      <c r="E45" s="19">
        <v>6.75</v>
      </c>
      <c r="F45" s="28">
        <v>11.46</v>
      </c>
    </row>
    <row r="46" spans="4:6" x14ac:dyDescent="0.25">
      <c r="D46" s="197">
        <v>41305</v>
      </c>
      <c r="E46" s="19">
        <v>3.58</v>
      </c>
      <c r="F46" s="28">
        <v>11.46</v>
      </c>
    </row>
    <row r="47" spans="4:6" x14ac:dyDescent="0.25">
      <c r="D47" s="197">
        <v>41333</v>
      </c>
      <c r="E47" s="19">
        <v>4.91</v>
      </c>
      <c r="F47" s="28">
        <v>11.46</v>
      </c>
    </row>
    <row r="48" spans="4:6" x14ac:dyDescent="0.25">
      <c r="D48" s="197">
        <v>41362</v>
      </c>
      <c r="E48" s="19">
        <v>4.8</v>
      </c>
      <c r="F48" s="28">
        <v>11.46</v>
      </c>
    </row>
    <row r="49" spans="4:6" x14ac:dyDescent="0.25">
      <c r="D49" s="197">
        <v>41394</v>
      </c>
      <c r="E49" s="19">
        <v>3.22</v>
      </c>
      <c r="F49" s="28">
        <v>11.46</v>
      </c>
    </row>
    <row r="50" spans="4:6" x14ac:dyDescent="0.25">
      <c r="D50" s="197">
        <v>41425</v>
      </c>
      <c r="E50" s="19">
        <v>3.82</v>
      </c>
      <c r="F50" s="28">
        <v>11.46</v>
      </c>
    </row>
    <row r="51" spans="4:6" x14ac:dyDescent="0.25">
      <c r="D51" s="197">
        <v>41453</v>
      </c>
      <c r="E51" s="19">
        <v>4.4000000000000004</v>
      </c>
      <c r="F51" s="28">
        <v>11.46</v>
      </c>
    </row>
    <row r="52" spans="4:6" x14ac:dyDescent="0.25">
      <c r="D52" s="197">
        <v>41486</v>
      </c>
      <c r="E52" s="19">
        <v>4.3</v>
      </c>
      <c r="F52" s="28">
        <v>11.46</v>
      </c>
    </row>
    <row r="53" spans="4:6" x14ac:dyDescent="0.25">
      <c r="D53" s="197">
        <v>41516</v>
      </c>
      <c r="E53" s="19">
        <v>4.58</v>
      </c>
      <c r="F53" s="28">
        <v>11.46</v>
      </c>
    </row>
    <row r="54" spans="4:6" x14ac:dyDescent="0.25">
      <c r="D54" s="197">
        <v>41547</v>
      </c>
      <c r="E54" s="19">
        <v>5.25</v>
      </c>
      <c r="F54" s="28">
        <v>11.46</v>
      </c>
    </row>
    <row r="55" spans="4:6" x14ac:dyDescent="0.25">
      <c r="D55" s="197">
        <v>41578</v>
      </c>
      <c r="E55" s="19">
        <v>5.0199999999999996</v>
      </c>
      <c r="F55" s="28">
        <v>11.46</v>
      </c>
    </row>
    <row r="56" spans="4:6" x14ac:dyDescent="0.25">
      <c r="D56" s="197">
        <v>41607</v>
      </c>
      <c r="E56" s="19">
        <v>4.38</v>
      </c>
      <c r="F56" s="28">
        <v>11.46</v>
      </c>
    </row>
    <row r="57" spans="4:6" x14ac:dyDescent="0.25">
      <c r="D57" s="197">
        <v>41639</v>
      </c>
      <c r="E57" s="19">
        <v>4.93</v>
      </c>
      <c r="F57" s="28">
        <v>11.46</v>
      </c>
    </row>
    <row r="58" spans="4:6" x14ac:dyDescent="0.25">
      <c r="D58" s="197">
        <v>41670</v>
      </c>
      <c r="E58" s="19">
        <v>5.62</v>
      </c>
      <c r="F58" s="28">
        <v>11.46</v>
      </c>
    </row>
    <row r="59" spans="4:6" x14ac:dyDescent="0.25">
      <c r="D59" s="197">
        <v>41698</v>
      </c>
      <c r="E59" s="19">
        <v>7.15</v>
      </c>
      <c r="F59" s="28">
        <v>11.46</v>
      </c>
    </row>
    <row r="60" spans="4:6" x14ac:dyDescent="0.25">
      <c r="D60" s="197">
        <v>41729</v>
      </c>
      <c r="E60" s="19">
        <v>4.6399999999999997</v>
      </c>
      <c r="F60" s="28">
        <v>11.46</v>
      </c>
    </row>
    <row r="61" spans="4:6" x14ac:dyDescent="0.25">
      <c r="D61" s="197">
        <v>41759</v>
      </c>
      <c r="E61" s="19">
        <v>5.37</v>
      </c>
      <c r="F61" s="28">
        <v>11.46</v>
      </c>
    </row>
    <row r="62" spans="4:6" x14ac:dyDescent="0.25">
      <c r="D62" s="197">
        <v>41789</v>
      </c>
      <c r="E62" s="19">
        <v>5.25</v>
      </c>
      <c r="F62" s="28">
        <v>11.46</v>
      </c>
    </row>
    <row r="63" spans="4:6" x14ac:dyDescent="0.25">
      <c r="D63" s="197">
        <v>41820</v>
      </c>
      <c r="E63" s="19">
        <v>5.87</v>
      </c>
      <c r="F63" s="28">
        <v>11.46</v>
      </c>
    </row>
    <row r="64" spans="4:6" x14ac:dyDescent="0.25">
      <c r="D64" s="197">
        <v>41851</v>
      </c>
      <c r="E64" s="19">
        <v>6.05</v>
      </c>
      <c r="F64" s="28">
        <v>11.46</v>
      </c>
    </row>
    <row r="65" spans="4:6" x14ac:dyDescent="0.25">
      <c r="D65" s="197">
        <v>41880</v>
      </c>
      <c r="E65" s="19">
        <v>6.4</v>
      </c>
      <c r="F65" s="28">
        <v>11.46</v>
      </c>
    </row>
    <row r="66" spans="4:6" x14ac:dyDescent="0.25">
      <c r="D66" s="197">
        <v>41912</v>
      </c>
      <c r="E66" s="19">
        <v>5.82</v>
      </c>
      <c r="F66" s="28">
        <v>11.46</v>
      </c>
    </row>
    <row r="67" spans="4:6" x14ac:dyDescent="0.25">
      <c r="D67" s="197">
        <v>41943</v>
      </c>
      <c r="E67" s="19">
        <v>6.35</v>
      </c>
      <c r="F67" s="28">
        <v>11.46</v>
      </c>
    </row>
    <row r="68" spans="4:6" x14ac:dyDescent="0.25">
      <c r="D68" s="197">
        <v>41971</v>
      </c>
      <c r="E68" s="19">
        <v>7.03</v>
      </c>
      <c r="F68" s="28">
        <v>11.46</v>
      </c>
    </row>
    <row r="69" spans="4:6" x14ac:dyDescent="0.25">
      <c r="D69" s="197">
        <v>42004</v>
      </c>
      <c r="E69" s="19">
        <v>7.15</v>
      </c>
      <c r="F69" s="28">
        <v>11.46</v>
      </c>
    </row>
    <row r="70" spans="4:6" x14ac:dyDescent="0.25">
      <c r="D70" s="197">
        <v>42034</v>
      </c>
      <c r="E70" s="19">
        <v>7.15</v>
      </c>
      <c r="F70" s="28">
        <v>11.46</v>
      </c>
    </row>
    <row r="71" spans="4:6" x14ac:dyDescent="0.25">
      <c r="D71" s="197">
        <v>42062</v>
      </c>
      <c r="E71" s="19">
        <v>7.15</v>
      </c>
      <c r="F71" s="28">
        <v>11.46</v>
      </c>
    </row>
    <row r="72" spans="4:6" x14ac:dyDescent="0.25">
      <c r="D72" s="197">
        <v>42094</v>
      </c>
      <c r="E72" s="19">
        <v>6.94</v>
      </c>
      <c r="F72" s="28">
        <v>11.46</v>
      </c>
    </row>
    <row r="73" spans="4:6" x14ac:dyDescent="0.25">
      <c r="D73" s="197">
        <v>42124</v>
      </c>
      <c r="E73" s="19">
        <v>7.52</v>
      </c>
      <c r="F73" s="28">
        <v>11.46</v>
      </c>
    </row>
    <row r="74" spans="4:6" x14ac:dyDescent="0.25">
      <c r="D74" s="197">
        <v>42153</v>
      </c>
      <c r="E74" s="19">
        <v>7.3</v>
      </c>
      <c r="F74" s="28">
        <v>11.46</v>
      </c>
    </row>
    <row r="75" spans="4:6" x14ac:dyDescent="0.25">
      <c r="D75" s="197">
        <v>42185</v>
      </c>
      <c r="E75" s="19">
        <v>7.4</v>
      </c>
      <c r="F75" s="28">
        <v>11.46</v>
      </c>
    </row>
    <row r="76" spans="4:6" x14ac:dyDescent="0.25">
      <c r="D76" s="197">
        <v>42216</v>
      </c>
      <c r="E76" s="19">
        <v>7.86</v>
      </c>
      <c r="F76" s="28">
        <v>11.46</v>
      </c>
    </row>
    <row r="77" spans="4:6" x14ac:dyDescent="0.25">
      <c r="D77" s="197">
        <v>42247</v>
      </c>
      <c r="E77" s="19">
        <v>8.08</v>
      </c>
      <c r="F77" s="28">
        <v>11.46</v>
      </c>
    </row>
    <row r="78" spans="4:6" x14ac:dyDescent="0.25">
      <c r="D78" s="197">
        <v>42277</v>
      </c>
      <c r="E78" s="19">
        <v>8.14</v>
      </c>
      <c r="F78" s="28">
        <v>11.46</v>
      </c>
    </row>
    <row r="79" spans="4:6" x14ac:dyDescent="0.25">
      <c r="D79" s="197">
        <v>42307</v>
      </c>
      <c r="E79" s="19">
        <v>8.59</v>
      </c>
      <c r="F79" s="28">
        <v>11.46</v>
      </c>
    </row>
    <row r="80" spans="4:6" x14ac:dyDescent="0.25">
      <c r="D80" s="197">
        <v>42338</v>
      </c>
      <c r="E80" s="19">
        <v>8.6</v>
      </c>
      <c r="F80" s="28">
        <v>11.46</v>
      </c>
    </row>
    <row r="81" spans="4:6" x14ac:dyDescent="0.25">
      <c r="D81" s="197">
        <v>42369</v>
      </c>
      <c r="E81" s="19">
        <v>8.2899999999999991</v>
      </c>
      <c r="F81" s="28">
        <v>11.46</v>
      </c>
    </row>
    <row r="82" spans="4:6" x14ac:dyDescent="0.25">
      <c r="D82" s="197">
        <v>42398</v>
      </c>
      <c r="E82" s="19">
        <v>6.1</v>
      </c>
      <c r="F82" s="28">
        <v>11.46</v>
      </c>
    </row>
    <row r="83" spans="4:6" x14ac:dyDescent="0.25">
      <c r="D83" s="197">
        <v>42429</v>
      </c>
      <c r="E83" s="19">
        <v>4.99</v>
      </c>
      <c r="F83" s="28">
        <v>11.46</v>
      </c>
    </row>
    <row r="84" spans="4:6" x14ac:dyDescent="0.25">
      <c r="D84" s="197">
        <v>42460</v>
      </c>
      <c r="E84" s="19">
        <v>5.21</v>
      </c>
      <c r="F84" s="28">
        <v>11.46</v>
      </c>
    </row>
    <row r="85" spans="4:6" x14ac:dyDescent="0.25">
      <c r="D85" s="197">
        <v>42489</v>
      </c>
      <c r="E85" s="19">
        <v>6.17</v>
      </c>
      <c r="F85" s="28">
        <v>11.46</v>
      </c>
    </row>
    <row r="86" spans="4:6" x14ac:dyDescent="0.25">
      <c r="D86" s="197">
        <v>42521</v>
      </c>
      <c r="E86" s="19">
        <v>6.03</v>
      </c>
      <c r="F86" s="28">
        <v>11.46</v>
      </c>
    </row>
    <row r="87" spans="4:6" x14ac:dyDescent="0.25">
      <c r="D87" s="197">
        <v>42551</v>
      </c>
      <c r="E87" s="19">
        <v>4.5</v>
      </c>
      <c r="F87" s="28">
        <v>11.46</v>
      </c>
    </row>
    <row r="88" spans="4:6" x14ac:dyDescent="0.25">
      <c r="D88" s="197">
        <v>42580</v>
      </c>
      <c r="E88" s="19">
        <v>4.43</v>
      </c>
      <c r="F88" s="28">
        <v>11.46</v>
      </c>
    </row>
    <row r="89" spans="4:6" x14ac:dyDescent="0.25">
      <c r="D89" s="197">
        <v>42613</v>
      </c>
      <c r="E89" s="19">
        <v>4.5</v>
      </c>
      <c r="F89" s="28">
        <v>11.46</v>
      </c>
    </row>
    <row r="90" spans="4:6" x14ac:dyDescent="0.25">
      <c r="D90" s="197">
        <v>42643</v>
      </c>
      <c r="E90" s="19">
        <v>4.95</v>
      </c>
      <c r="F90" s="28">
        <v>11.46</v>
      </c>
    </row>
    <row r="91" spans="4:6" x14ac:dyDescent="0.25">
      <c r="D91" s="197">
        <v>42674</v>
      </c>
      <c r="E91" s="19">
        <v>5.78</v>
      </c>
      <c r="F91" s="28">
        <v>11.46</v>
      </c>
    </row>
    <row r="92" spans="4:6" x14ac:dyDescent="0.25">
      <c r="D92" s="197">
        <v>42704</v>
      </c>
      <c r="E92" s="19">
        <v>4.5</v>
      </c>
      <c r="F92" s="28">
        <v>11.46</v>
      </c>
    </row>
    <row r="93" spans="4:6" x14ac:dyDescent="0.25">
      <c r="D93" s="197">
        <v>42734</v>
      </c>
      <c r="E93" s="19">
        <v>5.65</v>
      </c>
      <c r="F93" s="28">
        <v>11.46</v>
      </c>
    </row>
    <row r="94" spans="4:6" x14ac:dyDescent="0.25">
      <c r="D94" s="197">
        <v>42766</v>
      </c>
      <c r="E94" s="19">
        <v>5.23</v>
      </c>
      <c r="F94" s="28">
        <v>11.46</v>
      </c>
    </row>
    <row r="95" spans="4:6" x14ac:dyDescent="0.25">
      <c r="D95" s="197">
        <v>42794</v>
      </c>
      <c r="E95" s="19">
        <v>5.18</v>
      </c>
      <c r="F95" s="28">
        <v>11.46</v>
      </c>
    </row>
    <row r="96" spans="4:6" x14ac:dyDescent="0.25">
      <c r="D96" s="197">
        <v>42825</v>
      </c>
      <c r="E96" s="19">
        <v>4.88</v>
      </c>
      <c r="F96" s="28">
        <v>11.46</v>
      </c>
    </row>
    <row r="97" spans="4:6" x14ac:dyDescent="0.25">
      <c r="D97" s="197">
        <v>42853</v>
      </c>
      <c r="E97" s="19">
        <v>4.53</v>
      </c>
      <c r="F97" s="28">
        <v>11.46</v>
      </c>
    </row>
    <row r="98" spans="4:6" x14ac:dyDescent="0.25">
      <c r="D98" s="197">
        <v>42886</v>
      </c>
      <c r="E98" s="19">
        <v>5</v>
      </c>
      <c r="F98" s="28">
        <v>11.46</v>
      </c>
    </row>
    <row r="99" spans="4:6" x14ac:dyDescent="0.25">
      <c r="D99" s="197">
        <v>42916</v>
      </c>
      <c r="E99" s="19">
        <v>5.07</v>
      </c>
      <c r="F99" s="28">
        <v>11.46</v>
      </c>
    </row>
    <row r="100" spans="4:6" x14ac:dyDescent="0.25">
      <c r="D100" s="197">
        <v>42947</v>
      </c>
      <c r="E100" s="19">
        <v>5.24</v>
      </c>
      <c r="F100" s="28">
        <v>11.46</v>
      </c>
    </row>
    <row r="101" spans="4:6" x14ac:dyDescent="0.25">
      <c r="D101" s="197">
        <v>42978</v>
      </c>
      <c r="E101" s="19">
        <v>5.92</v>
      </c>
      <c r="F101" s="28">
        <v>11.46</v>
      </c>
    </row>
    <row r="102" spans="4:6" x14ac:dyDescent="0.25">
      <c r="D102" s="197">
        <v>43007</v>
      </c>
      <c r="E102" s="19">
        <v>7.15</v>
      </c>
      <c r="F102" s="28">
        <v>11.46</v>
      </c>
    </row>
    <row r="103" spans="4:6" x14ac:dyDescent="0.25">
      <c r="D103" s="197">
        <v>43039</v>
      </c>
      <c r="E103" s="19">
        <v>7.36</v>
      </c>
      <c r="F103" s="28">
        <v>11.46</v>
      </c>
    </row>
    <row r="104" spans="4:6" x14ac:dyDescent="0.25">
      <c r="D104" s="197">
        <v>43069</v>
      </c>
      <c r="E104" s="19">
        <v>7.62</v>
      </c>
      <c r="F104" s="28">
        <v>11.46</v>
      </c>
    </row>
    <row r="105" spans="4:6" x14ac:dyDescent="0.25">
      <c r="D105" s="197">
        <v>43098</v>
      </c>
      <c r="E105" s="19">
        <v>7.53</v>
      </c>
      <c r="F105" s="28">
        <v>11.46</v>
      </c>
    </row>
    <row r="106" spans="4:6" x14ac:dyDescent="0.25">
      <c r="D106" s="197">
        <v>43131</v>
      </c>
      <c r="E106" s="19">
        <v>8.85</v>
      </c>
      <c r="F106" s="28">
        <v>11.46</v>
      </c>
    </row>
    <row r="107" spans="4:6" x14ac:dyDescent="0.25">
      <c r="D107" s="197">
        <v>43159</v>
      </c>
      <c r="E107" s="19">
        <v>10.1</v>
      </c>
      <c r="F107" s="28">
        <v>11.46</v>
      </c>
    </row>
    <row r="108" spans="4:6" x14ac:dyDescent="0.25">
      <c r="D108" s="197">
        <v>43189</v>
      </c>
      <c r="E108" s="19">
        <v>13.28</v>
      </c>
      <c r="F108" s="28">
        <v>11.46</v>
      </c>
    </row>
    <row r="109" spans="4:6" x14ac:dyDescent="0.25">
      <c r="D109" s="197">
        <v>43220</v>
      </c>
      <c r="E109" s="19">
        <v>13.63</v>
      </c>
      <c r="F109" s="28">
        <v>11.46</v>
      </c>
    </row>
    <row r="110" spans="4:6" x14ac:dyDescent="0.25">
      <c r="D110" s="197">
        <v>43251</v>
      </c>
      <c r="E110" s="19">
        <v>15.01</v>
      </c>
      <c r="F110" s="28">
        <v>11.46</v>
      </c>
    </row>
    <row r="111" spans="4:6" x14ac:dyDescent="0.25">
      <c r="D111" s="197">
        <v>43280</v>
      </c>
      <c r="E111" s="19">
        <v>14.91</v>
      </c>
      <c r="F111" s="28">
        <v>11.46</v>
      </c>
    </row>
    <row r="112" spans="4:6" x14ac:dyDescent="0.25">
      <c r="D112" s="197">
        <v>43312</v>
      </c>
      <c r="E112" s="19">
        <v>16.96</v>
      </c>
      <c r="F112" s="28">
        <v>11.46</v>
      </c>
    </row>
    <row r="113" spans="4:6" x14ac:dyDescent="0.25">
      <c r="D113" s="197">
        <v>43343</v>
      </c>
      <c r="E113" s="19">
        <v>21.18</v>
      </c>
      <c r="F113" s="28">
        <v>11.46</v>
      </c>
    </row>
    <row r="114" spans="4:6" x14ac:dyDescent="0.25">
      <c r="D114" s="197">
        <v>43371</v>
      </c>
      <c r="E114" s="19">
        <v>19.940000000000001</v>
      </c>
      <c r="F114" s="28">
        <v>11.46</v>
      </c>
    </row>
    <row r="115" spans="4:6" x14ac:dyDescent="0.25">
      <c r="D115" s="197">
        <v>43404</v>
      </c>
      <c r="E115" s="19">
        <v>15.92</v>
      </c>
      <c r="F115" s="28">
        <v>11.46</v>
      </c>
    </row>
    <row r="116" spans="4:6" x14ac:dyDescent="0.25">
      <c r="D116" s="197">
        <v>43434</v>
      </c>
      <c r="E116" s="19">
        <v>20.49</v>
      </c>
      <c r="F116" s="28">
        <v>11.46</v>
      </c>
    </row>
    <row r="117" spans="4:6" x14ac:dyDescent="0.25">
      <c r="D117" s="197">
        <v>43465</v>
      </c>
      <c r="E117" s="19">
        <v>24.35</v>
      </c>
      <c r="F117" s="28">
        <v>11.46</v>
      </c>
    </row>
    <row r="118" spans="4:6" x14ac:dyDescent="0.25">
      <c r="D118" s="197">
        <v>43496</v>
      </c>
      <c r="E118" s="19">
        <v>22.48</v>
      </c>
      <c r="F118" s="28">
        <v>11.46</v>
      </c>
    </row>
    <row r="119" spans="4:6" x14ac:dyDescent="0.25">
      <c r="D119" s="197">
        <v>43524</v>
      </c>
      <c r="E119" s="19">
        <v>20.91</v>
      </c>
      <c r="F119" s="28">
        <v>11.46</v>
      </c>
    </row>
    <row r="120" spans="4:6" x14ac:dyDescent="0.25">
      <c r="D120" s="197">
        <v>43553</v>
      </c>
      <c r="E120" s="19">
        <v>21.84</v>
      </c>
      <c r="F120" s="28">
        <v>11.46</v>
      </c>
    </row>
    <row r="121" spans="4:6" x14ac:dyDescent="0.25">
      <c r="D121" s="197">
        <v>43585</v>
      </c>
      <c r="E121" s="19">
        <v>25.96</v>
      </c>
      <c r="F121" s="28">
        <v>11.46</v>
      </c>
    </row>
    <row r="122" spans="4:6" x14ac:dyDescent="0.25">
      <c r="D122" s="197">
        <v>43616</v>
      </c>
      <c r="E122" s="19">
        <v>25.35</v>
      </c>
      <c r="F122" s="28">
        <v>11.46</v>
      </c>
    </row>
    <row r="123" spans="4:6" x14ac:dyDescent="0.25">
      <c r="D123" s="197">
        <v>43644</v>
      </c>
      <c r="E123" s="19">
        <v>27.17</v>
      </c>
      <c r="F123" s="28">
        <v>11.46</v>
      </c>
    </row>
    <row r="124" spans="4:6" x14ac:dyDescent="0.25">
      <c r="D124" s="197">
        <v>43677</v>
      </c>
      <c r="E124" s="19">
        <v>28.08</v>
      </c>
      <c r="F124" s="28">
        <v>11.46</v>
      </c>
    </row>
    <row r="125" spans="4:6" x14ac:dyDescent="0.25">
      <c r="D125" s="197">
        <v>43707</v>
      </c>
      <c r="E125" s="19">
        <v>26.9</v>
      </c>
      <c r="F125" s="28">
        <v>11.46</v>
      </c>
    </row>
    <row r="126" spans="4:6" x14ac:dyDescent="0.25">
      <c r="D126" s="197">
        <v>43738</v>
      </c>
      <c r="E126" s="19">
        <v>25.18</v>
      </c>
      <c r="F126" s="28">
        <v>11.46</v>
      </c>
    </row>
    <row r="127" spans="4:6" x14ac:dyDescent="0.25">
      <c r="D127" s="197">
        <v>43769</v>
      </c>
      <c r="E127" s="19">
        <v>25.67</v>
      </c>
      <c r="F127" s="28">
        <v>11.46</v>
      </c>
    </row>
    <row r="128" spans="4:6" x14ac:dyDescent="0.25">
      <c r="D128" s="197">
        <v>43798</v>
      </c>
      <c r="E128" s="19">
        <v>25.06</v>
      </c>
      <c r="F128" s="28">
        <v>11.46</v>
      </c>
    </row>
    <row r="129" spans="4:6" x14ac:dyDescent="0.25">
      <c r="D129" s="197">
        <v>43830</v>
      </c>
      <c r="E129" s="19">
        <v>26.3</v>
      </c>
      <c r="F129" s="28">
        <v>11.46</v>
      </c>
    </row>
    <row r="130" spans="4:6" x14ac:dyDescent="0.25">
      <c r="D130" s="197">
        <v>43861</v>
      </c>
      <c r="E130" s="19">
        <v>23.59</v>
      </c>
      <c r="F130" s="28">
        <v>11.46</v>
      </c>
    </row>
    <row r="131" spans="4:6" x14ac:dyDescent="0.25">
      <c r="D131" s="197">
        <v>43889</v>
      </c>
      <c r="E131" s="19">
        <v>23.52</v>
      </c>
      <c r="F131" s="28">
        <v>11.46</v>
      </c>
    </row>
    <row r="132" spans="4:6" x14ac:dyDescent="0.25">
      <c r="D132" s="197">
        <v>43921</v>
      </c>
      <c r="E132" s="19">
        <v>17.829999999999998</v>
      </c>
      <c r="F132" s="28">
        <v>11.46</v>
      </c>
    </row>
    <row r="133" spans="4:6" x14ac:dyDescent="0.25">
      <c r="D133" s="197">
        <v>43951</v>
      </c>
      <c r="E133" s="19">
        <v>20.079999999999998</v>
      </c>
      <c r="F133" s="28">
        <v>11.46</v>
      </c>
    </row>
    <row r="134" spans="4:6" x14ac:dyDescent="0.25">
      <c r="D134" s="197">
        <v>43980</v>
      </c>
      <c r="E134" s="19">
        <v>21.55</v>
      </c>
      <c r="F134" s="28">
        <v>11.46</v>
      </c>
    </row>
    <row r="135" spans="4:6" x14ac:dyDescent="0.25">
      <c r="D135" s="197">
        <v>44012</v>
      </c>
      <c r="E135" s="19">
        <v>27.01</v>
      </c>
      <c r="F135" s="28">
        <v>11.46</v>
      </c>
    </row>
    <row r="136" spans="4:6" x14ac:dyDescent="0.25">
      <c r="D136" s="197">
        <v>44043</v>
      </c>
      <c r="E136" s="19">
        <v>26.39</v>
      </c>
      <c r="F136" s="28">
        <v>11.46</v>
      </c>
    </row>
    <row r="137" spans="4:6" x14ac:dyDescent="0.25">
      <c r="D137" s="197">
        <v>44074</v>
      </c>
      <c r="E137" s="19">
        <v>26.64</v>
      </c>
      <c r="F137" s="28">
        <v>11.46</v>
      </c>
    </row>
    <row r="138" spans="4:6" x14ac:dyDescent="0.25">
      <c r="D138" s="197">
        <v>44104</v>
      </c>
      <c r="E138" s="19">
        <v>27.77</v>
      </c>
      <c r="F138" s="28">
        <v>11.46</v>
      </c>
    </row>
    <row r="139" spans="4:6" x14ac:dyDescent="0.25">
      <c r="D139" s="197">
        <v>44134</v>
      </c>
      <c r="E139" s="19">
        <v>23.57</v>
      </c>
      <c r="F139" s="28">
        <v>11.46</v>
      </c>
    </row>
    <row r="140" spans="4:6" x14ac:dyDescent="0.25">
      <c r="D140" s="197">
        <v>44165</v>
      </c>
      <c r="E140" s="19">
        <v>27.27</v>
      </c>
      <c r="F140" s="28">
        <v>11.46</v>
      </c>
    </row>
    <row r="141" spans="4:6" x14ac:dyDescent="0.25">
      <c r="D141" s="197">
        <v>44196</v>
      </c>
      <c r="E141" s="19">
        <v>30.67</v>
      </c>
      <c r="F141" s="28">
        <v>11.46</v>
      </c>
    </row>
    <row r="142" spans="4:6" x14ac:dyDescent="0.25">
      <c r="D142" s="197">
        <v>44225</v>
      </c>
      <c r="E142" s="19">
        <v>33.61</v>
      </c>
      <c r="F142" s="28">
        <v>11.46</v>
      </c>
    </row>
    <row r="143" spans="4:6" x14ac:dyDescent="0.25">
      <c r="D143" s="197">
        <v>44253</v>
      </c>
      <c r="E143" s="19">
        <v>37.56</v>
      </c>
      <c r="F143" s="28">
        <v>11.46</v>
      </c>
    </row>
    <row r="144" spans="4:6" x14ac:dyDescent="0.25">
      <c r="D144" s="197">
        <v>44286</v>
      </c>
      <c r="E144" s="19">
        <v>42.75</v>
      </c>
      <c r="F144" s="28">
        <v>11.46</v>
      </c>
    </row>
    <row r="145" spans="4:6" x14ac:dyDescent="0.25">
      <c r="D145" s="197">
        <v>44316</v>
      </c>
      <c r="E145" s="19">
        <v>48.25</v>
      </c>
      <c r="F145" s="28">
        <v>11.46</v>
      </c>
    </row>
    <row r="146" spans="4:6" x14ac:dyDescent="0.25">
      <c r="D146" s="197">
        <v>44347</v>
      </c>
      <c r="E146" s="19">
        <v>54.1</v>
      </c>
      <c r="F146" s="28">
        <v>11.46</v>
      </c>
    </row>
    <row r="147" spans="4:6" x14ac:dyDescent="0.25">
      <c r="D147" s="197">
        <v>44377</v>
      </c>
      <c r="E147" s="19">
        <v>55.9</v>
      </c>
      <c r="F147" s="28">
        <v>11.46</v>
      </c>
    </row>
    <row r="148" spans="4:6" x14ac:dyDescent="0.25">
      <c r="D148" s="197">
        <v>44407</v>
      </c>
      <c r="E148" s="19">
        <v>53.4</v>
      </c>
      <c r="F148" s="28">
        <v>11.46</v>
      </c>
    </row>
    <row r="149" spans="4:6" x14ac:dyDescent="0.25">
      <c r="D149" s="197">
        <v>44439</v>
      </c>
      <c r="E149" s="19">
        <v>57.59</v>
      </c>
      <c r="F149" s="28">
        <v>11.46</v>
      </c>
    </row>
    <row r="150" spans="4:6" x14ac:dyDescent="0.25">
      <c r="D150" s="197">
        <v>44469</v>
      </c>
      <c r="E150" s="19">
        <v>61.5</v>
      </c>
      <c r="F150" s="28">
        <v>11.46</v>
      </c>
    </row>
    <row r="151" spans="4:6" x14ac:dyDescent="0.25">
      <c r="D151" s="197">
        <v>44498</v>
      </c>
      <c r="E151" s="19">
        <v>59.55</v>
      </c>
      <c r="F151" s="28">
        <v>11.46</v>
      </c>
    </row>
    <row r="152" spans="4:6" x14ac:dyDescent="0.25">
      <c r="D152" s="197">
        <v>44530</v>
      </c>
      <c r="E152" s="19">
        <v>74.87</v>
      </c>
      <c r="F152" s="28">
        <v>11.46</v>
      </c>
    </row>
    <row r="153" spans="4:6" x14ac:dyDescent="0.25">
      <c r="D153" s="197">
        <v>44561</v>
      </c>
      <c r="E153" s="19">
        <v>74.87</v>
      </c>
      <c r="F153" s="28">
        <v>11.46</v>
      </c>
    </row>
    <row r="154" spans="4:6" x14ac:dyDescent="0.25">
      <c r="D154" s="197">
        <v>44592</v>
      </c>
      <c r="E154" s="19">
        <v>81.849999999999994</v>
      </c>
      <c r="F154" s="28">
        <v>11.46</v>
      </c>
    </row>
  </sheetData>
  <hyperlinks>
    <hyperlink ref="H1" location="Summary!A1" display="Back to summary" xr:uid="{5E9A29F8-1E23-4C60-93C1-F21E5647FAAD}"/>
  </hyperlinks>
  <pageMargins left="0.7" right="0.7" top="0.75" bottom="0.75" header="0.3" footer="0.3"/>
  <pageSetup paperSize="9" orientation="portrait"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E88E33-D5FE-4CE1-8A97-F146C4F4BACA}">
  <dimension ref="A1:G39"/>
  <sheetViews>
    <sheetView workbookViewId="0">
      <selection activeCell="G1" sqref="G1"/>
    </sheetView>
  </sheetViews>
  <sheetFormatPr defaultColWidth="9.140625" defaultRowHeight="15" x14ac:dyDescent="0.25"/>
  <cols>
    <col min="1" max="4" width="9.140625" style="19"/>
    <col min="5" max="5" width="19" style="19" bestFit="1" customWidth="1"/>
    <col min="6" max="6" width="19.85546875" style="19" bestFit="1" customWidth="1"/>
    <col min="7" max="7" width="15.7109375" style="19" bestFit="1" customWidth="1"/>
    <col min="8" max="16384" width="9.140625" style="19"/>
  </cols>
  <sheetData>
    <row r="1" spans="1:7" ht="15.75" x14ac:dyDescent="0.25">
      <c r="A1" s="38" t="s">
        <v>27</v>
      </c>
      <c r="B1" s="38" t="s">
        <v>805</v>
      </c>
      <c r="G1" s="163" t="s">
        <v>1190</v>
      </c>
    </row>
    <row r="2" spans="1:7" ht="15.75" x14ac:dyDescent="0.25">
      <c r="A2" s="38" t="s">
        <v>25</v>
      </c>
      <c r="B2" s="19" t="s">
        <v>806</v>
      </c>
    </row>
    <row r="3" spans="1:7" ht="15.75" x14ac:dyDescent="0.25">
      <c r="A3" s="38" t="s">
        <v>23</v>
      </c>
      <c r="B3" s="19" t="s">
        <v>807</v>
      </c>
    </row>
    <row r="4" spans="1:7" ht="15.75" x14ac:dyDescent="0.25">
      <c r="A4" s="38" t="s">
        <v>22</v>
      </c>
      <c r="B4" s="19" t="s">
        <v>807</v>
      </c>
    </row>
    <row r="5" spans="1:7" ht="15.75" x14ac:dyDescent="0.25">
      <c r="A5" s="38" t="s">
        <v>20</v>
      </c>
    </row>
    <row r="6" spans="1:7" ht="15.75" x14ac:dyDescent="0.25">
      <c r="A6" s="38" t="s">
        <v>18</v>
      </c>
    </row>
    <row r="7" spans="1:7" x14ac:dyDescent="0.25">
      <c r="E7" s="19" t="s">
        <v>808</v>
      </c>
      <c r="F7" s="19" t="s">
        <v>809</v>
      </c>
      <c r="G7" s="19" t="s">
        <v>810</v>
      </c>
    </row>
    <row r="8" spans="1:7" x14ac:dyDescent="0.25">
      <c r="E8" s="19" t="s">
        <v>811</v>
      </c>
      <c r="F8" s="19" t="s">
        <v>812</v>
      </c>
      <c r="G8" s="19" t="s">
        <v>813</v>
      </c>
    </row>
    <row r="9" spans="1:7" x14ac:dyDescent="0.25">
      <c r="D9" s="19">
        <v>2020</v>
      </c>
      <c r="E9" s="19">
        <v>0</v>
      </c>
      <c r="F9" s="19">
        <v>0</v>
      </c>
      <c r="G9" s="19">
        <v>0</v>
      </c>
    </row>
    <row r="10" spans="1:7" x14ac:dyDescent="0.25">
      <c r="D10" s="19">
        <v>2021</v>
      </c>
      <c r="E10" s="19">
        <v>-2.5935769081115698E-2</v>
      </c>
      <c r="F10" s="19">
        <v>-1.8011175096035E-2</v>
      </c>
      <c r="G10" s="19">
        <v>-6.8224649876356097E-2</v>
      </c>
    </row>
    <row r="11" spans="1:7" x14ac:dyDescent="0.25">
      <c r="D11" s="19">
        <v>2022</v>
      </c>
      <c r="E11" s="19">
        <v>-4.0376991033554001E-2</v>
      </c>
      <c r="F11" s="19">
        <v>-2.9734194278716999E-2</v>
      </c>
      <c r="G11" s="19">
        <v>0.47025382518768299</v>
      </c>
    </row>
    <row r="12" spans="1:7" x14ac:dyDescent="0.25">
      <c r="D12" s="19">
        <v>2023</v>
      </c>
      <c r="E12" s="19">
        <v>4.2415976524353E-2</v>
      </c>
      <c r="F12" s="19">
        <v>2.4264127016067501E-2</v>
      </c>
      <c r="G12" s="19">
        <v>0.67349404096603305</v>
      </c>
    </row>
    <row r="13" spans="1:7" x14ac:dyDescent="0.25">
      <c r="D13" s="19">
        <v>2024</v>
      </c>
      <c r="E13" s="19">
        <v>8.4557861089706393E-2</v>
      </c>
      <c r="F13" s="19">
        <v>4.7463089227676301E-2</v>
      </c>
      <c r="G13" s="19">
        <v>0.84253302216529802</v>
      </c>
    </row>
    <row r="14" spans="1:7" x14ac:dyDescent="0.25">
      <c r="D14" s="19">
        <v>2025</v>
      </c>
      <c r="E14" s="19">
        <v>8.6882948875427204E-2</v>
      </c>
      <c r="F14" s="19">
        <v>3.7005245685577302E-2</v>
      </c>
      <c r="G14" s="19">
        <v>0.93027943372726396</v>
      </c>
    </row>
    <row r="15" spans="1:7" x14ac:dyDescent="0.25">
      <c r="D15" s="19">
        <v>2026</v>
      </c>
      <c r="E15" s="19">
        <v>9.1694891452789307E-2</v>
      </c>
      <c r="F15" s="19">
        <v>1.8740892410278299E-2</v>
      </c>
      <c r="G15" s="19">
        <v>0.92065602540969804</v>
      </c>
    </row>
    <row r="16" spans="1:7" x14ac:dyDescent="0.25">
      <c r="D16" s="19">
        <v>2027</v>
      </c>
      <c r="E16" s="19">
        <v>0.102067798376083</v>
      </c>
      <c r="F16" s="19">
        <v>8.9847445487976005E-3</v>
      </c>
      <c r="G16" s="19">
        <v>0.87890407443046503</v>
      </c>
    </row>
    <row r="17" spans="4:7" x14ac:dyDescent="0.25">
      <c r="D17" s="19">
        <v>2028</v>
      </c>
      <c r="E17" s="19">
        <v>0.109843283891677</v>
      </c>
      <c r="F17" s="19">
        <v>9.89779829978942E-3</v>
      </c>
      <c r="G17" s="19">
        <v>0.84815648198127702</v>
      </c>
    </row>
    <row r="18" spans="4:7" x14ac:dyDescent="0.25">
      <c r="D18" s="19">
        <v>2029</v>
      </c>
      <c r="E18" s="19">
        <v>0.111883431673049</v>
      </c>
      <c r="F18" s="19">
        <v>1.42419338226318E-2</v>
      </c>
      <c r="G18" s="19">
        <v>0.82066205143928495</v>
      </c>
    </row>
    <row r="19" spans="4:7" x14ac:dyDescent="0.25">
      <c r="D19" s="19">
        <v>2030</v>
      </c>
      <c r="E19" s="19">
        <v>0.110578268766403</v>
      </c>
      <c r="F19" s="19">
        <v>-2.43627727031707E-2</v>
      </c>
      <c r="G19" s="19">
        <v>0.78842189908027605</v>
      </c>
    </row>
    <row r="20" spans="4:7" x14ac:dyDescent="0.25">
      <c r="D20" s="19">
        <v>2031</v>
      </c>
      <c r="E20" s="19">
        <v>0.10818046331405599</v>
      </c>
      <c r="F20" s="19">
        <v>-0.48564606904983498</v>
      </c>
      <c r="G20" s="19">
        <v>0.80350998044013899</v>
      </c>
    </row>
    <row r="21" spans="4:7" x14ac:dyDescent="0.25">
      <c r="D21" s="19">
        <v>2032</v>
      </c>
      <c r="E21" s="19">
        <v>0.10665181279182399</v>
      </c>
      <c r="F21" s="19">
        <v>-5.6378901004791197E-2</v>
      </c>
      <c r="G21" s="19">
        <v>0.84221324324607805</v>
      </c>
    </row>
    <row r="22" spans="4:7" x14ac:dyDescent="0.25">
      <c r="D22" s="19">
        <v>2033</v>
      </c>
      <c r="E22" s="19">
        <v>0.10687866806983901</v>
      </c>
      <c r="F22" s="19">
        <v>0.28457850217819203</v>
      </c>
      <c r="G22" s="19">
        <v>0.84870699048042297</v>
      </c>
    </row>
    <row r="23" spans="4:7" x14ac:dyDescent="0.25">
      <c r="D23" s="19">
        <v>2034</v>
      </c>
      <c r="E23" s="19">
        <v>0.10885801911354</v>
      </c>
      <c r="F23" s="19">
        <v>0.56450125575065602</v>
      </c>
      <c r="G23" s="19">
        <v>0.83822950720787004</v>
      </c>
    </row>
    <row r="24" spans="4:7" x14ac:dyDescent="0.25">
      <c r="D24" s="19">
        <v>2035</v>
      </c>
      <c r="E24" s="19">
        <v>0.111739128828048</v>
      </c>
      <c r="F24" s="19">
        <v>0.51855283975601196</v>
      </c>
      <c r="G24" s="19">
        <v>0.81177735328674305</v>
      </c>
    </row>
    <row r="25" spans="4:7" x14ac:dyDescent="0.25">
      <c r="D25" s="19">
        <v>2036</v>
      </c>
      <c r="E25" s="19">
        <v>0.115556150674819</v>
      </c>
      <c r="F25" s="19">
        <v>0.38723599910736001</v>
      </c>
      <c r="G25" s="19">
        <v>0.76604220271110501</v>
      </c>
    </row>
    <row r="26" spans="4:7" x14ac:dyDescent="0.25">
      <c r="D26" s="19">
        <v>2037</v>
      </c>
      <c r="E26" s="19">
        <v>0.119471907615661</v>
      </c>
      <c r="F26" s="19">
        <v>0.35767787694931003</v>
      </c>
      <c r="G26" s="19">
        <v>0.71533095836639404</v>
      </c>
    </row>
    <row r="27" spans="4:7" x14ac:dyDescent="0.25">
      <c r="D27" s="19">
        <v>2038</v>
      </c>
      <c r="E27" s="19">
        <v>0.122243672609329</v>
      </c>
      <c r="F27" s="19">
        <v>0.37808868288993802</v>
      </c>
      <c r="G27" s="19">
        <v>0.65543469786643904</v>
      </c>
    </row>
    <row r="28" spans="4:7" x14ac:dyDescent="0.25">
      <c r="D28" s="19">
        <v>2039</v>
      </c>
      <c r="E28" s="19">
        <v>0.125536859035491</v>
      </c>
      <c r="F28" s="19">
        <v>0.35297077894210799</v>
      </c>
      <c r="G28" s="19">
        <v>0.58593261241912797</v>
      </c>
    </row>
    <row r="29" spans="4:7" x14ac:dyDescent="0.25">
      <c r="D29" s="19">
        <v>2040</v>
      </c>
      <c r="E29" s="19">
        <v>0.12932464480399999</v>
      </c>
      <c r="F29" s="19">
        <v>0.29123410582542397</v>
      </c>
      <c r="G29" s="19">
        <v>0.51196610927581698</v>
      </c>
    </row>
    <row r="30" spans="4:7" x14ac:dyDescent="0.25">
      <c r="D30" s="19">
        <v>2041</v>
      </c>
      <c r="E30" s="19">
        <v>0.13377839326858501</v>
      </c>
      <c r="F30" s="19">
        <v>0.40759778022766102</v>
      </c>
      <c r="G30" s="19">
        <v>0.54092982411384505</v>
      </c>
    </row>
    <row r="31" spans="4:7" x14ac:dyDescent="0.25">
      <c r="D31" s="19">
        <v>2042</v>
      </c>
      <c r="E31" s="19">
        <v>0.140888690948486</v>
      </c>
      <c r="F31" s="19">
        <v>0.52828747034072798</v>
      </c>
      <c r="G31" s="19">
        <v>0.59650951623916604</v>
      </c>
    </row>
    <row r="32" spans="4:7" x14ac:dyDescent="0.25">
      <c r="D32" s="19">
        <v>2043</v>
      </c>
      <c r="E32" s="19">
        <v>0.14888888597488401</v>
      </c>
      <c r="F32" s="19">
        <v>0.52467277646064703</v>
      </c>
      <c r="G32" s="19">
        <v>0.579813152551651</v>
      </c>
    </row>
    <row r="33" spans="4:7" x14ac:dyDescent="0.25">
      <c r="D33" s="19">
        <v>2044</v>
      </c>
      <c r="E33" s="19">
        <v>0.15401899814605699</v>
      </c>
      <c r="F33" s="19">
        <v>0.50215673446655196</v>
      </c>
      <c r="G33" s="19">
        <v>0.53735440969467096</v>
      </c>
    </row>
    <row r="34" spans="4:7" x14ac:dyDescent="0.25">
      <c r="D34" s="19">
        <v>2045</v>
      </c>
      <c r="E34" s="19">
        <v>0.15882772207260101</v>
      </c>
      <c r="F34" s="19">
        <v>0.46417754888534501</v>
      </c>
      <c r="G34" s="19">
        <v>0.48373323678970298</v>
      </c>
    </row>
    <row r="35" spans="4:7" x14ac:dyDescent="0.25">
      <c r="D35" s="19">
        <v>2046</v>
      </c>
      <c r="E35" s="19">
        <v>0.16526630520820601</v>
      </c>
      <c r="F35" s="19">
        <v>0.67489260435104304</v>
      </c>
      <c r="G35" s="19">
        <v>0.58753228187561002</v>
      </c>
    </row>
    <row r="36" spans="4:7" x14ac:dyDescent="0.25">
      <c r="D36" s="19">
        <v>2047</v>
      </c>
      <c r="E36" s="19">
        <v>0.17072558403015101</v>
      </c>
      <c r="F36" s="19">
        <v>0.83207458257675104</v>
      </c>
      <c r="G36" s="19">
        <v>0.64461648464202803</v>
      </c>
    </row>
    <row r="37" spans="4:7" x14ac:dyDescent="0.25">
      <c r="D37" s="19">
        <v>2048</v>
      </c>
      <c r="E37" s="19">
        <v>0.17266267538070601</v>
      </c>
      <c r="F37" s="19">
        <v>0.75440979003906194</v>
      </c>
      <c r="G37" s="19">
        <v>0.53323006629943803</v>
      </c>
    </row>
    <row r="38" spans="4:7" x14ac:dyDescent="0.25">
      <c r="D38" s="19">
        <v>2049</v>
      </c>
      <c r="E38" s="19">
        <v>0.17174345254897999</v>
      </c>
      <c r="F38" s="19">
        <v>0.64483571052551203</v>
      </c>
      <c r="G38" s="19">
        <v>0.39681774377822798</v>
      </c>
    </row>
    <row r="39" spans="4:7" x14ac:dyDescent="0.25">
      <c r="D39" s="19">
        <v>2050</v>
      </c>
      <c r="E39" s="19">
        <v>0.17062693834304801</v>
      </c>
      <c r="F39" s="19">
        <v>0.51982426643371504</v>
      </c>
      <c r="G39" s="19">
        <v>0.25681614875793402</v>
      </c>
    </row>
  </sheetData>
  <hyperlinks>
    <hyperlink ref="G1" location="Summary!A1" display="Back to summary" xr:uid="{DC3C41C0-2181-4000-B2EB-0D7593885810}"/>
  </hyperlinks>
  <pageMargins left="0.7" right="0.7" top="0.75" bottom="0.75" header="0.3" footer="0.3"/>
  <pageSetup paperSize="9" orientation="portrait"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5777EC-DF9A-40BA-8A24-FBF1C888DB43}">
  <dimension ref="A1:G39"/>
  <sheetViews>
    <sheetView workbookViewId="0">
      <selection activeCell="G1" sqref="G1"/>
    </sheetView>
  </sheetViews>
  <sheetFormatPr defaultColWidth="9.140625" defaultRowHeight="15" x14ac:dyDescent="0.25"/>
  <cols>
    <col min="1" max="4" width="9.140625" style="19"/>
    <col min="5" max="5" width="19" style="19" bestFit="1" customWidth="1"/>
    <col min="6" max="6" width="19.85546875" style="19" bestFit="1" customWidth="1"/>
    <col min="7" max="7" width="15.7109375" style="19" bestFit="1" customWidth="1"/>
    <col min="8" max="16384" width="9.140625" style="19"/>
  </cols>
  <sheetData>
    <row r="1" spans="1:7" ht="15.75" x14ac:dyDescent="0.25">
      <c r="A1" s="38" t="s">
        <v>27</v>
      </c>
      <c r="B1" s="38" t="s">
        <v>814</v>
      </c>
      <c r="G1" s="163" t="s">
        <v>1190</v>
      </c>
    </row>
    <row r="2" spans="1:7" ht="15.75" x14ac:dyDescent="0.25">
      <c r="A2" s="38" t="s">
        <v>25</v>
      </c>
      <c r="B2" s="19" t="s">
        <v>815</v>
      </c>
    </row>
    <row r="3" spans="1:7" ht="15.75" x14ac:dyDescent="0.25">
      <c r="A3" s="38" t="s">
        <v>23</v>
      </c>
      <c r="B3" s="19" t="s">
        <v>807</v>
      </c>
    </row>
    <row r="4" spans="1:7" ht="15.75" x14ac:dyDescent="0.25">
      <c r="A4" s="38" t="s">
        <v>22</v>
      </c>
      <c r="B4" s="19" t="s">
        <v>807</v>
      </c>
    </row>
    <row r="5" spans="1:7" ht="15.75" x14ac:dyDescent="0.25">
      <c r="A5" s="38" t="s">
        <v>20</v>
      </c>
    </row>
    <row r="6" spans="1:7" ht="15.75" x14ac:dyDescent="0.25">
      <c r="A6" s="38" t="s">
        <v>18</v>
      </c>
    </row>
    <row r="7" spans="1:7" x14ac:dyDescent="0.25">
      <c r="E7" s="19" t="s">
        <v>808</v>
      </c>
      <c r="F7" s="19" t="s">
        <v>809</v>
      </c>
      <c r="G7" s="19" t="s">
        <v>810</v>
      </c>
    </row>
    <row r="8" spans="1:7" x14ac:dyDescent="0.25">
      <c r="E8" s="19" t="s">
        <v>811</v>
      </c>
      <c r="F8" s="19" t="s">
        <v>812</v>
      </c>
      <c r="G8" s="19" t="s">
        <v>813</v>
      </c>
    </row>
    <row r="9" spans="1:7" x14ac:dyDescent="0.25">
      <c r="D9" s="19">
        <v>2020</v>
      </c>
      <c r="E9" s="19">
        <v>0</v>
      </c>
      <c r="F9" s="19">
        <v>0</v>
      </c>
      <c r="G9" s="19">
        <v>0</v>
      </c>
    </row>
    <row r="10" spans="1:7" x14ac:dyDescent="0.25">
      <c r="D10" s="19">
        <v>2021</v>
      </c>
      <c r="E10" s="19">
        <v>5.2866309881210299E-2</v>
      </c>
      <c r="F10" s="19">
        <v>3.8419812917709302E-2</v>
      </c>
      <c r="G10" s="19">
        <v>0.66727972030639604</v>
      </c>
    </row>
    <row r="11" spans="1:7" x14ac:dyDescent="0.25">
      <c r="D11" s="19">
        <v>2022</v>
      </c>
      <c r="E11" s="19">
        <v>0.120141923427581</v>
      </c>
      <c r="F11" s="19">
        <v>8.5059314966201699E-2</v>
      </c>
      <c r="G11" s="19">
        <v>1.0102947056293401</v>
      </c>
    </row>
    <row r="12" spans="1:7" x14ac:dyDescent="0.25">
      <c r="D12" s="19">
        <v>2023</v>
      </c>
      <c r="E12" s="19">
        <v>6.6577881574630696E-2</v>
      </c>
      <c r="F12" s="19">
        <v>3.64390313625335E-2</v>
      </c>
      <c r="G12" s="19">
        <v>1.07250091433525</v>
      </c>
    </row>
    <row r="13" spans="1:7" x14ac:dyDescent="0.25">
      <c r="D13" s="19">
        <v>2024</v>
      </c>
      <c r="E13" s="19">
        <v>9.7040295600891099E-2</v>
      </c>
      <c r="F13" s="19">
        <v>4.5051574707031201E-2</v>
      </c>
      <c r="G13" s="19">
        <v>1.2246112823486299</v>
      </c>
    </row>
    <row r="14" spans="1:7" x14ac:dyDescent="0.25">
      <c r="D14" s="19">
        <v>2025</v>
      </c>
      <c r="E14" s="19">
        <v>0.106070518493652</v>
      </c>
      <c r="F14" s="19">
        <v>3.9757609367370599E-2</v>
      </c>
      <c r="G14" s="19">
        <v>1.28702872991561</v>
      </c>
    </row>
    <row r="15" spans="1:7" x14ac:dyDescent="0.25">
      <c r="D15" s="19">
        <v>2026</v>
      </c>
      <c r="E15" s="19">
        <v>0.112371921539306</v>
      </c>
      <c r="F15" s="19">
        <v>3.2545328140258699E-2</v>
      </c>
      <c r="G15" s="19">
        <v>1.1965639591217001</v>
      </c>
    </row>
    <row r="16" spans="1:7" x14ac:dyDescent="0.25">
      <c r="D16" s="19">
        <v>2027</v>
      </c>
      <c r="E16" s="19">
        <v>0.121422410011291</v>
      </c>
      <c r="F16" s="19">
        <v>3.0736982822418199E-2</v>
      </c>
      <c r="G16" s="19">
        <v>1.0618304014205899</v>
      </c>
    </row>
    <row r="17" spans="4:7" x14ac:dyDescent="0.25">
      <c r="D17" s="19">
        <v>2028</v>
      </c>
      <c r="E17" s="19">
        <v>0.12926116585731501</v>
      </c>
      <c r="F17" s="19">
        <v>3.1976968050003003E-2</v>
      </c>
      <c r="G17" s="19">
        <v>0.96327430009841897</v>
      </c>
    </row>
    <row r="18" spans="4:7" x14ac:dyDescent="0.25">
      <c r="D18" s="19">
        <v>2029</v>
      </c>
      <c r="E18" s="19">
        <v>0.13392803072929299</v>
      </c>
      <c r="F18" s="19">
        <v>3.36653888225555E-2</v>
      </c>
      <c r="G18" s="19">
        <v>0.87055939435958796</v>
      </c>
    </row>
    <row r="19" spans="4:7" x14ac:dyDescent="0.25">
      <c r="D19" s="19">
        <v>2030</v>
      </c>
      <c r="E19" s="19">
        <v>0.134172558784484</v>
      </c>
      <c r="F19" s="19">
        <v>-3.7377595901489202E-2</v>
      </c>
      <c r="G19" s="19">
        <v>0.786162048578262</v>
      </c>
    </row>
    <row r="20" spans="4:7" x14ac:dyDescent="0.25">
      <c r="D20" s="19">
        <v>2031</v>
      </c>
      <c r="E20" s="19">
        <v>0.13321039080619801</v>
      </c>
      <c r="F20" s="19">
        <v>0.53471133112907399</v>
      </c>
      <c r="G20" s="19">
        <v>0.74891707301139798</v>
      </c>
    </row>
    <row r="21" spans="4:7" x14ac:dyDescent="0.25">
      <c r="D21" s="19">
        <v>2032</v>
      </c>
      <c r="E21" s="19">
        <v>0.13540261983871399</v>
      </c>
      <c r="F21" s="19">
        <v>0.55926674604415805</v>
      </c>
      <c r="G21" s="19">
        <v>0.72415608167648304</v>
      </c>
    </row>
    <row r="22" spans="4:7" x14ac:dyDescent="0.25">
      <c r="D22" s="19">
        <v>2033</v>
      </c>
      <c r="E22" s="19">
        <v>0.14064538478851299</v>
      </c>
      <c r="F22" s="19">
        <v>0.75099959969520502</v>
      </c>
      <c r="G22" s="19">
        <v>0.67039009928703297</v>
      </c>
    </row>
    <row r="23" spans="4:7" x14ac:dyDescent="0.25">
      <c r="D23" s="19">
        <v>2034</v>
      </c>
      <c r="E23" s="19">
        <v>0.14197728037834101</v>
      </c>
      <c r="F23" s="19">
        <v>0.82375127077102595</v>
      </c>
      <c r="G23" s="19">
        <v>0.61043435335159302</v>
      </c>
    </row>
    <row r="24" spans="4:7" x14ac:dyDescent="0.25">
      <c r="D24" s="19">
        <v>2035</v>
      </c>
      <c r="E24" s="19">
        <v>0.14020228385925201</v>
      </c>
      <c r="F24" s="19">
        <v>0.77922406792640597</v>
      </c>
      <c r="G24" s="19">
        <v>0.54326793551444996</v>
      </c>
    </row>
    <row r="25" spans="4:7" x14ac:dyDescent="0.25">
      <c r="D25" s="19">
        <v>2036</v>
      </c>
      <c r="E25" s="19">
        <v>0.14064809679984999</v>
      </c>
      <c r="F25" s="19">
        <v>0.69422456622123696</v>
      </c>
      <c r="G25" s="19">
        <v>0.48069986701011602</v>
      </c>
    </row>
    <row r="26" spans="4:7" x14ac:dyDescent="0.25">
      <c r="D26" s="19">
        <v>2037</v>
      </c>
      <c r="E26" s="19">
        <v>0.14273002743721</v>
      </c>
      <c r="F26" s="19">
        <v>0.60932973027229298</v>
      </c>
      <c r="G26" s="19">
        <v>0.41945755481719899</v>
      </c>
    </row>
    <row r="27" spans="4:7" x14ac:dyDescent="0.25">
      <c r="D27" s="19">
        <v>2038</v>
      </c>
      <c r="E27" s="19">
        <v>0.14662942290306</v>
      </c>
      <c r="F27" s="19">
        <v>0.51267188787460305</v>
      </c>
      <c r="G27" s="19">
        <v>0.33521252870559598</v>
      </c>
    </row>
    <row r="28" spans="4:7" x14ac:dyDescent="0.25">
      <c r="D28" s="19">
        <v>2039</v>
      </c>
      <c r="E28" s="19">
        <v>0.15143084526062001</v>
      </c>
      <c r="F28" s="19">
        <v>0.38898691534995999</v>
      </c>
      <c r="G28" s="19">
        <v>0.23717451095580999</v>
      </c>
    </row>
    <row r="29" spans="4:7" x14ac:dyDescent="0.25">
      <c r="D29" s="19">
        <v>2040</v>
      </c>
      <c r="E29" s="19">
        <v>0.15577402710914601</v>
      </c>
      <c r="F29" s="19">
        <v>0.277961075305938</v>
      </c>
      <c r="G29" s="19">
        <v>0.14158099889755199</v>
      </c>
    </row>
    <row r="30" spans="4:7" x14ac:dyDescent="0.25">
      <c r="D30" s="19">
        <v>2041</v>
      </c>
      <c r="E30" s="19">
        <v>0.160469025373458</v>
      </c>
      <c r="F30" s="19">
        <v>0.41021978855133001</v>
      </c>
      <c r="G30" s="19">
        <v>0.19433230161666801</v>
      </c>
    </row>
    <row r="31" spans="4:7" x14ac:dyDescent="0.25">
      <c r="D31" s="19">
        <v>2042</v>
      </c>
      <c r="E31" s="19">
        <v>0.16191917657852101</v>
      </c>
      <c r="F31" s="19">
        <v>0.51712140440940801</v>
      </c>
      <c r="G31" s="19">
        <v>0.26892119646072299</v>
      </c>
    </row>
    <row r="32" spans="4:7" x14ac:dyDescent="0.25">
      <c r="D32" s="19">
        <v>2043</v>
      </c>
      <c r="E32" s="19">
        <v>0.163642883300781</v>
      </c>
      <c r="F32" s="19">
        <v>0.47772267460822998</v>
      </c>
      <c r="G32" s="19">
        <v>0.23013430833816501</v>
      </c>
    </row>
    <row r="33" spans="4:7" x14ac:dyDescent="0.25">
      <c r="D33" s="19">
        <v>2044</v>
      </c>
      <c r="E33" s="19">
        <v>0.16761332750320401</v>
      </c>
      <c r="F33" s="19">
        <v>0.43107452988624501</v>
      </c>
      <c r="G33" s="19">
        <v>0.17351928353309601</v>
      </c>
    </row>
    <row r="34" spans="4:7" x14ac:dyDescent="0.25">
      <c r="D34" s="19">
        <v>2045</v>
      </c>
      <c r="E34" s="19">
        <v>0.171112030744552</v>
      </c>
      <c r="F34" s="19">
        <v>0.378505408763885</v>
      </c>
      <c r="G34" s="19">
        <v>0.110728591680526</v>
      </c>
    </row>
    <row r="35" spans="4:7" x14ac:dyDescent="0.25">
      <c r="D35" s="19">
        <v>2046</v>
      </c>
      <c r="E35" s="19">
        <v>0.17302760481834401</v>
      </c>
      <c r="F35" s="19">
        <v>0.66710081696510304</v>
      </c>
      <c r="G35" s="19">
        <v>0.29631385207176197</v>
      </c>
    </row>
    <row r="36" spans="4:7" x14ac:dyDescent="0.25">
      <c r="D36" s="19">
        <v>2047</v>
      </c>
      <c r="E36" s="19">
        <v>0.172670572996139</v>
      </c>
      <c r="F36" s="19">
        <v>0.88317981362342801</v>
      </c>
      <c r="G36" s="19">
        <v>0.41531017422675998</v>
      </c>
    </row>
    <row r="37" spans="4:7" x14ac:dyDescent="0.25">
      <c r="D37" s="19">
        <v>2048</v>
      </c>
      <c r="E37" s="19">
        <v>0.17088994383811901</v>
      </c>
      <c r="F37" s="19">
        <v>0.82693722844123796</v>
      </c>
      <c r="G37" s="19">
        <v>0.30082431435585</v>
      </c>
    </row>
    <row r="38" spans="4:7" x14ac:dyDescent="0.25">
      <c r="D38" s="19">
        <v>2049</v>
      </c>
      <c r="E38" s="19">
        <v>0.173512518405914</v>
      </c>
      <c r="F38" s="19">
        <v>0.73352086544036799</v>
      </c>
      <c r="G38" s="19">
        <v>0.146777689456939</v>
      </c>
    </row>
    <row r="39" spans="4:7" x14ac:dyDescent="0.25">
      <c r="D39" s="19">
        <v>2050</v>
      </c>
      <c r="E39" s="19">
        <v>0.18097499012946999</v>
      </c>
      <c r="F39" s="19">
        <v>0.60695847868919295</v>
      </c>
      <c r="G39" s="19">
        <v>-2.87334024906158E-2</v>
      </c>
    </row>
  </sheetData>
  <hyperlinks>
    <hyperlink ref="G1" location="Summary!A1" display="Back to summary" xr:uid="{3FB1196A-314E-4DC1-A75F-84DDE3138B36}"/>
  </hyperlinks>
  <pageMargins left="0.7" right="0.7" top="0.75" bottom="0.75" header="0.3" footer="0.3"/>
  <pageSetup paperSize="9" orientation="portrait"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1DE86B-E1EB-4180-972B-21E01751062A}">
  <dimension ref="A1:L15"/>
  <sheetViews>
    <sheetView workbookViewId="0">
      <selection activeCell="L1" sqref="L1"/>
    </sheetView>
  </sheetViews>
  <sheetFormatPr defaultColWidth="9.140625" defaultRowHeight="15" x14ac:dyDescent="0.25"/>
  <cols>
    <col min="1" max="3" width="9.140625" style="19"/>
    <col min="4" max="4" width="5" style="19" bestFit="1" customWidth="1"/>
    <col min="5" max="5" width="18" style="19" bestFit="1" customWidth="1"/>
    <col min="6" max="6" width="14.140625" style="19" bestFit="1" customWidth="1"/>
    <col min="7" max="16384" width="9.140625" style="19"/>
  </cols>
  <sheetData>
    <row r="1" spans="1:12" ht="15.75" x14ac:dyDescent="0.25">
      <c r="A1" s="38" t="s">
        <v>27</v>
      </c>
      <c r="B1" s="38" t="s">
        <v>816</v>
      </c>
      <c r="L1" s="163" t="s">
        <v>1190</v>
      </c>
    </row>
    <row r="2" spans="1:12" ht="15.75" x14ac:dyDescent="0.25">
      <c r="A2" s="38" t="s">
        <v>25</v>
      </c>
      <c r="B2" s="19" t="s">
        <v>817</v>
      </c>
    </row>
    <row r="3" spans="1:12" ht="15.75" x14ac:dyDescent="0.25">
      <c r="A3" s="38" t="s">
        <v>23</v>
      </c>
      <c r="B3" s="19" t="s">
        <v>818</v>
      </c>
    </row>
    <row r="4" spans="1:12" ht="15.75" x14ac:dyDescent="0.25">
      <c r="A4" s="38" t="s">
        <v>22</v>
      </c>
      <c r="B4" s="19" t="s">
        <v>818</v>
      </c>
    </row>
    <row r="5" spans="1:12" ht="15.75" x14ac:dyDescent="0.25">
      <c r="A5" s="38" t="s">
        <v>20</v>
      </c>
    </row>
    <row r="6" spans="1:12" ht="15.75" x14ac:dyDescent="0.25">
      <c r="A6" s="38" t="s">
        <v>18</v>
      </c>
    </row>
    <row r="8" spans="1:12" x14ac:dyDescent="0.25">
      <c r="E8" s="19" t="s">
        <v>809</v>
      </c>
      <c r="F8" s="19" t="s">
        <v>819</v>
      </c>
    </row>
    <row r="9" spans="1:12" x14ac:dyDescent="0.25">
      <c r="E9" s="19" t="s">
        <v>820</v>
      </c>
      <c r="F9" s="19" t="s">
        <v>821</v>
      </c>
    </row>
    <row r="10" spans="1:12" x14ac:dyDescent="0.25">
      <c r="D10" s="19">
        <v>2025</v>
      </c>
      <c r="E10" s="19">
        <v>-0.1</v>
      </c>
      <c r="F10" s="19">
        <v>-0.1</v>
      </c>
      <c r="G10" s="28">
        <v>-0.1</v>
      </c>
    </row>
    <row r="11" spans="1:12" x14ac:dyDescent="0.25">
      <c r="D11" s="19">
        <v>2030</v>
      </c>
      <c r="E11" s="19">
        <v>0.2</v>
      </c>
      <c r="F11" s="19">
        <v>0.7</v>
      </c>
      <c r="G11" s="28">
        <v>0.7</v>
      </c>
    </row>
    <row r="12" spans="1:12" x14ac:dyDescent="0.25">
      <c r="D12" s="19">
        <v>2035</v>
      </c>
      <c r="E12" s="19">
        <v>0.7</v>
      </c>
      <c r="F12" s="19">
        <v>0.6</v>
      </c>
      <c r="G12" s="28">
        <v>0.6</v>
      </c>
    </row>
    <row r="13" spans="1:12" x14ac:dyDescent="0.25">
      <c r="D13" s="19">
        <v>2040</v>
      </c>
      <c r="E13" s="19">
        <v>0.3</v>
      </c>
      <c r="F13" s="19">
        <v>0.7</v>
      </c>
      <c r="G13" s="28">
        <v>0.7</v>
      </c>
    </row>
    <row r="14" spans="1:12" x14ac:dyDescent="0.25">
      <c r="D14" s="19">
        <v>2045</v>
      </c>
      <c r="E14" s="19">
        <v>0.1</v>
      </c>
      <c r="F14" s="19">
        <v>0.3</v>
      </c>
      <c r="G14" s="28">
        <v>0.3</v>
      </c>
    </row>
    <row r="15" spans="1:12" x14ac:dyDescent="0.25">
      <c r="D15" s="19">
        <v>2050</v>
      </c>
      <c r="E15" s="19">
        <v>0.1</v>
      </c>
      <c r="F15" s="19">
        <v>0.3</v>
      </c>
      <c r="G15" s="28">
        <v>0.3</v>
      </c>
    </row>
  </sheetData>
  <hyperlinks>
    <hyperlink ref="L1" location="Summary!A1" display="Back to summary" xr:uid="{C2D905D8-D008-4676-926D-B482459C2918}"/>
  </hyperlink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58C819-B5F7-4FB8-A95F-F9EF6A57308D}">
  <dimension ref="A1:H43"/>
  <sheetViews>
    <sheetView zoomScale="70" zoomScaleNormal="70" workbookViewId="0">
      <selection activeCell="D1" sqref="D1"/>
    </sheetView>
  </sheetViews>
  <sheetFormatPr defaultColWidth="9.140625" defaultRowHeight="15" x14ac:dyDescent="0.25"/>
  <cols>
    <col min="1" max="1" width="9.5703125" style="25" customWidth="1"/>
    <col min="2" max="2" width="31" style="25" bestFit="1" customWidth="1"/>
    <col min="3" max="3" width="48.42578125" style="25" bestFit="1" customWidth="1"/>
    <col min="4" max="4" width="31.28515625" style="25" customWidth="1"/>
    <col min="5" max="5" width="22.42578125" style="25" bestFit="1" customWidth="1"/>
    <col min="6" max="6" width="46.7109375" style="25" customWidth="1"/>
    <col min="7" max="8" width="31.7109375" style="25" customWidth="1"/>
    <col min="9" max="9" width="24.140625" style="25" bestFit="1" customWidth="1"/>
    <col min="10" max="10" width="34.5703125" style="25" customWidth="1"/>
    <col min="11" max="11" width="29.85546875" style="25" bestFit="1" customWidth="1"/>
    <col min="12" max="12" width="31.28515625" style="25" customWidth="1"/>
    <col min="13" max="13" width="20.85546875" style="25" bestFit="1" customWidth="1"/>
    <col min="14" max="14" width="29.7109375" style="25" customWidth="1"/>
    <col min="15" max="15" width="29.28515625" style="25" customWidth="1"/>
    <col min="16" max="16" width="28.42578125" style="25" customWidth="1"/>
    <col min="17" max="17" width="16.28515625" style="25" customWidth="1"/>
    <col min="18" max="18" width="30.28515625" style="25" customWidth="1"/>
    <col min="19" max="19" width="26.85546875" style="25" customWidth="1"/>
    <col min="20" max="20" width="22.140625" style="25" bestFit="1" customWidth="1"/>
    <col min="21" max="21" width="25.28515625" style="25" customWidth="1"/>
    <col min="22" max="16384" width="9.140625" style="25"/>
  </cols>
  <sheetData>
    <row r="1" spans="1:8" x14ac:dyDescent="0.25">
      <c r="A1" s="19" t="s">
        <v>27</v>
      </c>
      <c r="B1" s="25" t="s">
        <v>235</v>
      </c>
      <c r="D1" s="163" t="s">
        <v>1190</v>
      </c>
    </row>
    <row r="2" spans="1:8" x14ac:dyDescent="0.25">
      <c r="A2" s="19" t="s">
        <v>25</v>
      </c>
      <c r="B2" s="25" t="s">
        <v>236</v>
      </c>
    </row>
    <row r="3" spans="1:8" x14ac:dyDescent="0.25">
      <c r="A3" s="19" t="s">
        <v>23</v>
      </c>
      <c r="B3" s="25" t="s">
        <v>21</v>
      </c>
    </row>
    <row r="4" spans="1:8" x14ac:dyDescent="0.25">
      <c r="A4" s="19" t="s">
        <v>22</v>
      </c>
      <c r="B4" s="25" t="s">
        <v>21</v>
      </c>
    </row>
    <row r="5" spans="1:8" x14ac:dyDescent="0.25">
      <c r="A5" s="19" t="s">
        <v>20</v>
      </c>
    </row>
    <row r="6" spans="1:8" x14ac:dyDescent="0.25">
      <c r="A6" s="19" t="s">
        <v>18</v>
      </c>
    </row>
    <row r="7" spans="1:8" x14ac:dyDescent="0.25">
      <c r="A7" s="19"/>
    </row>
    <row r="8" spans="1:8" x14ac:dyDescent="0.25">
      <c r="A8" s="19" t="s">
        <v>134</v>
      </c>
      <c r="B8" s="25" t="s">
        <v>212</v>
      </c>
    </row>
    <row r="9" spans="1:8" x14ac:dyDescent="0.25">
      <c r="A9" s="19" t="s">
        <v>136</v>
      </c>
      <c r="B9" s="25" t="s">
        <v>212</v>
      </c>
    </row>
    <row r="11" spans="1:8" x14ac:dyDescent="0.25">
      <c r="C11" s="19" t="s">
        <v>237</v>
      </c>
      <c r="D11" s="19" t="s">
        <v>238</v>
      </c>
      <c r="E11" s="19" t="s">
        <v>239</v>
      </c>
      <c r="F11" s="19" t="s">
        <v>240</v>
      </c>
      <c r="G11" s="19" t="s">
        <v>241</v>
      </c>
      <c r="H11" s="19" t="s">
        <v>242</v>
      </c>
    </row>
    <row r="12" spans="1:8" x14ac:dyDescent="0.25">
      <c r="C12" s="25" t="s">
        <v>243</v>
      </c>
      <c r="D12" s="25" t="s">
        <v>244</v>
      </c>
      <c r="E12" s="25" t="s">
        <v>245</v>
      </c>
      <c r="F12" s="25" t="s">
        <v>246</v>
      </c>
      <c r="G12" s="25" t="s">
        <v>247</v>
      </c>
      <c r="H12" s="25" t="s">
        <v>248</v>
      </c>
    </row>
    <row r="13" spans="1:8" x14ac:dyDescent="0.25">
      <c r="B13" s="25" t="s">
        <v>234</v>
      </c>
      <c r="C13" s="25">
        <v>3.6959457717889705</v>
      </c>
      <c r="D13" s="25">
        <v>6.2444975863460233</v>
      </c>
      <c r="E13" s="25">
        <v>8.1402787531450045</v>
      </c>
      <c r="F13" s="25">
        <v>20.791297319946903</v>
      </c>
      <c r="G13" s="25">
        <v>3.3918416412226753</v>
      </c>
      <c r="H13" s="25">
        <v>0.56207555398556597</v>
      </c>
    </row>
    <row r="14" spans="1:8" x14ac:dyDescent="0.25">
      <c r="B14" s="25" t="s">
        <v>5</v>
      </c>
      <c r="C14" s="25">
        <v>8.3112801524227802</v>
      </c>
      <c r="D14" s="25">
        <v>9.8537297975387936</v>
      </c>
      <c r="E14" s="25">
        <v>10.55623835767306</v>
      </c>
      <c r="F14" s="25">
        <v>25.094984525665748</v>
      </c>
      <c r="G14" s="25">
        <v>7.2906075441132856</v>
      </c>
      <c r="H14" s="25">
        <v>1.5062539013724052</v>
      </c>
    </row>
    <row r="15" spans="1:8" x14ac:dyDescent="0.25">
      <c r="B15" s="25" t="s">
        <v>249</v>
      </c>
      <c r="C15" s="25">
        <v>21.217098583473231</v>
      </c>
      <c r="D15" s="25">
        <v>11.532405261258361</v>
      </c>
      <c r="E15" s="25">
        <v>14.031343361478624</v>
      </c>
      <c r="F15" s="25">
        <v>35.554261056873329</v>
      </c>
      <c r="G15" s="25">
        <v>9.2460719910017204</v>
      </c>
      <c r="H15" s="25">
        <v>3.4275957501838512</v>
      </c>
    </row>
    <row r="16" spans="1:8" x14ac:dyDescent="0.25">
      <c r="B16" s="25" t="s">
        <v>4</v>
      </c>
      <c r="C16" s="25">
        <v>33.463618806172512</v>
      </c>
      <c r="D16" s="25">
        <v>16.312064442712266</v>
      </c>
      <c r="E16" s="25">
        <v>18.782779444788364</v>
      </c>
      <c r="F16" s="25">
        <v>46.027349349443512</v>
      </c>
      <c r="G16" s="25">
        <v>15.049582286340041</v>
      </c>
      <c r="H16" s="25">
        <v>5.4133704594378385</v>
      </c>
    </row>
    <row r="17" spans="2:8" x14ac:dyDescent="0.25">
      <c r="B17" s="25" t="s">
        <v>480</v>
      </c>
      <c r="C17" s="25">
        <v>52.238633828389723</v>
      </c>
      <c r="D17" s="25">
        <v>23.98526756984274</v>
      </c>
      <c r="E17" s="25">
        <v>40.681850677001059</v>
      </c>
      <c r="F17" s="25">
        <v>61.897347505899269</v>
      </c>
      <c r="G17" s="25">
        <v>18.91698771932078</v>
      </c>
      <c r="H17" s="25">
        <v>8.8219646509190515</v>
      </c>
    </row>
    <row r="38" spans="3:8" x14ac:dyDescent="0.25">
      <c r="C38" s="26">
        <v>3.6959457717889705</v>
      </c>
      <c r="D38" s="26">
        <v>6.2444975863460233</v>
      </c>
      <c r="E38" s="26">
        <v>8.1402787531450045</v>
      </c>
      <c r="F38" s="26">
        <v>20.791297319946903</v>
      </c>
      <c r="G38" s="26">
        <v>3.3918416412226753</v>
      </c>
      <c r="H38" s="26">
        <v>0.56207555398556597</v>
      </c>
    </row>
    <row r="39" spans="3:8" x14ac:dyDescent="0.25">
      <c r="C39" s="26">
        <v>4.6153343806338096</v>
      </c>
      <c r="D39" s="26">
        <v>3.6092322111927699</v>
      </c>
      <c r="E39" s="26">
        <v>2.4159596045280547</v>
      </c>
      <c r="F39" s="26">
        <v>4.3036872057188456</v>
      </c>
      <c r="G39" s="26">
        <v>3.8987659028906099</v>
      </c>
      <c r="H39" s="26">
        <v>0.94417834738683948</v>
      </c>
    </row>
    <row r="40" spans="3:8" x14ac:dyDescent="0.25">
      <c r="C40" s="26">
        <v>12.905818431050447</v>
      </c>
      <c r="D40" s="26">
        <v>1.6786754637195673</v>
      </c>
      <c r="E40" s="26">
        <v>3.4751050038055649</v>
      </c>
      <c r="F40" s="26">
        <v>10.459276531207578</v>
      </c>
      <c r="G40" s="26">
        <v>1.9554644468884357</v>
      </c>
      <c r="H40" s="26">
        <v>1.9213418488114458</v>
      </c>
    </row>
    <row r="41" spans="3:8" x14ac:dyDescent="0.25">
      <c r="C41" s="26">
        <v>12.246520222699283</v>
      </c>
      <c r="D41" s="26">
        <v>4.7796591814539076</v>
      </c>
      <c r="E41" s="26">
        <v>4.7514360833097404</v>
      </c>
      <c r="F41" s="26">
        <v>10.473088292570187</v>
      </c>
      <c r="G41" s="26">
        <v>5.8035102953383193</v>
      </c>
      <c r="H41" s="26">
        <v>1.9857747092539872</v>
      </c>
    </row>
    <row r="42" spans="3:8" x14ac:dyDescent="0.25">
      <c r="C42" s="26">
        <v>18.775015022217211</v>
      </c>
      <c r="D42" s="26">
        <v>7.6732031271304706</v>
      </c>
      <c r="E42" s="26">
        <v>21.899071232212695</v>
      </c>
      <c r="F42" s="26">
        <v>15.869998156455756</v>
      </c>
      <c r="G42" s="26">
        <v>3.867405432980739</v>
      </c>
      <c r="H42" s="26">
        <v>3.4085941914812139</v>
      </c>
    </row>
    <row r="43" spans="3:8" x14ac:dyDescent="0.25">
      <c r="C43" s="26"/>
      <c r="D43" s="26"/>
      <c r="E43" s="26"/>
      <c r="F43" s="26"/>
      <c r="G43" s="26"/>
      <c r="H43" s="26"/>
    </row>
  </sheetData>
  <hyperlinks>
    <hyperlink ref="D1" location="Summary!A1" display="Back to summary" xr:uid="{D906660B-1398-4DFD-ACA7-15205657B019}"/>
  </hyperlinks>
  <pageMargins left="0.7" right="0.7" top="0.75" bottom="0.75" header="0.3" footer="0.3"/>
  <pageSetup paperSize="9" orientation="portrait"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EAB5CF-87D5-42C8-983A-259E34BF4195}">
  <dimension ref="A1:H15"/>
  <sheetViews>
    <sheetView zoomScale="55" zoomScaleNormal="55" workbookViewId="0">
      <selection activeCell="C23" sqref="C23"/>
    </sheetView>
  </sheetViews>
  <sheetFormatPr defaultColWidth="9.140625" defaultRowHeight="192.75" customHeight="1" x14ac:dyDescent="0.25"/>
  <cols>
    <col min="1" max="1" width="10.140625" style="19" customWidth="1"/>
    <col min="2" max="2" width="77.5703125" style="19" customWidth="1"/>
    <col min="3" max="3" width="21.140625" style="19" customWidth="1"/>
    <col min="4" max="4" width="11.140625" style="19" customWidth="1"/>
    <col min="5" max="5" width="39.140625" style="19" customWidth="1"/>
    <col min="6" max="6" width="85.140625" style="19" customWidth="1"/>
    <col min="7" max="16384" width="9.140625" style="19"/>
  </cols>
  <sheetData>
    <row r="1" spans="1:8" ht="87" customHeight="1" x14ac:dyDescent="0.25">
      <c r="A1" s="213" t="s">
        <v>1052</v>
      </c>
      <c r="B1" s="213" t="s">
        <v>1053</v>
      </c>
      <c r="C1" s="213" t="s">
        <v>1054</v>
      </c>
      <c r="D1" s="213" t="s">
        <v>1055</v>
      </c>
      <c r="E1" s="214" t="s">
        <v>1056</v>
      </c>
      <c r="F1" s="214" t="s">
        <v>1057</v>
      </c>
      <c r="H1" s="163" t="s">
        <v>1190</v>
      </c>
    </row>
    <row r="2" spans="1:8" ht="307.5" customHeight="1" x14ac:dyDescent="0.25">
      <c r="A2" s="213" t="s">
        <v>1058</v>
      </c>
      <c r="B2" s="215" t="s">
        <v>1059</v>
      </c>
      <c r="C2" s="216">
        <v>44265</v>
      </c>
      <c r="D2" s="216">
        <v>44265</v>
      </c>
      <c r="E2" s="217" t="s">
        <v>1060</v>
      </c>
      <c r="F2" s="217" t="s">
        <v>1061</v>
      </c>
    </row>
    <row r="3" spans="1:8" ht="207" customHeight="1" x14ac:dyDescent="0.25">
      <c r="A3" s="213" t="s">
        <v>1062</v>
      </c>
      <c r="B3" s="215" t="s">
        <v>1059</v>
      </c>
      <c r="C3" s="216">
        <v>44377</v>
      </c>
      <c r="D3" s="216">
        <v>44377</v>
      </c>
      <c r="E3" s="217" t="s">
        <v>1063</v>
      </c>
      <c r="F3" s="217" t="s">
        <v>1064</v>
      </c>
    </row>
    <row r="4" spans="1:8" ht="192.75" customHeight="1" x14ac:dyDescent="0.25">
      <c r="A4" s="213" t="s">
        <v>1062</v>
      </c>
      <c r="B4" s="215" t="s">
        <v>1059</v>
      </c>
      <c r="C4" s="216">
        <v>44562</v>
      </c>
      <c r="D4" s="216" t="s">
        <v>1065</v>
      </c>
      <c r="E4" s="215" t="s">
        <v>1066</v>
      </c>
      <c r="F4" s="217" t="s">
        <v>1067</v>
      </c>
    </row>
    <row r="5" spans="1:8" ht="192.75" customHeight="1" x14ac:dyDescent="0.25">
      <c r="A5" s="213" t="s">
        <v>1062</v>
      </c>
      <c r="B5" s="215" t="s">
        <v>1068</v>
      </c>
      <c r="C5" s="216">
        <v>44925</v>
      </c>
      <c r="D5" s="216" t="s">
        <v>1069</v>
      </c>
      <c r="E5" s="215" t="s">
        <v>1070</v>
      </c>
      <c r="F5" s="217" t="s">
        <v>1071</v>
      </c>
    </row>
    <row r="6" spans="1:8" ht="192.75" customHeight="1" x14ac:dyDescent="0.25">
      <c r="A6" s="213" t="s">
        <v>1072</v>
      </c>
      <c r="B6" s="215" t="s">
        <v>1073</v>
      </c>
      <c r="C6" s="216">
        <v>44740</v>
      </c>
      <c r="D6" s="216">
        <v>44926</v>
      </c>
      <c r="E6" s="215" t="s">
        <v>1074</v>
      </c>
      <c r="F6" s="215" t="s">
        <v>1075</v>
      </c>
    </row>
    <row r="7" spans="1:8" ht="192.75" customHeight="1" x14ac:dyDescent="0.25">
      <c r="A7" s="213" t="s">
        <v>1062</v>
      </c>
      <c r="B7" s="215" t="s">
        <v>1076</v>
      </c>
      <c r="C7" s="216">
        <v>44927</v>
      </c>
      <c r="D7" s="216" t="s">
        <v>1077</v>
      </c>
      <c r="E7" s="215" t="s">
        <v>1078</v>
      </c>
      <c r="F7" s="215" t="s">
        <v>1079</v>
      </c>
    </row>
    <row r="8" spans="1:8" ht="192.75" customHeight="1" x14ac:dyDescent="0.25">
      <c r="A8" s="213" t="s">
        <v>1072</v>
      </c>
      <c r="B8" s="215" t="s">
        <v>1080</v>
      </c>
      <c r="C8" s="216">
        <v>45292</v>
      </c>
      <c r="D8" s="216">
        <v>45291</v>
      </c>
      <c r="E8" s="215" t="s">
        <v>1081</v>
      </c>
      <c r="F8" s="215" t="s">
        <v>1082</v>
      </c>
    </row>
    <row r="9" spans="1:8" ht="192.75" customHeight="1" x14ac:dyDescent="0.25">
      <c r="A9" s="213" t="s">
        <v>1072</v>
      </c>
      <c r="B9" s="215" t="s">
        <v>1080</v>
      </c>
      <c r="C9" s="216">
        <v>45473</v>
      </c>
      <c r="D9" s="216">
        <v>45473</v>
      </c>
      <c r="E9" s="215" t="s">
        <v>1081</v>
      </c>
      <c r="F9" s="215" t="s">
        <v>1083</v>
      </c>
    </row>
    <row r="10" spans="1:8" ht="192.75" customHeight="1" x14ac:dyDescent="0.25">
      <c r="A10" s="213" t="s">
        <v>1084</v>
      </c>
      <c r="B10" s="215" t="s">
        <v>1085</v>
      </c>
      <c r="C10" s="216">
        <v>45658</v>
      </c>
      <c r="D10" s="216">
        <v>45657</v>
      </c>
      <c r="E10" s="215" t="s">
        <v>1086</v>
      </c>
      <c r="F10" s="218" t="s">
        <v>1087</v>
      </c>
    </row>
    <row r="11" spans="1:8" ht="192.75" customHeight="1" x14ac:dyDescent="0.25">
      <c r="A11" s="213" t="s">
        <v>1088</v>
      </c>
      <c r="B11" s="215" t="s">
        <v>1089</v>
      </c>
      <c r="C11" s="216">
        <v>44562</v>
      </c>
      <c r="D11" s="216">
        <v>44561</v>
      </c>
      <c r="E11" s="215" t="s">
        <v>1090</v>
      </c>
      <c r="F11" s="215" t="s">
        <v>1091</v>
      </c>
    </row>
    <row r="12" spans="1:8" ht="192.75" customHeight="1" x14ac:dyDescent="0.25">
      <c r="A12" s="213" t="s">
        <v>1088</v>
      </c>
      <c r="B12" s="215" t="s">
        <v>1092</v>
      </c>
      <c r="C12" s="216">
        <v>44927</v>
      </c>
      <c r="D12" s="216">
        <v>44926</v>
      </c>
      <c r="E12" s="215" t="s">
        <v>1090</v>
      </c>
      <c r="F12" s="215" t="s">
        <v>1093</v>
      </c>
    </row>
    <row r="13" spans="1:8" ht="192.75" customHeight="1" x14ac:dyDescent="0.25">
      <c r="A13" s="213" t="s">
        <v>1088</v>
      </c>
      <c r="B13" s="215" t="s">
        <v>1092</v>
      </c>
      <c r="C13" s="216">
        <v>45292</v>
      </c>
      <c r="D13" s="216">
        <v>45291</v>
      </c>
      <c r="E13" s="215" t="s">
        <v>1090</v>
      </c>
      <c r="F13" s="215" t="s">
        <v>1094</v>
      </c>
    </row>
    <row r="14" spans="1:8" ht="192.75" customHeight="1" x14ac:dyDescent="0.25">
      <c r="A14" s="213" t="s">
        <v>1088</v>
      </c>
      <c r="B14" s="215" t="s">
        <v>1095</v>
      </c>
      <c r="C14" s="216">
        <v>45658</v>
      </c>
      <c r="D14" s="216">
        <v>45657</v>
      </c>
      <c r="E14" s="215" t="s">
        <v>1090</v>
      </c>
      <c r="F14" s="215" t="s">
        <v>1096</v>
      </c>
    </row>
    <row r="15" spans="1:8" ht="192.75" customHeight="1" x14ac:dyDescent="0.25">
      <c r="A15" s="213" t="s">
        <v>1088</v>
      </c>
      <c r="B15" s="215" t="s">
        <v>1097</v>
      </c>
      <c r="C15" s="216">
        <v>46023</v>
      </c>
      <c r="D15" s="216">
        <v>46022</v>
      </c>
      <c r="E15" s="215" t="s">
        <v>1090</v>
      </c>
      <c r="F15" s="215" t="s">
        <v>1098</v>
      </c>
    </row>
  </sheetData>
  <hyperlinks>
    <hyperlink ref="H1" location="Summary!A1" display="Back to summary" xr:uid="{E11CA61D-A274-46B2-9BFE-5552B50C7145}"/>
  </hyperlinks>
  <pageMargins left="0.7" right="0.7" top="0.75" bottom="0.75" header="0.3" footer="0.3"/>
  <pageSetup paperSize="9"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0D9C53-A4CA-4C9E-8AC5-A8062F6F746B}">
  <dimension ref="A1:J151"/>
  <sheetViews>
    <sheetView zoomScale="70" zoomScaleNormal="70" workbookViewId="0">
      <selection activeCell="G1" sqref="G1"/>
    </sheetView>
  </sheetViews>
  <sheetFormatPr defaultColWidth="9.140625" defaultRowHeight="15" x14ac:dyDescent="0.25"/>
  <cols>
    <col min="1" max="1" width="14.5703125" style="19" bestFit="1" customWidth="1"/>
    <col min="2" max="4" width="9.140625" style="19"/>
    <col min="5" max="5" width="10.140625" style="19" bestFit="1" customWidth="1"/>
    <col min="6" max="6" width="19.140625" style="19" bestFit="1" customWidth="1"/>
    <col min="7" max="7" width="22.28515625" style="19" bestFit="1" customWidth="1"/>
    <col min="8" max="8" width="20.85546875" style="19" bestFit="1" customWidth="1"/>
    <col min="9" max="9" width="19.42578125" style="19" bestFit="1" customWidth="1"/>
    <col min="10" max="10" width="13.140625" style="19" bestFit="1" customWidth="1"/>
    <col min="11" max="16384" width="9.140625" style="19"/>
  </cols>
  <sheetData>
    <row r="1" spans="1:10" x14ac:dyDescent="0.25">
      <c r="A1" s="19" t="s">
        <v>27</v>
      </c>
      <c r="B1" s="19" t="s">
        <v>312</v>
      </c>
      <c r="G1" s="163" t="s">
        <v>1190</v>
      </c>
    </row>
    <row r="2" spans="1:10" x14ac:dyDescent="0.25">
      <c r="A2" s="19" t="s">
        <v>25</v>
      </c>
      <c r="B2" s="19" t="s">
        <v>313</v>
      </c>
    </row>
    <row r="3" spans="1:10" x14ac:dyDescent="0.25">
      <c r="A3" s="19" t="s">
        <v>23</v>
      </c>
      <c r="B3" s="19" t="s">
        <v>21</v>
      </c>
    </row>
    <row r="4" spans="1:10" x14ac:dyDescent="0.25">
      <c r="A4" s="19" t="s">
        <v>22</v>
      </c>
      <c r="B4" s="19" t="s">
        <v>21</v>
      </c>
    </row>
    <row r="5" spans="1:10" x14ac:dyDescent="0.25">
      <c r="A5" s="19" t="s">
        <v>20</v>
      </c>
    </row>
    <row r="6" spans="1:10" x14ac:dyDescent="0.25">
      <c r="A6" s="19" t="s">
        <v>18</v>
      </c>
    </row>
    <row r="8" spans="1:10" x14ac:dyDescent="0.25">
      <c r="A8" s="19" t="s">
        <v>134</v>
      </c>
      <c r="B8" s="19" t="s">
        <v>312</v>
      </c>
    </row>
    <row r="9" spans="1:10" x14ac:dyDescent="0.25">
      <c r="A9" s="19" t="s">
        <v>136</v>
      </c>
      <c r="B9" s="19" t="s">
        <v>313</v>
      </c>
    </row>
    <row r="11" spans="1:10" x14ac:dyDescent="0.25">
      <c r="F11" s="19" t="s">
        <v>314</v>
      </c>
      <c r="G11" s="19" t="s">
        <v>315</v>
      </c>
      <c r="H11" s="19" t="s">
        <v>316</v>
      </c>
      <c r="I11" s="19" t="s">
        <v>317</v>
      </c>
      <c r="J11" s="19" t="s">
        <v>318</v>
      </c>
    </row>
    <row r="12" spans="1:10" x14ac:dyDescent="0.25">
      <c r="B12" s="19" t="s">
        <v>301</v>
      </c>
      <c r="E12" s="19" t="s">
        <v>319</v>
      </c>
      <c r="F12" s="19" t="s">
        <v>320</v>
      </c>
      <c r="G12" s="19" t="s">
        <v>321</v>
      </c>
      <c r="H12" s="19" t="s">
        <v>322</v>
      </c>
      <c r="I12" s="19" t="s">
        <v>323</v>
      </c>
      <c r="J12" s="19" t="s">
        <v>107</v>
      </c>
    </row>
    <row r="13" spans="1:10" x14ac:dyDescent="0.25">
      <c r="B13" s="238">
        <v>2012</v>
      </c>
      <c r="C13" s="29" t="s">
        <v>324</v>
      </c>
      <c r="D13" s="29"/>
      <c r="E13" s="19">
        <v>20120130</v>
      </c>
    </row>
    <row r="14" spans="1:10" x14ac:dyDescent="0.25">
      <c r="B14" s="238"/>
      <c r="C14" s="29" t="s">
        <v>324</v>
      </c>
      <c r="D14" s="29"/>
      <c r="E14" s="19">
        <v>20120229</v>
      </c>
    </row>
    <row r="15" spans="1:10" x14ac:dyDescent="0.25">
      <c r="B15" s="238"/>
      <c r="C15" s="29" t="s">
        <v>324</v>
      </c>
      <c r="D15" s="29"/>
      <c r="E15" s="19">
        <v>20120331</v>
      </c>
    </row>
    <row r="16" spans="1:10" x14ac:dyDescent="0.25">
      <c r="B16" s="238"/>
      <c r="C16" s="29" t="s">
        <v>324</v>
      </c>
      <c r="D16" s="29"/>
      <c r="E16" s="19" t="s">
        <v>325</v>
      </c>
      <c r="F16" s="19">
        <v>8.7506882553159675E-3</v>
      </c>
      <c r="G16" s="19">
        <v>8.9404265166037622E-4</v>
      </c>
      <c r="H16" s="19">
        <v>3.7519202396842005E-2</v>
      </c>
      <c r="I16" s="19">
        <v>5.405930410256915E-3</v>
      </c>
      <c r="J16" s="19">
        <v>2.9427316259642879E-2</v>
      </c>
    </row>
    <row r="17" spans="2:10" x14ac:dyDescent="0.25">
      <c r="B17" s="238"/>
      <c r="C17" s="29" t="s">
        <v>324</v>
      </c>
      <c r="D17" s="29"/>
      <c r="E17" s="19" t="s">
        <v>326</v>
      </c>
      <c r="F17" s="19">
        <v>8.7008315293257109E-3</v>
      </c>
      <c r="G17" s="19">
        <v>1.5012532255960613E-3</v>
      </c>
      <c r="H17" s="19">
        <v>3.3205694503380956E-2</v>
      </c>
      <c r="I17" s="19">
        <v>4.5379628440931942E-3</v>
      </c>
      <c r="J17" s="19">
        <v>2.8765469685468614E-2</v>
      </c>
    </row>
    <row r="18" spans="2:10" x14ac:dyDescent="0.25">
      <c r="B18" s="238"/>
      <c r="C18" s="29" t="s">
        <v>324</v>
      </c>
      <c r="D18" s="29"/>
      <c r="E18" s="19" t="s">
        <v>327</v>
      </c>
      <c r="F18" s="19">
        <v>9.4456860601385643E-3</v>
      </c>
      <c r="G18" s="19">
        <v>1.5059035645426191E-3</v>
      </c>
      <c r="H18" s="19">
        <v>3.2884604061079195E-2</v>
      </c>
      <c r="I18" s="19">
        <v>4.2319133824714125E-3</v>
      </c>
      <c r="J18" s="19">
        <v>2.891428819740708E-2</v>
      </c>
    </row>
    <row r="19" spans="2:10" x14ac:dyDescent="0.25">
      <c r="B19" s="238"/>
      <c r="C19" s="29" t="s">
        <v>324</v>
      </c>
      <c r="D19" s="29"/>
      <c r="E19" s="19" t="s">
        <v>328</v>
      </c>
      <c r="F19" s="19">
        <v>1.0069436210579794E-2</v>
      </c>
      <c r="G19" s="19">
        <v>1.5568411268902882E-3</v>
      </c>
      <c r="H19" s="19">
        <v>3.470900963206721E-2</v>
      </c>
      <c r="I19" s="19">
        <v>4.1771875114317552E-3</v>
      </c>
      <c r="J19" s="19">
        <v>2.7691657921775782E-2</v>
      </c>
    </row>
    <row r="20" spans="2:10" x14ac:dyDescent="0.25">
      <c r="B20" s="238"/>
      <c r="C20" s="29" t="s">
        <v>324</v>
      </c>
      <c r="D20" s="29"/>
      <c r="E20" s="19" t="s">
        <v>329</v>
      </c>
      <c r="F20" s="19">
        <v>9.8934260221980302E-3</v>
      </c>
      <c r="G20" s="19">
        <v>1.5476389601042811E-3</v>
      </c>
      <c r="H20" s="19">
        <v>3.4250211910297264E-2</v>
      </c>
      <c r="I20" s="19">
        <v>4.9076399260070914E-3</v>
      </c>
      <c r="J20" s="19">
        <v>2.83930721548981E-2</v>
      </c>
    </row>
    <row r="21" spans="2:10" x14ac:dyDescent="0.25">
      <c r="B21" s="238"/>
      <c r="C21" s="29" t="s">
        <v>324</v>
      </c>
      <c r="D21" s="29"/>
      <c r="E21" s="19" t="s">
        <v>330</v>
      </c>
      <c r="F21" s="19">
        <v>1.0192167001307003E-2</v>
      </c>
      <c r="G21" s="19">
        <v>1.6489317255071643E-3</v>
      </c>
      <c r="H21" s="19">
        <v>3.6029564542550317E-2</v>
      </c>
      <c r="I21" s="19">
        <v>4.9332988834934225E-3</v>
      </c>
      <c r="J21" s="19">
        <v>2.7865413790285745E-2</v>
      </c>
    </row>
    <row r="22" spans="2:10" x14ac:dyDescent="0.25">
      <c r="B22" s="238"/>
      <c r="C22" s="29" t="s">
        <v>324</v>
      </c>
      <c r="D22" s="29"/>
      <c r="E22" s="19" t="s">
        <v>331</v>
      </c>
      <c r="F22" s="19">
        <v>1.0573628343703277E-2</v>
      </c>
      <c r="G22" s="19">
        <v>1.8778200869316031E-3</v>
      </c>
      <c r="H22" s="19">
        <v>3.4973913119932379E-2</v>
      </c>
      <c r="I22" s="19">
        <v>4.7567542526942537E-3</v>
      </c>
      <c r="J22" s="19">
        <v>2.8694999350284887E-2</v>
      </c>
    </row>
    <row r="23" spans="2:10" x14ac:dyDescent="0.25">
      <c r="B23" s="238"/>
      <c r="C23" s="29" t="s">
        <v>332</v>
      </c>
      <c r="D23" s="29"/>
      <c r="E23" s="19" t="s">
        <v>333</v>
      </c>
      <c r="F23" s="19">
        <v>1.0558996835952794E-2</v>
      </c>
      <c r="G23" s="19">
        <v>1.8452817813746751E-3</v>
      </c>
      <c r="H23" s="19">
        <v>3.4680048448991876E-2</v>
      </c>
      <c r="I23" s="19">
        <v>4.3306032776111898E-3</v>
      </c>
      <c r="J23" s="19">
        <v>2.8698823039799409E-2</v>
      </c>
    </row>
    <row r="24" spans="2:10" x14ac:dyDescent="0.25">
      <c r="B24" s="238"/>
      <c r="C24" s="29" t="s">
        <v>332</v>
      </c>
      <c r="D24" s="29"/>
      <c r="E24" s="19" t="s">
        <v>334</v>
      </c>
      <c r="F24" s="19">
        <v>1.0759290608669907E-2</v>
      </c>
      <c r="G24" s="19">
        <v>2.1383955823879759E-3</v>
      </c>
      <c r="H24" s="19">
        <v>3.3421368216612568E-2</v>
      </c>
      <c r="I24" s="19">
        <v>4.2935171002222673E-3</v>
      </c>
      <c r="J24" s="19">
        <v>2.8592568905229904E-2</v>
      </c>
    </row>
    <row r="25" spans="2:10" x14ac:dyDescent="0.25">
      <c r="B25" s="238" t="str">
        <f>LEFT(E25,4)</f>
        <v>2013</v>
      </c>
      <c r="C25" s="29" t="s">
        <v>324</v>
      </c>
      <c r="D25" s="29"/>
      <c r="E25" s="19" t="s">
        <v>335</v>
      </c>
      <c r="F25" s="19">
        <v>1.0738167316631572E-2</v>
      </c>
      <c r="G25" s="19">
        <v>2.0127088929117925E-3</v>
      </c>
      <c r="H25" s="19">
        <v>3.5790836113461899E-2</v>
      </c>
      <c r="I25" s="19">
        <v>4.5428697140027854E-3</v>
      </c>
      <c r="J25" s="19">
        <v>3.095916408726871E-2</v>
      </c>
    </row>
    <row r="26" spans="2:10" x14ac:dyDescent="0.25">
      <c r="B26" s="238"/>
      <c r="C26" s="29" t="s">
        <v>324</v>
      </c>
      <c r="D26" s="29"/>
      <c r="E26" s="19" t="s">
        <v>336</v>
      </c>
      <c r="F26" s="19">
        <v>1.0658995895757037E-2</v>
      </c>
      <c r="G26" s="19">
        <v>2.0522114102939962E-3</v>
      </c>
      <c r="H26" s="19">
        <v>3.363573071640439E-2</v>
      </c>
      <c r="I26" s="19">
        <v>4.7306311153410378E-3</v>
      </c>
      <c r="J26" s="19">
        <v>3.1030659407857684E-2</v>
      </c>
    </row>
    <row r="27" spans="2:10" x14ac:dyDescent="0.25">
      <c r="B27" s="238"/>
      <c r="C27" s="29" t="s">
        <v>324</v>
      </c>
      <c r="D27" s="29"/>
      <c r="E27" s="19" t="s">
        <v>337</v>
      </c>
      <c r="F27" s="19">
        <v>1.0651407901576617E-2</v>
      </c>
      <c r="G27" s="19">
        <v>2.1506064528569271E-3</v>
      </c>
      <c r="H27" s="19">
        <v>3.3062477649537091E-2</v>
      </c>
      <c r="I27" s="19">
        <v>5.0635968012054007E-3</v>
      </c>
      <c r="J27" s="19">
        <v>3.1036983336539509E-2</v>
      </c>
    </row>
    <row r="28" spans="2:10" x14ac:dyDescent="0.25">
      <c r="B28" s="238"/>
      <c r="C28" s="29" t="s">
        <v>324</v>
      </c>
      <c r="D28" s="29"/>
      <c r="E28" s="19" t="s">
        <v>338</v>
      </c>
      <c r="F28" s="19">
        <v>1.1124845384386343E-2</v>
      </c>
      <c r="G28" s="19">
        <v>2.1319037885260362E-3</v>
      </c>
      <c r="H28" s="19">
        <v>3.2402739144342566E-2</v>
      </c>
      <c r="I28" s="19">
        <v>4.9088827358655732E-3</v>
      </c>
      <c r="J28" s="19">
        <v>3.1260412858714448E-2</v>
      </c>
    </row>
    <row r="29" spans="2:10" x14ac:dyDescent="0.25">
      <c r="B29" s="238"/>
      <c r="C29" s="29" t="s">
        <v>324</v>
      </c>
      <c r="D29" s="29"/>
      <c r="E29" s="19" t="s">
        <v>339</v>
      </c>
      <c r="F29" s="19">
        <v>1.1487853422813268E-2</v>
      </c>
      <c r="G29" s="19">
        <v>2.026117229753445E-3</v>
      </c>
      <c r="H29" s="19">
        <v>3.2083906125661282E-2</v>
      </c>
      <c r="I29" s="19">
        <v>4.8148051702716571E-3</v>
      </c>
      <c r="J29" s="19">
        <v>3.0479155137228348E-2</v>
      </c>
    </row>
    <row r="30" spans="2:10" x14ac:dyDescent="0.25">
      <c r="B30" s="238"/>
      <c r="C30" s="29" t="s">
        <v>324</v>
      </c>
      <c r="D30" s="29"/>
      <c r="E30" s="19" t="s">
        <v>340</v>
      </c>
      <c r="F30" s="19">
        <v>1.1832552158178545E-2</v>
      </c>
      <c r="G30" s="19">
        <v>2.0104001133874738E-3</v>
      </c>
      <c r="H30" s="19">
        <v>3.12498427884038E-2</v>
      </c>
      <c r="I30" s="19">
        <v>4.7887381030715191E-3</v>
      </c>
      <c r="J30" s="19">
        <v>2.9938716004567878E-2</v>
      </c>
    </row>
    <row r="31" spans="2:10" x14ac:dyDescent="0.25">
      <c r="B31" s="238"/>
      <c r="C31" s="29" t="s">
        <v>324</v>
      </c>
      <c r="D31" s="29"/>
      <c r="E31" s="19" t="s">
        <v>341</v>
      </c>
      <c r="F31" s="19">
        <v>1.2176506516917264E-2</v>
      </c>
      <c r="G31" s="19">
        <v>2.8779390317165347E-3</v>
      </c>
      <c r="H31" s="19">
        <v>2.9624043198874257E-2</v>
      </c>
      <c r="I31" s="19">
        <v>4.6907030218961464E-3</v>
      </c>
      <c r="J31" s="19">
        <v>2.8694090427685639E-2</v>
      </c>
    </row>
    <row r="32" spans="2:10" x14ac:dyDescent="0.25">
      <c r="B32" s="238"/>
      <c r="C32" s="29" t="s">
        <v>324</v>
      </c>
      <c r="D32" s="29"/>
      <c r="E32" s="19" t="s">
        <v>342</v>
      </c>
      <c r="F32" s="19">
        <v>1.2728276993941409E-2</v>
      </c>
      <c r="G32" s="19">
        <v>2.8004726763338063E-3</v>
      </c>
      <c r="H32" s="19">
        <v>2.7990966472079475E-2</v>
      </c>
      <c r="I32" s="19">
        <v>4.660351737766375E-3</v>
      </c>
      <c r="J32" s="19">
        <v>2.9981151800733945E-2</v>
      </c>
    </row>
    <row r="33" spans="2:10" x14ac:dyDescent="0.25">
      <c r="B33" s="238"/>
      <c r="C33" s="29" t="s">
        <v>324</v>
      </c>
      <c r="D33" s="29"/>
      <c r="E33" s="19" t="s">
        <v>343</v>
      </c>
      <c r="F33" s="19">
        <v>1.3268531425117061E-2</v>
      </c>
      <c r="G33" s="19">
        <v>2.865741362204746E-3</v>
      </c>
      <c r="H33" s="19">
        <v>2.6964560607020717E-2</v>
      </c>
      <c r="I33" s="19">
        <v>4.5442340823341606E-3</v>
      </c>
      <c r="J33" s="19">
        <v>3.026109411426486E-2</v>
      </c>
    </row>
    <row r="34" spans="2:10" x14ac:dyDescent="0.25">
      <c r="B34" s="238"/>
      <c r="C34" s="29" t="s">
        <v>324</v>
      </c>
      <c r="D34" s="29"/>
      <c r="E34" s="19" t="s">
        <v>344</v>
      </c>
      <c r="F34" s="19">
        <v>1.3573117819392709E-2</v>
      </c>
      <c r="G34" s="19">
        <v>2.9822510915766013E-3</v>
      </c>
      <c r="H34" s="19">
        <v>2.9519446672220426E-2</v>
      </c>
      <c r="I34" s="19">
        <v>4.4743914636404874E-3</v>
      </c>
      <c r="J34" s="19">
        <v>3.0532818697735432E-2</v>
      </c>
    </row>
    <row r="35" spans="2:10" x14ac:dyDescent="0.25">
      <c r="B35" s="238"/>
      <c r="C35" s="29" t="s">
        <v>332</v>
      </c>
      <c r="D35" s="29"/>
      <c r="E35" s="19" t="s">
        <v>345</v>
      </c>
      <c r="F35" s="19">
        <v>1.3300964070338817E-2</v>
      </c>
      <c r="G35" s="19">
        <v>3.0359472464085006E-3</v>
      </c>
      <c r="H35" s="19">
        <v>2.8257983753410845E-2</v>
      </c>
      <c r="I35" s="19">
        <v>4.5362311042494137E-3</v>
      </c>
      <c r="J35" s="19">
        <v>2.8275024888174287E-2</v>
      </c>
    </row>
    <row r="36" spans="2:10" x14ac:dyDescent="0.25">
      <c r="B36" s="238"/>
      <c r="C36" s="29" t="s">
        <v>324</v>
      </c>
      <c r="D36" s="29"/>
      <c r="E36" s="19" t="s">
        <v>346</v>
      </c>
      <c r="F36" s="19">
        <v>1.3242948984919255E-2</v>
      </c>
      <c r="G36" s="19">
        <v>3.1580789732724994E-3</v>
      </c>
      <c r="H36" s="19">
        <v>2.9715837623063877E-2</v>
      </c>
      <c r="I36" s="19">
        <v>4.5906645493873121E-3</v>
      </c>
      <c r="J36" s="19">
        <v>2.876092969144993E-2</v>
      </c>
    </row>
    <row r="37" spans="2:10" x14ac:dyDescent="0.25">
      <c r="B37" s="238" t="str">
        <f>LEFT(E37,4)</f>
        <v>2014</v>
      </c>
      <c r="C37" s="29" t="s">
        <v>324</v>
      </c>
      <c r="D37" s="29"/>
      <c r="E37" s="19" t="s">
        <v>347</v>
      </c>
      <c r="F37" s="19">
        <v>1.2830345515133124E-2</v>
      </c>
      <c r="G37" s="19">
        <v>3.1920918897085553E-3</v>
      </c>
      <c r="H37" s="19">
        <v>3.0394549306746219E-2</v>
      </c>
      <c r="I37" s="19">
        <v>5.367891797237837E-3</v>
      </c>
      <c r="J37" s="19">
        <v>2.8853664699120176E-2</v>
      </c>
    </row>
    <row r="38" spans="2:10" x14ac:dyDescent="0.25">
      <c r="B38" s="238"/>
      <c r="C38" s="29" t="s">
        <v>324</v>
      </c>
      <c r="D38" s="29"/>
      <c r="E38" s="19" t="s">
        <v>348</v>
      </c>
      <c r="F38" s="19">
        <v>1.2553169418606307E-2</v>
      </c>
      <c r="G38" s="19">
        <v>3.1222837123004062E-3</v>
      </c>
      <c r="H38" s="19">
        <v>2.7837928906586498E-2</v>
      </c>
      <c r="I38" s="19">
        <v>5.3150405257826995E-3</v>
      </c>
      <c r="J38" s="19">
        <v>2.9240353734841691E-2</v>
      </c>
    </row>
    <row r="39" spans="2:10" x14ac:dyDescent="0.25">
      <c r="B39" s="238"/>
      <c r="C39" s="29" t="s">
        <v>324</v>
      </c>
      <c r="D39" s="29"/>
      <c r="E39" s="19" t="s">
        <v>349</v>
      </c>
      <c r="F39" s="19">
        <v>1.2165465121898167E-2</v>
      </c>
      <c r="G39" s="19">
        <v>1.6971915006129972E-2</v>
      </c>
      <c r="H39" s="19">
        <v>2.5018377971822207E-2</v>
      </c>
      <c r="I39" s="19">
        <v>5.1456958633859622E-3</v>
      </c>
      <c r="J39" s="19">
        <v>2.7723965730318961E-2</v>
      </c>
    </row>
    <row r="40" spans="2:10" x14ac:dyDescent="0.25">
      <c r="B40" s="238"/>
      <c r="C40" s="29" t="s">
        <v>324</v>
      </c>
      <c r="D40" s="29"/>
      <c r="E40" s="19" t="s">
        <v>350</v>
      </c>
      <c r="F40" s="19">
        <v>1.2312107268939106E-2</v>
      </c>
      <c r="G40" s="19">
        <v>1.6988901442655746E-2</v>
      </c>
      <c r="H40" s="19">
        <v>2.6136947692360961E-2</v>
      </c>
      <c r="I40" s="19">
        <v>4.9462674374129824E-3</v>
      </c>
      <c r="J40" s="19">
        <v>2.7666409561945944E-2</v>
      </c>
    </row>
    <row r="41" spans="2:10" x14ac:dyDescent="0.25">
      <c r="B41" s="238"/>
      <c r="C41" s="29" t="s">
        <v>324</v>
      </c>
      <c r="D41" s="29"/>
      <c r="E41" s="19" t="s">
        <v>351</v>
      </c>
      <c r="F41" s="19">
        <v>1.2779640126179688E-2</v>
      </c>
      <c r="G41" s="19">
        <v>1.7022753671657453E-2</v>
      </c>
      <c r="H41" s="19">
        <v>2.7439427869773499E-2</v>
      </c>
      <c r="I41" s="19">
        <v>4.9068208193640975E-3</v>
      </c>
      <c r="J41" s="19">
        <v>2.7503200296229373E-2</v>
      </c>
    </row>
    <row r="42" spans="2:10" x14ac:dyDescent="0.25">
      <c r="B42" s="238"/>
      <c r="C42" s="29" t="s">
        <v>324</v>
      </c>
      <c r="D42" s="29"/>
      <c r="E42" s="19" t="s">
        <v>352</v>
      </c>
      <c r="F42" s="19">
        <v>1.3174414587952956E-2</v>
      </c>
      <c r="G42" s="19">
        <v>1.4666978131128716E-2</v>
      </c>
      <c r="H42" s="19">
        <v>2.6117064536631887E-2</v>
      </c>
      <c r="I42" s="19">
        <v>4.8810881167510407E-3</v>
      </c>
      <c r="J42" s="19">
        <v>2.8460494268278735E-2</v>
      </c>
    </row>
    <row r="43" spans="2:10" x14ac:dyDescent="0.25">
      <c r="B43" s="238"/>
      <c r="C43" s="29" t="s">
        <v>324</v>
      </c>
      <c r="D43" s="29"/>
      <c r="E43" s="19" t="s">
        <v>353</v>
      </c>
      <c r="F43" s="19">
        <v>1.3651020010528637E-2</v>
      </c>
      <c r="G43" s="19">
        <v>1.3628289734371208E-2</v>
      </c>
      <c r="H43" s="19">
        <v>2.551278255947086E-2</v>
      </c>
      <c r="I43" s="19">
        <v>4.8675818518178629E-3</v>
      </c>
      <c r="J43" s="19">
        <v>2.8529003599390937E-2</v>
      </c>
    </row>
    <row r="44" spans="2:10" x14ac:dyDescent="0.25">
      <c r="B44" s="238"/>
      <c r="C44" s="29" t="s">
        <v>324</v>
      </c>
      <c r="D44" s="29"/>
      <c r="E44" s="19" t="s">
        <v>354</v>
      </c>
      <c r="F44" s="19">
        <v>1.3936188234489165E-2</v>
      </c>
      <c r="G44" s="19">
        <v>1.4000024211638807E-2</v>
      </c>
      <c r="H44" s="19">
        <v>2.5997894585645703E-2</v>
      </c>
      <c r="I44" s="19">
        <v>4.8480222538967261E-3</v>
      </c>
      <c r="J44" s="19">
        <v>2.8642861818452926E-2</v>
      </c>
    </row>
    <row r="45" spans="2:10" x14ac:dyDescent="0.25">
      <c r="B45" s="238"/>
      <c r="C45" s="29" t="s">
        <v>324</v>
      </c>
      <c r="D45" s="29"/>
      <c r="E45" s="19" t="s">
        <v>355</v>
      </c>
      <c r="F45" s="19">
        <v>1.4173559114896215E-2</v>
      </c>
      <c r="G45" s="19">
        <v>1.3990273929387474E-2</v>
      </c>
      <c r="H45" s="19">
        <v>2.3916907255918531E-2</v>
      </c>
      <c r="I45" s="19">
        <v>5.3659893397214132E-3</v>
      </c>
      <c r="J45" s="19">
        <v>2.8462481351458239E-2</v>
      </c>
    </row>
    <row r="46" spans="2:10" x14ac:dyDescent="0.25">
      <c r="B46" s="238"/>
      <c r="C46" s="29" t="s">
        <v>324</v>
      </c>
      <c r="D46" s="29"/>
      <c r="E46" s="19" t="s">
        <v>356</v>
      </c>
      <c r="F46" s="19">
        <v>1.4203588854068762E-2</v>
      </c>
      <c r="G46" s="19">
        <v>1.3119162740797273E-2</v>
      </c>
      <c r="H46" s="19">
        <v>2.415095511281105E-2</v>
      </c>
      <c r="I46" s="19">
        <v>5.3383401026150081E-3</v>
      </c>
      <c r="J46" s="19">
        <v>2.9708513067329127E-2</v>
      </c>
    </row>
    <row r="47" spans="2:10" x14ac:dyDescent="0.25">
      <c r="B47" s="238"/>
      <c r="C47" s="29" t="s">
        <v>324</v>
      </c>
      <c r="D47" s="29"/>
      <c r="E47" s="19" t="s">
        <v>357</v>
      </c>
      <c r="F47" s="19">
        <v>1.4022213583077776E-2</v>
      </c>
      <c r="G47" s="19">
        <v>1.3124731094092852E-2</v>
      </c>
      <c r="H47" s="19">
        <v>2.4160055623747276E-2</v>
      </c>
      <c r="I47" s="19">
        <v>5.3711117191577746E-3</v>
      </c>
      <c r="J47" s="19">
        <v>2.9258524224321486E-2</v>
      </c>
    </row>
    <row r="48" spans="2:10" x14ac:dyDescent="0.25">
      <c r="B48" s="238"/>
      <c r="C48" s="29" t="s">
        <v>324</v>
      </c>
      <c r="D48" s="29"/>
      <c r="E48" s="19" t="s">
        <v>358</v>
      </c>
      <c r="F48" s="19">
        <v>1.3958694785160087E-2</v>
      </c>
      <c r="G48" s="19">
        <v>1.5053454354986817E-2</v>
      </c>
      <c r="H48" s="19">
        <v>2.3551076434143767E-2</v>
      </c>
      <c r="I48" s="19">
        <v>5.3060093282443089E-3</v>
      </c>
      <c r="J48" s="19">
        <v>2.9320205687654276E-2</v>
      </c>
    </row>
    <row r="49" spans="2:10" x14ac:dyDescent="0.25">
      <c r="B49" s="238" t="str">
        <f>LEFT(E49,4)</f>
        <v>2015</v>
      </c>
      <c r="C49" s="29" t="s">
        <v>324</v>
      </c>
      <c r="D49" s="29"/>
      <c r="E49" s="19" t="s">
        <v>359</v>
      </c>
      <c r="F49" s="19">
        <v>1.4382867585120335E-2</v>
      </c>
      <c r="G49" s="19">
        <v>4.6179167882110994E-3</v>
      </c>
      <c r="H49" s="19">
        <v>2.3830504219256254E-2</v>
      </c>
      <c r="I49" s="19">
        <v>5.6859945008126038E-3</v>
      </c>
      <c r="J49" s="19">
        <v>3.0426348460237798E-2</v>
      </c>
    </row>
    <row r="50" spans="2:10" x14ac:dyDescent="0.25">
      <c r="B50" s="238"/>
      <c r="C50" s="29" t="s">
        <v>324</v>
      </c>
      <c r="D50" s="29"/>
      <c r="E50" s="19" t="s">
        <v>360</v>
      </c>
      <c r="F50" s="19">
        <v>1.4139238919330596E-2</v>
      </c>
      <c r="G50" s="19">
        <v>4.5877657559764886E-3</v>
      </c>
      <c r="H50" s="19">
        <v>2.0151089055868245E-2</v>
      </c>
      <c r="I50" s="19">
        <v>5.676089385683666E-3</v>
      </c>
      <c r="J50" s="19">
        <v>3.0586979053127093E-2</v>
      </c>
    </row>
    <row r="51" spans="2:10" x14ac:dyDescent="0.25">
      <c r="B51" s="238"/>
      <c r="C51" s="29" t="s">
        <v>332</v>
      </c>
      <c r="D51" s="29"/>
      <c r="E51" s="19" t="s">
        <v>361</v>
      </c>
      <c r="F51" s="19">
        <v>1.413829057697334E-2</v>
      </c>
      <c r="G51" s="19">
        <v>4.8467359460110304E-3</v>
      </c>
      <c r="H51" s="19">
        <v>1.8545843121574312E-2</v>
      </c>
      <c r="I51" s="19">
        <v>5.0095931003032073E-3</v>
      </c>
      <c r="J51" s="19">
        <v>3.1728319160129401E-2</v>
      </c>
    </row>
    <row r="52" spans="2:10" x14ac:dyDescent="0.25">
      <c r="B52" s="238"/>
      <c r="C52" s="29" t="s">
        <v>324</v>
      </c>
      <c r="D52" s="29"/>
      <c r="E52" s="19" t="s">
        <v>362</v>
      </c>
      <c r="F52" s="19">
        <v>1.4125204240550058E-2</v>
      </c>
      <c r="G52" s="19">
        <v>4.8430258636008834E-3</v>
      </c>
      <c r="H52" s="19">
        <v>2.0692947021859576E-2</v>
      </c>
      <c r="I52" s="19">
        <v>5.1795515735239151E-3</v>
      </c>
      <c r="J52" s="19">
        <v>3.178806500261655E-2</v>
      </c>
    </row>
    <row r="53" spans="2:10" x14ac:dyDescent="0.25">
      <c r="B53" s="238"/>
      <c r="C53" s="29" t="s">
        <v>324</v>
      </c>
      <c r="D53" s="29"/>
      <c r="E53" s="19" t="s">
        <v>363</v>
      </c>
      <c r="F53" s="19">
        <v>1.426509341664913E-2</v>
      </c>
      <c r="G53" s="19">
        <v>4.8785397006652007E-3</v>
      </c>
      <c r="H53" s="19">
        <v>1.725659184522927E-2</v>
      </c>
      <c r="I53" s="19">
        <v>5.1955032201503456E-3</v>
      </c>
      <c r="J53" s="19">
        <v>3.1387193785633136E-2</v>
      </c>
    </row>
    <row r="54" spans="2:10" x14ac:dyDescent="0.25">
      <c r="B54" s="238"/>
      <c r="C54" s="29" t="s">
        <v>324</v>
      </c>
      <c r="D54" s="29"/>
      <c r="E54" s="19" t="s">
        <v>364</v>
      </c>
      <c r="F54" s="19">
        <v>1.441521776031357E-2</v>
      </c>
      <c r="G54" s="19">
        <v>4.9326731197734137E-3</v>
      </c>
      <c r="H54" s="19">
        <v>1.6518212082664043E-2</v>
      </c>
      <c r="I54" s="19">
        <v>5.173995247589761E-3</v>
      </c>
      <c r="J54" s="19">
        <v>3.1050221442839001E-2</v>
      </c>
    </row>
    <row r="55" spans="2:10" x14ac:dyDescent="0.25">
      <c r="B55" s="238"/>
      <c r="C55" s="29" t="s">
        <v>324</v>
      </c>
      <c r="D55" s="29"/>
      <c r="E55" s="19" t="s">
        <v>365</v>
      </c>
      <c r="F55" s="19">
        <v>1.5125104400563612E-2</v>
      </c>
      <c r="G55" s="19">
        <v>4.9228852388262575E-3</v>
      </c>
      <c r="H55" s="19">
        <v>1.6319891629074025E-2</v>
      </c>
      <c r="I55" s="19">
        <v>4.3700039321279771E-3</v>
      </c>
      <c r="J55" s="19">
        <v>3.068524909453129E-2</v>
      </c>
    </row>
    <row r="56" spans="2:10" x14ac:dyDescent="0.25">
      <c r="B56" s="238"/>
      <c r="C56" s="29" t="s">
        <v>324</v>
      </c>
      <c r="D56" s="29"/>
      <c r="E56" s="19" t="s">
        <v>366</v>
      </c>
      <c r="F56" s="19">
        <v>1.5303179228080187E-2</v>
      </c>
      <c r="G56" s="19">
        <v>4.7860956989521398E-3</v>
      </c>
      <c r="H56" s="19">
        <v>1.6793702503660277E-2</v>
      </c>
      <c r="I56" s="19">
        <v>4.3481282227004429E-3</v>
      </c>
      <c r="J56" s="19">
        <v>3.0584716627113283E-2</v>
      </c>
    </row>
    <row r="57" spans="2:10" x14ac:dyDescent="0.25">
      <c r="B57" s="238"/>
      <c r="C57" s="29" t="s">
        <v>324</v>
      </c>
      <c r="D57" s="29"/>
      <c r="E57" s="19" t="s">
        <v>367</v>
      </c>
      <c r="F57" s="19">
        <v>1.5457201214553936E-2</v>
      </c>
      <c r="G57" s="19">
        <v>4.9165407056822085E-3</v>
      </c>
      <c r="H57" s="19">
        <v>1.853007237414157E-2</v>
      </c>
      <c r="I57" s="19">
        <v>4.3125715340571729E-3</v>
      </c>
      <c r="J57" s="19">
        <v>3.1283478439613877E-2</v>
      </c>
    </row>
    <row r="58" spans="2:10" x14ac:dyDescent="0.25">
      <c r="B58" s="238"/>
      <c r="C58" s="29" t="s">
        <v>324</v>
      </c>
      <c r="D58" s="29"/>
      <c r="E58" s="19" t="s">
        <v>368</v>
      </c>
      <c r="F58" s="19">
        <v>1.5474240012789487E-2</v>
      </c>
      <c r="G58" s="19">
        <v>5.868689552647118E-3</v>
      </c>
      <c r="H58" s="19">
        <v>1.7448112974874218E-2</v>
      </c>
      <c r="I58" s="19">
        <v>4.2357486150093474E-3</v>
      </c>
      <c r="J58" s="19">
        <v>3.2314078711466562E-2</v>
      </c>
    </row>
    <row r="59" spans="2:10" x14ac:dyDescent="0.25">
      <c r="B59" s="238"/>
      <c r="C59" s="29" t="s">
        <v>324</v>
      </c>
      <c r="D59" s="29"/>
      <c r="E59" s="19" t="s">
        <v>369</v>
      </c>
      <c r="F59" s="19">
        <v>1.5303338664050273E-2</v>
      </c>
      <c r="G59" s="19">
        <v>5.9374763495362443E-3</v>
      </c>
      <c r="H59" s="19">
        <v>1.9705081262628731E-2</v>
      </c>
      <c r="I59" s="19">
        <v>4.2359362576395998E-3</v>
      </c>
      <c r="J59" s="19">
        <v>3.0785752316326138E-2</v>
      </c>
    </row>
    <row r="60" spans="2:10" x14ac:dyDescent="0.25">
      <c r="B60" s="238"/>
      <c r="C60" s="29" t="s">
        <v>324</v>
      </c>
      <c r="D60" s="29"/>
      <c r="E60" s="19" t="s">
        <v>370</v>
      </c>
      <c r="F60" s="19">
        <v>1.5417720037562312E-2</v>
      </c>
      <c r="G60" s="19">
        <v>5.9172445261176697E-3</v>
      </c>
      <c r="H60" s="19">
        <v>2.1201212734624185E-2</v>
      </c>
      <c r="I60" s="19">
        <v>4.317418755702314E-3</v>
      </c>
      <c r="J60" s="19">
        <v>3.0039625088820243E-2</v>
      </c>
    </row>
    <row r="61" spans="2:10" x14ac:dyDescent="0.25">
      <c r="B61" s="238" t="str">
        <f>LEFT(E61,4)</f>
        <v>2016</v>
      </c>
      <c r="C61" s="29" t="s">
        <v>324</v>
      </c>
      <c r="D61" s="29"/>
      <c r="E61" s="19" t="s">
        <v>371</v>
      </c>
      <c r="F61" s="19">
        <v>1.531632712860927E-2</v>
      </c>
      <c r="G61" s="19">
        <v>5.7913513831102659E-3</v>
      </c>
      <c r="H61" s="19">
        <v>2.3842197364964731E-2</v>
      </c>
      <c r="I61" s="19">
        <v>4.4126744710624877E-3</v>
      </c>
      <c r="J61" s="19">
        <v>3.014988407027052E-2</v>
      </c>
    </row>
    <row r="62" spans="2:10" x14ac:dyDescent="0.25">
      <c r="B62" s="238"/>
      <c r="C62" s="29" t="s">
        <v>324</v>
      </c>
      <c r="D62" s="29"/>
      <c r="E62" s="19" t="s">
        <v>372</v>
      </c>
      <c r="F62" s="19">
        <v>1.531186504035072E-2</v>
      </c>
      <c r="G62" s="19">
        <v>6.2687025446872754E-3</v>
      </c>
      <c r="H62" s="19">
        <v>2.4797219809904777E-2</v>
      </c>
      <c r="I62" s="19">
        <v>4.4667010733854999E-3</v>
      </c>
      <c r="J62" s="19">
        <v>3.0544391878400568E-2</v>
      </c>
    </row>
    <row r="63" spans="2:10" x14ac:dyDescent="0.25">
      <c r="B63" s="238"/>
      <c r="C63" s="29" t="s">
        <v>332</v>
      </c>
      <c r="D63" s="29"/>
      <c r="E63" s="19" t="s">
        <v>373</v>
      </c>
      <c r="F63" s="19">
        <v>1.4887975399524795E-2</v>
      </c>
      <c r="G63" s="19">
        <v>6.1083173021509382E-3</v>
      </c>
      <c r="H63" s="19">
        <v>2.2942032970936981E-2</v>
      </c>
      <c r="I63" s="19">
        <v>4.3847537504216718E-3</v>
      </c>
      <c r="J63" s="19">
        <v>3.4458447612862736E-2</v>
      </c>
    </row>
    <row r="64" spans="2:10" x14ac:dyDescent="0.25">
      <c r="B64" s="238"/>
      <c r="C64" s="29" t="s">
        <v>332</v>
      </c>
      <c r="D64" s="29"/>
      <c r="E64" s="19" t="s">
        <v>374</v>
      </c>
      <c r="F64" s="19">
        <v>1.5086978080549025E-2</v>
      </c>
      <c r="G64" s="19">
        <v>6.1788758303349617E-3</v>
      </c>
      <c r="H64" s="19">
        <v>1.9755890851384982E-2</v>
      </c>
      <c r="I64" s="19">
        <v>4.4598938577192666E-3</v>
      </c>
      <c r="J64" s="19">
        <v>3.4012648604345254E-2</v>
      </c>
    </row>
    <row r="65" spans="2:10" x14ac:dyDescent="0.25">
      <c r="B65" s="238"/>
      <c r="C65" s="29" t="s">
        <v>324</v>
      </c>
      <c r="D65" s="29"/>
      <c r="E65" s="19" t="s">
        <v>375</v>
      </c>
      <c r="F65" s="19">
        <v>1.5234483413010617E-2</v>
      </c>
      <c r="G65" s="19">
        <v>6.2323151088392618E-3</v>
      </c>
      <c r="H65" s="19">
        <v>1.8538379816384707E-2</v>
      </c>
      <c r="I65" s="19">
        <v>4.5630298687660675E-3</v>
      </c>
      <c r="J65" s="19">
        <v>3.0699984879438265E-2</v>
      </c>
    </row>
    <row r="66" spans="2:10" x14ac:dyDescent="0.25">
      <c r="B66" s="238"/>
      <c r="C66" s="29" t="s">
        <v>324</v>
      </c>
      <c r="D66" s="29"/>
      <c r="E66" s="19" t="s">
        <v>376</v>
      </c>
      <c r="F66" s="19">
        <v>1.5380974985906156E-2</v>
      </c>
      <c r="G66" s="19">
        <v>6.6880218478016021E-3</v>
      </c>
      <c r="H66" s="19">
        <v>1.6261517845998628E-2</v>
      </c>
      <c r="I66" s="19">
        <v>4.5607051283155725E-3</v>
      </c>
      <c r="J66" s="19">
        <v>3.0492325219165613E-2</v>
      </c>
    </row>
    <row r="67" spans="2:10" x14ac:dyDescent="0.25">
      <c r="B67" s="238"/>
      <c r="C67" s="29" t="s">
        <v>324</v>
      </c>
      <c r="D67" s="29"/>
      <c r="E67" s="19" t="s">
        <v>377</v>
      </c>
      <c r="F67" s="19">
        <v>1.5560261887187335E-2</v>
      </c>
      <c r="G67" s="19">
        <v>5.9740200640777102E-3</v>
      </c>
      <c r="H67" s="19">
        <v>1.6523744098539541E-2</v>
      </c>
      <c r="I67" s="19">
        <v>4.5890744961783522E-3</v>
      </c>
      <c r="J67" s="19">
        <v>3.0849731808876051E-2</v>
      </c>
    </row>
    <row r="68" spans="2:10" x14ac:dyDescent="0.25">
      <c r="B68" s="238"/>
      <c r="C68" s="29" t="s">
        <v>324</v>
      </c>
      <c r="D68" s="29"/>
      <c r="E68" s="19" t="s">
        <v>378</v>
      </c>
      <c r="F68" s="19">
        <v>1.5846267828591061E-2</v>
      </c>
      <c r="G68" s="19">
        <v>5.9965776749367579E-3</v>
      </c>
      <c r="H68" s="19">
        <v>1.517209735683586E-2</v>
      </c>
      <c r="I68" s="19">
        <v>4.5716434184708945E-3</v>
      </c>
      <c r="J68" s="19">
        <v>3.0769173024267973E-2</v>
      </c>
    </row>
    <row r="69" spans="2:10" x14ac:dyDescent="0.25">
      <c r="B69" s="238"/>
      <c r="C69" s="29" t="s">
        <v>324</v>
      </c>
      <c r="D69" s="29"/>
      <c r="E69" s="19" t="s">
        <v>379</v>
      </c>
      <c r="F69" s="19">
        <v>1.5821342738720996E-2</v>
      </c>
      <c r="G69" s="19">
        <v>5.4560901342780013E-3</v>
      </c>
      <c r="H69" s="19">
        <v>1.5754658531872124E-2</v>
      </c>
      <c r="I69" s="19">
        <v>4.5156464085444629E-3</v>
      </c>
      <c r="J69" s="19">
        <v>3.1056158154018649E-2</v>
      </c>
    </row>
    <row r="70" spans="2:10" x14ac:dyDescent="0.25">
      <c r="B70" s="238"/>
      <c r="C70" s="29" t="s">
        <v>324</v>
      </c>
      <c r="D70" s="29"/>
      <c r="E70" s="19" t="s">
        <v>380</v>
      </c>
      <c r="F70" s="19">
        <v>1.5657889703345629E-2</v>
      </c>
      <c r="G70" s="19">
        <v>4.8269090229993948E-3</v>
      </c>
      <c r="H70" s="19">
        <v>1.582627710656094E-2</v>
      </c>
      <c r="I70" s="19">
        <v>4.6924277827865611E-3</v>
      </c>
      <c r="J70" s="19">
        <v>3.095894318803406E-2</v>
      </c>
    </row>
    <row r="71" spans="2:10" x14ac:dyDescent="0.25">
      <c r="B71" s="238"/>
      <c r="C71" s="29" t="s">
        <v>324</v>
      </c>
      <c r="D71" s="29"/>
      <c r="E71" s="19" t="s">
        <v>381</v>
      </c>
      <c r="F71" s="19">
        <v>1.5287984574173187E-2</v>
      </c>
      <c r="G71" s="19">
        <v>5.3910132235441667E-3</v>
      </c>
      <c r="H71" s="19">
        <v>1.5584429175823965E-2</v>
      </c>
      <c r="I71" s="19">
        <v>4.5339999575635791E-3</v>
      </c>
      <c r="J71" s="19">
        <v>3.0444416989780357E-2</v>
      </c>
    </row>
    <row r="72" spans="2:10" x14ac:dyDescent="0.25">
      <c r="B72" s="238"/>
      <c r="C72" s="29" t="s">
        <v>324</v>
      </c>
      <c r="D72" s="29"/>
      <c r="E72" s="19" t="s">
        <v>382</v>
      </c>
      <c r="F72" s="19">
        <v>1.4423627003911966E-2</v>
      </c>
      <c r="G72" s="19">
        <v>5.3258576922406162E-3</v>
      </c>
      <c r="H72" s="19">
        <v>1.9966887881439868E-2</v>
      </c>
      <c r="I72" s="19">
        <v>5.0619360067774939E-3</v>
      </c>
      <c r="J72" s="19">
        <v>3.0045654255685676E-2</v>
      </c>
    </row>
    <row r="73" spans="2:10" x14ac:dyDescent="0.25">
      <c r="B73" s="238" t="str">
        <f>LEFT(E73,4)</f>
        <v>2017</v>
      </c>
      <c r="C73" s="29" t="s">
        <v>324</v>
      </c>
      <c r="D73" s="29"/>
      <c r="E73" s="19" t="s">
        <v>383</v>
      </c>
      <c r="F73" s="19">
        <v>1.4261760308752805E-2</v>
      </c>
      <c r="G73" s="19">
        <v>5.3420052960393002E-3</v>
      </c>
      <c r="H73" s="19">
        <v>2.3511557671674822E-2</v>
      </c>
      <c r="I73" s="19">
        <v>5.0002897309293463E-3</v>
      </c>
      <c r="J73" s="19">
        <v>3.0271537083845525E-2</v>
      </c>
    </row>
    <row r="74" spans="2:10" x14ac:dyDescent="0.25">
      <c r="B74" s="238"/>
      <c r="C74" s="29" t="s">
        <v>324</v>
      </c>
      <c r="D74" s="29"/>
      <c r="E74" s="19" t="s">
        <v>384</v>
      </c>
      <c r="F74" s="19">
        <v>1.412093673967312E-2</v>
      </c>
      <c r="G74" s="19">
        <v>5.2176957346477121E-3</v>
      </c>
      <c r="H74" s="19">
        <v>2.4974381215157722E-2</v>
      </c>
      <c r="I74" s="19">
        <v>5.0146323463386979E-3</v>
      </c>
      <c r="J74" s="19">
        <v>3.0305793350630338E-2</v>
      </c>
    </row>
    <row r="75" spans="2:10" x14ac:dyDescent="0.25">
      <c r="B75" s="238"/>
      <c r="C75" s="29" t="s">
        <v>332</v>
      </c>
      <c r="D75" s="29"/>
      <c r="E75" s="19" t="s">
        <v>385</v>
      </c>
      <c r="F75" s="19">
        <v>1.4000183880682361E-2</v>
      </c>
      <c r="G75" s="19">
        <v>7.3237771095683215E-3</v>
      </c>
      <c r="H75" s="19">
        <v>2.0352689146554786E-2</v>
      </c>
      <c r="I75" s="19">
        <v>4.8956788143952419E-3</v>
      </c>
      <c r="J75" s="19">
        <v>2.9925766414684248E-2</v>
      </c>
    </row>
    <row r="76" spans="2:10" x14ac:dyDescent="0.25">
      <c r="B76" s="238"/>
      <c r="C76" s="29" t="s">
        <v>324</v>
      </c>
      <c r="D76" s="29"/>
      <c r="E76" s="19" t="s">
        <v>386</v>
      </c>
      <c r="F76" s="19">
        <v>1.347374971051523E-2</v>
      </c>
      <c r="G76" s="19">
        <v>6.9322892137782212E-3</v>
      </c>
      <c r="H76" s="19">
        <v>1.8366972561163788E-2</v>
      </c>
      <c r="I76" s="19">
        <v>4.7632081463785383E-3</v>
      </c>
      <c r="J76" s="19">
        <v>3.2316921292874917E-2</v>
      </c>
    </row>
    <row r="77" spans="2:10" x14ac:dyDescent="0.25">
      <c r="B77" s="238"/>
      <c r="C77" s="29" t="s">
        <v>324</v>
      </c>
      <c r="D77" s="29"/>
      <c r="E77" s="19" t="s">
        <v>387</v>
      </c>
      <c r="F77" s="19">
        <v>1.382055328727674E-2</v>
      </c>
      <c r="G77" s="19">
        <v>6.9765504561277404E-3</v>
      </c>
      <c r="H77" s="19">
        <v>1.8639311872451533E-2</v>
      </c>
      <c r="I77" s="19">
        <v>4.8228347894973206E-3</v>
      </c>
      <c r="J77" s="19">
        <v>3.2195028688749711E-2</v>
      </c>
    </row>
    <row r="78" spans="2:10" x14ac:dyDescent="0.25">
      <c r="B78" s="238"/>
      <c r="C78" s="29" t="s">
        <v>324</v>
      </c>
      <c r="D78" s="29"/>
      <c r="E78" s="19" t="s">
        <v>388</v>
      </c>
      <c r="F78" s="19">
        <v>1.3810832233692328E-2</v>
      </c>
      <c r="G78" s="19">
        <v>6.9437724850651174E-3</v>
      </c>
      <c r="H78" s="19">
        <v>1.6944668937316578E-2</v>
      </c>
      <c r="I78" s="19">
        <v>4.7992478570535874E-3</v>
      </c>
      <c r="J78" s="19">
        <v>3.2458408447020026E-2</v>
      </c>
    </row>
    <row r="79" spans="2:10" x14ac:dyDescent="0.25">
      <c r="B79" s="238"/>
      <c r="C79" s="29" t="s">
        <v>324</v>
      </c>
      <c r="D79" s="29"/>
      <c r="E79" s="19" t="s">
        <v>389</v>
      </c>
      <c r="F79" s="19">
        <v>1.3933444577074634E-2</v>
      </c>
      <c r="G79" s="19">
        <v>6.765285057762911E-3</v>
      </c>
      <c r="H79" s="19">
        <v>1.6035754989051913E-2</v>
      </c>
      <c r="I79" s="19">
        <v>4.4305983711622563E-3</v>
      </c>
      <c r="J79" s="19">
        <v>3.1410501331140567E-2</v>
      </c>
    </row>
    <row r="80" spans="2:10" x14ac:dyDescent="0.25">
      <c r="B80" s="238"/>
      <c r="C80" s="29" t="s">
        <v>324</v>
      </c>
      <c r="D80" s="29"/>
      <c r="E80" s="19" t="s">
        <v>390</v>
      </c>
      <c r="F80" s="19">
        <v>1.4008473082968712E-2</v>
      </c>
      <c r="G80" s="19">
        <v>6.6428572562595442E-3</v>
      </c>
      <c r="H80" s="19">
        <v>1.5393097767338413E-2</v>
      </c>
      <c r="I80" s="19">
        <v>4.3112040020736684E-3</v>
      </c>
      <c r="J80" s="19">
        <v>3.1244888593640163E-2</v>
      </c>
    </row>
    <row r="81" spans="2:10" x14ac:dyDescent="0.25">
      <c r="B81" s="238"/>
      <c r="C81" s="29" t="s">
        <v>324</v>
      </c>
      <c r="D81" s="29"/>
      <c r="E81" s="19" t="s">
        <v>391</v>
      </c>
      <c r="F81" s="19">
        <v>1.3937744053488707E-2</v>
      </c>
      <c r="G81" s="19">
        <v>6.6934335847954329E-3</v>
      </c>
      <c r="H81" s="19">
        <v>1.6038984767136995E-2</v>
      </c>
      <c r="I81" s="19">
        <v>4.774775901770621E-3</v>
      </c>
      <c r="J81" s="19">
        <v>3.1223180890242674E-2</v>
      </c>
    </row>
    <row r="82" spans="2:10" x14ac:dyDescent="0.25">
      <c r="B82" s="238"/>
      <c r="C82" s="29" t="s">
        <v>324</v>
      </c>
      <c r="D82" s="29"/>
      <c r="E82" s="19" t="s">
        <v>392</v>
      </c>
      <c r="F82" s="19">
        <v>1.364788526245545E-2</v>
      </c>
      <c r="G82" s="19">
        <v>4.2036766593501812E-3</v>
      </c>
      <c r="H82" s="19">
        <v>1.5262585344800244E-2</v>
      </c>
      <c r="I82" s="19">
        <v>4.8036401453005481E-3</v>
      </c>
      <c r="J82" s="19">
        <v>3.1412437500262014E-2</v>
      </c>
    </row>
    <row r="83" spans="2:10" x14ac:dyDescent="0.25">
      <c r="B83" s="238"/>
      <c r="C83" s="29" t="s">
        <v>324</v>
      </c>
      <c r="D83" s="29"/>
      <c r="E83" s="19" t="s">
        <v>393</v>
      </c>
      <c r="F83" s="19">
        <v>1.303721337778509E-2</v>
      </c>
      <c r="G83" s="19">
        <v>3.5942036414578567E-3</v>
      </c>
      <c r="H83" s="19">
        <v>1.2908544143952021E-2</v>
      </c>
      <c r="I83" s="19">
        <v>4.7199180467338122E-3</v>
      </c>
      <c r="J83" s="19">
        <v>3.1387570289764057E-2</v>
      </c>
    </row>
    <row r="84" spans="2:10" x14ac:dyDescent="0.25">
      <c r="B84" s="238"/>
      <c r="C84" s="29" t="s">
        <v>324</v>
      </c>
      <c r="D84" s="29"/>
      <c r="E84" s="19" t="s">
        <v>394</v>
      </c>
      <c r="F84" s="19">
        <v>1.2797519115218191E-2</v>
      </c>
      <c r="G84" s="19">
        <v>3.6516033518287157E-3</v>
      </c>
      <c r="H84" s="19">
        <v>1.5567471589530868E-2</v>
      </c>
      <c r="I84" s="19">
        <v>4.6128199881278103E-3</v>
      </c>
      <c r="J84" s="19">
        <v>3.1586643164669442E-2</v>
      </c>
    </row>
    <row r="85" spans="2:10" x14ac:dyDescent="0.25">
      <c r="B85" s="238" t="str">
        <f>LEFT(E85,4)</f>
        <v>2018</v>
      </c>
      <c r="C85" s="29" t="s">
        <v>324</v>
      </c>
      <c r="D85" s="29"/>
      <c r="E85" s="19" t="s">
        <v>395</v>
      </c>
      <c r="F85" s="19">
        <v>1.2099985700371468E-2</v>
      </c>
      <c r="G85" s="19">
        <v>3.5692126484451608E-3</v>
      </c>
      <c r="H85" s="19">
        <v>1.4759741406198559E-2</v>
      </c>
      <c r="I85" s="19">
        <v>4.5953401782725849E-3</v>
      </c>
      <c r="J85" s="19">
        <v>3.1487290888547702E-2</v>
      </c>
    </row>
    <row r="86" spans="2:10" x14ac:dyDescent="0.25">
      <c r="B86" s="238"/>
      <c r="C86" s="29" t="s">
        <v>324</v>
      </c>
      <c r="D86" s="29"/>
      <c r="E86" s="19" t="s">
        <v>396</v>
      </c>
      <c r="F86" s="19">
        <v>1.2078351469371517E-2</v>
      </c>
      <c r="G86" s="19">
        <v>3.639973752970223E-3</v>
      </c>
      <c r="H86" s="19">
        <v>1.593048807224905E-2</v>
      </c>
      <c r="I86" s="19">
        <v>4.5879719234669459E-3</v>
      </c>
      <c r="J86" s="19">
        <v>3.1418276494430748E-2</v>
      </c>
    </row>
    <row r="87" spans="2:10" x14ac:dyDescent="0.25">
      <c r="B87" s="238"/>
      <c r="C87" s="29" t="s">
        <v>324</v>
      </c>
      <c r="D87" s="29"/>
      <c r="E87" s="19" t="s">
        <v>397</v>
      </c>
      <c r="F87" s="19">
        <v>1.1937964032605842E-2</v>
      </c>
      <c r="G87" s="19">
        <v>3.6006145313785295E-3</v>
      </c>
      <c r="H87" s="19">
        <v>1.5972938943304801E-2</v>
      </c>
      <c r="I87" s="19">
        <v>4.5434548702657316E-3</v>
      </c>
      <c r="J87" s="19">
        <v>3.1136934234469907E-2</v>
      </c>
    </row>
    <row r="88" spans="2:10" x14ac:dyDescent="0.25">
      <c r="B88" s="238"/>
      <c r="C88" s="29" t="s">
        <v>324</v>
      </c>
      <c r="D88" s="29"/>
      <c r="E88" s="19" t="s">
        <v>398</v>
      </c>
      <c r="F88" s="19">
        <v>1.1840929426781804E-2</v>
      </c>
      <c r="G88" s="19">
        <v>3.8043714290357201E-3</v>
      </c>
      <c r="H88" s="19">
        <v>1.5916442087970845E-2</v>
      </c>
      <c r="I88" s="19">
        <v>4.7011652942007586E-3</v>
      </c>
      <c r="J88" s="19">
        <v>3.1387892411529256E-2</v>
      </c>
    </row>
    <row r="89" spans="2:10" x14ac:dyDescent="0.25">
      <c r="B89" s="238"/>
      <c r="C89" s="29" t="s">
        <v>324</v>
      </c>
      <c r="D89" s="29"/>
      <c r="E89" s="19" t="s">
        <v>399</v>
      </c>
      <c r="F89" s="19">
        <v>1.2048122309068156E-2</v>
      </c>
      <c r="G89" s="19">
        <v>3.7702799596080398E-3</v>
      </c>
      <c r="H89" s="19">
        <v>1.7640791509478431E-2</v>
      </c>
      <c r="I89" s="19">
        <v>4.5479119770004085E-3</v>
      </c>
      <c r="J89" s="19">
        <v>3.1372073265939764E-2</v>
      </c>
    </row>
    <row r="90" spans="2:10" x14ac:dyDescent="0.25">
      <c r="B90" s="238"/>
      <c r="C90" s="29" t="s">
        <v>324</v>
      </c>
      <c r="D90" s="29"/>
      <c r="E90" s="19" t="s">
        <v>400</v>
      </c>
      <c r="F90" s="19">
        <v>1.2257481242686292E-2</v>
      </c>
      <c r="G90" s="19">
        <v>3.7673533019601888E-3</v>
      </c>
      <c r="H90" s="19">
        <v>1.6771551207594958E-2</v>
      </c>
      <c r="I90" s="19">
        <v>4.2646551962999E-3</v>
      </c>
      <c r="J90" s="19">
        <v>3.1074414920764775E-2</v>
      </c>
    </row>
    <row r="91" spans="2:10" x14ac:dyDescent="0.25">
      <c r="B91" s="238"/>
      <c r="C91" s="29" t="s">
        <v>324</v>
      </c>
      <c r="D91" s="29"/>
      <c r="E91" s="19" t="s">
        <v>401</v>
      </c>
      <c r="F91" s="19">
        <v>1.2312144967496693E-2</v>
      </c>
      <c r="G91" s="19">
        <v>3.6768475301229026E-3</v>
      </c>
      <c r="H91" s="19">
        <v>1.6087534597049827E-2</v>
      </c>
      <c r="I91" s="19">
        <v>4.2849284587044879E-3</v>
      </c>
      <c r="J91" s="19">
        <v>3.112817292054143E-2</v>
      </c>
    </row>
    <row r="92" spans="2:10" x14ac:dyDescent="0.25">
      <c r="B92" s="238"/>
      <c r="C92" s="29" t="s">
        <v>324</v>
      </c>
      <c r="D92" s="29"/>
      <c r="E92" s="19" t="s">
        <v>402</v>
      </c>
      <c r="F92" s="19">
        <v>1.2364170450467095E-2</v>
      </c>
      <c r="G92" s="19">
        <v>3.4411799317914053E-3</v>
      </c>
      <c r="H92" s="19">
        <v>1.6772426774267241E-2</v>
      </c>
      <c r="I92" s="19">
        <v>4.2195204173457014E-3</v>
      </c>
      <c r="J92" s="19">
        <v>3.1110835331575402E-2</v>
      </c>
    </row>
    <row r="93" spans="2:10" x14ac:dyDescent="0.25">
      <c r="B93" s="238"/>
      <c r="C93" s="29" t="s">
        <v>324</v>
      </c>
      <c r="D93" s="29"/>
      <c r="E93" s="19" t="s">
        <v>403</v>
      </c>
      <c r="F93" s="19">
        <v>1.2426028869587923E-2</v>
      </c>
      <c r="G93" s="19">
        <v>3.4416825528495835E-3</v>
      </c>
      <c r="H93" s="19">
        <v>1.6928494031097051E-2</v>
      </c>
      <c r="I93" s="19">
        <v>4.1874956139999605E-3</v>
      </c>
      <c r="J93" s="19">
        <v>3.1156925268971607E-2</v>
      </c>
    </row>
    <row r="94" spans="2:10" x14ac:dyDescent="0.25">
      <c r="B94" s="238"/>
      <c r="C94" s="29" t="s">
        <v>324</v>
      </c>
      <c r="D94" s="29"/>
      <c r="E94" s="19" t="s">
        <v>404</v>
      </c>
      <c r="F94" s="19">
        <v>1.2116898420288564E-2</v>
      </c>
      <c r="G94" s="19">
        <v>3.7331384672663233E-3</v>
      </c>
      <c r="H94" s="19">
        <v>1.5861091914027264E-2</v>
      </c>
      <c r="I94" s="19">
        <v>4.1570465766949862E-3</v>
      </c>
      <c r="J94" s="19">
        <v>3.0999879324555783E-2</v>
      </c>
    </row>
    <row r="95" spans="2:10" x14ac:dyDescent="0.25">
      <c r="B95" s="238"/>
      <c r="C95" s="29" t="s">
        <v>332</v>
      </c>
      <c r="D95" s="29"/>
      <c r="E95" s="19" t="s">
        <v>405</v>
      </c>
      <c r="F95" s="19">
        <v>1.2214445944940972E-2</v>
      </c>
      <c r="G95" s="19">
        <v>3.6074275816885869E-3</v>
      </c>
      <c r="H95" s="19">
        <v>1.5723801178203187E-2</v>
      </c>
      <c r="I95" s="19">
        <v>4.058334000523009E-3</v>
      </c>
      <c r="J95" s="19">
        <v>3.0761493774448385E-2</v>
      </c>
    </row>
    <row r="96" spans="2:10" x14ac:dyDescent="0.25">
      <c r="B96" s="238"/>
      <c r="C96" s="29" t="s">
        <v>332</v>
      </c>
      <c r="D96" s="29"/>
      <c r="E96" s="19" t="s">
        <v>406</v>
      </c>
      <c r="F96" s="19">
        <v>1.2371701937307654E-2</v>
      </c>
      <c r="G96" s="19">
        <v>3.8158628933573262E-3</v>
      </c>
      <c r="H96" s="19">
        <v>1.9070908359520512E-2</v>
      </c>
      <c r="I96" s="19">
        <v>4.0517712925145178E-3</v>
      </c>
      <c r="J96" s="19">
        <v>3.0785179421071115E-2</v>
      </c>
    </row>
    <row r="97" spans="2:10" x14ac:dyDescent="0.25">
      <c r="B97" s="238" t="str">
        <f>LEFT(E97,4)</f>
        <v>2019</v>
      </c>
      <c r="C97" s="29" t="s">
        <v>324</v>
      </c>
      <c r="D97" s="29"/>
      <c r="E97" s="19" t="s">
        <v>407</v>
      </c>
      <c r="F97" s="19">
        <v>1.2147972611465567E-2</v>
      </c>
      <c r="G97" s="19">
        <v>3.7459099963597768E-3</v>
      </c>
      <c r="H97" s="19">
        <v>1.9658631839329043E-2</v>
      </c>
      <c r="I97" s="19">
        <v>4.0290561693464575E-3</v>
      </c>
      <c r="J97" s="19">
        <v>3.0884300756431161E-2</v>
      </c>
    </row>
    <row r="98" spans="2:10" x14ac:dyDescent="0.25">
      <c r="B98" s="238"/>
      <c r="C98" s="29" t="s">
        <v>324</v>
      </c>
      <c r="D98" s="29"/>
      <c r="E98" s="19" t="s">
        <v>408</v>
      </c>
      <c r="F98" s="19">
        <v>1.2202400322539039E-2</v>
      </c>
      <c r="G98" s="19">
        <v>4.055677276781253E-3</v>
      </c>
      <c r="H98" s="19">
        <v>2.1121430867434416E-2</v>
      </c>
      <c r="I98" s="19">
        <v>4.0431218851236595E-3</v>
      </c>
      <c r="J98" s="19">
        <v>3.0836630725678254E-2</v>
      </c>
    </row>
    <row r="99" spans="2:10" x14ac:dyDescent="0.25">
      <c r="B99" s="238"/>
      <c r="C99" s="29" t="s">
        <v>324</v>
      </c>
      <c r="D99" s="29"/>
      <c r="E99" s="19" t="s">
        <v>409</v>
      </c>
      <c r="F99" s="19">
        <v>1.2161006263791798E-2</v>
      </c>
      <c r="G99" s="19">
        <v>4.0622930384095254E-3</v>
      </c>
      <c r="H99" s="19">
        <v>2.2321305479437652E-2</v>
      </c>
      <c r="I99" s="19">
        <v>3.9764155591932226E-3</v>
      </c>
      <c r="J99" s="19">
        <v>3.0794203746627651E-2</v>
      </c>
    </row>
    <row r="100" spans="2:10" x14ac:dyDescent="0.25">
      <c r="B100" s="238"/>
      <c r="C100" s="29" t="s">
        <v>324</v>
      </c>
      <c r="D100" s="29"/>
      <c r="E100" s="19" t="s">
        <v>410</v>
      </c>
      <c r="F100" s="19">
        <v>1.2136765959093397E-2</v>
      </c>
      <c r="G100" s="19">
        <v>5.8903287785566369E-3</v>
      </c>
      <c r="H100" s="19">
        <v>2.4248620304361038E-2</v>
      </c>
      <c r="I100" s="19">
        <v>3.7944799264932093E-3</v>
      </c>
      <c r="J100" s="19">
        <v>3.0274447692139335E-2</v>
      </c>
    </row>
    <row r="101" spans="2:10" x14ac:dyDescent="0.25">
      <c r="B101" s="238"/>
      <c r="C101" s="29" t="s">
        <v>324</v>
      </c>
      <c r="D101" s="29"/>
      <c r="E101" s="19" t="s">
        <v>411</v>
      </c>
      <c r="F101" s="19">
        <v>1.2330683026301442E-2</v>
      </c>
      <c r="G101" s="19">
        <v>5.5854439392938491E-3</v>
      </c>
      <c r="H101" s="19">
        <v>2.4953184092567356E-2</v>
      </c>
      <c r="I101" s="19">
        <v>3.7179453559098856E-3</v>
      </c>
      <c r="J101" s="19">
        <v>3.0143056114375625E-2</v>
      </c>
    </row>
    <row r="102" spans="2:10" x14ac:dyDescent="0.25">
      <c r="B102" s="238"/>
      <c r="C102" s="29" t="s">
        <v>324</v>
      </c>
      <c r="D102" s="29"/>
      <c r="E102" s="19" t="s">
        <v>412</v>
      </c>
      <c r="F102" s="19">
        <v>1.2252668840130251E-2</v>
      </c>
      <c r="G102" s="19">
        <v>5.7324090259643547E-3</v>
      </c>
      <c r="H102" s="19">
        <v>2.4853702007504263E-2</v>
      </c>
      <c r="I102" s="19">
        <v>3.316191651558211E-3</v>
      </c>
      <c r="J102" s="19">
        <v>2.9265726998878847E-2</v>
      </c>
    </row>
    <row r="103" spans="2:10" x14ac:dyDescent="0.25">
      <c r="B103" s="238"/>
      <c r="C103" s="29" t="s">
        <v>324</v>
      </c>
      <c r="D103" s="29"/>
      <c r="E103" s="19" t="s">
        <v>413</v>
      </c>
      <c r="F103" s="19">
        <v>1.2325403308418782E-2</v>
      </c>
      <c r="G103" s="19">
        <v>6.1863664996013581E-3</v>
      </c>
      <c r="H103" s="19">
        <v>2.4113093056338325E-2</v>
      </c>
      <c r="I103" s="19">
        <v>3.2607797844895849E-3</v>
      </c>
      <c r="J103" s="19">
        <v>2.8866026062199873E-2</v>
      </c>
    </row>
    <row r="104" spans="2:10" x14ac:dyDescent="0.25">
      <c r="B104" s="238"/>
      <c r="C104" s="29" t="s">
        <v>324</v>
      </c>
      <c r="D104" s="29"/>
      <c r="E104" s="19" t="s">
        <v>414</v>
      </c>
      <c r="F104" s="19">
        <v>1.2374117266030776E-2</v>
      </c>
      <c r="G104" s="19">
        <v>6.1014044959664575E-3</v>
      </c>
      <c r="H104" s="19">
        <v>2.4104219827078856E-2</v>
      </c>
      <c r="I104" s="19">
        <v>3.4881048547248019E-3</v>
      </c>
      <c r="J104" s="19">
        <v>2.8982645727298157E-2</v>
      </c>
    </row>
    <row r="105" spans="2:10" x14ac:dyDescent="0.25">
      <c r="B105" s="238"/>
      <c r="C105" s="29" t="s">
        <v>324</v>
      </c>
      <c r="D105" s="29"/>
      <c r="E105" s="19" t="s">
        <v>415</v>
      </c>
      <c r="F105" s="19">
        <v>1.2422211549807636E-2</v>
      </c>
      <c r="G105" s="19">
        <v>8.1916705490124898E-3</v>
      </c>
      <c r="H105" s="19">
        <v>2.3305593731773773E-2</v>
      </c>
      <c r="I105" s="19">
        <v>3.4227452614894668E-3</v>
      </c>
      <c r="J105" s="19">
        <v>2.8807796232067574E-2</v>
      </c>
    </row>
    <row r="106" spans="2:10" x14ac:dyDescent="0.25">
      <c r="B106" s="238"/>
      <c r="C106" s="29" t="s">
        <v>324</v>
      </c>
      <c r="D106" s="29"/>
      <c r="E106" s="19" t="s">
        <v>416</v>
      </c>
      <c r="F106" s="19">
        <v>1.2014574467802269E-2</v>
      </c>
      <c r="G106" s="19">
        <v>7.7992457346585161E-3</v>
      </c>
      <c r="H106" s="19">
        <v>2.2824386894922374E-2</v>
      </c>
      <c r="I106" s="19">
        <v>3.3495775912170448E-3</v>
      </c>
      <c r="J106" s="19">
        <v>3.0152776331915411E-2</v>
      </c>
    </row>
    <row r="107" spans="2:10" x14ac:dyDescent="0.25">
      <c r="B107" s="238"/>
      <c r="C107" s="29" t="s">
        <v>332</v>
      </c>
      <c r="D107" s="29"/>
      <c r="E107" s="19" t="s">
        <v>417</v>
      </c>
      <c r="F107" s="19">
        <v>1.1807577054076977E-2</v>
      </c>
      <c r="G107" s="19">
        <v>7.8970624645674468E-3</v>
      </c>
      <c r="H107" s="19">
        <v>2.4068760456107629E-2</v>
      </c>
      <c r="I107" s="19">
        <v>3.3019854973771502E-3</v>
      </c>
      <c r="J107" s="19">
        <v>3.0707526669924708E-2</v>
      </c>
    </row>
    <row r="108" spans="2:10" x14ac:dyDescent="0.25">
      <c r="B108" s="238"/>
      <c r="C108" s="29" t="s">
        <v>324</v>
      </c>
      <c r="D108" s="29"/>
      <c r="E108" s="19" t="s">
        <v>418</v>
      </c>
      <c r="F108" s="19">
        <v>1.1753051342215643E-2</v>
      </c>
      <c r="G108" s="19">
        <v>8.1230571802994953E-3</v>
      </c>
      <c r="H108" s="19">
        <v>2.6573219120169474E-2</v>
      </c>
      <c r="I108" s="19">
        <v>3.4375074407444082E-3</v>
      </c>
      <c r="J108" s="19">
        <v>3.0627427051900486E-2</v>
      </c>
    </row>
    <row r="109" spans="2:10" x14ac:dyDescent="0.25">
      <c r="B109" s="238" t="str">
        <f>LEFT(E109,4)</f>
        <v>2020</v>
      </c>
      <c r="C109" s="29" t="s">
        <v>324</v>
      </c>
      <c r="D109" s="29"/>
      <c r="E109" s="19" t="s">
        <v>419</v>
      </c>
      <c r="F109" s="19">
        <v>1.1577212791963892E-2</v>
      </c>
      <c r="G109" s="19">
        <v>8.0298183940988171E-3</v>
      </c>
      <c r="H109" s="19">
        <v>2.6956727651277428E-2</v>
      </c>
      <c r="I109" s="19">
        <v>3.183857940695747E-3</v>
      </c>
      <c r="J109" s="19">
        <v>3.032428843239917E-2</v>
      </c>
    </row>
    <row r="110" spans="2:10" x14ac:dyDescent="0.25">
      <c r="B110" s="238"/>
      <c r="C110" s="29" t="s">
        <v>324</v>
      </c>
      <c r="D110" s="29"/>
      <c r="E110" s="19" t="s">
        <v>420</v>
      </c>
      <c r="F110" s="19">
        <v>1.1361148663024394E-2</v>
      </c>
      <c r="G110" s="19">
        <v>7.8260774627088685E-3</v>
      </c>
      <c r="H110" s="19">
        <v>2.7202231447862216E-2</v>
      </c>
      <c r="I110" s="19">
        <v>3.4567857047186437E-3</v>
      </c>
      <c r="J110" s="19">
        <v>3.1458630265137767E-2</v>
      </c>
    </row>
    <row r="111" spans="2:10" x14ac:dyDescent="0.25">
      <c r="B111" s="238"/>
      <c r="C111" s="29" t="s">
        <v>324</v>
      </c>
      <c r="D111" s="29"/>
      <c r="E111" s="19" t="s">
        <v>421</v>
      </c>
      <c r="F111" s="19">
        <v>1.0846979410732507E-2</v>
      </c>
      <c r="G111" s="19">
        <v>8.8826877252706389E-3</v>
      </c>
      <c r="H111" s="19">
        <v>2.7686021841660129E-2</v>
      </c>
      <c r="I111" s="19">
        <v>3.4993998472126046E-3</v>
      </c>
      <c r="J111" s="19">
        <v>3.1057020412377467E-2</v>
      </c>
    </row>
    <row r="112" spans="2:10" x14ac:dyDescent="0.25">
      <c r="B112" s="238"/>
      <c r="C112" s="29" t="s">
        <v>324</v>
      </c>
      <c r="D112" s="29"/>
      <c r="E112" s="19" t="s">
        <v>422</v>
      </c>
      <c r="F112" s="19">
        <v>1.1148495645478948E-2</v>
      </c>
      <c r="G112" s="19">
        <v>6.9921808415283277E-3</v>
      </c>
      <c r="H112" s="19">
        <v>2.7480223838161157E-2</v>
      </c>
      <c r="I112" s="19">
        <v>3.5866650298800535E-3</v>
      </c>
      <c r="J112" s="19">
        <v>3.1594455801355469E-2</v>
      </c>
    </row>
    <row r="113" spans="2:10" x14ac:dyDescent="0.25">
      <c r="B113" s="238"/>
      <c r="C113" s="29" t="s">
        <v>324</v>
      </c>
      <c r="D113" s="29"/>
      <c r="E113" s="19" t="s">
        <v>423</v>
      </c>
      <c r="F113" s="19">
        <v>1.1372313998955738E-2</v>
      </c>
      <c r="G113" s="19">
        <v>7.9477798886624235E-3</v>
      </c>
      <c r="H113" s="19">
        <v>2.7008221707532518E-2</v>
      </c>
      <c r="I113" s="19">
        <v>3.5002885629973252E-3</v>
      </c>
      <c r="J113" s="19">
        <v>3.2119342255387172E-2</v>
      </c>
    </row>
    <row r="114" spans="2:10" x14ac:dyDescent="0.25">
      <c r="B114" s="238"/>
      <c r="C114" s="29" t="s">
        <v>324</v>
      </c>
      <c r="D114" s="29"/>
      <c r="E114" s="19" t="s">
        <v>424</v>
      </c>
      <c r="F114" s="19">
        <v>1.1558266786924806E-2</v>
      </c>
      <c r="G114" s="19">
        <v>7.6679427509394197E-3</v>
      </c>
      <c r="H114" s="19">
        <v>2.7409538888258502E-2</v>
      </c>
      <c r="I114" s="19">
        <v>3.4930382703687347E-3</v>
      </c>
      <c r="J114" s="19">
        <v>3.2313551867253529E-2</v>
      </c>
    </row>
    <row r="115" spans="2:10" x14ac:dyDescent="0.25">
      <c r="B115" s="238"/>
      <c r="C115" s="29" t="s">
        <v>324</v>
      </c>
      <c r="D115" s="29"/>
      <c r="E115" s="19" t="s">
        <v>425</v>
      </c>
      <c r="F115" s="19">
        <v>1.1928838373986396E-2</v>
      </c>
      <c r="G115" s="19">
        <v>7.7213824178436101E-3</v>
      </c>
      <c r="H115" s="19">
        <v>2.6697312348025522E-2</v>
      </c>
      <c r="I115" s="19">
        <v>3.4615679723938165E-3</v>
      </c>
      <c r="J115" s="19">
        <v>3.0854758417396787E-2</v>
      </c>
    </row>
    <row r="116" spans="2:10" x14ac:dyDescent="0.25">
      <c r="B116" s="238"/>
      <c r="C116" s="29" t="s">
        <v>324</v>
      </c>
      <c r="D116" s="29"/>
      <c r="E116" s="19" t="s">
        <v>426</v>
      </c>
      <c r="F116" s="19">
        <v>1.2026422124912409E-2</v>
      </c>
      <c r="G116" s="19">
        <v>8.0119952897966147E-3</v>
      </c>
      <c r="H116" s="19">
        <v>2.8648262977069589E-2</v>
      </c>
      <c r="I116" s="19">
        <v>3.4341570900575497E-3</v>
      </c>
      <c r="J116" s="19">
        <v>3.0081307345568964E-2</v>
      </c>
    </row>
    <row r="117" spans="2:10" x14ac:dyDescent="0.25">
      <c r="B117" s="238"/>
      <c r="C117" s="29" t="s">
        <v>324</v>
      </c>
      <c r="D117" s="29"/>
      <c r="E117" s="19" t="s">
        <v>427</v>
      </c>
      <c r="F117" s="19">
        <v>1.2313353320717108E-2</v>
      </c>
      <c r="G117" s="19">
        <v>5.9081255975795641E-3</v>
      </c>
      <c r="H117" s="19">
        <v>2.7490075846895657E-2</v>
      </c>
      <c r="I117" s="19">
        <v>3.3742859093859189E-3</v>
      </c>
      <c r="J117" s="19">
        <v>3.0204518018132686E-2</v>
      </c>
    </row>
    <row r="118" spans="2:10" x14ac:dyDescent="0.25">
      <c r="B118" s="238"/>
      <c r="C118" s="29" t="s">
        <v>324</v>
      </c>
      <c r="D118" s="29"/>
      <c r="E118" s="19" t="s">
        <v>428</v>
      </c>
      <c r="F118" s="19">
        <v>1.2366250063576861E-2</v>
      </c>
      <c r="G118" s="19">
        <v>6.1285972126021116E-3</v>
      </c>
      <c r="H118" s="19">
        <v>2.7598744882901798E-2</v>
      </c>
      <c r="I118" s="19">
        <v>3.3048193121237124E-3</v>
      </c>
      <c r="J118" s="19">
        <v>3.0576061692247022E-2</v>
      </c>
    </row>
    <row r="119" spans="2:10" x14ac:dyDescent="0.25">
      <c r="B119" s="238"/>
      <c r="C119" s="29" t="s">
        <v>324</v>
      </c>
      <c r="D119" s="29"/>
      <c r="E119" s="19" t="s">
        <v>429</v>
      </c>
      <c r="F119" s="19">
        <v>1.2098943570356353E-2</v>
      </c>
      <c r="G119" s="19">
        <v>5.8208892078977833E-3</v>
      </c>
      <c r="H119" s="19">
        <v>2.9346305246661784E-2</v>
      </c>
      <c r="I119" s="19">
        <v>3.1560272372139495E-3</v>
      </c>
      <c r="J119" s="19">
        <v>3.029446131015302E-2</v>
      </c>
    </row>
    <row r="120" spans="2:10" x14ac:dyDescent="0.25">
      <c r="B120" s="238"/>
      <c r="C120" s="29" t="s">
        <v>324</v>
      </c>
      <c r="D120" s="29"/>
      <c r="E120" s="19" t="s">
        <v>430</v>
      </c>
      <c r="F120" s="19">
        <v>1.1799753559212409E-2</v>
      </c>
      <c r="G120" s="19">
        <v>6.5227386075573466E-3</v>
      </c>
      <c r="H120" s="19">
        <v>3.0566868626678952E-2</v>
      </c>
      <c r="I120" s="19">
        <v>3.2685404619710789E-3</v>
      </c>
      <c r="J120" s="19">
        <v>2.9427539951862518E-2</v>
      </c>
    </row>
    <row r="121" spans="2:10" x14ac:dyDescent="0.25">
      <c r="B121" s="238" t="str">
        <f>LEFT(E121,4)</f>
        <v>2021</v>
      </c>
      <c r="C121" s="29" t="s">
        <v>324</v>
      </c>
      <c r="D121" s="29"/>
      <c r="E121" s="19" t="s">
        <v>431</v>
      </c>
      <c r="F121" s="19">
        <v>1.2293065875088681E-2</v>
      </c>
      <c r="G121" s="19">
        <v>6.6604154677443028E-3</v>
      </c>
      <c r="H121" s="19">
        <v>3.1512338628927439E-2</v>
      </c>
      <c r="I121" s="19">
        <v>3.380007166875856E-3</v>
      </c>
      <c r="J121" s="19">
        <v>3.0223932038665698E-2</v>
      </c>
    </row>
    <row r="122" spans="2:10" x14ac:dyDescent="0.25">
      <c r="B122" s="238"/>
      <c r="C122" s="29" t="s">
        <v>324</v>
      </c>
      <c r="D122" s="29"/>
      <c r="E122" s="19" t="s">
        <v>432</v>
      </c>
      <c r="F122" s="19">
        <v>1.2140469572936276E-2</v>
      </c>
      <c r="G122" s="19">
        <v>6.6064858132001058E-3</v>
      </c>
      <c r="H122" s="19">
        <v>3.1730415719094726E-2</v>
      </c>
      <c r="I122" s="19">
        <v>3.39485163906777E-3</v>
      </c>
      <c r="J122" s="19">
        <v>3.0087290840414255E-2</v>
      </c>
    </row>
    <row r="123" spans="2:10" x14ac:dyDescent="0.25">
      <c r="B123" s="238"/>
      <c r="C123" s="29" t="s">
        <v>324</v>
      </c>
      <c r="D123" s="29"/>
      <c r="E123" s="19" t="s">
        <v>433</v>
      </c>
      <c r="F123" s="19">
        <v>1.2192468262397763E-2</v>
      </c>
      <c r="G123" s="19">
        <v>7.2291953364809966E-3</v>
      </c>
      <c r="H123" s="19">
        <v>3.0913782466024435E-2</v>
      </c>
      <c r="I123" s="19">
        <v>3.1693917604157509E-3</v>
      </c>
      <c r="J123" s="19">
        <v>3.0328104056205271E-2</v>
      </c>
    </row>
    <row r="124" spans="2:10" x14ac:dyDescent="0.25">
      <c r="B124" s="238"/>
      <c r="C124" s="29" t="s">
        <v>324</v>
      </c>
      <c r="D124" s="29"/>
      <c r="E124" s="19" t="s">
        <v>434</v>
      </c>
      <c r="F124" s="19">
        <v>1.2818075978931667E-2</v>
      </c>
      <c r="G124" s="19">
        <v>7.217696809340513E-3</v>
      </c>
      <c r="H124" s="19">
        <v>3.0154231985572346E-2</v>
      </c>
      <c r="I124" s="19">
        <v>3.3114437512283979E-3</v>
      </c>
      <c r="J124" s="19">
        <v>3.0318063006032632E-2</v>
      </c>
    </row>
    <row r="125" spans="2:10" x14ac:dyDescent="0.25">
      <c r="B125" s="238"/>
      <c r="C125" s="29" t="s">
        <v>324</v>
      </c>
      <c r="D125" s="29"/>
      <c r="E125" s="19" t="s">
        <v>435</v>
      </c>
      <c r="F125" s="19">
        <v>1.319181941169058E-2</v>
      </c>
      <c r="G125" s="19">
        <v>6.0180950749737817E-3</v>
      </c>
      <c r="H125" s="19">
        <v>3.0793947428694242E-2</v>
      </c>
      <c r="I125" s="19">
        <v>3.3789701366485703E-3</v>
      </c>
      <c r="J125" s="19">
        <v>2.9376476838965909E-2</v>
      </c>
    </row>
    <row r="126" spans="2:10" x14ac:dyDescent="0.25">
      <c r="B126" s="238"/>
      <c r="C126" s="29" t="s">
        <v>324</v>
      </c>
      <c r="D126" s="29"/>
      <c r="E126" s="19" t="s">
        <v>436</v>
      </c>
      <c r="F126" s="19">
        <v>1.3358002393771704E-2</v>
      </c>
      <c r="G126" s="19">
        <v>6.2904929501225127E-3</v>
      </c>
      <c r="H126" s="19">
        <v>3.1405964664763315E-2</v>
      </c>
      <c r="I126" s="19">
        <v>3.5888363329382397E-3</v>
      </c>
      <c r="J126" s="19">
        <v>2.8966854490281326E-2</v>
      </c>
    </row>
    <row r="127" spans="2:10" x14ac:dyDescent="0.25">
      <c r="B127" s="238"/>
      <c r="C127" s="29" t="s">
        <v>332</v>
      </c>
      <c r="D127" s="29"/>
      <c r="E127" s="19" t="s">
        <v>437</v>
      </c>
      <c r="F127" s="19">
        <v>1.3357286459572902E-2</v>
      </c>
      <c r="G127" s="19">
        <v>6.0948681899440768E-3</v>
      </c>
      <c r="H127" s="19">
        <v>3.2894720679914682E-2</v>
      </c>
      <c r="I127" s="19">
        <v>3.5617265055266157E-3</v>
      </c>
      <c r="J127" s="19">
        <v>2.888770628692534E-2</v>
      </c>
    </row>
    <row r="128" spans="2:10" x14ac:dyDescent="0.25">
      <c r="B128" s="238"/>
      <c r="C128" s="29" t="s">
        <v>332</v>
      </c>
      <c r="D128" s="29"/>
      <c r="E128" s="19" t="s">
        <v>438</v>
      </c>
      <c r="F128" s="19">
        <v>1.3728265402511822E-2</v>
      </c>
      <c r="G128" s="19">
        <v>5.8371423664266443E-3</v>
      </c>
      <c r="H128" s="19">
        <v>3.3194671802326194E-2</v>
      </c>
      <c r="I128" s="19">
        <v>3.4910480431867524E-3</v>
      </c>
      <c r="J128" s="19">
        <v>2.8508614783810411E-2</v>
      </c>
    </row>
    <row r="129" spans="2:10" x14ac:dyDescent="0.25">
      <c r="B129" s="238"/>
      <c r="C129" s="29" t="s">
        <v>324</v>
      </c>
      <c r="D129" s="29"/>
      <c r="E129" s="19" t="s">
        <v>439</v>
      </c>
      <c r="F129" s="19">
        <v>1.3896022548239297E-2</v>
      </c>
      <c r="G129" s="19">
        <v>5.777958612323315E-3</v>
      </c>
      <c r="H129" s="19">
        <v>3.3608151174717354E-2</v>
      </c>
      <c r="I129" s="19">
        <v>3.4271282371862786E-3</v>
      </c>
      <c r="J129" s="19">
        <v>2.9530991351274991E-2</v>
      </c>
    </row>
    <row r="130" spans="2:10" x14ac:dyDescent="0.25">
      <c r="B130" s="238"/>
      <c r="C130" s="29" t="s">
        <v>324</v>
      </c>
      <c r="D130" s="29"/>
      <c r="E130" s="19" t="s">
        <v>440</v>
      </c>
      <c r="F130" s="19">
        <v>1.3844660537705498E-2</v>
      </c>
      <c r="G130" s="19">
        <v>5.3222586944102895E-3</v>
      </c>
      <c r="H130" s="19">
        <v>3.3209579428014516E-2</v>
      </c>
      <c r="I130" s="19">
        <v>3.4172140070762272E-3</v>
      </c>
      <c r="J130" s="19">
        <v>2.8570982137662401E-2</v>
      </c>
    </row>
    <row r="131" spans="2:10" x14ac:dyDescent="0.25">
      <c r="B131" s="238"/>
      <c r="C131" s="29" t="s">
        <v>324</v>
      </c>
      <c r="D131" s="29"/>
      <c r="E131" s="19">
        <v>20211130</v>
      </c>
      <c r="F131" s="19">
        <v>1.3397131767358232E-2</v>
      </c>
      <c r="G131" s="19">
        <v>4.1810291496653159E-3</v>
      </c>
      <c r="H131" s="19">
        <v>3.0812820297483751E-2</v>
      </c>
      <c r="I131" s="19">
        <v>3.3239533061121614E-3</v>
      </c>
      <c r="J131" s="19">
        <v>2.8745801690309561E-2</v>
      </c>
    </row>
    <row r="132" spans="2:10" x14ac:dyDescent="0.25">
      <c r="B132" s="238"/>
      <c r="C132" s="29" t="s">
        <v>324</v>
      </c>
      <c r="D132" s="29"/>
      <c r="E132" s="19">
        <v>20211231</v>
      </c>
      <c r="F132" s="19">
        <v>1.338218187200123E-2</v>
      </c>
      <c r="G132" s="19">
        <v>4.5644666305792525E-3</v>
      </c>
      <c r="H132" s="19">
        <v>3.1044954529715611E-2</v>
      </c>
      <c r="I132" s="19">
        <v>3.3186095682256672E-3</v>
      </c>
      <c r="J132" s="19">
        <v>2.8432217453693807E-2</v>
      </c>
    </row>
    <row r="133" spans="2:10" x14ac:dyDescent="0.25">
      <c r="C133" s="29" t="s">
        <v>324</v>
      </c>
      <c r="D133" s="29"/>
    </row>
    <row r="134" spans="2:10" x14ac:dyDescent="0.25">
      <c r="C134" s="29" t="s">
        <v>324</v>
      </c>
      <c r="D134" s="29"/>
    </row>
    <row r="135" spans="2:10" x14ac:dyDescent="0.25">
      <c r="C135" s="29" t="s">
        <v>324</v>
      </c>
      <c r="D135" s="29"/>
    </row>
    <row r="136" spans="2:10" x14ac:dyDescent="0.25">
      <c r="C136" s="29" t="s">
        <v>324</v>
      </c>
      <c r="D136" s="29"/>
    </row>
    <row r="137" spans="2:10" x14ac:dyDescent="0.25">
      <c r="C137" s="29" t="s">
        <v>324</v>
      </c>
      <c r="D137" s="29"/>
    </row>
    <row r="138" spans="2:10" x14ac:dyDescent="0.25">
      <c r="C138" s="29" t="s">
        <v>324</v>
      </c>
      <c r="D138" s="29"/>
    </row>
    <row r="139" spans="2:10" x14ac:dyDescent="0.25">
      <c r="C139" s="29" t="s">
        <v>332</v>
      </c>
      <c r="D139" s="29"/>
    </row>
    <row r="140" spans="2:10" x14ac:dyDescent="0.25">
      <c r="C140" s="29" t="s">
        <v>324</v>
      </c>
      <c r="D140" s="29"/>
    </row>
    <row r="141" spans="2:10" x14ac:dyDescent="0.25">
      <c r="C141" s="29" t="s">
        <v>324</v>
      </c>
      <c r="D141" s="29"/>
    </row>
    <row r="142" spans="2:10" x14ac:dyDescent="0.25">
      <c r="C142" s="29" t="s">
        <v>324</v>
      </c>
      <c r="D142" s="29"/>
    </row>
    <row r="143" spans="2:10" x14ac:dyDescent="0.25">
      <c r="C143" s="29" t="s">
        <v>324</v>
      </c>
      <c r="D143" s="29"/>
    </row>
    <row r="144" spans="2:10" x14ac:dyDescent="0.25">
      <c r="C144" s="29" t="s">
        <v>324</v>
      </c>
      <c r="D144" s="29"/>
    </row>
    <row r="145" spans="3:4" x14ac:dyDescent="0.25">
      <c r="C145" s="29" t="s">
        <v>324</v>
      </c>
      <c r="D145" s="29"/>
    </row>
    <row r="146" spans="3:4" x14ac:dyDescent="0.25">
      <c r="C146" s="29" t="s">
        <v>324</v>
      </c>
      <c r="D146" s="29"/>
    </row>
    <row r="147" spans="3:4" x14ac:dyDescent="0.25">
      <c r="C147" s="29" t="s">
        <v>324</v>
      </c>
      <c r="D147" s="29"/>
    </row>
    <row r="148" spans="3:4" x14ac:dyDescent="0.25">
      <c r="C148" s="29" t="s">
        <v>324</v>
      </c>
      <c r="D148" s="29"/>
    </row>
    <row r="149" spans="3:4" x14ac:dyDescent="0.25">
      <c r="C149" s="29" t="s">
        <v>324</v>
      </c>
      <c r="D149" s="29"/>
    </row>
    <row r="150" spans="3:4" x14ac:dyDescent="0.25">
      <c r="C150" s="29" t="s">
        <v>324</v>
      </c>
      <c r="D150" s="29"/>
    </row>
    <row r="151" spans="3:4" x14ac:dyDescent="0.25">
      <c r="C151" s="29" t="s">
        <v>324</v>
      </c>
      <c r="D151" s="29"/>
    </row>
  </sheetData>
  <mergeCells count="10">
    <mergeCell ref="B85:B96"/>
    <mergeCell ref="B97:B108"/>
    <mergeCell ref="B109:B120"/>
    <mergeCell ref="B121:B132"/>
    <mergeCell ref="B13:B24"/>
    <mergeCell ref="B25:B36"/>
    <mergeCell ref="B37:B48"/>
    <mergeCell ref="B49:B60"/>
    <mergeCell ref="B61:B72"/>
    <mergeCell ref="B73:B84"/>
  </mergeCells>
  <hyperlinks>
    <hyperlink ref="G1" location="Summary!A1" display="Back to summary" xr:uid="{AFDEDC84-383B-406D-B1FC-A1A63ED75D6C}"/>
  </hyperlinks>
  <pageMargins left="0.7" right="0.7" top="0.75" bottom="0.75" header="0.3" footer="0.3"/>
  <pageSetup paperSize="9" orientation="portrait"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137CD8-F80C-4A71-A8D9-A9B6F3AD7C0A}">
  <dimension ref="A1:I151"/>
  <sheetViews>
    <sheetView zoomScale="70" zoomScaleNormal="70" workbookViewId="0">
      <selection activeCell="G1" sqref="G1"/>
    </sheetView>
  </sheetViews>
  <sheetFormatPr defaultColWidth="9.140625" defaultRowHeight="15" x14ac:dyDescent="0.25"/>
  <cols>
    <col min="1" max="1" width="14.5703125" style="19" bestFit="1" customWidth="1"/>
    <col min="2" max="4" width="9.140625" style="19"/>
    <col min="5" max="5" width="19.140625" style="19" bestFit="1" customWidth="1"/>
    <col min="6" max="6" width="22.28515625" style="19" bestFit="1" customWidth="1"/>
    <col min="7" max="7" width="20.85546875" style="19" bestFit="1" customWidth="1"/>
    <col min="8" max="8" width="19.42578125" style="19" bestFit="1" customWidth="1"/>
    <col min="9" max="9" width="13.140625" style="19" bestFit="1" customWidth="1"/>
    <col min="10" max="16384" width="9.140625" style="19"/>
  </cols>
  <sheetData>
    <row r="1" spans="1:9" x14ac:dyDescent="0.25">
      <c r="A1" s="19" t="s">
        <v>27</v>
      </c>
      <c r="B1" s="19" t="s">
        <v>441</v>
      </c>
      <c r="G1" s="163" t="s">
        <v>1190</v>
      </c>
    </row>
    <row r="2" spans="1:9" x14ac:dyDescent="0.25">
      <c r="A2" s="19" t="s">
        <v>25</v>
      </c>
      <c r="B2" s="19" t="s">
        <v>442</v>
      </c>
    </row>
    <row r="3" spans="1:9" x14ac:dyDescent="0.25">
      <c r="A3" s="19" t="s">
        <v>23</v>
      </c>
      <c r="B3" s="19" t="s">
        <v>21</v>
      </c>
    </row>
    <row r="4" spans="1:9" x14ac:dyDescent="0.25">
      <c r="A4" s="19" t="s">
        <v>22</v>
      </c>
      <c r="B4" s="19" t="s">
        <v>21</v>
      </c>
    </row>
    <row r="5" spans="1:9" x14ac:dyDescent="0.25">
      <c r="A5" s="19" t="s">
        <v>20</v>
      </c>
    </row>
    <row r="6" spans="1:9" x14ac:dyDescent="0.25">
      <c r="A6" s="19" t="s">
        <v>18</v>
      </c>
    </row>
    <row r="8" spans="1:9" x14ac:dyDescent="0.25">
      <c r="A8" s="19" t="s">
        <v>134</v>
      </c>
      <c r="B8" s="19" t="s">
        <v>441</v>
      </c>
    </row>
    <row r="9" spans="1:9" x14ac:dyDescent="0.25">
      <c r="A9" s="19" t="s">
        <v>136</v>
      </c>
      <c r="B9" s="19" t="s">
        <v>442</v>
      </c>
    </row>
    <row r="11" spans="1:9" x14ac:dyDescent="0.25">
      <c r="E11" s="19" t="s">
        <v>314</v>
      </c>
      <c r="F11" s="19" t="s">
        <v>315</v>
      </c>
      <c r="G11" s="19" t="s">
        <v>316</v>
      </c>
      <c r="H11" s="19" t="s">
        <v>317</v>
      </c>
      <c r="I11" s="19" t="s">
        <v>318</v>
      </c>
    </row>
    <row r="12" spans="1:9" x14ac:dyDescent="0.25">
      <c r="B12" s="19" t="s">
        <v>301</v>
      </c>
      <c r="D12" s="19" t="s">
        <v>319</v>
      </c>
      <c r="E12" s="19" t="s">
        <v>320</v>
      </c>
      <c r="F12" s="19" t="s">
        <v>321</v>
      </c>
      <c r="G12" s="19" t="s">
        <v>322</v>
      </c>
      <c r="H12" s="19" t="s">
        <v>323</v>
      </c>
      <c r="I12" s="19" t="s">
        <v>107</v>
      </c>
    </row>
    <row r="13" spans="1:9" x14ac:dyDescent="0.25">
      <c r="B13" s="238">
        <v>2012</v>
      </c>
      <c r="C13" s="29" t="s">
        <v>324</v>
      </c>
      <c r="D13" s="19">
        <v>20120130</v>
      </c>
    </row>
    <row r="14" spans="1:9" x14ac:dyDescent="0.25">
      <c r="B14" s="238"/>
      <c r="C14" s="29" t="s">
        <v>324</v>
      </c>
      <c r="D14" s="19">
        <v>20120229</v>
      </c>
    </row>
    <row r="15" spans="1:9" x14ac:dyDescent="0.25">
      <c r="B15" s="238"/>
      <c r="C15" s="29" t="s">
        <v>324</v>
      </c>
      <c r="D15" s="19">
        <v>20120331</v>
      </c>
    </row>
    <row r="16" spans="1:9" x14ac:dyDescent="0.25">
      <c r="B16" s="238"/>
      <c r="C16" s="29" t="s">
        <v>324</v>
      </c>
      <c r="D16" s="19" t="s">
        <v>325</v>
      </c>
      <c r="E16" s="19">
        <v>3.0219748729813551E-2</v>
      </c>
      <c r="F16" s="19">
        <v>3.3541511568035793E-3</v>
      </c>
      <c r="G16" s="19">
        <v>3.7519202244206351E-2</v>
      </c>
      <c r="H16" s="19">
        <v>2.0199891747384322E-2</v>
      </c>
      <c r="I16" s="19">
        <v>3.9772761312837412E-2</v>
      </c>
    </row>
    <row r="17" spans="2:9" x14ac:dyDescent="0.25">
      <c r="B17" s="238"/>
      <c r="C17" s="29" t="s">
        <v>324</v>
      </c>
      <c r="D17" s="19" t="s">
        <v>326</v>
      </c>
      <c r="E17" s="19">
        <v>3.0047572817707278E-2</v>
      </c>
      <c r="F17" s="19">
        <v>5.6322036022963306E-3</v>
      </c>
      <c r="G17" s="19">
        <v>3.3205694368293515E-2</v>
      </c>
      <c r="H17" s="19">
        <v>1.6956629339958239E-2</v>
      </c>
      <c r="I17" s="19">
        <v>3.7278622214277725E-2</v>
      </c>
    </row>
    <row r="18" spans="2:9" x14ac:dyDescent="0.25">
      <c r="B18" s="238"/>
      <c r="C18" s="29" t="s">
        <v>324</v>
      </c>
      <c r="D18" s="19" t="s">
        <v>327</v>
      </c>
      <c r="E18" s="19">
        <v>3.2619863831245918E-2</v>
      </c>
      <c r="F18" s="19">
        <v>5.649650129850874E-3</v>
      </c>
      <c r="G18" s="19">
        <v>3.288460392729798E-2</v>
      </c>
      <c r="H18" s="19">
        <v>1.5813039703218637E-2</v>
      </c>
      <c r="I18" s="19">
        <v>3.7605358548649291E-2</v>
      </c>
    </row>
    <row r="19" spans="2:9" x14ac:dyDescent="0.25">
      <c r="B19" s="238"/>
      <c r="C19" s="29" t="s">
        <v>324</v>
      </c>
      <c r="D19" s="19" t="s">
        <v>328</v>
      </c>
      <c r="E19" s="19">
        <v>3.4773931290461663E-2</v>
      </c>
      <c r="F19" s="19">
        <v>5.840750949656158E-3</v>
      </c>
      <c r="G19" s="19">
        <v>3.4709009490863973E-2</v>
      </c>
      <c r="H19" s="19">
        <v>1.5608550080362051E-2</v>
      </c>
      <c r="I19" s="19">
        <v>3.4464496365938631E-2</v>
      </c>
    </row>
    <row r="20" spans="2:9" x14ac:dyDescent="0.25">
      <c r="B20" s="238"/>
      <c r="C20" s="29" t="s">
        <v>324</v>
      </c>
      <c r="D20" s="19" t="s">
        <v>329</v>
      </c>
      <c r="E20" s="19">
        <v>3.4166095253844418E-2</v>
      </c>
      <c r="F20" s="19">
        <v>5.8062274755097468E-3</v>
      </c>
      <c r="G20" s="19">
        <v>3.4250211770960506E-2</v>
      </c>
      <c r="H20" s="19">
        <v>1.8337971027594716E-2</v>
      </c>
      <c r="I20" s="19">
        <v>3.6921250469382862E-2</v>
      </c>
    </row>
    <row r="21" spans="2:9" x14ac:dyDescent="0.25">
      <c r="B21" s="238"/>
      <c r="C21" s="29" t="s">
        <v>324</v>
      </c>
      <c r="D21" s="19" t="s">
        <v>330</v>
      </c>
      <c r="E21" s="19">
        <v>3.5197771512964666E-2</v>
      </c>
      <c r="F21" s="19">
        <v>6.1862442964309193E-3</v>
      </c>
      <c r="G21" s="19">
        <v>3.6029564395974802E-2</v>
      </c>
      <c r="H21" s="19">
        <v>1.8433848725648527E-2</v>
      </c>
      <c r="I21" s="19">
        <v>3.6603727338761306E-2</v>
      </c>
    </row>
    <row r="22" spans="2:9" x14ac:dyDescent="0.25">
      <c r="B22" s="238"/>
      <c r="C22" s="29" t="s">
        <v>324</v>
      </c>
      <c r="D22" s="19" t="s">
        <v>331</v>
      </c>
      <c r="E22" s="19">
        <v>3.6515115427067597E-2</v>
      </c>
      <c r="F22" s="19">
        <v>7.044957424741826E-3</v>
      </c>
      <c r="G22" s="19">
        <v>3.4973912977651442E-2</v>
      </c>
      <c r="H22" s="19">
        <v>1.7774169047945147E-2</v>
      </c>
      <c r="I22" s="19">
        <v>3.7947748626824436E-2</v>
      </c>
    </row>
    <row r="23" spans="2:9" x14ac:dyDescent="0.25">
      <c r="B23" s="238"/>
      <c r="C23" s="29" t="s">
        <v>332</v>
      </c>
      <c r="D23" s="19" t="s">
        <v>333</v>
      </c>
      <c r="E23" s="19">
        <v>3.6464586774365385E-2</v>
      </c>
      <c r="F23" s="19">
        <v>6.922884506831796E-3</v>
      </c>
      <c r="G23" s="19">
        <v>3.4680048307906448E-2</v>
      </c>
      <c r="H23" s="19">
        <v>1.6181806048157481E-2</v>
      </c>
      <c r="I23" s="19">
        <v>3.7586197694204251E-2</v>
      </c>
    </row>
    <row r="24" spans="2:9" x14ac:dyDescent="0.25">
      <c r="B24" s="238"/>
      <c r="C24" s="29" t="s">
        <v>332</v>
      </c>
      <c r="D24" s="19" t="s">
        <v>334</v>
      </c>
      <c r="E24" s="19">
        <v>3.7156284079429412E-2</v>
      </c>
      <c r="F24" s="19">
        <v>8.0225501580375846E-3</v>
      </c>
      <c r="G24" s="19">
        <v>3.3421368080647683E-2</v>
      </c>
      <c r="H24" s="19">
        <v>1.6043229205370324E-2</v>
      </c>
      <c r="I24" s="19">
        <v>3.7806777204544624E-2</v>
      </c>
    </row>
    <row r="25" spans="2:9" x14ac:dyDescent="0.25">
      <c r="B25" s="238" t="str">
        <f>LEFT(D25,4)</f>
        <v>2013</v>
      </c>
      <c r="C25" s="29" t="s">
        <v>324</v>
      </c>
      <c r="D25" s="19" t="s">
        <v>335</v>
      </c>
      <c r="E25" s="19">
        <v>3.7083336608428254E-2</v>
      </c>
      <c r="F25" s="19">
        <v>7.5510154341422199E-3</v>
      </c>
      <c r="G25" s="19">
        <v>3.5790835967857565E-2</v>
      </c>
      <c r="H25" s="19">
        <v>1.697496443372935E-2</v>
      </c>
      <c r="I25" s="19">
        <v>4.6811290556169546E-2</v>
      </c>
    </row>
    <row r="26" spans="2:9" x14ac:dyDescent="0.25">
      <c r="B26" s="238"/>
      <c r="C26" s="29" t="s">
        <v>324</v>
      </c>
      <c r="D26" s="19" t="s">
        <v>336</v>
      </c>
      <c r="E26" s="19">
        <v>3.6809924920615363E-2</v>
      </c>
      <c r="F26" s="19">
        <v>7.6992157623123727E-3</v>
      </c>
      <c r="G26" s="19">
        <v>3.3635730579567466E-2</v>
      </c>
      <c r="H26" s="19">
        <v>1.7676556887486029E-2</v>
      </c>
      <c r="I26" s="19">
        <v>4.7400005385977682E-2</v>
      </c>
    </row>
    <row r="27" spans="2:9" x14ac:dyDescent="0.25">
      <c r="B27" s="238"/>
      <c r="C27" s="29" t="s">
        <v>324</v>
      </c>
      <c r="D27" s="19" t="s">
        <v>337</v>
      </c>
      <c r="E27" s="19">
        <v>3.6783720435801671E-2</v>
      </c>
      <c r="F27" s="19">
        <v>8.0683612893443016E-3</v>
      </c>
      <c r="G27" s="19">
        <v>3.3062477515032267E-2</v>
      </c>
      <c r="H27" s="19">
        <v>1.8920722146678465E-2</v>
      </c>
      <c r="I27" s="19">
        <v>4.7626327091484198E-2</v>
      </c>
    </row>
    <row r="28" spans="2:9" x14ac:dyDescent="0.25">
      <c r="B28" s="238"/>
      <c r="C28" s="29" t="s">
        <v>324</v>
      </c>
      <c r="D28" s="19" t="s">
        <v>338</v>
      </c>
      <c r="E28" s="19">
        <v>3.8418696034560301E-2</v>
      </c>
      <c r="F28" s="19">
        <v>7.998195103106686E-3</v>
      </c>
      <c r="G28" s="19">
        <v>3.2402739012521685E-2</v>
      </c>
      <c r="H28" s="19">
        <v>1.8342614932103027E-2</v>
      </c>
      <c r="I28" s="19">
        <v>4.7584067176890538E-2</v>
      </c>
    </row>
    <row r="29" spans="2:9" x14ac:dyDescent="0.25">
      <c r="B29" s="238"/>
      <c r="C29" s="29" t="s">
        <v>324</v>
      </c>
      <c r="D29" s="19" t="s">
        <v>339</v>
      </c>
      <c r="E29" s="19">
        <v>3.967231305165609E-2</v>
      </c>
      <c r="F29" s="19">
        <v>7.6013190616534172E-3</v>
      </c>
      <c r="G29" s="19">
        <v>3.2083905995137475E-2</v>
      </c>
      <c r="H29" s="19">
        <v>1.7991083096390022E-2</v>
      </c>
      <c r="I29" s="19">
        <v>4.6899375287641841E-2</v>
      </c>
    </row>
    <row r="30" spans="2:9" x14ac:dyDescent="0.25">
      <c r="B30" s="238"/>
      <c r="C30" s="29" t="s">
        <v>324</v>
      </c>
      <c r="D30" s="19" t="s">
        <v>340</v>
      </c>
      <c r="E30" s="19">
        <v>4.0862700466485456E-2</v>
      </c>
      <c r="F30" s="19">
        <v>7.5423536600110674E-3</v>
      </c>
      <c r="G30" s="19">
        <v>3.1249842661273178E-2</v>
      </c>
      <c r="H30" s="19">
        <v>1.7893680448620899E-2</v>
      </c>
      <c r="I30" s="19">
        <v>4.6279175288453683E-2</v>
      </c>
    </row>
    <row r="31" spans="2:9" x14ac:dyDescent="0.25">
      <c r="B31" s="238"/>
      <c r="C31" s="29" t="s">
        <v>324</v>
      </c>
      <c r="D31" s="19" t="s">
        <v>341</v>
      </c>
      <c r="E31" s="19">
        <v>4.2050517240702447E-2</v>
      </c>
      <c r="F31" s="19">
        <v>1.0797071610079211E-2</v>
      </c>
      <c r="G31" s="19">
        <v>2.9624043078357688E-2</v>
      </c>
      <c r="H31" s="19">
        <v>1.7527360892706654E-2</v>
      </c>
      <c r="I31" s="19">
        <v>4.1612620461319465E-2</v>
      </c>
    </row>
    <row r="32" spans="2:9" x14ac:dyDescent="0.25">
      <c r="B32" s="238"/>
      <c r="C32" s="29" t="s">
        <v>324</v>
      </c>
      <c r="D32" s="19" t="s">
        <v>342</v>
      </c>
      <c r="E32" s="19">
        <v>4.3956009092965612E-2</v>
      </c>
      <c r="F32" s="19">
        <v>1.0506443567851268E-2</v>
      </c>
      <c r="G32" s="19">
        <v>2.7990966358206585E-2</v>
      </c>
      <c r="H32" s="19">
        <v>1.7413949766908174E-2</v>
      </c>
      <c r="I32" s="19">
        <v>4.5856445027886404E-2</v>
      </c>
    </row>
    <row r="33" spans="2:9" x14ac:dyDescent="0.25">
      <c r="B33" s="238"/>
      <c r="C33" s="29" t="s">
        <v>324</v>
      </c>
      <c r="D33" s="19" t="s">
        <v>343</v>
      </c>
      <c r="E33" s="19">
        <v>4.5821731272061399E-2</v>
      </c>
      <c r="F33" s="19">
        <v>1.0751310004380326E-2</v>
      </c>
      <c r="G33" s="19">
        <v>2.6964560497323459E-2</v>
      </c>
      <c r="H33" s="19">
        <v>1.6980062555700191E-2</v>
      </c>
      <c r="I33" s="19">
        <v>4.6528308771858623E-2</v>
      </c>
    </row>
    <row r="34" spans="2:9" x14ac:dyDescent="0.25">
      <c r="B34" s="238"/>
      <c r="C34" s="29" t="s">
        <v>324</v>
      </c>
      <c r="D34" s="19" t="s">
        <v>344</v>
      </c>
      <c r="E34" s="19">
        <v>4.6873594169352738E-2</v>
      </c>
      <c r="F34" s="19">
        <v>1.1188415821228904E-2</v>
      </c>
      <c r="G34" s="19">
        <v>2.9519446552129375E-2</v>
      </c>
      <c r="H34" s="19">
        <v>1.671908743580423E-2</v>
      </c>
      <c r="I34" s="19">
        <v>4.7898973337578719E-2</v>
      </c>
    </row>
    <row r="35" spans="2:9" x14ac:dyDescent="0.25">
      <c r="B35" s="238"/>
      <c r="C35" s="29" t="s">
        <v>332</v>
      </c>
      <c r="D35" s="19" t="s">
        <v>345</v>
      </c>
      <c r="E35" s="19">
        <v>4.5933734620900758E-2</v>
      </c>
      <c r="F35" s="19">
        <v>1.1389865964027837E-2</v>
      </c>
      <c r="G35" s="19">
        <v>2.8257983638451663E-2</v>
      </c>
      <c r="H35" s="19">
        <v>1.6950158491330095E-2</v>
      </c>
      <c r="I35" s="19">
        <v>3.9337266931613796E-2</v>
      </c>
    </row>
    <row r="36" spans="2:9" x14ac:dyDescent="0.25">
      <c r="B36" s="238"/>
      <c r="C36" s="29" t="s">
        <v>324</v>
      </c>
      <c r="D36" s="19" t="s">
        <v>346</v>
      </c>
      <c r="E36" s="19">
        <v>4.5733384516684336E-2</v>
      </c>
      <c r="F36" s="19">
        <v>1.1848063648648944E-2</v>
      </c>
      <c r="G36" s="19">
        <v>2.9715837502173881E-2</v>
      </c>
      <c r="H36" s="19">
        <v>1.7153555430576003E-2</v>
      </c>
      <c r="I36" s="19">
        <v>4.0494013784132768E-2</v>
      </c>
    </row>
    <row r="37" spans="2:9" x14ac:dyDescent="0.25">
      <c r="B37" s="238" t="str">
        <f>LEFT(D37,4)</f>
        <v>2014</v>
      </c>
      <c r="C37" s="29" t="s">
        <v>324</v>
      </c>
      <c r="D37" s="19" t="s">
        <v>347</v>
      </c>
      <c r="E37" s="19">
        <v>4.4308493946001427E-2</v>
      </c>
      <c r="F37" s="19">
        <v>1.1975668816924068E-2</v>
      </c>
      <c r="G37" s="19">
        <v>3.0394549183095063E-2</v>
      </c>
      <c r="H37" s="19">
        <v>2.0057756017381564E-2</v>
      </c>
      <c r="I37" s="19">
        <v>4.1100063790253001E-2</v>
      </c>
    </row>
    <row r="38" spans="2:9" x14ac:dyDescent="0.25">
      <c r="B38" s="238"/>
      <c r="C38" s="29" t="s">
        <v>324</v>
      </c>
      <c r="D38" s="19" t="s">
        <v>348</v>
      </c>
      <c r="E38" s="19">
        <v>4.3351290152818266E-2</v>
      </c>
      <c r="F38" s="19">
        <v>1.17137717155128E-2</v>
      </c>
      <c r="G38" s="19">
        <v>2.7837928793336218E-2</v>
      </c>
      <c r="H38" s="19">
        <v>1.9860271055296266E-2</v>
      </c>
      <c r="I38" s="19">
        <v>4.2152639265975948E-2</v>
      </c>
    </row>
    <row r="39" spans="2:9" x14ac:dyDescent="0.25">
      <c r="B39" s="238"/>
      <c r="C39" s="29" t="s">
        <v>324</v>
      </c>
      <c r="D39" s="19" t="s">
        <v>349</v>
      </c>
      <c r="E39" s="19">
        <v>4.201238673332202E-2</v>
      </c>
      <c r="F39" s="19">
        <v>6.367298947680157E-2</v>
      </c>
      <c r="G39" s="19">
        <v>2.5018377870042401E-2</v>
      </c>
      <c r="H39" s="19">
        <v>1.9227494902291958E-2</v>
      </c>
      <c r="I39" s="19">
        <v>3.986022425662681E-2</v>
      </c>
    </row>
    <row r="40" spans="2:9" x14ac:dyDescent="0.25">
      <c r="B40" s="238"/>
      <c r="C40" s="29" t="s">
        <v>324</v>
      </c>
      <c r="D40" s="19" t="s">
        <v>350</v>
      </c>
      <c r="E40" s="19">
        <v>4.2518802766836332E-2</v>
      </c>
      <c r="F40" s="19">
        <v>6.3736716946198105E-2</v>
      </c>
      <c r="G40" s="19">
        <v>2.6136947586030596E-2</v>
      </c>
      <c r="H40" s="19">
        <v>1.8482307245350927E-2</v>
      </c>
      <c r="I40" s="19">
        <v>3.9731719689150832E-2</v>
      </c>
    </row>
    <row r="41" spans="2:9" x14ac:dyDescent="0.25">
      <c r="B41" s="238"/>
      <c r="C41" s="29" t="s">
        <v>324</v>
      </c>
      <c r="D41" s="19" t="s">
        <v>351</v>
      </c>
      <c r="E41" s="19">
        <v>4.4133387249395015E-2</v>
      </c>
      <c r="F41" s="19">
        <v>6.3863719268576785E-2</v>
      </c>
      <c r="G41" s="19">
        <v>2.7439427758144376E-2</v>
      </c>
      <c r="H41" s="19">
        <v>1.8334910339745932E-2</v>
      </c>
      <c r="I41" s="19">
        <v>3.9073589819072108E-2</v>
      </c>
    </row>
    <row r="42" spans="2:9" x14ac:dyDescent="0.25">
      <c r="B42" s="238"/>
      <c r="C42" s="29" t="s">
        <v>324</v>
      </c>
      <c r="D42" s="19" t="s">
        <v>352</v>
      </c>
      <c r="E42" s="19">
        <v>4.5496706875424266E-2</v>
      </c>
      <c r="F42" s="19">
        <v>5.5025631689914221E-2</v>
      </c>
      <c r="G42" s="19">
        <v>2.611706443038242E-2</v>
      </c>
      <c r="H42" s="19">
        <v>1.8238757084394153E-2</v>
      </c>
      <c r="I42" s="19">
        <v>4.0613136879706559E-2</v>
      </c>
    </row>
    <row r="43" spans="2:9" x14ac:dyDescent="0.25">
      <c r="B43" s="238"/>
      <c r="C43" s="29" t="s">
        <v>324</v>
      </c>
      <c r="D43" s="19" t="s">
        <v>353</v>
      </c>
      <c r="E43" s="19">
        <v>4.7142622681504279E-2</v>
      </c>
      <c r="F43" s="19">
        <v>5.1128817727993658E-2</v>
      </c>
      <c r="G43" s="19">
        <v>2.5512782455679724E-2</v>
      </c>
      <c r="H43" s="19">
        <v>1.8188289344549764E-2</v>
      </c>
      <c r="I43" s="19">
        <v>4.0788934825850685E-2</v>
      </c>
    </row>
    <row r="44" spans="2:9" x14ac:dyDescent="0.25">
      <c r="B44" s="238"/>
      <c r="C44" s="29" t="s">
        <v>324</v>
      </c>
      <c r="D44" s="19" t="s">
        <v>354</v>
      </c>
      <c r="E44" s="19">
        <v>4.8127426598908167E-2</v>
      </c>
      <c r="F44" s="19">
        <v>5.2523442050038373E-2</v>
      </c>
      <c r="G44" s="19">
        <v>2.5997894479881035E-2</v>
      </c>
      <c r="H44" s="19">
        <v>1.8115202617447316E-2</v>
      </c>
      <c r="I44" s="19">
        <v>4.1032477770413224E-2</v>
      </c>
    </row>
    <row r="45" spans="2:9" x14ac:dyDescent="0.25">
      <c r="B45" s="238"/>
      <c r="C45" s="29" t="s">
        <v>324</v>
      </c>
      <c r="D45" s="19" t="s">
        <v>355</v>
      </c>
      <c r="E45" s="19">
        <v>4.8947166504202728E-2</v>
      </c>
      <c r="F45" s="19">
        <v>5.248686222867107E-2</v>
      </c>
      <c r="G45" s="19">
        <v>2.3916907158619743E-2</v>
      </c>
      <c r="H45" s="19">
        <v>2.0050647262186919E-2</v>
      </c>
      <c r="I45" s="19">
        <v>4.1317038778688191E-2</v>
      </c>
    </row>
    <row r="46" spans="2:9" x14ac:dyDescent="0.25">
      <c r="B46" s="238"/>
      <c r="C46" s="29" t="s">
        <v>324</v>
      </c>
      <c r="D46" s="19" t="s">
        <v>356</v>
      </c>
      <c r="E46" s="19">
        <v>4.9050871623815974E-2</v>
      </c>
      <c r="F46" s="19">
        <v>4.9218742306776968E-2</v>
      </c>
      <c r="G46" s="19">
        <v>2.4150955014560115E-2</v>
      </c>
      <c r="H46" s="19">
        <v>1.9947332651368516E-2</v>
      </c>
      <c r="I46" s="19">
        <v>4.555326196981014E-2</v>
      </c>
    </row>
    <row r="47" spans="2:9" x14ac:dyDescent="0.25">
      <c r="B47" s="238"/>
      <c r="C47" s="29" t="s">
        <v>324</v>
      </c>
      <c r="D47" s="19" t="s">
        <v>357</v>
      </c>
      <c r="E47" s="19">
        <v>4.8424507736173301E-2</v>
      </c>
      <c r="F47" s="19">
        <v>4.9239632919336883E-2</v>
      </c>
      <c r="G47" s="19">
        <v>2.4160055525459308E-2</v>
      </c>
      <c r="H47" s="19">
        <v>2.006978763253044E-2</v>
      </c>
      <c r="I47" s="19">
        <v>4.3526234752109851E-2</v>
      </c>
    </row>
    <row r="48" spans="2:9" x14ac:dyDescent="0.25">
      <c r="B48" s="238"/>
      <c r="C48" s="29" t="s">
        <v>324</v>
      </c>
      <c r="D48" s="19" t="s">
        <v>358</v>
      </c>
      <c r="E48" s="19">
        <v>4.8205151034541691E-2</v>
      </c>
      <c r="F48" s="19">
        <v>5.6475562150081163E-2</v>
      </c>
      <c r="G48" s="19">
        <v>2.3551076338333244E-2</v>
      </c>
      <c r="H48" s="19">
        <v>1.9826524928583514E-2</v>
      </c>
      <c r="I48" s="19">
        <v>4.4178040187170649E-2</v>
      </c>
    </row>
    <row r="49" spans="2:9" x14ac:dyDescent="0.25">
      <c r="B49" s="238" t="str">
        <f>LEFT(D49,4)</f>
        <v>2015</v>
      </c>
      <c r="C49" s="29" t="s">
        <v>324</v>
      </c>
      <c r="D49" s="19" t="s">
        <v>359</v>
      </c>
      <c r="E49" s="19">
        <v>4.9669995291224386E-2</v>
      </c>
      <c r="F49" s="19">
        <v>1.7324890382394049E-2</v>
      </c>
      <c r="G49" s="19">
        <v>2.3830504122308974E-2</v>
      </c>
      <c r="H49" s="19">
        <v>2.1246384003522283E-2</v>
      </c>
      <c r="I49" s="19">
        <v>4.5341224028253267E-2</v>
      </c>
    </row>
    <row r="50" spans="2:9" x14ac:dyDescent="0.25">
      <c r="B50" s="238"/>
      <c r="C50" s="29" t="s">
        <v>324</v>
      </c>
      <c r="D50" s="19" t="s">
        <v>360</v>
      </c>
      <c r="E50" s="19">
        <v>4.8828644662709801E-2</v>
      </c>
      <c r="F50" s="19">
        <v>1.721177372128091E-2</v>
      </c>
      <c r="G50" s="19">
        <v>2.015108897388955E-2</v>
      </c>
      <c r="H50" s="19">
        <v>2.120937238143961E-2</v>
      </c>
      <c r="I50" s="19">
        <v>4.6039724447088391E-2</v>
      </c>
    </row>
    <row r="51" spans="2:9" x14ac:dyDescent="0.25">
      <c r="B51" s="238"/>
      <c r="C51" s="29" t="s">
        <v>332</v>
      </c>
      <c r="D51" s="19" t="s">
        <v>361</v>
      </c>
      <c r="E51" s="19">
        <v>4.882536964400154E-2</v>
      </c>
      <c r="F51" s="19">
        <v>1.8183343881685278E-2</v>
      </c>
      <c r="G51" s="19">
        <v>1.8545843046126078E-2</v>
      </c>
      <c r="H51" s="19">
        <v>1.8718930997071274E-2</v>
      </c>
      <c r="I51" s="19">
        <v>4.8095924596376842E-2</v>
      </c>
    </row>
    <row r="52" spans="2:9" x14ac:dyDescent="0.25">
      <c r="B52" s="238"/>
      <c r="C52" s="29" t="s">
        <v>324</v>
      </c>
      <c r="D52" s="19" t="s">
        <v>362</v>
      </c>
      <c r="E52" s="19">
        <v>4.8780177107487013E-2</v>
      </c>
      <c r="F52" s="19">
        <v>1.8169424884437541E-2</v>
      </c>
      <c r="G52" s="19">
        <v>2.0692946937676523E-2</v>
      </c>
      <c r="H52" s="19">
        <v>1.9354000726066526E-2</v>
      </c>
      <c r="I52" s="19">
        <v>4.8257486357453631E-2</v>
      </c>
    </row>
    <row r="53" spans="2:9" x14ac:dyDescent="0.25">
      <c r="B53" s="238"/>
      <c r="C53" s="29" t="s">
        <v>324</v>
      </c>
      <c r="D53" s="19" t="s">
        <v>363</v>
      </c>
      <c r="E53" s="19">
        <v>4.9263272337072637E-2</v>
      </c>
      <c r="F53" s="19">
        <v>1.8302661008520217E-2</v>
      </c>
      <c r="G53" s="19">
        <v>1.7256591775025969E-2</v>
      </c>
      <c r="H53" s="19">
        <v>1.9413605920842056E-2</v>
      </c>
      <c r="I53" s="19">
        <v>4.7412434643651157E-2</v>
      </c>
    </row>
    <row r="54" spans="2:9" x14ac:dyDescent="0.25">
      <c r="B54" s="238"/>
      <c r="C54" s="29" t="s">
        <v>324</v>
      </c>
      <c r="D54" s="19" t="s">
        <v>364</v>
      </c>
      <c r="E54" s="19">
        <v>4.9781713836918359E-2</v>
      </c>
      <c r="F54" s="19">
        <v>1.8505751621687664E-2</v>
      </c>
      <c r="G54" s="19">
        <v>1.6518212015464641E-2</v>
      </c>
      <c r="H54" s="19">
        <v>1.9333238863840151E-2</v>
      </c>
      <c r="I54" s="19">
        <v>4.6723036152334987E-2</v>
      </c>
    </row>
    <row r="55" spans="2:9" x14ac:dyDescent="0.25">
      <c r="B55" s="238"/>
      <c r="C55" s="29" t="s">
        <v>324</v>
      </c>
      <c r="D55" s="19" t="s">
        <v>365</v>
      </c>
      <c r="E55" s="19">
        <v>5.2233246250037488E-2</v>
      </c>
      <c r="F55" s="19">
        <v>1.8469030742498522E-2</v>
      </c>
      <c r="G55" s="19">
        <v>1.6319891562681425E-2</v>
      </c>
      <c r="H55" s="19">
        <v>1.6329031205644728E-2</v>
      </c>
      <c r="I55" s="19">
        <v>4.4516013511886429E-2</v>
      </c>
    </row>
    <row r="56" spans="2:9" x14ac:dyDescent="0.25">
      <c r="B56" s="238"/>
      <c r="C56" s="29" t="s">
        <v>324</v>
      </c>
      <c r="D56" s="19" t="s">
        <v>366</v>
      </c>
      <c r="E56" s="19">
        <v>5.2848212340206029E-2</v>
      </c>
      <c r="F56" s="19">
        <v>1.7955841810678139E-2</v>
      </c>
      <c r="G56" s="19">
        <v>1.6793702435340115E-2</v>
      </c>
      <c r="H56" s="19">
        <v>1.6247290056795489E-2</v>
      </c>
      <c r="I56" s="19">
        <v>4.4001669948334411E-2</v>
      </c>
    </row>
    <row r="57" spans="2:9" x14ac:dyDescent="0.25">
      <c r="B57" s="238"/>
      <c r="C57" s="29" t="s">
        <v>324</v>
      </c>
      <c r="D57" s="19" t="s">
        <v>367</v>
      </c>
      <c r="E57" s="19">
        <v>5.338011401402866E-2</v>
      </c>
      <c r="F57" s="19">
        <v>1.8445228160882281E-2</v>
      </c>
      <c r="G57" s="19">
        <v>1.8530072298757506E-2</v>
      </c>
      <c r="H57" s="19">
        <v>1.6114428327734603E-2</v>
      </c>
      <c r="I57" s="19">
        <v>4.6348018987741858E-2</v>
      </c>
    </row>
    <row r="58" spans="2:9" x14ac:dyDescent="0.25">
      <c r="B58" s="238"/>
      <c r="C58" s="29" t="s">
        <v>324</v>
      </c>
      <c r="D58" s="19" t="s">
        <v>368</v>
      </c>
      <c r="E58" s="19">
        <v>5.3438956037228848E-2</v>
      </c>
      <c r="F58" s="19">
        <v>2.2017374467957783E-2</v>
      </c>
      <c r="G58" s="19">
        <v>1.7448112903891783E-2</v>
      </c>
      <c r="H58" s="19">
        <v>1.5827370498514352E-2</v>
      </c>
      <c r="I58" s="19">
        <v>5.2314368044538685E-2</v>
      </c>
    </row>
    <row r="59" spans="2:9" x14ac:dyDescent="0.25">
      <c r="B59" s="238"/>
      <c r="C59" s="29" t="s">
        <v>324</v>
      </c>
      <c r="D59" s="19" t="s">
        <v>369</v>
      </c>
      <c r="E59" s="19">
        <v>5.284876293860629E-2</v>
      </c>
      <c r="F59" s="19">
        <v>2.2275439688817185E-2</v>
      </c>
      <c r="G59" s="19">
        <v>1.9705081182464512E-2</v>
      </c>
      <c r="H59" s="19">
        <v>1.5828071647166049E-2</v>
      </c>
      <c r="I59" s="19">
        <v>4.7293695188505347E-2</v>
      </c>
    </row>
    <row r="60" spans="2:9" x14ac:dyDescent="0.25">
      <c r="B60" s="238"/>
      <c r="C60" s="29" t="s">
        <v>324</v>
      </c>
      <c r="D60" s="19" t="s">
        <v>370</v>
      </c>
      <c r="E60" s="19">
        <v>5.3243769167379794E-2</v>
      </c>
      <c r="F60" s="19">
        <v>2.2199536605449006E-2</v>
      </c>
      <c r="G60" s="19">
        <v>2.1201212648373394E-2</v>
      </c>
      <c r="H60" s="19">
        <v>1.6132540538783734E-2</v>
      </c>
      <c r="I60" s="19">
        <v>4.2275749897526166E-2</v>
      </c>
    </row>
    <row r="61" spans="2:9" x14ac:dyDescent="0.25">
      <c r="B61" s="238" t="str">
        <f>LEFT(D61,4)</f>
        <v>2016</v>
      </c>
      <c r="C61" s="29" t="s">
        <v>324</v>
      </c>
      <c r="D61" s="19" t="s">
        <v>371</v>
      </c>
      <c r="E61" s="19">
        <v>5.2893617483061164E-2</v>
      </c>
      <c r="F61" s="19">
        <v>2.1727227336458637E-2</v>
      </c>
      <c r="G61" s="19">
        <v>2.3842197267969874E-2</v>
      </c>
      <c r="H61" s="19">
        <v>1.6488474669001996E-2</v>
      </c>
      <c r="I61" s="19">
        <v>4.2360289956546164E-2</v>
      </c>
    </row>
    <row r="62" spans="2:9" x14ac:dyDescent="0.25">
      <c r="B62" s="238"/>
      <c r="C62" s="29" t="s">
        <v>324</v>
      </c>
      <c r="D62" s="19" t="s">
        <v>372</v>
      </c>
      <c r="E62" s="19">
        <v>5.2878208045306171E-2</v>
      </c>
      <c r="F62" s="19">
        <v>2.3518090387378603E-2</v>
      </c>
      <c r="G62" s="19">
        <v>2.4797219709024682E-2</v>
      </c>
      <c r="H62" s="19">
        <v>1.6690351392448725E-2</v>
      </c>
      <c r="I62" s="19">
        <v>4.3161114516021143E-2</v>
      </c>
    </row>
    <row r="63" spans="2:9" x14ac:dyDescent="0.25">
      <c r="B63" s="238"/>
      <c r="C63" s="29" t="s">
        <v>332</v>
      </c>
      <c r="D63" s="19" t="s">
        <v>373</v>
      </c>
      <c r="E63" s="19">
        <v>5.1414341654322765E-2</v>
      </c>
      <c r="F63" s="19">
        <v>2.2916378214264267E-2</v>
      </c>
      <c r="G63" s="19">
        <v>2.2942032877604171E-2</v>
      </c>
      <c r="H63" s="19">
        <v>1.6384145628179851E-2</v>
      </c>
      <c r="I63" s="19">
        <v>5.9238876699356041E-2</v>
      </c>
    </row>
    <row r="64" spans="2:9" x14ac:dyDescent="0.25">
      <c r="B64" s="238"/>
      <c r="C64" s="29" t="s">
        <v>332</v>
      </c>
      <c r="D64" s="19" t="s">
        <v>374</v>
      </c>
      <c r="E64" s="19">
        <v>5.2101580285347962E-2</v>
      </c>
      <c r="F64" s="19">
        <v>2.3181090382628125E-2</v>
      </c>
      <c r="G64" s="19">
        <v>1.9755890771014036E-2</v>
      </c>
      <c r="H64" s="19">
        <v>1.6664915434320599E-2</v>
      </c>
      <c r="I64" s="19">
        <v>5.7039855965109111E-2</v>
      </c>
    </row>
    <row r="65" spans="2:9" x14ac:dyDescent="0.25">
      <c r="B65" s="238"/>
      <c r="C65" s="29" t="s">
        <v>324</v>
      </c>
      <c r="D65" s="19" t="s">
        <v>375</v>
      </c>
      <c r="E65" s="19">
        <v>5.2610977255419231E-2</v>
      </c>
      <c r="F65" s="19">
        <v>2.3381576810743241E-2</v>
      </c>
      <c r="G65" s="19">
        <v>1.8538379740966851E-2</v>
      </c>
      <c r="H65" s="19">
        <v>1.7050295211768266E-2</v>
      </c>
      <c r="I65" s="19">
        <v>4.3648872378697856E-2</v>
      </c>
    </row>
    <row r="66" spans="2:9" x14ac:dyDescent="0.25">
      <c r="B66" s="238"/>
      <c r="C66" s="29" t="s">
        <v>324</v>
      </c>
      <c r="D66" s="19" t="s">
        <v>376</v>
      </c>
      <c r="E66" s="19">
        <v>5.3116873294082219E-2</v>
      </c>
      <c r="F66" s="19">
        <v>2.5091237175173375E-2</v>
      </c>
      <c r="G66" s="19">
        <v>1.6261517779843478E-2</v>
      </c>
      <c r="H66" s="19">
        <v>1.7041608546961826E-2</v>
      </c>
      <c r="I66" s="19">
        <v>4.3276219868512253E-2</v>
      </c>
    </row>
    <row r="67" spans="2:9" x14ac:dyDescent="0.25">
      <c r="B67" s="238"/>
      <c r="C67" s="29" t="s">
        <v>324</v>
      </c>
      <c r="D67" s="19" t="s">
        <v>377</v>
      </c>
      <c r="E67" s="19">
        <v>5.3736025176675341E-2</v>
      </c>
      <c r="F67" s="19">
        <v>2.2412539571217097E-2</v>
      </c>
      <c r="G67" s="19">
        <v>1.6523744031317626E-2</v>
      </c>
      <c r="H67" s="19">
        <v>1.7147614010643457E-2</v>
      </c>
      <c r="I67" s="19">
        <v>4.3869183722543809E-2</v>
      </c>
    </row>
    <row r="68" spans="2:9" x14ac:dyDescent="0.25">
      <c r="B68" s="238"/>
      <c r="C68" s="29" t="s">
        <v>324</v>
      </c>
      <c r="D68" s="19" t="s">
        <v>378</v>
      </c>
      <c r="E68" s="19">
        <v>5.472372207916798E-2</v>
      </c>
      <c r="F68" s="19">
        <v>2.2497168236770226E-2</v>
      </c>
      <c r="G68" s="19">
        <v>1.5172097295112699E-2</v>
      </c>
      <c r="H68" s="19">
        <v>1.7082480748464794E-2</v>
      </c>
      <c r="I68" s="19">
        <v>4.3330574425450012E-2</v>
      </c>
    </row>
    <row r="69" spans="2:9" x14ac:dyDescent="0.25">
      <c r="B69" s="238"/>
      <c r="C69" s="29" t="s">
        <v>324</v>
      </c>
      <c r="D69" s="19" t="s">
        <v>379</v>
      </c>
      <c r="E69" s="19">
        <v>5.4637645426570493E-2</v>
      </c>
      <c r="F69" s="19">
        <v>2.0469438456349028E-2</v>
      </c>
      <c r="G69" s="19">
        <v>1.5754658467778983E-2</v>
      </c>
      <c r="H69" s="19">
        <v>1.6873241366369713E-2</v>
      </c>
      <c r="I69" s="19">
        <v>4.3851608134068021E-2</v>
      </c>
    </row>
    <row r="70" spans="2:9" x14ac:dyDescent="0.25">
      <c r="B70" s="238"/>
      <c r="C70" s="29" t="s">
        <v>324</v>
      </c>
      <c r="D70" s="19" t="s">
        <v>380</v>
      </c>
      <c r="E70" s="19">
        <v>5.4073174437083649E-2</v>
      </c>
      <c r="F70" s="19">
        <v>1.810895985019435E-2</v>
      </c>
      <c r="G70" s="19">
        <v>1.582627704217646E-2</v>
      </c>
      <c r="H70" s="19">
        <v>1.7533805663658645E-2</v>
      </c>
      <c r="I70" s="19">
        <v>4.3055268110025739E-2</v>
      </c>
    </row>
    <row r="71" spans="2:9" x14ac:dyDescent="0.25">
      <c r="B71" s="238"/>
      <c r="C71" s="29" t="s">
        <v>324</v>
      </c>
      <c r="D71" s="19" t="s">
        <v>381</v>
      </c>
      <c r="E71" s="19">
        <v>5.2795738910721576E-2</v>
      </c>
      <c r="F71" s="19">
        <v>2.0225291496454283E-2</v>
      </c>
      <c r="G71" s="19">
        <v>1.558442911242337E-2</v>
      </c>
      <c r="H71" s="19">
        <v>1.6941821550580587E-2</v>
      </c>
      <c r="I71" s="19">
        <v>4.2519885529806574E-2</v>
      </c>
    </row>
    <row r="72" spans="2:9" x14ac:dyDescent="0.25">
      <c r="B72" s="238"/>
      <c r="C72" s="29" t="s">
        <v>324</v>
      </c>
      <c r="D72" s="19" t="s">
        <v>382</v>
      </c>
      <c r="E72" s="19">
        <v>4.9810754435913096E-2</v>
      </c>
      <c r="F72" s="19">
        <v>1.9980849578288426E-2</v>
      </c>
      <c r="G72" s="19">
        <v>1.9966887800210546E-2</v>
      </c>
      <c r="H72" s="19">
        <v>1.8914516393900981E-2</v>
      </c>
      <c r="I72" s="19">
        <v>4.2270383774417108E-2</v>
      </c>
    </row>
    <row r="73" spans="2:9" x14ac:dyDescent="0.25">
      <c r="B73" s="238" t="str">
        <f>LEFT(D73,4)</f>
        <v>2017</v>
      </c>
      <c r="C73" s="29" t="s">
        <v>324</v>
      </c>
      <c r="D73" s="19" t="s">
        <v>383</v>
      </c>
      <c r="E73" s="19">
        <v>4.925176173582882E-2</v>
      </c>
      <c r="F73" s="19">
        <v>2.004143002583237E-2</v>
      </c>
      <c r="G73" s="19">
        <v>2.351155757602507E-2</v>
      </c>
      <c r="H73" s="19">
        <v>1.8684167868437299E-2</v>
      </c>
      <c r="I73" s="19">
        <v>4.2616977333142812E-2</v>
      </c>
    </row>
    <row r="74" spans="2:9" x14ac:dyDescent="0.25">
      <c r="B74" s="238"/>
      <c r="C74" s="29" t="s">
        <v>324</v>
      </c>
      <c r="D74" s="19" t="s">
        <v>384</v>
      </c>
      <c r="E74" s="19">
        <v>4.8765439660506532E-2</v>
      </c>
      <c r="F74" s="19">
        <v>1.9575061829226782E-2</v>
      </c>
      <c r="G74" s="19">
        <v>2.4974381113556918E-2</v>
      </c>
      <c r="H74" s="19">
        <v>1.8737760729731538E-2</v>
      </c>
      <c r="I74" s="19">
        <v>4.2676002388480683E-2</v>
      </c>
    </row>
    <row r="75" spans="2:9" x14ac:dyDescent="0.25">
      <c r="B75" s="238"/>
      <c r="C75" s="29" t="s">
        <v>332</v>
      </c>
      <c r="D75" s="19" t="s">
        <v>385</v>
      </c>
      <c r="E75" s="19">
        <v>4.8348430055017495E-2</v>
      </c>
      <c r="F75" s="19">
        <v>2.7476379810973287E-2</v>
      </c>
      <c r="G75" s="19">
        <v>2.0352689063755945E-2</v>
      </c>
      <c r="H75" s="19">
        <v>1.82932769339972E-2</v>
      </c>
      <c r="I75" s="19">
        <v>4.2053438961218631E-2</v>
      </c>
    </row>
    <row r="76" spans="2:9" x14ac:dyDescent="0.25">
      <c r="B76" s="238"/>
      <c r="C76" s="29" t="s">
        <v>324</v>
      </c>
      <c r="D76" s="19" t="s">
        <v>386</v>
      </c>
      <c r="E76" s="19">
        <v>4.653043495782333E-2</v>
      </c>
      <c r="F76" s="19">
        <v>2.600764722187331E-2</v>
      </c>
      <c r="G76" s="19">
        <v>1.8366972486443225E-2</v>
      </c>
      <c r="H76" s="19">
        <v>1.7798284777131097E-2</v>
      </c>
      <c r="I76" s="19">
        <v>5.1516978353062924E-2</v>
      </c>
    </row>
    <row r="77" spans="2:9" x14ac:dyDescent="0.25">
      <c r="B77" s="238"/>
      <c r="C77" s="29" t="s">
        <v>324</v>
      </c>
      <c r="D77" s="19" t="s">
        <v>387</v>
      </c>
      <c r="E77" s="19">
        <v>4.7728091261253783E-2</v>
      </c>
      <c r="F77" s="19">
        <v>2.6173700705957623E-2</v>
      </c>
      <c r="G77" s="19">
        <v>1.8639311796623068E-2</v>
      </c>
      <c r="H77" s="19">
        <v>1.8021086708501506E-2</v>
      </c>
      <c r="I77" s="19">
        <v>5.1136276111704966E-2</v>
      </c>
    </row>
    <row r="78" spans="2:9" x14ac:dyDescent="0.25">
      <c r="B78" s="238"/>
      <c r="C78" s="29" t="s">
        <v>324</v>
      </c>
      <c r="D78" s="19" t="s">
        <v>388</v>
      </c>
      <c r="E78" s="19">
        <v>4.7694520439377941E-2</v>
      </c>
      <c r="F78" s="19">
        <v>2.60507286426526E-2</v>
      </c>
      <c r="G78" s="19">
        <v>1.6944668868382244E-2</v>
      </c>
      <c r="H78" s="19">
        <v>1.7932951374551916E-2</v>
      </c>
      <c r="I78" s="19">
        <v>5.1596853657303141E-2</v>
      </c>
    </row>
    <row r="79" spans="2:9" x14ac:dyDescent="0.25">
      <c r="B79" s="238"/>
      <c r="C79" s="29" t="s">
        <v>324</v>
      </c>
      <c r="D79" s="19" t="s">
        <v>389</v>
      </c>
      <c r="E79" s="19">
        <v>4.8117951614169867E-2</v>
      </c>
      <c r="F79" s="19">
        <v>2.5381103083235771E-2</v>
      </c>
      <c r="G79" s="19">
        <v>1.6035754923815228E-2</v>
      </c>
      <c r="H79" s="19">
        <v>1.6555449419734879E-2</v>
      </c>
      <c r="I79" s="19">
        <v>4.6564122301490297E-2</v>
      </c>
    </row>
    <row r="80" spans="2:9" x14ac:dyDescent="0.25">
      <c r="B80" s="238"/>
      <c r="C80" s="29" t="s">
        <v>324</v>
      </c>
      <c r="D80" s="19" t="s">
        <v>390</v>
      </c>
      <c r="E80" s="19">
        <v>4.8377056101672963E-2</v>
      </c>
      <c r="F80" s="19">
        <v>2.4921794624881134E-2</v>
      </c>
      <c r="G80" s="19">
        <v>1.5393097704716202E-2</v>
      </c>
      <c r="H80" s="19">
        <v>1.6109318384407312E-2</v>
      </c>
      <c r="I80" s="19">
        <v>4.5495288750869452E-2</v>
      </c>
    </row>
    <row r="81" spans="2:9" x14ac:dyDescent="0.25">
      <c r="B81" s="238"/>
      <c r="C81" s="29" t="s">
        <v>324</v>
      </c>
      <c r="D81" s="19" t="s">
        <v>391</v>
      </c>
      <c r="E81" s="19">
        <v>4.8132799485915839E-2</v>
      </c>
      <c r="F81" s="19">
        <v>2.5111540215374463E-2</v>
      </c>
      <c r="G81" s="19">
        <v>1.603898470188718E-2</v>
      </c>
      <c r="H81" s="19">
        <v>1.7841509049170725E-2</v>
      </c>
      <c r="I81" s="19">
        <v>4.5763224255758905E-2</v>
      </c>
    </row>
    <row r="82" spans="2:9" x14ac:dyDescent="0.25">
      <c r="B82" s="238"/>
      <c r="C82" s="29" t="s">
        <v>324</v>
      </c>
      <c r="D82" s="19" t="s">
        <v>392</v>
      </c>
      <c r="E82" s="19">
        <v>4.7131797098837115E-2</v>
      </c>
      <c r="F82" s="19">
        <v>1.5770798969827846E-2</v>
      </c>
      <c r="G82" s="19">
        <v>1.5262585282708985E-2</v>
      </c>
      <c r="H82" s="19">
        <v>1.7949363673708311E-2</v>
      </c>
      <c r="I82" s="19">
        <v>4.5735604599995573E-2</v>
      </c>
    </row>
    <row r="83" spans="2:9" x14ac:dyDescent="0.25">
      <c r="B83" s="238"/>
      <c r="C83" s="29" t="s">
        <v>324</v>
      </c>
      <c r="D83" s="19" t="s">
        <v>393</v>
      </c>
      <c r="E83" s="19">
        <v>4.5022894304832403E-2</v>
      </c>
      <c r="F83" s="19">
        <v>1.3484258585867876E-2</v>
      </c>
      <c r="G83" s="19">
        <v>1.2908544091437477E-2</v>
      </c>
      <c r="H83" s="19">
        <v>1.7636526252659913E-2</v>
      </c>
      <c r="I83" s="19">
        <v>4.5466666273168053E-2</v>
      </c>
    </row>
    <row r="84" spans="2:9" x14ac:dyDescent="0.25">
      <c r="B84" s="238"/>
      <c r="C84" s="29" t="s">
        <v>324</v>
      </c>
      <c r="D84" s="19" t="s">
        <v>394</v>
      </c>
      <c r="E84" s="19">
        <v>4.4195130799219114E-2</v>
      </c>
      <c r="F84" s="19">
        <v>1.3699603239261166E-2</v>
      </c>
      <c r="G84" s="19">
        <v>1.5567471526199247E-2</v>
      </c>
      <c r="H84" s="19">
        <v>1.7236341820745744E-2</v>
      </c>
      <c r="I84" s="19">
        <v>4.5625306802984308E-2</v>
      </c>
    </row>
    <row r="85" spans="2:9" x14ac:dyDescent="0.25">
      <c r="B85" s="238" t="str">
        <f>LEFT(D85,4)</f>
        <v>2018</v>
      </c>
      <c r="C85" s="29" t="s">
        <v>324</v>
      </c>
      <c r="D85" s="19" t="s">
        <v>395</v>
      </c>
      <c r="E85" s="19">
        <v>4.1786259186804946E-2</v>
      </c>
      <c r="F85" s="19">
        <v>1.3390500678493405E-2</v>
      </c>
      <c r="G85" s="19">
        <v>1.4759741346152955E-2</v>
      </c>
      <c r="H85" s="19">
        <v>1.7171026465192803E-2</v>
      </c>
      <c r="I85" s="19">
        <v>4.5447301866490694E-2</v>
      </c>
    </row>
    <row r="86" spans="2:9" x14ac:dyDescent="0.25">
      <c r="B86" s="238"/>
      <c r="C86" s="29" t="s">
        <v>324</v>
      </c>
      <c r="D86" s="19" t="s">
        <v>396</v>
      </c>
      <c r="E86" s="19">
        <v>4.1711547232075624E-2</v>
      </c>
      <c r="F86" s="19">
        <v>1.3655972846022154E-2</v>
      </c>
      <c r="G86" s="19">
        <v>1.5930488007440628E-2</v>
      </c>
      <c r="H86" s="19">
        <v>1.7143494118650061E-2</v>
      </c>
      <c r="I86" s="19">
        <v>4.5454532936266633E-2</v>
      </c>
    </row>
    <row r="87" spans="2:9" x14ac:dyDescent="0.25">
      <c r="B87" s="238"/>
      <c r="C87" s="29" t="s">
        <v>324</v>
      </c>
      <c r="D87" s="19" t="s">
        <v>397</v>
      </c>
      <c r="E87" s="19">
        <v>4.1226731302162499E-2</v>
      </c>
      <c r="F87" s="19">
        <v>1.3508310116075789E-2</v>
      </c>
      <c r="G87" s="19">
        <v>1.5972938878323673E-2</v>
      </c>
      <c r="H87" s="19">
        <v>1.6977150938598962E-2</v>
      </c>
      <c r="I87" s="19">
        <v>4.452088625441164E-2</v>
      </c>
    </row>
    <row r="88" spans="2:9" x14ac:dyDescent="0.25">
      <c r="B88" s="238"/>
      <c r="C88" s="29" t="s">
        <v>324</v>
      </c>
      <c r="D88" s="19" t="s">
        <v>398</v>
      </c>
      <c r="E88" s="19">
        <v>4.0891630642586586E-2</v>
      </c>
      <c r="F88" s="19">
        <v>1.4272738337385283E-2</v>
      </c>
      <c r="G88" s="19">
        <v>1.5916442023219551E-2</v>
      </c>
      <c r="H88" s="19">
        <v>1.7566454397792083E-2</v>
      </c>
      <c r="I88" s="19">
        <v>4.480176744961066E-2</v>
      </c>
    </row>
    <row r="89" spans="2:9" x14ac:dyDescent="0.25">
      <c r="B89" s="238"/>
      <c r="C89" s="29" t="s">
        <v>324</v>
      </c>
      <c r="D89" s="19" t="s">
        <v>399</v>
      </c>
      <c r="E89" s="19">
        <v>4.1607153428750959E-2</v>
      </c>
      <c r="F89" s="19">
        <v>1.4144838464369581E-2</v>
      </c>
      <c r="G89" s="19">
        <v>1.7640791437712144E-2</v>
      </c>
      <c r="H89" s="19">
        <v>1.6993805439621805E-2</v>
      </c>
      <c r="I89" s="19">
        <v>4.4732357871420506E-2</v>
      </c>
    </row>
    <row r="90" spans="2:9" x14ac:dyDescent="0.25">
      <c r="B90" s="238"/>
      <c r="C90" s="29" t="s">
        <v>324</v>
      </c>
      <c r="D90" s="19" t="s">
        <v>400</v>
      </c>
      <c r="E90" s="19">
        <v>4.2330156486760501E-2</v>
      </c>
      <c r="F90" s="19">
        <v>1.4133858616689079E-2</v>
      </c>
      <c r="G90" s="19">
        <v>1.6771551139364887E-2</v>
      </c>
      <c r="H90" s="19">
        <v>1.5935383323050212E-2</v>
      </c>
      <c r="I90" s="19">
        <v>4.3968529135558279E-2</v>
      </c>
    </row>
    <row r="91" spans="2:9" x14ac:dyDescent="0.25">
      <c r="B91" s="238"/>
      <c r="C91" s="29" t="s">
        <v>324</v>
      </c>
      <c r="D91" s="19" t="s">
        <v>401</v>
      </c>
      <c r="E91" s="19">
        <v>4.2518932955560258E-2</v>
      </c>
      <c r="F91" s="19">
        <v>1.3794311013740094E-2</v>
      </c>
      <c r="G91" s="19">
        <v>1.6087534531602499E-2</v>
      </c>
      <c r="H91" s="19">
        <v>1.6011136741030219E-2</v>
      </c>
      <c r="I91" s="19">
        <v>4.3973694940428673E-2</v>
      </c>
    </row>
    <row r="92" spans="2:9" x14ac:dyDescent="0.25">
      <c r="B92" s="238"/>
      <c r="C92" s="29" t="s">
        <v>324</v>
      </c>
      <c r="D92" s="19" t="s">
        <v>402</v>
      </c>
      <c r="E92" s="19">
        <v>4.2698598483235511E-2</v>
      </c>
      <c r="F92" s="19">
        <v>1.2910164439640178E-2</v>
      </c>
      <c r="G92" s="19">
        <v>1.6772426706033638E-2</v>
      </c>
      <c r="H92" s="19">
        <v>1.5766731938417697E-2</v>
      </c>
      <c r="I92" s="19">
        <v>4.3801360193217231E-2</v>
      </c>
    </row>
    <row r="93" spans="2:9" x14ac:dyDescent="0.25">
      <c r="B93" s="238"/>
      <c r="C93" s="29" t="s">
        <v>324</v>
      </c>
      <c r="D93" s="19" t="s">
        <v>403</v>
      </c>
      <c r="E93" s="19">
        <v>4.2912221209598707E-2</v>
      </c>
      <c r="F93" s="19">
        <v>1.2912050106952132E-2</v>
      </c>
      <c r="G93" s="19">
        <v>1.6928493962228518E-2</v>
      </c>
      <c r="H93" s="19">
        <v>1.5647067512181638E-2</v>
      </c>
      <c r="I93" s="19">
        <v>4.3631173748231548E-2</v>
      </c>
    </row>
    <row r="94" spans="2:9" x14ac:dyDescent="0.25">
      <c r="B94" s="238"/>
      <c r="C94" s="29" t="s">
        <v>324</v>
      </c>
      <c r="D94" s="19" t="s">
        <v>404</v>
      </c>
      <c r="E94" s="19">
        <v>4.1844665809383653E-2</v>
      </c>
      <c r="F94" s="19">
        <v>1.4005495918158825E-2</v>
      </c>
      <c r="G94" s="19">
        <v>1.5861091849501158E-2</v>
      </c>
      <c r="H94" s="19">
        <v>1.5533291120201931E-2</v>
      </c>
      <c r="I94" s="19">
        <v>4.2653671317405807E-2</v>
      </c>
    </row>
    <row r="95" spans="2:9" x14ac:dyDescent="0.25">
      <c r="B95" s="238"/>
      <c r="C95" s="29" t="s">
        <v>332</v>
      </c>
      <c r="D95" s="19" t="s">
        <v>405</v>
      </c>
      <c r="E95" s="19">
        <v>4.2181537789987046E-2</v>
      </c>
      <c r="F95" s="19">
        <v>1.3533870418524885E-2</v>
      </c>
      <c r="G95" s="19">
        <v>1.5723801114235596E-2</v>
      </c>
      <c r="H95" s="19">
        <v>1.5164440024931435E-2</v>
      </c>
      <c r="I95" s="19">
        <v>4.2547477560209407E-2</v>
      </c>
    </row>
    <row r="96" spans="2:9" x14ac:dyDescent="0.25">
      <c r="B96" s="238"/>
      <c r="C96" s="29" t="s">
        <v>332</v>
      </c>
      <c r="D96" s="19" t="s">
        <v>406</v>
      </c>
      <c r="E96" s="19">
        <v>4.2724607824814471E-2</v>
      </c>
      <c r="F96" s="19">
        <v>1.4315850495710287E-2</v>
      </c>
      <c r="G96" s="19">
        <v>1.9070908281936225E-2</v>
      </c>
      <c r="H96" s="19">
        <v>1.5139917698286298E-2</v>
      </c>
      <c r="I96" s="19">
        <v>4.3202010162697521E-2</v>
      </c>
    </row>
    <row r="97" spans="2:9" x14ac:dyDescent="0.25">
      <c r="B97" s="238" t="str">
        <f>LEFT(D97,4)</f>
        <v>2019</v>
      </c>
      <c r="C97" s="29" t="s">
        <v>324</v>
      </c>
      <c r="D97" s="19" t="s">
        <v>407</v>
      </c>
      <c r="E97" s="19">
        <v>4.1951977854099744E-2</v>
      </c>
      <c r="F97" s="19">
        <v>1.405341045445461E-2</v>
      </c>
      <c r="G97" s="19">
        <v>1.9658631759353777E-2</v>
      </c>
      <c r="H97" s="19">
        <v>1.5055039981741384E-2</v>
      </c>
      <c r="I97" s="19">
        <v>4.3945999640765586E-2</v>
      </c>
    </row>
    <row r="98" spans="2:9" x14ac:dyDescent="0.25">
      <c r="B98" s="238"/>
      <c r="C98" s="29" t="s">
        <v>324</v>
      </c>
      <c r="D98" s="19" t="s">
        <v>408</v>
      </c>
      <c r="E98" s="19">
        <v>4.2139939269772407E-2</v>
      </c>
      <c r="F98" s="19">
        <v>1.521555443051212E-2</v>
      </c>
      <c r="G98" s="19">
        <v>2.1121430781508181E-2</v>
      </c>
      <c r="H98" s="19">
        <v>1.5107598175148704E-2</v>
      </c>
      <c r="I98" s="19">
        <v>4.3857688703045711E-2</v>
      </c>
    </row>
    <row r="99" spans="2:9" x14ac:dyDescent="0.25">
      <c r="B99" s="238"/>
      <c r="C99" s="29" t="s">
        <v>324</v>
      </c>
      <c r="D99" s="19" t="s">
        <v>409</v>
      </c>
      <c r="E99" s="19">
        <v>4.1996988450619555E-2</v>
      </c>
      <c r="F99" s="19">
        <v>1.5240374571338044E-2</v>
      </c>
      <c r="G99" s="19">
        <v>2.232130538863009E-2</v>
      </c>
      <c r="H99" s="19">
        <v>1.4858342180268744E-2</v>
      </c>
      <c r="I99" s="19">
        <v>4.3412230140825132E-2</v>
      </c>
    </row>
    <row r="100" spans="2:9" x14ac:dyDescent="0.25">
      <c r="B100" s="238"/>
      <c r="C100" s="29" t="s">
        <v>324</v>
      </c>
      <c r="D100" s="19" t="s">
        <v>410</v>
      </c>
      <c r="E100" s="19">
        <v>4.191327664467389E-2</v>
      </c>
      <c r="F100" s="19">
        <v>2.2098557658135485E-2</v>
      </c>
      <c r="G100" s="19">
        <v>2.4248620205712779E-2</v>
      </c>
      <c r="H100" s="19">
        <v>1.4178518392940802E-2</v>
      </c>
      <c r="I100" s="19">
        <v>4.2703516378210488E-2</v>
      </c>
    </row>
    <row r="101" spans="2:9" x14ac:dyDescent="0.25">
      <c r="B101" s="238"/>
      <c r="C101" s="29" t="s">
        <v>324</v>
      </c>
      <c r="D101" s="19" t="s">
        <v>411</v>
      </c>
      <c r="E101" s="19">
        <v>4.2582952546096765E-2</v>
      </c>
      <c r="F101" s="19">
        <v>2.0954730980061516E-2</v>
      </c>
      <c r="G101" s="19">
        <v>2.4953183991052782E-2</v>
      </c>
      <c r="H101" s="19">
        <v>1.3892538011509626E-2</v>
      </c>
      <c r="I101" s="19">
        <v>4.2358683465832894E-2</v>
      </c>
    </row>
    <row r="102" spans="2:9" x14ac:dyDescent="0.25">
      <c r="B102" s="238"/>
      <c r="C102" s="29" t="s">
        <v>324</v>
      </c>
      <c r="D102" s="19" t="s">
        <v>412</v>
      </c>
      <c r="E102" s="19">
        <v>4.2313537268730217E-2</v>
      </c>
      <c r="F102" s="19">
        <v>2.1506095184610489E-2</v>
      </c>
      <c r="G102" s="19">
        <v>2.4853701906394406E-2</v>
      </c>
      <c r="H102" s="19">
        <v>1.2391338269534253E-2</v>
      </c>
      <c r="I102" s="19">
        <v>4.0326319530259051E-2</v>
      </c>
    </row>
    <row r="103" spans="2:9" x14ac:dyDescent="0.25">
      <c r="B103" s="238"/>
      <c r="C103" s="29" t="s">
        <v>324</v>
      </c>
      <c r="D103" s="19" t="s">
        <v>413</v>
      </c>
      <c r="E103" s="19">
        <v>4.2564719494807217E-2</v>
      </c>
      <c r="F103" s="19">
        <v>2.3209192886393976E-2</v>
      </c>
      <c r="G103" s="19">
        <v>2.4113092958241416E-2</v>
      </c>
      <c r="H103" s="19">
        <v>1.2184285342218916E-2</v>
      </c>
      <c r="I103" s="19">
        <v>3.9321814879864421E-2</v>
      </c>
    </row>
    <row r="104" spans="2:9" x14ac:dyDescent="0.25">
      <c r="B104" s="238"/>
      <c r="C104" s="29" t="s">
        <v>324</v>
      </c>
      <c r="D104" s="19" t="s">
        <v>414</v>
      </c>
      <c r="E104" s="19">
        <v>4.2732948954675706E-2</v>
      </c>
      <c r="F104" s="19">
        <v>2.2890443660898849E-2</v>
      </c>
      <c r="G104" s="19">
        <v>2.410421972901804E-2</v>
      </c>
      <c r="H104" s="19">
        <v>1.3033712075775344E-2</v>
      </c>
      <c r="I104" s="19">
        <v>3.9163225393169347E-2</v>
      </c>
    </row>
    <row r="105" spans="2:9" x14ac:dyDescent="0.25">
      <c r="B105" s="238"/>
      <c r="C105" s="29" t="s">
        <v>324</v>
      </c>
      <c r="D105" s="19" t="s">
        <v>415</v>
      </c>
      <c r="E105" s="19">
        <v>4.2899038424289056E-2</v>
      </c>
      <c r="F105" s="19">
        <v>3.073242780654439E-2</v>
      </c>
      <c r="G105" s="19">
        <v>2.3305593636961941E-2</v>
      </c>
      <c r="H105" s="19">
        <v>1.2789488305247006E-2</v>
      </c>
      <c r="I105" s="19">
        <v>3.892569606152424E-2</v>
      </c>
    </row>
    <row r="106" spans="2:9" x14ac:dyDescent="0.25">
      <c r="B106" s="238"/>
      <c r="C106" s="29" t="s">
        <v>324</v>
      </c>
      <c r="D106" s="19" t="s">
        <v>416</v>
      </c>
      <c r="E106" s="19">
        <v>4.1491298846356627E-2</v>
      </c>
      <c r="F106" s="19">
        <v>2.9260180210102255E-2</v>
      </c>
      <c r="G106" s="19">
        <v>2.2824386802068192E-2</v>
      </c>
      <c r="H106" s="19">
        <v>1.2516088740926483E-2</v>
      </c>
      <c r="I106" s="19">
        <v>4.3694382493476853E-2</v>
      </c>
    </row>
    <row r="107" spans="2:9" x14ac:dyDescent="0.25">
      <c r="B107" s="238"/>
      <c r="C107" s="29" t="s">
        <v>332</v>
      </c>
      <c r="D107" s="19" t="s">
        <v>417</v>
      </c>
      <c r="E107" s="19">
        <v>4.077645109404418E-2</v>
      </c>
      <c r="F107" s="19">
        <v>2.9627156100088523E-2</v>
      </c>
      <c r="G107" s="19">
        <v>2.4068760358191076E-2</v>
      </c>
      <c r="H107" s="19">
        <v>1.2338255311592439E-2</v>
      </c>
      <c r="I107" s="19">
        <v>4.592481974203904E-2</v>
      </c>
    </row>
    <row r="108" spans="2:9" x14ac:dyDescent="0.25">
      <c r="B108" s="238"/>
      <c r="C108" s="29" t="s">
        <v>324</v>
      </c>
      <c r="D108" s="19" t="s">
        <v>418</v>
      </c>
      <c r="E108" s="19">
        <v>4.0588151241085453E-2</v>
      </c>
      <c r="F108" s="19">
        <v>3.0475013230614016E-2</v>
      </c>
      <c r="G108" s="19">
        <v>2.6573219012064279E-2</v>
      </c>
      <c r="H108" s="19">
        <v>1.2844648915960658E-2</v>
      </c>
      <c r="I108" s="19">
        <v>4.6524790873924637E-2</v>
      </c>
    </row>
    <row r="109" spans="2:9" x14ac:dyDescent="0.25">
      <c r="B109" s="238" t="str">
        <f>LEFT(D109,4)</f>
        <v>2020</v>
      </c>
      <c r="C109" s="29" t="s">
        <v>324</v>
      </c>
      <c r="D109" s="19" t="s">
        <v>419</v>
      </c>
      <c r="E109" s="19">
        <v>3.9980907941977527E-2</v>
      </c>
      <c r="F109" s="19">
        <v>3.0125212265287374E-2</v>
      </c>
      <c r="G109" s="19">
        <v>2.695672754161205E-2</v>
      </c>
      <c r="H109" s="19">
        <v>1.1896857869105932E-2</v>
      </c>
      <c r="I109" s="19">
        <v>4.5524750455810808E-2</v>
      </c>
    </row>
    <row r="110" spans="2:9" x14ac:dyDescent="0.25">
      <c r="B110" s="238"/>
      <c r="C110" s="29" t="s">
        <v>324</v>
      </c>
      <c r="D110" s="19" t="s">
        <v>420</v>
      </c>
      <c r="E110" s="19">
        <v>3.9234749069032772E-2</v>
      </c>
      <c r="F110" s="19">
        <v>2.9360843944110881E-2</v>
      </c>
      <c r="G110" s="19">
        <v>2.7202231337198061E-2</v>
      </c>
      <c r="H110" s="19">
        <v>1.2916684405840081E-2</v>
      </c>
      <c r="I110" s="19">
        <v>5.0564468681312487E-2</v>
      </c>
    </row>
    <row r="111" spans="2:9" x14ac:dyDescent="0.25">
      <c r="B111" s="238"/>
      <c r="C111" s="29" t="s">
        <v>324</v>
      </c>
      <c r="D111" s="19" t="s">
        <v>421</v>
      </c>
      <c r="E111" s="19">
        <v>3.7459109810095877E-2</v>
      </c>
      <c r="F111" s="19">
        <v>3.3324894795465992E-2</v>
      </c>
      <c r="G111" s="19">
        <v>2.7686021729027826E-2</v>
      </c>
      <c r="H111" s="19">
        <v>1.3075917137295983E-2</v>
      </c>
      <c r="I111" s="19">
        <v>5.0337098419533946E-2</v>
      </c>
    </row>
    <row r="112" spans="2:9" x14ac:dyDescent="0.25">
      <c r="B112" s="238"/>
      <c r="C112" s="29" t="s">
        <v>324</v>
      </c>
      <c r="D112" s="19" t="s">
        <v>422</v>
      </c>
      <c r="E112" s="19">
        <v>3.8500370175697539E-2</v>
      </c>
      <c r="F112" s="19">
        <v>2.6232340721817352E-2</v>
      </c>
      <c r="G112" s="19">
        <v>2.748022372636608E-2</v>
      </c>
      <c r="H112" s="19">
        <v>1.3401993706808172E-2</v>
      </c>
      <c r="I112" s="19">
        <v>5.2473680533752211E-2</v>
      </c>
    </row>
    <row r="113" spans="2:9" x14ac:dyDescent="0.25">
      <c r="B113" s="238"/>
      <c r="C113" s="29" t="s">
        <v>324</v>
      </c>
      <c r="D113" s="19" t="s">
        <v>423</v>
      </c>
      <c r="E113" s="19">
        <v>3.9273307595686258E-2</v>
      </c>
      <c r="F113" s="19">
        <v>2.9817431034267938E-2</v>
      </c>
      <c r="G113" s="19">
        <v>2.7008221597657651E-2</v>
      </c>
      <c r="H113" s="19">
        <v>1.3079237927850635E-2</v>
      </c>
      <c r="I113" s="19">
        <v>5.4857988955995467E-2</v>
      </c>
    </row>
    <row r="114" spans="2:9" x14ac:dyDescent="0.25">
      <c r="B114" s="238"/>
      <c r="C114" s="29" t="s">
        <v>324</v>
      </c>
      <c r="D114" s="19" t="s">
        <v>424</v>
      </c>
      <c r="E114" s="19">
        <v>3.9915479544232156E-2</v>
      </c>
      <c r="F114" s="19">
        <v>2.8767575015131636E-2</v>
      </c>
      <c r="G114" s="19">
        <v>2.7409538776750998E-2</v>
      </c>
      <c r="H114" s="19">
        <v>1.3052146360790051E-2</v>
      </c>
      <c r="I114" s="19">
        <v>5.5106713422781277E-2</v>
      </c>
    </row>
    <row r="115" spans="2:9" x14ac:dyDescent="0.25">
      <c r="B115" s="238"/>
      <c r="C115" s="29" t="s">
        <v>324</v>
      </c>
      <c r="D115" s="19" t="s">
        <v>425</v>
      </c>
      <c r="E115" s="19">
        <v>4.1195216625553283E-2</v>
      </c>
      <c r="F115" s="19">
        <v>2.8968062900394189E-2</v>
      </c>
      <c r="G115" s="19">
        <v>2.6697312239415478E-2</v>
      </c>
      <c r="H115" s="19">
        <v>1.2934553908777504E-2</v>
      </c>
      <c r="I115" s="19">
        <v>4.9716032007688482E-2</v>
      </c>
    </row>
    <row r="116" spans="2:9" x14ac:dyDescent="0.25">
      <c r="B116" s="238"/>
      <c r="C116" s="29" t="s">
        <v>324</v>
      </c>
      <c r="D116" s="19" t="s">
        <v>426</v>
      </c>
      <c r="E116" s="19">
        <v>4.1532213710474615E-2</v>
      </c>
      <c r="F116" s="19">
        <v>3.0058345896214204E-2</v>
      </c>
      <c r="G116" s="19">
        <v>2.8648262860522695E-2</v>
      </c>
      <c r="H116" s="19">
        <v>1.2832129938457365E-2</v>
      </c>
      <c r="I116" s="19">
        <v>4.6409271015978346E-2</v>
      </c>
    </row>
    <row r="117" spans="2:9" x14ac:dyDescent="0.25">
      <c r="B117" s="238"/>
      <c r="C117" s="29" t="s">
        <v>324</v>
      </c>
      <c r="D117" s="19" t="s">
        <v>427</v>
      </c>
      <c r="E117" s="19">
        <v>4.2523105899405639E-2</v>
      </c>
      <c r="F117" s="19">
        <v>2.2165325413568988E-2</v>
      </c>
      <c r="G117" s="19">
        <v>2.7490075735060515E-2</v>
      </c>
      <c r="H117" s="19">
        <v>1.2608414263897369E-2</v>
      </c>
      <c r="I117" s="19">
        <v>4.6444246114942293E-2</v>
      </c>
    </row>
    <row r="118" spans="2:9" x14ac:dyDescent="0.25">
      <c r="B118" s="238"/>
      <c r="C118" s="29" t="s">
        <v>324</v>
      </c>
      <c r="D118" s="19" t="s">
        <v>428</v>
      </c>
      <c r="E118" s="19">
        <v>4.2705780248120599E-2</v>
      </c>
      <c r="F118" s="19">
        <v>2.2992461704211143E-2</v>
      </c>
      <c r="G118" s="19">
        <v>2.7598744770624552E-2</v>
      </c>
      <c r="H118" s="19">
        <v>1.234884419209376E-2</v>
      </c>
      <c r="I118" s="19">
        <v>4.7104089725673731E-2</v>
      </c>
    </row>
    <row r="119" spans="2:9" x14ac:dyDescent="0.25">
      <c r="B119" s="238"/>
      <c r="C119" s="29" t="s">
        <v>324</v>
      </c>
      <c r="D119" s="19" t="s">
        <v>429</v>
      </c>
      <c r="E119" s="19">
        <v>4.1782660280492441E-2</v>
      </c>
      <c r="F119" s="19">
        <v>2.1838043446849517E-2</v>
      </c>
      <c r="G119" s="19">
        <v>2.9346305127275117E-2</v>
      </c>
      <c r="H119" s="19">
        <v>1.1792865187935051E-2</v>
      </c>
      <c r="I119" s="19">
        <v>4.5616228592357567E-2</v>
      </c>
    </row>
    <row r="120" spans="2:9" x14ac:dyDescent="0.25">
      <c r="B120" s="238"/>
      <c r="C120" s="29" t="s">
        <v>324</v>
      </c>
      <c r="D120" s="19" t="s">
        <v>430</v>
      </c>
      <c r="E120" s="19">
        <v>4.074943332788699E-2</v>
      </c>
      <c r="F120" s="19">
        <v>2.4471149341068366E-2</v>
      </c>
      <c r="G120" s="19">
        <v>3.0566868502326785E-2</v>
      </c>
      <c r="H120" s="19">
        <v>1.2213284022023431E-2</v>
      </c>
      <c r="I120" s="19">
        <v>4.3008525645375981E-2</v>
      </c>
    </row>
    <row r="121" spans="2:9" x14ac:dyDescent="0.25">
      <c r="B121" s="238" t="str">
        <f>LEFT(D121,4)</f>
        <v>2021</v>
      </c>
      <c r="C121" s="29" t="s">
        <v>324</v>
      </c>
      <c r="D121" s="19" t="s">
        <v>431</v>
      </c>
      <c r="E121" s="19">
        <v>4.2453044952040934E-2</v>
      </c>
      <c r="F121" s="19">
        <v>2.4987667204062473E-2</v>
      </c>
      <c r="G121" s="19">
        <v>3.1512338500728911E-2</v>
      </c>
      <c r="H121" s="19">
        <v>1.2629792412187311E-2</v>
      </c>
      <c r="I121" s="19">
        <v>4.4524883508509167E-2</v>
      </c>
    </row>
    <row r="122" spans="2:9" x14ac:dyDescent="0.25">
      <c r="B122" s="238"/>
      <c r="C122" s="29" t="s">
        <v>324</v>
      </c>
      <c r="D122" s="19" t="s">
        <v>432</v>
      </c>
      <c r="E122" s="19">
        <v>4.192606675631521E-2</v>
      </c>
      <c r="F122" s="19">
        <v>2.4785341047877971E-2</v>
      </c>
      <c r="G122" s="19">
        <v>3.1730415590008984E-2</v>
      </c>
      <c r="H122" s="19">
        <v>1.2685260520092452E-2</v>
      </c>
      <c r="I122" s="19">
        <v>4.3979520760840857E-2</v>
      </c>
    </row>
    <row r="123" spans="2:9" x14ac:dyDescent="0.25">
      <c r="B123" s="238"/>
      <c r="C123" s="29" t="s">
        <v>324</v>
      </c>
      <c r="D123" s="19" t="s">
        <v>433</v>
      </c>
      <c r="E123" s="19">
        <v>4.2105639754913521E-2</v>
      </c>
      <c r="F123" s="19">
        <v>2.7121540404794833E-2</v>
      </c>
      <c r="G123" s="19">
        <v>3.0913782340260931E-2</v>
      </c>
      <c r="H123" s="19">
        <v>1.1842803293209138E-2</v>
      </c>
      <c r="I123" s="19">
        <v>4.4001746393215704E-2</v>
      </c>
    </row>
    <row r="124" spans="2:9" x14ac:dyDescent="0.25">
      <c r="B124" s="238"/>
      <c r="C124" s="29" t="s">
        <v>324</v>
      </c>
      <c r="D124" s="19" t="s">
        <v>434</v>
      </c>
      <c r="E124" s="19">
        <v>4.4266122158752044E-2</v>
      </c>
      <c r="F124" s="19">
        <v>2.707840174911862E-2</v>
      </c>
      <c r="G124" s="19">
        <v>3.0154231862898853E-2</v>
      </c>
      <c r="H124" s="19">
        <v>1.2373597184205505E-2</v>
      </c>
      <c r="I124" s="19">
        <v>4.3298465417502048E-2</v>
      </c>
    </row>
    <row r="125" spans="2:9" x14ac:dyDescent="0.25">
      <c r="B125" s="238"/>
      <c r="C125" s="29" t="s">
        <v>324</v>
      </c>
      <c r="D125" s="19" t="s">
        <v>435</v>
      </c>
      <c r="E125" s="19">
        <v>4.555681293619248E-2</v>
      </c>
      <c r="F125" s="19">
        <v>2.257789437672739E-2</v>
      </c>
      <c r="G125" s="19">
        <v>3.0793947303418261E-2</v>
      </c>
      <c r="H125" s="19">
        <v>1.2625917427357651E-2</v>
      </c>
      <c r="I125" s="19">
        <v>3.9616442680933311E-2</v>
      </c>
    </row>
    <row r="126" spans="2:9" x14ac:dyDescent="0.25">
      <c r="B126" s="238"/>
      <c r="C126" s="29" t="s">
        <v>324</v>
      </c>
      <c r="D126" s="19" t="s">
        <v>436</v>
      </c>
      <c r="E126" s="19">
        <v>4.6130711561664768E-2</v>
      </c>
      <c r="F126" s="19">
        <v>2.3599840752936762E-2</v>
      </c>
      <c r="G126" s="19">
        <v>3.1405964536997524E-2</v>
      </c>
      <c r="H126" s="19">
        <v>1.3410107034838218E-2</v>
      </c>
      <c r="I126" s="19">
        <v>3.821130961662908E-2</v>
      </c>
    </row>
    <row r="127" spans="2:9" x14ac:dyDescent="0.25">
      <c r="B127" s="238"/>
      <c r="C127" s="29" t="s">
        <v>332</v>
      </c>
      <c r="D127" s="19" t="s">
        <v>437</v>
      </c>
      <c r="E127" s="19">
        <v>4.6128239144528738E-2</v>
      </c>
      <c r="F127" s="19">
        <v>2.2865921611122497E-2</v>
      </c>
      <c r="G127" s="19">
        <v>3.289472054609234E-2</v>
      </c>
      <c r="H127" s="19">
        <v>1.3308807991482796E-2</v>
      </c>
      <c r="I127" s="19">
        <v>3.829139071584374E-2</v>
      </c>
    </row>
    <row r="128" spans="2:9" x14ac:dyDescent="0.25">
      <c r="B128" s="238"/>
      <c r="C128" s="29" t="s">
        <v>332</v>
      </c>
      <c r="D128" s="19" t="s">
        <v>438</v>
      </c>
      <c r="E128" s="19">
        <v>4.7409382994311688E-2</v>
      </c>
      <c r="F128" s="19">
        <v>2.1899019900691003E-2</v>
      </c>
      <c r="G128" s="19">
        <v>3.3194671667283578E-2</v>
      </c>
      <c r="H128" s="19">
        <v>1.3044709643966529E-2</v>
      </c>
      <c r="I128" s="19">
        <v>3.7276020452827678E-2</v>
      </c>
    </row>
    <row r="129" spans="2:9" x14ac:dyDescent="0.25">
      <c r="B129" s="238"/>
      <c r="C129" s="29" t="s">
        <v>324</v>
      </c>
      <c r="D129" s="19" t="s">
        <v>439</v>
      </c>
      <c r="E129" s="19">
        <v>4.7988717858450547E-2</v>
      </c>
      <c r="F129" s="19">
        <v>2.16769821076159E-2</v>
      </c>
      <c r="G129" s="19">
        <v>3.3608151037992626E-2</v>
      </c>
      <c r="H129" s="19">
        <v>1.280586580696973E-2</v>
      </c>
      <c r="I129" s="19">
        <v>4.16185260740135E-2</v>
      </c>
    </row>
    <row r="130" spans="2:9" x14ac:dyDescent="0.25">
      <c r="B130" s="238"/>
      <c r="C130" s="29" t="s">
        <v>324</v>
      </c>
      <c r="D130" s="19" t="s">
        <v>440</v>
      </c>
      <c r="E130" s="19">
        <v>4.7811343575730969E-2</v>
      </c>
      <c r="F130" s="19">
        <v>1.9967347333497903E-2</v>
      </c>
      <c r="G130" s="19">
        <v>3.3209579292911261E-2</v>
      </c>
      <c r="H130" s="19">
        <v>1.2768820125693173E-2</v>
      </c>
      <c r="I130" s="19">
        <v>3.805497897953735E-2</v>
      </c>
    </row>
    <row r="131" spans="2:9" x14ac:dyDescent="0.25">
      <c r="B131" s="238"/>
      <c r="C131" s="29" t="s">
        <v>324</v>
      </c>
      <c r="D131" s="19">
        <v>20211130</v>
      </c>
      <c r="E131" s="19">
        <v>4.6265841485533511E-2</v>
      </c>
      <c r="F131" s="19">
        <v>1.5685833033731705E-2</v>
      </c>
      <c r="G131" s="19">
        <v>3.0812820172130988E-2</v>
      </c>
      <c r="H131" s="19">
        <v>1.2420340600284376E-2</v>
      </c>
      <c r="I131" s="19">
        <v>3.8391147368204405E-2</v>
      </c>
    </row>
    <row r="132" spans="2:9" x14ac:dyDescent="0.25">
      <c r="B132" s="238"/>
      <c r="C132" s="29" t="s">
        <v>324</v>
      </c>
      <c r="D132" s="19">
        <v>20211231</v>
      </c>
      <c r="E132" s="19">
        <v>4.6214213308635434E-2</v>
      </c>
      <c r="F132" s="19">
        <v>1.7124363139404884E-2</v>
      </c>
      <c r="G132" s="19">
        <v>3.1044954403418489E-2</v>
      </c>
      <c r="H132" s="19">
        <v>1.2400373098181726E-2</v>
      </c>
      <c r="I132" s="19">
        <v>3.856892566311014E-2</v>
      </c>
    </row>
    <row r="133" spans="2:9" x14ac:dyDescent="0.25">
      <c r="C133" s="29" t="s">
        <v>324</v>
      </c>
    </row>
    <row r="134" spans="2:9" x14ac:dyDescent="0.25">
      <c r="C134" s="29" t="s">
        <v>324</v>
      </c>
    </row>
    <row r="135" spans="2:9" x14ac:dyDescent="0.25">
      <c r="C135" s="29" t="s">
        <v>324</v>
      </c>
    </row>
    <row r="136" spans="2:9" x14ac:dyDescent="0.25">
      <c r="C136" s="29" t="s">
        <v>324</v>
      </c>
    </row>
    <row r="137" spans="2:9" x14ac:dyDescent="0.25">
      <c r="C137" s="29" t="s">
        <v>324</v>
      </c>
    </row>
    <row r="138" spans="2:9" x14ac:dyDescent="0.25">
      <c r="C138" s="29" t="s">
        <v>324</v>
      </c>
    </row>
    <row r="139" spans="2:9" x14ac:dyDescent="0.25">
      <c r="C139" s="29" t="s">
        <v>332</v>
      </c>
    </row>
    <row r="140" spans="2:9" x14ac:dyDescent="0.25">
      <c r="C140" s="29" t="s">
        <v>324</v>
      </c>
    </row>
    <row r="141" spans="2:9" x14ac:dyDescent="0.25">
      <c r="C141" s="29" t="s">
        <v>324</v>
      </c>
    </row>
    <row r="142" spans="2:9" x14ac:dyDescent="0.25">
      <c r="C142" s="29" t="s">
        <v>324</v>
      </c>
    </row>
    <row r="143" spans="2:9" x14ac:dyDescent="0.25">
      <c r="C143" s="29" t="s">
        <v>324</v>
      </c>
    </row>
    <row r="144" spans="2:9" x14ac:dyDescent="0.25">
      <c r="C144" s="29" t="s">
        <v>324</v>
      </c>
    </row>
    <row r="145" spans="3:3" x14ac:dyDescent="0.25">
      <c r="C145" s="29" t="s">
        <v>324</v>
      </c>
    </row>
    <row r="146" spans="3:3" x14ac:dyDescent="0.25">
      <c r="C146" s="29" t="s">
        <v>324</v>
      </c>
    </row>
    <row r="147" spans="3:3" x14ac:dyDescent="0.25">
      <c r="C147" s="29" t="s">
        <v>324</v>
      </c>
    </row>
    <row r="148" spans="3:3" x14ac:dyDescent="0.25">
      <c r="C148" s="29" t="s">
        <v>324</v>
      </c>
    </row>
    <row r="149" spans="3:3" x14ac:dyDescent="0.25">
      <c r="C149" s="29" t="s">
        <v>324</v>
      </c>
    </row>
    <row r="150" spans="3:3" x14ac:dyDescent="0.25">
      <c r="C150" s="29" t="s">
        <v>324</v>
      </c>
    </row>
    <row r="151" spans="3:3" x14ac:dyDescent="0.25">
      <c r="C151" s="29" t="s">
        <v>324</v>
      </c>
    </row>
  </sheetData>
  <mergeCells count="10">
    <mergeCell ref="B85:B96"/>
    <mergeCell ref="B97:B108"/>
    <mergeCell ref="B109:B120"/>
    <mergeCell ref="B121:B132"/>
    <mergeCell ref="B13:B24"/>
    <mergeCell ref="B25:B36"/>
    <mergeCell ref="B37:B48"/>
    <mergeCell ref="B49:B60"/>
    <mergeCell ref="B61:B72"/>
    <mergeCell ref="B73:B84"/>
  </mergeCells>
  <hyperlinks>
    <hyperlink ref="G1" location="Summary!A1" display="Back to summary" xr:uid="{97EE01D9-C8E7-4773-9E8A-4FE313230EAF}"/>
  </hyperlinks>
  <pageMargins left="0.7" right="0.7" top="0.75" bottom="0.75" header="0.3" footer="0.3"/>
  <pageSetup paperSize="9" orientation="portrait"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CAEA30-39A1-432C-A0F9-7382B50D9417}">
  <dimension ref="A1:P133"/>
  <sheetViews>
    <sheetView zoomScale="85" zoomScaleNormal="85" workbookViewId="0">
      <selection activeCell="P1" sqref="P1"/>
    </sheetView>
  </sheetViews>
  <sheetFormatPr defaultColWidth="9.140625" defaultRowHeight="15" x14ac:dyDescent="0.25"/>
  <cols>
    <col min="1" max="1" width="15.140625" style="19" bestFit="1" customWidth="1"/>
    <col min="2" max="16384" width="9.140625" style="19"/>
  </cols>
  <sheetData>
    <row r="1" spans="1:16" x14ac:dyDescent="0.25">
      <c r="A1" s="19" t="s">
        <v>27</v>
      </c>
      <c r="B1" s="19" t="s">
        <v>443</v>
      </c>
      <c r="P1" s="163" t="s">
        <v>1190</v>
      </c>
    </row>
    <row r="2" spans="1:16" x14ac:dyDescent="0.25">
      <c r="A2" s="19" t="s">
        <v>25</v>
      </c>
      <c r="B2" s="19" t="s">
        <v>444</v>
      </c>
    </row>
    <row r="3" spans="1:16" x14ac:dyDescent="0.25">
      <c r="A3" s="19" t="s">
        <v>23</v>
      </c>
      <c r="B3" s="19" t="s">
        <v>21</v>
      </c>
    </row>
    <row r="4" spans="1:16" x14ac:dyDescent="0.25">
      <c r="A4" s="19" t="s">
        <v>22</v>
      </c>
      <c r="B4" s="19" t="s">
        <v>21</v>
      </c>
    </row>
    <row r="5" spans="1:16" x14ac:dyDescent="0.25">
      <c r="A5" s="19" t="s">
        <v>20</v>
      </c>
    </row>
    <row r="6" spans="1:16" x14ac:dyDescent="0.25">
      <c r="A6" s="19" t="s">
        <v>18</v>
      </c>
    </row>
    <row r="8" spans="1:16" x14ac:dyDescent="0.25">
      <c r="A8" s="19" t="s">
        <v>134</v>
      </c>
      <c r="B8" s="19" t="s">
        <v>290</v>
      </c>
    </row>
    <row r="9" spans="1:16" x14ac:dyDescent="0.25">
      <c r="A9" s="19" t="s">
        <v>136</v>
      </c>
      <c r="B9" s="19" t="s">
        <v>291</v>
      </c>
    </row>
    <row r="11" spans="1:16" x14ac:dyDescent="0.25">
      <c r="C11" s="238" t="s">
        <v>445</v>
      </c>
      <c r="D11" s="238"/>
      <c r="E11" s="238"/>
      <c r="F11" s="238"/>
      <c r="G11" s="238" t="s">
        <v>446</v>
      </c>
      <c r="H11" s="238"/>
      <c r="I11" s="238"/>
      <c r="J11" s="238"/>
    </row>
    <row r="12" spans="1:16" x14ac:dyDescent="0.25">
      <c r="C12" s="19" t="s">
        <v>447</v>
      </c>
      <c r="D12" s="19" t="s">
        <v>448</v>
      </c>
      <c r="E12" s="19" t="s">
        <v>449</v>
      </c>
      <c r="F12" s="19" t="s">
        <v>450</v>
      </c>
      <c r="G12" s="19" t="s">
        <v>451</v>
      </c>
      <c r="H12" s="19" t="s">
        <v>452</v>
      </c>
      <c r="I12" s="19" t="s">
        <v>453</v>
      </c>
      <c r="J12" s="19" t="s">
        <v>454</v>
      </c>
    </row>
    <row r="13" spans="1:16" x14ac:dyDescent="0.25">
      <c r="C13" s="19" t="s">
        <v>455</v>
      </c>
      <c r="D13" s="19" t="s">
        <v>456</v>
      </c>
      <c r="E13" s="19" t="s">
        <v>457</v>
      </c>
      <c r="F13" s="19" t="s">
        <v>458</v>
      </c>
      <c r="G13" s="19" t="s">
        <v>459</v>
      </c>
      <c r="H13" s="19" t="s">
        <v>460</v>
      </c>
      <c r="I13" s="19" t="s">
        <v>461</v>
      </c>
      <c r="J13" s="19" t="s">
        <v>462</v>
      </c>
    </row>
    <row r="14" spans="1:16" x14ac:dyDescent="0.25">
      <c r="B14" s="19" t="s">
        <v>302</v>
      </c>
    </row>
    <row r="15" spans="1:16" x14ac:dyDescent="0.25">
      <c r="B15" s="19" t="s">
        <v>302</v>
      </c>
    </row>
    <row r="16" spans="1:16" x14ac:dyDescent="0.25">
      <c r="B16" s="19" t="s">
        <v>302</v>
      </c>
    </row>
    <row r="17" spans="2:10" x14ac:dyDescent="0.25">
      <c r="B17" s="19" t="s">
        <v>302</v>
      </c>
      <c r="C17" s="19">
        <v>8.1916140394177009E-2</v>
      </c>
      <c r="E17" s="19">
        <v>0.11929394604093387</v>
      </c>
      <c r="G17" s="19">
        <v>8.1997179973718151E-2</v>
      </c>
      <c r="I17" s="19">
        <v>0.13106575519104521</v>
      </c>
    </row>
    <row r="18" spans="2:10" x14ac:dyDescent="0.25">
      <c r="B18" s="19" t="s">
        <v>302</v>
      </c>
      <c r="C18" s="19">
        <v>7.7470534798087187E-2</v>
      </c>
      <c r="E18" s="19">
        <v>0.11389010099642474</v>
      </c>
      <c r="G18" s="19">
        <v>7.6711211787864539E-2</v>
      </c>
      <c r="I18" s="19">
        <v>0.12312072234253309</v>
      </c>
    </row>
    <row r="19" spans="2:10" x14ac:dyDescent="0.25">
      <c r="B19" s="19" t="s">
        <v>302</v>
      </c>
      <c r="C19" s="19">
        <v>7.8153760614100828E-2</v>
      </c>
      <c r="E19" s="19">
        <v>0.11568542569462416</v>
      </c>
      <c r="G19" s="19">
        <v>7.6982395265638867E-2</v>
      </c>
      <c r="I19" s="19">
        <v>0.1245725161402627</v>
      </c>
    </row>
    <row r="20" spans="2:10" x14ac:dyDescent="0.25">
      <c r="B20" s="19" t="s">
        <v>302</v>
      </c>
      <c r="C20" s="19">
        <v>7.9201292080360988E-2</v>
      </c>
      <c r="E20" s="19">
        <v>0.11676181641075473</v>
      </c>
      <c r="G20" s="19">
        <v>7.8204132402744833E-2</v>
      </c>
      <c r="I20" s="19">
        <v>0.12539673817728247</v>
      </c>
    </row>
    <row r="21" spans="2:10" x14ac:dyDescent="0.25">
      <c r="B21" s="19" t="s">
        <v>302</v>
      </c>
      <c r="C21" s="19">
        <v>7.9303478492075391E-2</v>
      </c>
      <c r="E21" s="19">
        <v>0.11782148111708236</v>
      </c>
      <c r="G21" s="19">
        <v>7.8991988973504762E-2</v>
      </c>
      <c r="I21" s="19">
        <v>0.12948175599729225</v>
      </c>
    </row>
    <row r="22" spans="2:10" x14ac:dyDescent="0.25">
      <c r="B22" s="19" t="s">
        <v>302</v>
      </c>
      <c r="C22" s="19">
        <v>8.0942368479944155E-2</v>
      </c>
      <c r="E22" s="19">
        <v>0.12076095583184882</v>
      </c>
      <c r="G22" s="19">
        <v>8.0669375943143648E-2</v>
      </c>
      <c r="I22" s="19">
        <v>0.13245115626978021</v>
      </c>
    </row>
    <row r="23" spans="2:10" x14ac:dyDescent="0.25">
      <c r="B23" s="19" t="s">
        <v>302</v>
      </c>
      <c r="C23" s="19">
        <v>8.1780343403358324E-2</v>
      </c>
      <c r="E23" s="19">
        <v>0.12342448653129666</v>
      </c>
      <c r="G23" s="19">
        <v>8.0877115153546397E-2</v>
      </c>
      <c r="I23" s="19">
        <v>0.13425590350423044</v>
      </c>
    </row>
    <row r="24" spans="2:10" x14ac:dyDescent="0.25">
      <c r="B24" s="19" t="s">
        <v>302</v>
      </c>
      <c r="C24" s="19">
        <v>8.1311975388093191E-2</v>
      </c>
      <c r="E24" s="19">
        <v>0.12255712387565081</v>
      </c>
      <c r="G24" s="19">
        <v>8.0113753383729946E-2</v>
      </c>
      <c r="I24" s="19">
        <v>0.13183552333146537</v>
      </c>
    </row>
    <row r="25" spans="2:10" x14ac:dyDescent="0.25">
      <c r="B25" s="19" t="s">
        <v>302</v>
      </c>
      <c r="C25" s="19">
        <v>8.0741158993215018E-2</v>
      </c>
      <c r="E25" s="19">
        <v>0.12384172522536854</v>
      </c>
      <c r="G25" s="19">
        <v>7.9205140413122627E-2</v>
      </c>
      <c r="I25" s="19">
        <v>0.13245020872802965</v>
      </c>
    </row>
    <row r="26" spans="2:10" x14ac:dyDescent="0.25">
      <c r="B26" s="19" t="s">
        <v>303</v>
      </c>
      <c r="C26" s="19">
        <v>8.6084733369886021E-2</v>
      </c>
      <c r="E26" s="19">
        <v>0.13526529059313627</v>
      </c>
      <c r="G26" s="19">
        <v>8.4043746124276758E-2</v>
      </c>
      <c r="I26" s="19">
        <v>0.14421144300032693</v>
      </c>
    </row>
    <row r="27" spans="2:10" x14ac:dyDescent="0.25">
      <c r="B27" s="19" t="s">
        <v>303</v>
      </c>
      <c r="C27" s="19">
        <v>8.4278601806010794E-2</v>
      </c>
      <c r="E27" s="19">
        <v>0.13394342374758417</v>
      </c>
      <c r="G27" s="19">
        <v>8.2108228545654152E-2</v>
      </c>
      <c r="I27" s="19">
        <v>0.14322143353595893</v>
      </c>
    </row>
    <row r="28" spans="2:10" x14ac:dyDescent="0.25">
      <c r="B28" s="19" t="s">
        <v>303</v>
      </c>
      <c r="C28" s="19">
        <v>8.3999157673234709E-2</v>
      </c>
      <c r="D28" s="19">
        <v>8.1295144422465743E-2</v>
      </c>
      <c r="E28" s="19">
        <v>0.13395736190663754</v>
      </c>
      <c r="F28" s="19">
        <v>0.12330897266964022</v>
      </c>
      <c r="G28" s="19">
        <v>8.1965072141715542E-2</v>
      </c>
      <c r="H28" s="19">
        <v>8.0153118481969474E-2</v>
      </c>
      <c r="I28" s="19">
        <v>0.14446160847834091</v>
      </c>
      <c r="J28" s="19">
        <v>0.13321724098600726</v>
      </c>
    </row>
    <row r="29" spans="2:10" x14ac:dyDescent="0.25">
      <c r="B29" s="19" t="s">
        <v>303</v>
      </c>
      <c r="C29" s="19">
        <v>8.3792601001484807E-2</v>
      </c>
      <c r="D29" s="19">
        <v>8.1462361501137504E-2</v>
      </c>
      <c r="E29" s="19">
        <v>0.13460896171138573</v>
      </c>
      <c r="F29" s="19">
        <v>0.12446442476559334</v>
      </c>
      <c r="G29" s="19">
        <v>8.1828783911834957E-2</v>
      </c>
      <c r="H29" s="19">
        <v>8.0181890528460031E-2</v>
      </c>
      <c r="I29" s="19">
        <v>0.14474631225918222</v>
      </c>
      <c r="J29" s="19">
        <v>0.13428244908722944</v>
      </c>
    </row>
    <row r="30" spans="2:10" x14ac:dyDescent="0.25">
      <c r="B30" s="19" t="s">
        <v>303</v>
      </c>
      <c r="C30" s="19">
        <v>8.2873513390889747E-2</v>
      </c>
      <c r="D30" s="19">
        <v>8.1868571504117207E-2</v>
      </c>
      <c r="E30" s="19">
        <v>0.13438058615093509</v>
      </c>
      <c r="F30" s="19">
        <v>0.12603974630168427</v>
      </c>
      <c r="G30" s="19">
        <v>8.0891837085727988E-2</v>
      </c>
      <c r="H30" s="19">
        <v>8.0493289326112508E-2</v>
      </c>
      <c r="I30" s="19">
        <v>0.14424799649247885</v>
      </c>
      <c r="J30" s="19">
        <v>0.13590475474873398</v>
      </c>
    </row>
    <row r="31" spans="2:10" x14ac:dyDescent="0.25">
      <c r="B31" s="19" t="s">
        <v>303</v>
      </c>
      <c r="C31" s="19">
        <v>8.2150252035953927E-2</v>
      </c>
      <c r="D31" s="19">
        <v>8.2187275970549103E-2</v>
      </c>
      <c r="E31" s="19">
        <v>0.13413503728209009</v>
      </c>
      <c r="F31" s="19">
        <v>0.12751620845960882</v>
      </c>
      <c r="G31" s="19">
        <v>7.9820249167609214E-2</v>
      </c>
      <c r="H31" s="19">
        <v>8.0718931676023134E-2</v>
      </c>
      <c r="I31" s="19">
        <v>0.14382775252484428</v>
      </c>
      <c r="J31" s="19">
        <v>0.13744528774256928</v>
      </c>
    </row>
    <row r="32" spans="2:10" x14ac:dyDescent="0.25">
      <c r="B32" s="19" t="s">
        <v>303</v>
      </c>
      <c r="C32" s="19">
        <v>8.0668469453348532E-2</v>
      </c>
      <c r="D32" s="19">
        <v>8.2305601092795042E-2</v>
      </c>
      <c r="E32" s="19">
        <v>0.13253584912190366</v>
      </c>
      <c r="F32" s="19">
        <v>0.12877627822493334</v>
      </c>
      <c r="G32" s="19">
        <v>7.8063282197089842E-2</v>
      </c>
      <c r="H32" s="19">
        <v>8.0709157100722642E-2</v>
      </c>
      <c r="I32" s="19">
        <v>0.14161161328316546</v>
      </c>
      <c r="J32" s="19">
        <v>0.13874113517858874</v>
      </c>
    </row>
    <row r="33" spans="2:10" x14ac:dyDescent="0.25">
      <c r="B33" s="19" t="s">
        <v>303</v>
      </c>
      <c r="C33" s="19">
        <v>8.1308155628945639E-2</v>
      </c>
      <c r="D33" s="19">
        <v>8.2481336747687123E-2</v>
      </c>
      <c r="E33" s="19">
        <v>0.13710291210960462</v>
      </c>
      <c r="F33" s="19">
        <v>0.1303731290137749</v>
      </c>
      <c r="G33" s="19">
        <v>7.8161219680855015E-2</v>
      </c>
      <c r="H33" s="19">
        <v>8.065176598876575E-2</v>
      </c>
      <c r="I33" s="19">
        <v>0.14572381381381808</v>
      </c>
      <c r="J33" s="19">
        <v>0.14008643469785431</v>
      </c>
    </row>
    <row r="34" spans="2:10" x14ac:dyDescent="0.25">
      <c r="B34" s="19" t="s">
        <v>303</v>
      </c>
      <c r="C34" s="19">
        <v>8.1446118526122616E-2</v>
      </c>
      <c r="D34" s="19">
        <v>8.2526694277296697E-2</v>
      </c>
      <c r="E34" s="19">
        <v>0.13896808064256633</v>
      </c>
      <c r="F34" s="19">
        <v>0.13188423503511371</v>
      </c>
      <c r="G34" s="19">
        <v>7.7904161590941545E-2</v>
      </c>
      <c r="H34" s="19">
        <v>8.0426286512262607E-2</v>
      </c>
      <c r="I34" s="19">
        <v>0.147045973101324</v>
      </c>
      <c r="J34" s="19">
        <v>0.14129754142642154</v>
      </c>
    </row>
    <row r="35" spans="2:10" x14ac:dyDescent="0.25">
      <c r="B35" s="19" t="s">
        <v>303</v>
      </c>
      <c r="C35" s="19">
        <v>8.4804442026595497E-2</v>
      </c>
      <c r="D35" s="19">
        <v>8.2782334048851616E-2</v>
      </c>
      <c r="E35" s="19">
        <v>0.14457000735118475</v>
      </c>
      <c r="F35" s="19">
        <v>0.13368883629871967</v>
      </c>
      <c r="G35" s="19">
        <v>8.1082025744565647E-2</v>
      </c>
      <c r="H35" s="19">
        <v>8.0440965874160941E-2</v>
      </c>
      <c r="I35" s="19">
        <v>0.15219951731609396</v>
      </c>
      <c r="J35" s="19">
        <v>0.14282816285687752</v>
      </c>
    </row>
    <row r="36" spans="2:10" x14ac:dyDescent="0.25">
      <c r="B36" s="19" t="s">
        <v>303</v>
      </c>
      <c r="C36" s="19">
        <v>8.0577603731391084E-2</v>
      </c>
      <c r="D36" s="19">
        <v>8.2732252879645751E-2</v>
      </c>
      <c r="E36" s="19">
        <v>0.13422505593953382</v>
      </c>
      <c r="F36" s="19">
        <v>0.13472601473649704</v>
      </c>
      <c r="G36" s="19">
        <v>7.7406151062581863E-2</v>
      </c>
      <c r="H36" s="19">
        <v>8.0220657772636997E-2</v>
      </c>
      <c r="I36" s="19">
        <v>0.14186900964632415</v>
      </c>
      <c r="J36" s="19">
        <v>0.14372999581790721</v>
      </c>
    </row>
    <row r="37" spans="2:10" x14ac:dyDescent="0.25">
      <c r="B37" s="19" t="s">
        <v>303</v>
      </c>
      <c r="C37" s="19">
        <v>8.2728147948913922E-2</v>
      </c>
      <c r="D37" s="19">
        <v>8.2912679870490266E-2</v>
      </c>
      <c r="E37" s="19">
        <v>0.1375084738643203</v>
      </c>
      <c r="F37" s="19">
        <v>0.13593830785846428</v>
      </c>
      <c r="G37" s="19">
        <v>7.9468459822092871E-2</v>
      </c>
      <c r="H37" s="19">
        <v>8.0252244869301548E-2</v>
      </c>
      <c r="I37" s="19">
        <v>0.14494485488221592</v>
      </c>
      <c r="J37" s="19">
        <v>0.14485189158759004</v>
      </c>
    </row>
    <row r="38" spans="2:10" x14ac:dyDescent="0.25">
      <c r="B38" s="19" t="s">
        <v>304</v>
      </c>
      <c r="C38" s="19">
        <v>8.3310066981153619E-2</v>
      </c>
      <c r="D38" s="19">
        <v>8.2670548661500032E-2</v>
      </c>
      <c r="E38" s="19">
        <v>0.13736809220697146</v>
      </c>
      <c r="F38" s="19">
        <v>0.13610969798593592</v>
      </c>
      <c r="G38" s="19">
        <v>8.0638543207945904E-2</v>
      </c>
      <c r="H38" s="19">
        <v>7.9955799320265267E-2</v>
      </c>
      <c r="I38" s="19">
        <v>0.14783653175365513</v>
      </c>
      <c r="J38" s="19">
        <v>0.14514371988677557</v>
      </c>
    </row>
    <row r="39" spans="2:10" x14ac:dyDescent="0.25">
      <c r="B39" s="19" t="s">
        <v>304</v>
      </c>
      <c r="C39" s="19">
        <v>8.0945218837560812E-2</v>
      </c>
      <c r="D39" s="19">
        <v>8.2393836169217402E-2</v>
      </c>
      <c r="E39" s="19">
        <v>0.13502015257462621</v>
      </c>
      <c r="F39" s="19">
        <v>0.1362097920380223</v>
      </c>
      <c r="G39" s="19">
        <v>7.8068776298117606E-2</v>
      </c>
      <c r="H39" s="19">
        <v>7.9619148855202548E-2</v>
      </c>
      <c r="I39" s="19">
        <v>0.14491590098293949</v>
      </c>
      <c r="J39" s="19">
        <v>0.14529156854830891</v>
      </c>
    </row>
    <row r="40" spans="2:10" x14ac:dyDescent="0.25">
      <c r="B40" s="19" t="s">
        <v>304</v>
      </c>
      <c r="C40" s="19">
        <v>9.5461423244167051E-2</v>
      </c>
      <c r="D40" s="19">
        <v>8.3351192875390626E-2</v>
      </c>
      <c r="E40" s="19">
        <v>0.18135233914515175</v>
      </c>
      <c r="F40" s="19">
        <v>0.14018185902255664</v>
      </c>
      <c r="G40" s="19">
        <v>8.7025419693555275E-2</v>
      </c>
      <c r="H40" s="19">
        <v>8.0039311470230301E-2</v>
      </c>
      <c r="I40" s="19">
        <v>0.18979147323908474</v>
      </c>
      <c r="J40" s="19">
        <v>0.14908854885227069</v>
      </c>
    </row>
    <row r="41" spans="2:10" x14ac:dyDescent="0.25">
      <c r="B41" s="19" t="s">
        <v>304</v>
      </c>
      <c r="C41" s="19">
        <v>9.6675968152343209E-2</v>
      </c>
      <c r="D41" s="19">
        <v>8.4440688843718595E-2</v>
      </c>
      <c r="E41" s="19">
        <v>0.18292956209198571</v>
      </c>
      <c r="F41" s="19">
        <v>0.14426840894963106</v>
      </c>
      <c r="G41" s="19">
        <v>8.8050633403314732E-2</v>
      </c>
      <c r="H41" s="19">
        <v>8.0565410993380937E-2</v>
      </c>
      <c r="I41" s="19">
        <v>0.19060649423356679</v>
      </c>
      <c r="J41" s="19">
        <v>0.1529669824741085</v>
      </c>
    </row>
    <row r="42" spans="2:10" x14ac:dyDescent="0.25">
      <c r="B42" s="19" t="s">
        <v>304</v>
      </c>
      <c r="C42" s="19">
        <v>9.8309503862795425E-2</v>
      </c>
      <c r="D42" s="19">
        <v>8.5746300596118985E-2</v>
      </c>
      <c r="E42" s="19">
        <v>0.18544188609051543</v>
      </c>
      <c r="F42" s="19">
        <v>0.14858710723426194</v>
      </c>
      <c r="G42" s="19">
        <v>8.9651842783204108E-2</v>
      </c>
      <c r="H42" s="19">
        <v>8.1306400208513152E-2</v>
      </c>
      <c r="I42" s="19">
        <v>0.19284503443493423</v>
      </c>
      <c r="J42" s="19">
        <v>0.15707728381381084</v>
      </c>
    </row>
    <row r="43" spans="2:10" x14ac:dyDescent="0.25">
      <c r="B43" s="19" t="s">
        <v>304</v>
      </c>
      <c r="C43" s="19">
        <v>9.5396920992689024E-2</v>
      </c>
      <c r="D43" s="19">
        <v>8.6865751803498412E-2</v>
      </c>
      <c r="E43" s="19">
        <v>0.17822493332717024</v>
      </c>
      <c r="F43" s="19">
        <v>0.15231200787543647</v>
      </c>
      <c r="G43" s="19">
        <v>8.7300039640743343E-2</v>
      </c>
      <c r="H43" s="19">
        <v>8.1938734373503297E-2</v>
      </c>
      <c r="I43" s="19">
        <v>0.18549129695982161</v>
      </c>
      <c r="J43" s="19">
        <v>0.16059736887070686</v>
      </c>
    </row>
    <row r="44" spans="2:10" x14ac:dyDescent="0.25">
      <c r="B44" s="19" t="s">
        <v>304</v>
      </c>
      <c r="C44" s="19">
        <v>9.4037846831884819E-2</v>
      </c>
      <c r="D44" s="19">
        <v>8.7980911458429595E-2</v>
      </c>
      <c r="E44" s="19">
        <v>0.17551662113634228</v>
      </c>
      <c r="F44" s="19">
        <v>0.1558971830503417</v>
      </c>
      <c r="G44" s="19">
        <v>8.6188677755579507E-2</v>
      </c>
      <c r="H44" s="19">
        <v>8.2616422774752507E-2</v>
      </c>
      <c r="I44" s="19">
        <v>0.18276144703557812</v>
      </c>
      <c r="J44" s="19">
        <v>0.16402978908823668</v>
      </c>
    </row>
    <row r="45" spans="2:10" x14ac:dyDescent="0.25">
      <c r="B45" s="19" t="s">
        <v>304</v>
      </c>
      <c r="C45" s="19">
        <v>9.5495672088839578E-2</v>
      </c>
      <c r="D45" s="19">
        <v>8.9163701556334782E-2</v>
      </c>
      <c r="E45" s="19">
        <v>0.17863689006634867</v>
      </c>
      <c r="F45" s="19">
        <v>0.15936033947131598</v>
      </c>
      <c r="G45" s="19">
        <v>8.7424991104123329E-2</v>
      </c>
      <c r="H45" s="19">
        <v>8.3388657108510053E-2</v>
      </c>
      <c r="I45" s="19">
        <v>0.18579644351668814</v>
      </c>
      <c r="J45" s="19">
        <v>0.16737097106365348</v>
      </c>
    </row>
    <row r="46" spans="2:10" x14ac:dyDescent="0.25">
      <c r="B46" s="19" t="s">
        <v>304</v>
      </c>
      <c r="C46" s="19">
        <v>9.3804489253996592E-2</v>
      </c>
      <c r="D46" s="19">
        <v>9.0207554449499322E-2</v>
      </c>
      <c r="E46" s="19">
        <v>0.17748924802832236</v>
      </c>
      <c r="F46" s="19">
        <v>0.1626138344158625</v>
      </c>
      <c r="G46" s="19">
        <v>8.5909210991381865E-2</v>
      </c>
      <c r="H46" s="19">
        <v>8.4064832806689929E-2</v>
      </c>
      <c r="I46" s="19">
        <v>0.18671862193236866</v>
      </c>
      <c r="J46" s="19">
        <v>0.17072168214443051</v>
      </c>
    </row>
    <row r="47" spans="2:10" x14ac:dyDescent="0.25">
      <c r="B47" s="19" t="s">
        <v>304</v>
      </c>
      <c r="C47" s="19">
        <v>9.4422908109158515E-2</v>
      </c>
      <c r="D47" s="19">
        <v>9.10304882886456E-2</v>
      </c>
      <c r="E47" s="19">
        <v>0.17901317056949509</v>
      </c>
      <c r="F47" s="19">
        <v>0.16555979336863921</v>
      </c>
      <c r="G47" s="19">
        <v>8.6520559877621223E-2</v>
      </c>
      <c r="H47" s="19">
        <v>8.4530090380449507E-2</v>
      </c>
      <c r="I47" s="19">
        <v>0.18792116356633173</v>
      </c>
      <c r="J47" s="19">
        <v>0.17377685620871222</v>
      </c>
    </row>
    <row r="48" spans="2:10" x14ac:dyDescent="0.25">
      <c r="B48" s="19" t="s">
        <v>304</v>
      </c>
      <c r="C48" s="19">
        <v>9.3661645554700135E-2</v>
      </c>
      <c r="D48" s="19">
        <v>9.2133568257768417E-2</v>
      </c>
      <c r="E48" s="19">
        <v>0.17624684294508264</v>
      </c>
      <c r="F48" s="19">
        <v>0.16910413787668518</v>
      </c>
      <c r="G48" s="19">
        <v>8.5936636244397166E-2</v>
      </c>
      <c r="H48" s="19">
        <v>8.5249051123393177E-2</v>
      </c>
      <c r="I48" s="19">
        <v>0.18542021856560978</v>
      </c>
      <c r="J48" s="19">
        <v>0.17745060678567728</v>
      </c>
    </row>
    <row r="49" spans="2:10" x14ac:dyDescent="0.25">
      <c r="B49" s="19" t="s">
        <v>304</v>
      </c>
      <c r="C49" s="19">
        <v>9.5920075983726302E-2</v>
      </c>
      <c r="D49" s="19">
        <v>9.3218445143531212E-2</v>
      </c>
      <c r="E49" s="19">
        <v>0.18373622433748951</v>
      </c>
      <c r="F49" s="19">
        <v>0.17290972746243075</v>
      </c>
      <c r="G49" s="19">
        <v>8.7189440590189252E-2</v>
      </c>
      <c r="H49" s="19">
        <v>8.5883216625566708E-2</v>
      </c>
      <c r="I49" s="19">
        <v>0.19223635463871025</v>
      </c>
      <c r="J49" s="19">
        <v>0.18134324134706731</v>
      </c>
    </row>
    <row r="50" spans="2:10" x14ac:dyDescent="0.25">
      <c r="B50" s="19" t="s">
        <v>305</v>
      </c>
      <c r="C50" s="19">
        <v>8.3392675370487696E-2</v>
      </c>
      <c r="D50" s="19">
        <v>9.3217018064189791E-2</v>
      </c>
      <c r="E50" s="19">
        <v>0.14691529103925252</v>
      </c>
      <c r="F50" s="19">
        <v>0.1736473455279301</v>
      </c>
      <c r="G50" s="19">
        <v>7.8943631553638094E-2</v>
      </c>
      <c r="H50" s="19">
        <v>8.5742869060135785E-2</v>
      </c>
      <c r="I50" s="19">
        <v>0.15741299782770293</v>
      </c>
      <c r="J50" s="19">
        <v>0.18208486445500144</v>
      </c>
    </row>
    <row r="51" spans="2:10" x14ac:dyDescent="0.25">
      <c r="B51" s="19" t="s">
        <v>305</v>
      </c>
      <c r="C51" s="19">
        <v>7.9999620067483013E-2</v>
      </c>
      <c r="D51" s="19">
        <v>9.31328900401594E-2</v>
      </c>
      <c r="E51" s="19">
        <v>0.14376705205202708</v>
      </c>
      <c r="F51" s="19">
        <v>0.17432263058611402</v>
      </c>
      <c r="G51" s="19">
        <v>7.5141162169986092E-2</v>
      </c>
      <c r="H51" s="19">
        <v>8.5502913434804886E-2</v>
      </c>
      <c r="I51" s="19">
        <v>0.15344060418640823</v>
      </c>
      <c r="J51" s="19">
        <v>0.18274331797430979</v>
      </c>
    </row>
    <row r="52" spans="2:10" x14ac:dyDescent="0.25">
      <c r="B52" s="19" t="s">
        <v>305</v>
      </c>
      <c r="C52" s="19">
        <v>8.0029116810921216E-2</v>
      </c>
      <c r="D52" s="19">
        <v>9.1933974695801057E-2</v>
      </c>
      <c r="E52" s="19">
        <v>0.14563568164546245</v>
      </c>
      <c r="F52" s="19">
        <v>0.17153598091340647</v>
      </c>
      <c r="G52" s="19">
        <v>7.4268781904991282E-2</v>
      </c>
      <c r="H52" s="19">
        <v>8.4514778099266774E-2</v>
      </c>
      <c r="I52" s="19">
        <v>0.15236941216526101</v>
      </c>
      <c r="J52" s="19">
        <v>0.17982590616184427</v>
      </c>
    </row>
    <row r="53" spans="2:10" x14ac:dyDescent="0.25">
      <c r="B53" s="19" t="s">
        <v>305</v>
      </c>
      <c r="C53" s="19">
        <v>8.2176466386120653E-2</v>
      </c>
      <c r="D53" s="19">
        <v>9.0778078564729026E-2</v>
      </c>
      <c r="E53" s="19">
        <v>0.14785651553268678</v>
      </c>
      <c r="F53" s="19">
        <v>0.16874061368170704</v>
      </c>
      <c r="G53" s="19">
        <v>7.6628793702150977E-2</v>
      </c>
      <c r="H53" s="19">
        <v>8.3605909242303184E-2</v>
      </c>
      <c r="I53" s="19">
        <v>0.15525403601312124</v>
      </c>
      <c r="J53" s="19">
        <v>0.17701418199132543</v>
      </c>
    </row>
    <row r="54" spans="2:10" x14ac:dyDescent="0.25">
      <c r="B54" s="19" t="s">
        <v>305</v>
      </c>
      <c r="C54" s="19">
        <v>7.8597770841721773E-2</v>
      </c>
      <c r="D54" s="19">
        <v>8.9175847322048765E-2</v>
      </c>
      <c r="E54" s="19">
        <v>0.14414092315327834</v>
      </c>
      <c r="F54" s="19">
        <v>0.16537642879914485</v>
      </c>
      <c r="G54" s="19">
        <v>7.2982921968327091E-2</v>
      </c>
      <c r="H54" s="19">
        <v>8.2253501086506156E-2</v>
      </c>
      <c r="I54" s="19">
        <v>0.15164856568511201</v>
      </c>
      <c r="J54" s="19">
        <v>0.17366490477327662</v>
      </c>
    </row>
    <row r="55" spans="2:10" x14ac:dyDescent="0.25">
      <c r="B55" s="19" t="s">
        <v>305</v>
      </c>
      <c r="C55" s="19">
        <v>7.739419448383289E-2</v>
      </c>
      <c r="D55" s="19">
        <v>8.7708753712128718E-2</v>
      </c>
      <c r="E55" s="19">
        <v>0.1420243398092767</v>
      </c>
      <c r="F55" s="19">
        <v>0.16242357372711239</v>
      </c>
      <c r="G55" s="19">
        <v>7.2090319653179788E-2</v>
      </c>
      <c r="H55" s="19">
        <v>8.1015725863187338E-2</v>
      </c>
      <c r="I55" s="19">
        <v>0.15086195249024581</v>
      </c>
      <c r="J55" s="19">
        <v>0.17084400465709673</v>
      </c>
    </row>
    <row r="56" spans="2:10" x14ac:dyDescent="0.25">
      <c r="B56" s="19" t="s">
        <v>305</v>
      </c>
      <c r="C56" s="19">
        <v>7.7444075444577015E-2</v>
      </c>
      <c r="D56" s="19">
        <v>8.636812813912817E-2</v>
      </c>
      <c r="E56" s="19">
        <v>0.14258089805608365</v>
      </c>
      <c r="F56" s="19">
        <v>0.15975756198135663</v>
      </c>
      <c r="G56" s="19">
        <v>7.1423134295123161E-2</v>
      </c>
      <c r="H56" s="19">
        <v>7.9827216664570183E-2</v>
      </c>
      <c r="I56" s="19">
        <v>0.1478672132727486</v>
      </c>
      <c r="J56" s="19">
        <v>0.16803825131948405</v>
      </c>
    </row>
    <row r="57" spans="2:10" x14ac:dyDescent="0.25">
      <c r="B57" s="19" t="s">
        <v>305</v>
      </c>
      <c r="C57" s="19">
        <v>7.7776276153510501E-2</v>
      </c>
      <c r="D57" s="19">
        <v>8.4894945354815107E-2</v>
      </c>
      <c r="E57" s="19">
        <v>0.14263710548372446</v>
      </c>
      <c r="F57" s="19">
        <v>0.1567614444971413</v>
      </c>
      <c r="G57" s="19">
        <v>7.1815822280506328E-2</v>
      </c>
      <c r="H57" s="19">
        <v>7.8533585999544575E-2</v>
      </c>
      <c r="I57" s="19">
        <v>0.14784671659135418</v>
      </c>
      <c r="J57" s="19">
        <v>0.1648997417606701</v>
      </c>
    </row>
    <row r="58" spans="2:10" x14ac:dyDescent="0.25">
      <c r="B58" s="19" t="s">
        <v>305</v>
      </c>
      <c r="C58" s="19">
        <v>8.0641861814656463E-2</v>
      </c>
      <c r="D58" s="19">
        <v>8.3763012608860474E-2</v>
      </c>
      <c r="E58" s="19">
        <v>0.14778139363395768</v>
      </c>
      <c r="F58" s="19">
        <v>0.15420037689964633</v>
      </c>
      <c r="G58" s="19">
        <v>7.4499864268048777E-2</v>
      </c>
      <c r="H58" s="19">
        <v>7.7555967857231123E-2</v>
      </c>
      <c r="I58" s="19">
        <v>0.15281786178914492</v>
      </c>
      <c r="J58" s="19">
        <v>0.16199591367845517</v>
      </c>
    </row>
    <row r="59" spans="2:10" x14ac:dyDescent="0.25">
      <c r="B59" s="19" t="s">
        <v>305</v>
      </c>
      <c r="C59" s="19">
        <v>8.2312171886851859E-2</v>
      </c>
      <c r="D59" s="19">
        <v>8.2676521101439207E-2</v>
      </c>
      <c r="E59" s="19">
        <v>0.15607843537940574</v>
      </c>
      <c r="F59" s="19">
        <v>0.15209815978050903</v>
      </c>
      <c r="G59" s="19">
        <v>7.534086986678673E-2</v>
      </c>
      <c r="H59" s="19">
        <v>7.6561461293063029E-2</v>
      </c>
      <c r="I59" s="19">
        <v>0.16104618195213144</v>
      </c>
      <c r="J59" s="19">
        <v>0.15956295542811133</v>
      </c>
    </row>
    <row r="60" spans="2:10" x14ac:dyDescent="0.25">
      <c r="B60" s="19" t="s">
        <v>305</v>
      </c>
      <c r="C60" s="19">
        <v>8.2512887326972331E-2</v>
      </c>
      <c r="D60" s="19">
        <v>8.1657434718689761E-2</v>
      </c>
      <c r="E60" s="19">
        <v>0.15310235049011275</v>
      </c>
      <c r="F60" s="19">
        <v>0.14996886264920017</v>
      </c>
      <c r="G60" s="19">
        <v>7.5967584850181E-2</v>
      </c>
      <c r="H60" s="19">
        <v>7.5654773466650421E-2</v>
      </c>
      <c r="I60" s="19">
        <v>0.15795105064555939</v>
      </c>
      <c r="J60" s="19">
        <v>0.15706437771824805</v>
      </c>
    </row>
    <row r="61" spans="2:10" x14ac:dyDescent="0.25">
      <c r="B61" s="19" t="s">
        <v>305</v>
      </c>
      <c r="C61" s="19">
        <v>8.3132097260360652E-2</v>
      </c>
      <c r="D61" s="19">
        <v>8.0454808378503745E-2</v>
      </c>
      <c r="E61" s="19">
        <v>0.15090977420508678</v>
      </c>
      <c r="F61" s="19">
        <v>0.14692121021164414</v>
      </c>
      <c r="G61" s="19">
        <v>7.689322114282672E-2</v>
      </c>
      <c r="H61" s="19">
        <v>7.4685771635548667E-2</v>
      </c>
      <c r="I61" s="19">
        <v>0.1550528088575121</v>
      </c>
      <c r="J61" s="19">
        <v>0.15365489896481635</v>
      </c>
    </row>
    <row r="62" spans="2:10" x14ac:dyDescent="0.25">
      <c r="B62" s="19" t="s">
        <v>306</v>
      </c>
      <c r="C62" s="19">
        <v>8.5502133185514556E-2</v>
      </c>
      <c r="D62" s="19">
        <v>8.0592173417299365E-2</v>
      </c>
      <c r="E62" s="19">
        <v>0.15289063134154443</v>
      </c>
      <c r="F62" s="19">
        <v>0.14739347499717081</v>
      </c>
      <c r="G62" s="19">
        <v>7.951243441801728E-2</v>
      </c>
      <c r="H62" s="19">
        <v>7.4688204332089669E-2</v>
      </c>
      <c r="I62" s="19">
        <v>0.15731180671303785</v>
      </c>
      <c r="J62" s="19">
        <v>0.15360937531633759</v>
      </c>
    </row>
    <row r="63" spans="2:10" x14ac:dyDescent="0.25">
      <c r="B63" s="19" t="s">
        <v>306</v>
      </c>
      <c r="C63" s="19">
        <v>8.7624544931739268E-2</v>
      </c>
      <c r="D63" s="19">
        <v>8.1202903595229442E-2</v>
      </c>
      <c r="E63" s="19">
        <v>0.15686883978937535</v>
      </c>
      <c r="F63" s="19">
        <v>0.14847063252445419</v>
      </c>
      <c r="G63" s="19">
        <v>8.1388880346728837E-2</v>
      </c>
      <c r="H63" s="19">
        <v>7.5178640330120478E-2</v>
      </c>
      <c r="I63" s="19">
        <v>0.16104498405017931</v>
      </c>
      <c r="J63" s="19">
        <v>0.15421396821679084</v>
      </c>
    </row>
    <row r="64" spans="2:10" x14ac:dyDescent="0.25">
      <c r="B64" s="19" t="s">
        <v>306</v>
      </c>
      <c r="C64" s="19">
        <v>9.0072216923384366E-2</v>
      </c>
      <c r="D64" s="19">
        <v>8.2013203563331513E-2</v>
      </c>
      <c r="E64" s="19">
        <v>0.16878625442245693</v>
      </c>
      <c r="F64" s="19">
        <v>0.1503392149861148</v>
      </c>
      <c r="G64" s="19">
        <v>8.2781527035897112E-2</v>
      </c>
      <c r="H64" s="19">
        <v>7.5864979342461322E-2</v>
      </c>
      <c r="I64" s="19">
        <v>0.17289577507372711</v>
      </c>
      <c r="J64" s="19">
        <v>0.15586689773552434</v>
      </c>
    </row>
    <row r="65" spans="2:10" x14ac:dyDescent="0.25">
      <c r="B65" s="19" t="s">
        <v>306</v>
      </c>
      <c r="C65" s="19">
        <v>8.6460806053569941E-2</v>
      </c>
      <c r="D65" s="19">
        <v>8.2357419276788371E-2</v>
      </c>
      <c r="E65" s="19">
        <v>0.1631955892252098</v>
      </c>
      <c r="F65" s="19">
        <v>0.15158805920254165</v>
      </c>
      <c r="G65" s="19">
        <v>7.9494287224333493E-2</v>
      </c>
      <c r="H65" s="19">
        <v>7.6091687948366335E-2</v>
      </c>
      <c r="I65" s="19">
        <v>0.16874333283841983</v>
      </c>
      <c r="J65" s="19">
        <v>0.15695671280046353</v>
      </c>
    </row>
    <row r="66" spans="2:10" x14ac:dyDescent="0.25">
      <c r="B66" s="19" t="s">
        <v>306</v>
      </c>
      <c r="C66" s="19">
        <v>8.139869096981274E-2</v>
      </c>
      <c r="D66" s="19">
        <v>8.2608650577616502E-2</v>
      </c>
      <c r="E66" s="19">
        <v>0.1496403884764711</v>
      </c>
      <c r="F66" s="19">
        <v>0.15208178542704859</v>
      </c>
      <c r="G66" s="19">
        <v>7.5268193086438909E-2</v>
      </c>
      <c r="H66" s="19">
        <v>7.6296949808287454E-2</v>
      </c>
      <c r="I66" s="19">
        <v>0.15523010139759547</v>
      </c>
      <c r="J66" s="19">
        <v>0.15728138605146311</v>
      </c>
    </row>
    <row r="67" spans="2:10" x14ac:dyDescent="0.25">
      <c r="B67" s="19" t="s">
        <v>306</v>
      </c>
      <c r="C67" s="19">
        <v>8.0011578400055114E-2</v>
      </c>
      <c r="D67" s="19">
        <v>8.285613406310105E-2</v>
      </c>
      <c r="E67" s="19">
        <v>0.14931254415898135</v>
      </c>
      <c r="F67" s="19">
        <v>0.1527397863418582</v>
      </c>
      <c r="G67" s="19">
        <v>7.3383545027187566E-2</v>
      </c>
      <c r="H67" s="19">
        <v>7.6430600217004707E-2</v>
      </c>
      <c r="I67" s="19">
        <v>0.15478745666457314</v>
      </c>
      <c r="J67" s="19">
        <v>0.15764278417906882</v>
      </c>
    </row>
    <row r="68" spans="2:10" x14ac:dyDescent="0.25">
      <c r="B68" s="19" t="s">
        <v>306</v>
      </c>
      <c r="C68" s="19">
        <v>7.9781575267723365E-2</v>
      </c>
      <c r="D68" s="19">
        <v>8.3072148244140553E-2</v>
      </c>
      <c r="E68" s="19">
        <v>0.14740909202473032</v>
      </c>
      <c r="F68" s="19">
        <v>0.15318063705966189</v>
      </c>
      <c r="G68" s="19">
        <v>7.3496832354858987E-2</v>
      </c>
      <c r="H68" s="19">
        <v>7.6623314312060042E-2</v>
      </c>
      <c r="I68" s="19">
        <v>0.15368910651239734</v>
      </c>
      <c r="J68" s="19">
        <v>0.15816142618643242</v>
      </c>
    </row>
    <row r="69" spans="2:10" x14ac:dyDescent="0.25">
      <c r="B69" s="19" t="s">
        <v>306</v>
      </c>
      <c r="C69" s="19">
        <v>7.8932544535694496E-2</v>
      </c>
      <c r="D69" s="19">
        <v>8.3193888074845554E-2</v>
      </c>
      <c r="E69" s="19">
        <v>0.14696164233751746</v>
      </c>
      <c r="F69" s="19">
        <v>0.1535874864290179</v>
      </c>
      <c r="G69" s="19">
        <v>7.2355759303102549E-2</v>
      </c>
      <c r="H69" s="19">
        <v>7.6692376946679228E-2</v>
      </c>
      <c r="I69" s="19">
        <v>0.15280604278496571</v>
      </c>
      <c r="J69" s="19">
        <v>0.15861870133274161</v>
      </c>
    </row>
    <row r="70" spans="2:10" x14ac:dyDescent="0.25">
      <c r="B70" s="19" t="s">
        <v>306</v>
      </c>
      <c r="C70" s="19">
        <v>7.8971510581101342E-2</v>
      </c>
      <c r="D70" s="19">
        <v>8.3068163062917019E-2</v>
      </c>
      <c r="E70" s="19">
        <v>0.14589980540960862</v>
      </c>
      <c r="F70" s="19">
        <v>0.15345933000316089</v>
      </c>
      <c r="G70" s="19">
        <v>7.2603895967434232E-2</v>
      </c>
      <c r="H70" s="19">
        <v>7.6546434489272827E-2</v>
      </c>
      <c r="I70" s="19">
        <v>0.15158659185113624</v>
      </c>
      <c r="J70" s="19">
        <v>0.15854403436536441</v>
      </c>
    </row>
    <row r="71" spans="2:10" x14ac:dyDescent="0.25">
      <c r="B71" s="19" t="s">
        <v>306</v>
      </c>
      <c r="C71" s="19">
        <v>7.7903196187535342E-2</v>
      </c>
      <c r="D71" s="19">
        <v>8.2709144742070959E-2</v>
      </c>
      <c r="E71" s="19">
        <v>0.14203028892576383</v>
      </c>
      <c r="F71" s="19">
        <v>0.15228324731492213</v>
      </c>
      <c r="G71" s="19">
        <v>7.1962446803726585E-2</v>
      </c>
      <c r="H71" s="19">
        <v>7.6275338467164749E-2</v>
      </c>
      <c r="I71" s="19">
        <v>0.14859748510313883</v>
      </c>
      <c r="J71" s="19">
        <v>0.15750069524490598</v>
      </c>
    </row>
    <row r="72" spans="2:10" x14ac:dyDescent="0.25">
      <c r="B72" s="19" t="s">
        <v>306</v>
      </c>
      <c r="C72" s="19">
        <v>7.7365860280143764E-2</v>
      </c>
      <c r="D72" s="19">
        <v>8.2276408181930716E-2</v>
      </c>
      <c r="E72" s="19">
        <v>0.14204306863968111</v>
      </c>
      <c r="F72" s="19">
        <v>0.15134807064514835</v>
      </c>
      <c r="G72" s="19">
        <v>7.1241843920885256E-2</v>
      </c>
      <c r="H72" s="19">
        <v>7.5878573311310829E-2</v>
      </c>
      <c r="I72" s="19">
        <v>0.14806716659998639</v>
      </c>
      <c r="J72" s="19">
        <v>0.15666612905904759</v>
      </c>
    </row>
    <row r="73" spans="2:10" x14ac:dyDescent="0.25">
      <c r="B73" s="19" t="s">
        <v>306</v>
      </c>
      <c r="C73" s="19">
        <v>8.0077060994059118E-2</v>
      </c>
      <c r="D73" s="19">
        <v>8.2017329342310846E-2</v>
      </c>
      <c r="E73" s="19">
        <v>0.14303516494066265</v>
      </c>
      <c r="F73" s="19">
        <v>0.15067841974418617</v>
      </c>
      <c r="G73" s="19">
        <v>7.482396284005563E-2</v>
      </c>
      <c r="H73" s="19">
        <v>7.5703397275629039E-2</v>
      </c>
      <c r="I73" s="19">
        <v>0.15094339198273016</v>
      </c>
      <c r="J73" s="19">
        <v>0.15631569653768251</v>
      </c>
    </row>
    <row r="74" spans="2:10" x14ac:dyDescent="0.25">
      <c r="B74" s="19" t="s">
        <v>307</v>
      </c>
      <c r="C74" s="19">
        <v>8.3526193094436346E-2</v>
      </c>
      <c r="D74" s="19">
        <v>8.1852885138212372E-2</v>
      </c>
      <c r="E74" s="19">
        <v>0.1465602994567122</v>
      </c>
      <c r="F74" s="19">
        <v>0.1501439232764003</v>
      </c>
      <c r="G74" s="19">
        <v>7.8387150091241795E-2</v>
      </c>
      <c r="H74" s="19">
        <v>7.5611309690146233E-2</v>
      </c>
      <c r="I74" s="19">
        <v>0.15410589453926637</v>
      </c>
      <c r="J74" s="19">
        <v>0.15604490154823841</v>
      </c>
    </row>
    <row r="75" spans="2:10" x14ac:dyDescent="0.25">
      <c r="B75" s="19" t="s">
        <v>307</v>
      </c>
      <c r="C75" s="19">
        <v>8.4657164540360166E-2</v>
      </c>
      <c r="D75" s="19">
        <v>8.1612988665400898E-2</v>
      </c>
      <c r="E75" s="19">
        <v>0.14716376689108959</v>
      </c>
      <c r="F75" s="19">
        <v>0.14933088942617032</v>
      </c>
      <c r="G75" s="19">
        <v>7.9633439386447583E-2</v>
      </c>
      <c r="H75" s="19">
        <v>7.5474921060832409E-2</v>
      </c>
      <c r="I75" s="19">
        <v>0.15472864572150247</v>
      </c>
      <c r="J75" s="19">
        <v>0.155517214305089</v>
      </c>
    </row>
    <row r="76" spans="2:10" x14ac:dyDescent="0.25">
      <c r="B76" s="19" t="s">
        <v>307</v>
      </c>
      <c r="C76" s="19">
        <v>8.2623878001860954E-2</v>
      </c>
      <c r="D76" s="19">
        <v>8.0997307827620213E-2</v>
      </c>
      <c r="E76" s="19">
        <v>0.14963209838380009</v>
      </c>
      <c r="F76" s="19">
        <v>0.14774032621194344</v>
      </c>
      <c r="G76" s="19">
        <v>7.6498095365884963E-2</v>
      </c>
      <c r="H76" s="19">
        <v>7.4956071153730056E-2</v>
      </c>
      <c r="I76" s="19">
        <v>0.15652421482496257</v>
      </c>
      <c r="J76" s="19">
        <v>0.15416009155531854</v>
      </c>
    </row>
    <row r="77" spans="2:10" x14ac:dyDescent="0.25">
      <c r="B77" s="19" t="s">
        <v>307</v>
      </c>
      <c r="C77" s="19">
        <v>8.2585106098974667E-2</v>
      </c>
      <c r="D77" s="19">
        <v>8.0685249704574719E-2</v>
      </c>
      <c r="E77" s="19">
        <v>0.15364248024929672</v>
      </c>
      <c r="F77" s="19">
        <v>0.14698196883404774</v>
      </c>
      <c r="G77" s="19">
        <v>7.585314092471071E-2</v>
      </c>
      <c r="H77" s="19">
        <v>7.4659660899765931E-2</v>
      </c>
      <c r="I77" s="19">
        <v>0.16022031779633389</v>
      </c>
      <c r="J77" s="19">
        <v>0.15348783216600922</v>
      </c>
    </row>
    <row r="78" spans="2:10" x14ac:dyDescent="0.25">
      <c r="B78" s="19" t="s">
        <v>307</v>
      </c>
      <c r="C78" s="19">
        <v>8.3233001622709607E-2</v>
      </c>
      <c r="D78" s="19">
        <v>8.0851188091683596E-2</v>
      </c>
      <c r="E78" s="19">
        <v>0.1552121555059984</v>
      </c>
      <c r="F78" s="19">
        <v>0.14748913522403548</v>
      </c>
      <c r="G78" s="19">
        <v>7.6454279094103045E-2</v>
      </c>
      <c r="H78" s="19">
        <v>7.4767894615366745E-2</v>
      </c>
      <c r="I78" s="19">
        <v>0.16169846658404097</v>
      </c>
      <c r="J78" s="19">
        <v>0.1540680651524178</v>
      </c>
    </row>
    <row r="79" spans="2:10" x14ac:dyDescent="0.25">
      <c r="B79" s="19" t="s">
        <v>307</v>
      </c>
      <c r="C79" s="19">
        <v>8.1853666626887062E-2</v>
      </c>
      <c r="D79" s="19">
        <v>8.1005782838931173E-2</v>
      </c>
      <c r="E79" s="19">
        <v>0.15402150837903397</v>
      </c>
      <c r="F79" s="19">
        <v>0.14790761366984587</v>
      </c>
      <c r="G79" s="19">
        <v>7.4956929960147634E-2</v>
      </c>
      <c r="H79" s="19">
        <v>7.4896025158879775E-2</v>
      </c>
      <c r="I79" s="19">
        <v>0.16021972298226786</v>
      </c>
      <c r="J79" s="19">
        <v>0.15454270371373913</v>
      </c>
    </row>
    <row r="80" spans="2:10" x14ac:dyDescent="0.25">
      <c r="B80" s="19" t="s">
        <v>307</v>
      </c>
      <c r="C80" s="19">
        <v>7.9452768604023838E-2</v>
      </c>
      <c r="D80" s="19">
        <v>8.0969595641101622E-2</v>
      </c>
      <c r="E80" s="19">
        <v>0.14808547372529182</v>
      </c>
      <c r="F80" s="19">
        <v>0.14796249793912689</v>
      </c>
      <c r="G80" s="19">
        <v>7.257558432619228E-2</v>
      </c>
      <c r="H80" s="19">
        <v>7.4807800150905518E-2</v>
      </c>
      <c r="I80" s="19">
        <v>0.15265438134244605</v>
      </c>
      <c r="J80" s="19">
        <v>0.15444826524590696</v>
      </c>
    </row>
    <row r="81" spans="2:10" x14ac:dyDescent="0.25">
      <c r="B81" s="19" t="s">
        <v>307</v>
      </c>
      <c r="C81" s="19">
        <v>7.8460761410547017E-2</v>
      </c>
      <c r="D81" s="19">
        <v>8.0915513030356434E-2</v>
      </c>
      <c r="E81" s="19">
        <v>0.1458304734896857</v>
      </c>
      <c r="F81" s="19">
        <v>0.14785848243972724</v>
      </c>
      <c r="G81" s="19">
        <v>7.1600520702280498E-2</v>
      </c>
      <c r="H81" s="19">
        <v>7.4726567935046673E-2</v>
      </c>
      <c r="I81" s="19">
        <v>0.15029655556654706</v>
      </c>
      <c r="J81" s="19">
        <v>0.15422132760566637</v>
      </c>
    </row>
    <row r="82" spans="2:10" x14ac:dyDescent="0.25">
      <c r="B82" s="19" t="s">
        <v>307</v>
      </c>
      <c r="C82" s="19">
        <v>7.9165035044750601E-2</v>
      </c>
      <c r="D82" s="19">
        <v>8.0919748408648989E-2</v>
      </c>
      <c r="E82" s="19">
        <v>0.14663250286800536</v>
      </c>
      <c r="F82" s="19">
        <v>0.14790896283998789</v>
      </c>
      <c r="G82" s="19">
        <v>7.2668119197434419E-2</v>
      </c>
      <c r="H82" s="19">
        <v>7.4718551296499125E-2</v>
      </c>
      <c r="I82" s="19">
        <v>0.15288805770810709</v>
      </c>
      <c r="J82" s="19">
        <v>0.15431637893938133</v>
      </c>
    </row>
    <row r="83" spans="2:10" x14ac:dyDescent="0.25">
      <c r="B83" s="19" t="s">
        <v>307</v>
      </c>
      <c r="C83" s="19">
        <v>7.4823341964889517E-2</v>
      </c>
      <c r="D83" s="19">
        <v>8.0636145015267877E-2</v>
      </c>
      <c r="E83" s="19">
        <v>0.13532548865716487</v>
      </c>
      <c r="F83" s="19">
        <v>0.14729619675571648</v>
      </c>
      <c r="G83" s="19">
        <v>6.9330224912168434E-2</v>
      </c>
      <c r="H83" s="19">
        <v>7.4474968995759144E-2</v>
      </c>
      <c r="I83" s="19">
        <v>0.14185014962507783</v>
      </c>
      <c r="J83" s="19">
        <v>0.15370105241582699</v>
      </c>
    </row>
    <row r="84" spans="2:10" x14ac:dyDescent="0.25">
      <c r="B84" s="19" t="s">
        <v>307</v>
      </c>
      <c r="C84" s="19">
        <v>7.093268761795718E-2</v>
      </c>
      <c r="D84" s="19">
        <v>8.00598686677228E-2</v>
      </c>
      <c r="E84" s="19">
        <v>0.12833664309141732</v>
      </c>
      <c r="F84" s="19">
        <v>0.14607983462485111</v>
      </c>
      <c r="G84" s="19">
        <v>6.5647449499692839E-2</v>
      </c>
      <c r="H84" s="19">
        <v>7.3971231395821624E-2</v>
      </c>
      <c r="I84" s="19">
        <v>0.13451888950796573</v>
      </c>
      <c r="J84" s="19">
        <v>0.15249577892084898</v>
      </c>
    </row>
    <row r="85" spans="2:10" x14ac:dyDescent="0.25">
      <c r="B85" s="19" t="s">
        <v>307</v>
      </c>
      <c r="C85" s="19">
        <v>7.3591438120810024E-2</v>
      </c>
      <c r="D85" s="19">
        <v>7.9498184749817777E-2</v>
      </c>
      <c r="E85" s="19">
        <v>0.13124932444874388</v>
      </c>
      <c r="F85" s="19">
        <v>0.14503793123595113</v>
      </c>
      <c r="G85" s="19">
        <v>6.8216057209375028E-2</v>
      </c>
      <c r="H85" s="19">
        <v>7.3404712937748987E-2</v>
      </c>
      <c r="I85" s="19">
        <v>0.13632385418840959</v>
      </c>
      <c r="J85" s="19">
        <v>0.15121869664529505</v>
      </c>
    </row>
    <row r="86" spans="2:10" x14ac:dyDescent="0.25">
      <c r="B86" s="19" t="s">
        <v>308</v>
      </c>
      <c r="C86" s="19">
        <v>7.172282144653018E-2</v>
      </c>
      <c r="D86" s="19">
        <v>7.8504432094716886E-2</v>
      </c>
      <c r="E86" s="19">
        <v>0.12750882555509582</v>
      </c>
      <c r="F86" s="19">
        <v>0.14339403047359117</v>
      </c>
      <c r="G86" s="19">
        <v>6.6511570821835481E-2</v>
      </c>
      <c r="H86" s="19">
        <v>7.2412334374635567E-2</v>
      </c>
      <c r="I86" s="19">
        <v>0.1325548295431348</v>
      </c>
      <c r="J86" s="19">
        <v>0.14936845252679989</v>
      </c>
    </row>
    <row r="87" spans="2:10" x14ac:dyDescent="0.25">
      <c r="B87" s="19" t="s">
        <v>308</v>
      </c>
      <c r="C87" s="19">
        <v>7.2862408584222965E-2</v>
      </c>
      <c r="D87" s="19">
        <v>7.7531464086373292E-2</v>
      </c>
      <c r="E87" s="19">
        <v>0.12910955471364904</v>
      </c>
      <c r="F87" s="19">
        <v>0.14186536325014767</v>
      </c>
      <c r="G87" s="19">
        <v>6.7655061712488487E-2</v>
      </c>
      <c r="H87" s="19">
        <v>7.1430994358182287E-2</v>
      </c>
      <c r="I87" s="19">
        <v>0.13389603514045509</v>
      </c>
      <c r="J87" s="19">
        <v>0.14761157381158554</v>
      </c>
    </row>
    <row r="88" spans="2:10" x14ac:dyDescent="0.25">
      <c r="B88" s="19" t="s">
        <v>308</v>
      </c>
      <c r="C88" s="19">
        <v>7.231767254983712E-2</v>
      </c>
      <c r="D88" s="19">
        <v>7.6673127448539283E-2</v>
      </c>
      <c r="E88" s="19">
        <v>0.12734991930819609</v>
      </c>
      <c r="F88" s="19">
        <v>0.1399862202080287</v>
      </c>
      <c r="G88" s="19">
        <v>6.7191906612024802E-2</v>
      </c>
      <c r="H88" s="19">
        <v>7.0659325952353844E-2</v>
      </c>
      <c r="I88" s="19">
        <v>0.13220601748957256</v>
      </c>
      <c r="J88" s="19">
        <v>0.1455638736395192</v>
      </c>
    </row>
    <row r="89" spans="2:10" x14ac:dyDescent="0.25">
      <c r="B89" s="19" t="s">
        <v>308</v>
      </c>
      <c r="C89" s="19">
        <v>7.2767464674506566E-2</v>
      </c>
      <c r="D89" s="19">
        <v>7.5852209196956261E-2</v>
      </c>
      <c r="E89" s="19">
        <v>0.1280462385675486</v>
      </c>
      <c r="F89" s="19">
        <v>0.13783620643504815</v>
      </c>
      <c r="G89" s="19">
        <v>6.7650800649518381E-2</v>
      </c>
      <c r="H89" s="19">
        <v>6.9974884863765019E-2</v>
      </c>
      <c r="I89" s="19">
        <v>0.13344903285059415</v>
      </c>
      <c r="J89" s="19">
        <v>0.14331722878744096</v>
      </c>
    </row>
    <row r="90" spans="2:10" x14ac:dyDescent="0.25">
      <c r="B90" s="19" t="s">
        <v>308</v>
      </c>
      <c r="C90" s="19">
        <v>7.4562304855189249E-2</v>
      </c>
      <c r="D90" s="19">
        <v>7.5139728855771915E-2</v>
      </c>
      <c r="E90" s="19">
        <v>0.13077745216334211</v>
      </c>
      <c r="F90" s="19">
        <v>0.13580662339863664</v>
      </c>
      <c r="G90" s="19">
        <v>6.9379179021094792E-2</v>
      </c>
      <c r="H90" s="19">
        <v>6.9396419528057321E-2</v>
      </c>
      <c r="I90" s="19">
        <v>0.13511894664187502</v>
      </c>
      <c r="J90" s="19">
        <v>0.14110618993880178</v>
      </c>
    </row>
    <row r="91" spans="2:10" x14ac:dyDescent="0.25">
      <c r="B91" s="19" t="s">
        <v>308</v>
      </c>
      <c r="C91" s="19">
        <v>7.3534156537247028E-2</v>
      </c>
      <c r="D91" s="19">
        <v>7.4463304792999424E-2</v>
      </c>
      <c r="E91" s="19">
        <v>0.12941658173220158</v>
      </c>
      <c r="F91" s="19">
        <v>0.13379305615882989</v>
      </c>
      <c r="G91" s="19">
        <v>6.8135455869306111E-2</v>
      </c>
      <c r="H91" s="19">
        <v>6.8842235494024601E-2</v>
      </c>
      <c r="I91" s="19">
        <v>0.13313947870142295</v>
      </c>
      <c r="J91" s="19">
        <v>0.1388826319945505</v>
      </c>
    </row>
    <row r="92" spans="2:10" x14ac:dyDescent="0.25">
      <c r="B92" s="19" t="s">
        <v>308</v>
      </c>
      <c r="C92" s="19">
        <v>7.2794209254617923E-2</v>
      </c>
      <c r="D92" s="19">
        <v>7.3921439463671426E-2</v>
      </c>
      <c r="E92" s="19">
        <v>0.12836132523214178</v>
      </c>
      <c r="F92" s="19">
        <v>0.13218304725185498</v>
      </c>
      <c r="G92" s="19">
        <v>6.7489628473915347E-2</v>
      </c>
      <c r="H92" s="19">
        <v>6.8427568409357029E-2</v>
      </c>
      <c r="I92" s="19">
        <v>0.13238561018236175</v>
      </c>
      <c r="J92" s="19">
        <v>0.13721900107046434</v>
      </c>
    </row>
    <row r="93" spans="2:10" x14ac:dyDescent="0.25">
      <c r="B93" s="19" t="s">
        <v>308</v>
      </c>
      <c r="C93" s="19">
        <v>7.3172498588826226E-2</v>
      </c>
      <c r="D93" s="19">
        <v>7.3497291777902013E-2</v>
      </c>
      <c r="E93" s="19">
        <v>0.1280943421351621</v>
      </c>
      <c r="F93" s="19">
        <v>0.13074425214763841</v>
      </c>
      <c r="G93" s="19">
        <v>6.7908132905446852E-2</v>
      </c>
      <c r="H93" s="19">
        <v>6.8131454666872426E-2</v>
      </c>
      <c r="I93" s="19">
        <v>0.13194928176054424</v>
      </c>
      <c r="J93" s="19">
        <v>0.13571990321806696</v>
      </c>
    </row>
    <row r="94" spans="2:10" x14ac:dyDescent="0.25">
      <c r="B94" s="19" t="s">
        <v>308</v>
      </c>
      <c r="C94" s="19">
        <v>7.3418619493534329E-2</v>
      </c>
      <c r="D94" s="19">
        <v>7.3046908466727567E-2</v>
      </c>
      <c r="E94" s="19">
        <v>0.12827878187863256</v>
      </c>
      <c r="F94" s="19">
        <v>0.12928129206569716</v>
      </c>
      <c r="G94" s="19">
        <v>6.8140626336506138E-2</v>
      </c>
      <c r="H94" s="19">
        <v>6.777739222488316E-2</v>
      </c>
      <c r="I94" s="19">
        <v>0.13203100653919253</v>
      </c>
      <c r="J94" s="19">
        <v>0.13404760378465871</v>
      </c>
    </row>
    <row r="95" spans="2:10" x14ac:dyDescent="0.25">
      <c r="B95" s="19" t="s">
        <v>308</v>
      </c>
      <c r="C95" s="19">
        <v>7.2264420399034621E-2</v>
      </c>
      <c r="D95" s="19">
        <v>7.2839458345632407E-2</v>
      </c>
      <c r="E95" s="19">
        <v>0.12628326183381025</v>
      </c>
      <c r="F95" s="19">
        <v>0.12854544649222377</v>
      </c>
      <c r="G95" s="19">
        <v>6.6868054702832913E-2</v>
      </c>
      <c r="H95" s="19">
        <v>6.7575907253193415E-2</v>
      </c>
      <c r="I95" s="19">
        <v>0.12989821601465137</v>
      </c>
      <c r="J95" s="19">
        <v>0.13307272890635155</v>
      </c>
    </row>
    <row r="96" spans="2:10" x14ac:dyDescent="0.25">
      <c r="B96" s="19" t="s">
        <v>308</v>
      </c>
      <c r="C96" s="19">
        <v>7.1812394342348068E-2</v>
      </c>
      <c r="D96" s="19">
        <v>7.289579435407896E-2</v>
      </c>
      <c r="E96" s="19">
        <v>0.12603964147941799</v>
      </c>
      <c r="F96" s="19">
        <v>0.12833792516133768</v>
      </c>
      <c r="G96" s="19">
        <v>6.6365502479804134E-2</v>
      </c>
      <c r="H96" s="19">
        <v>6.7617557301330497E-2</v>
      </c>
      <c r="I96" s="19">
        <v>0.12915112690788838</v>
      </c>
      <c r="J96" s="19">
        <v>0.13261030893142381</v>
      </c>
    </row>
    <row r="97" spans="2:10" x14ac:dyDescent="0.25">
      <c r="B97" s="19" t="s">
        <v>308</v>
      </c>
      <c r="C97" s="19">
        <v>7.5584815298418831E-2</v>
      </c>
      <c r="D97" s="19">
        <v>7.3076594420640115E-2</v>
      </c>
      <c r="E97" s="19">
        <v>0.13174757941465462</v>
      </c>
      <c r="F97" s="19">
        <v>0.12840924910749418</v>
      </c>
      <c r="G97" s="19">
        <v>7.0095423903771117E-2</v>
      </c>
      <c r="H97" s="19">
        <v>6.7787469053010377E-2</v>
      </c>
      <c r="I97" s="19">
        <v>0.13445329446344481</v>
      </c>
      <c r="J97" s="19">
        <v>0.13248232890041525</v>
      </c>
    </row>
    <row r="98" spans="2:10" x14ac:dyDescent="0.25">
      <c r="B98" s="19" t="s">
        <v>309</v>
      </c>
      <c r="C98" s="19">
        <v>7.593721960843898E-2</v>
      </c>
      <c r="D98" s="19">
        <v>7.3432529147968217E-2</v>
      </c>
      <c r="E98" s="19">
        <v>0.13225984695776902</v>
      </c>
      <c r="F98" s="19">
        <v>0.12881647886422848</v>
      </c>
      <c r="G98" s="19">
        <v>7.0465871372932004E-2</v>
      </c>
      <c r="H98" s="19">
        <v>6.8121382446032372E-2</v>
      </c>
      <c r="I98" s="19">
        <v>0.13466505969041509</v>
      </c>
      <c r="J98" s="19">
        <v>0.13266771549978332</v>
      </c>
    </row>
    <row r="99" spans="2:10" x14ac:dyDescent="0.25">
      <c r="B99" s="19" t="s">
        <v>309</v>
      </c>
      <c r="C99" s="19">
        <v>7.7722875204368588E-2</v>
      </c>
      <c r="D99" s="19">
        <v>7.3848414018379396E-2</v>
      </c>
      <c r="E99" s="19">
        <v>0.13491331344388793</v>
      </c>
      <c r="F99" s="19">
        <v>0.12932247199297806</v>
      </c>
      <c r="G99" s="19">
        <v>7.2259261077556633E-2</v>
      </c>
      <c r="H99" s="19">
        <v>6.8516051122904972E-2</v>
      </c>
      <c r="I99" s="19">
        <v>0.13744221135998713</v>
      </c>
      <c r="J99" s="19">
        <v>0.13298700717066811</v>
      </c>
    </row>
    <row r="100" spans="2:10" x14ac:dyDescent="0.25">
      <c r="B100" s="19" t="s">
        <v>309</v>
      </c>
      <c r="C100" s="19">
        <v>7.8645641096017779E-2</v>
      </c>
      <c r="D100" s="19">
        <v>7.4384419239444055E-2</v>
      </c>
      <c r="E100" s="19">
        <v>0.13534516511776604</v>
      </c>
      <c r="F100" s="19">
        <v>0.12999933768193878</v>
      </c>
      <c r="G100" s="19">
        <v>7.3315224087459843E-2</v>
      </c>
      <c r="H100" s="19">
        <v>6.9036210224167227E-2</v>
      </c>
      <c r="I100" s="19">
        <v>0.13782924073168157</v>
      </c>
      <c r="J100" s="19">
        <v>0.13346880745977288</v>
      </c>
    </row>
    <row r="101" spans="2:10" x14ac:dyDescent="0.25">
      <c r="B101" s="19" t="s">
        <v>309</v>
      </c>
      <c r="C101" s="19">
        <v>8.2364879209022926E-2</v>
      </c>
      <c r="D101" s="19">
        <v>7.5209780803106169E-2</v>
      </c>
      <c r="E101" s="19">
        <v>0.1435924915598617</v>
      </c>
      <c r="F101" s="19">
        <v>0.13134331950145189</v>
      </c>
      <c r="G101" s="19">
        <v>7.6344642660643613E-2</v>
      </c>
      <c r="H101" s="19">
        <v>6.9784702921104905E-2</v>
      </c>
      <c r="I101" s="19">
        <v>0.14514248927967344</v>
      </c>
      <c r="J101" s="19">
        <v>0.13449500852522764</v>
      </c>
    </row>
    <row r="102" spans="2:10" x14ac:dyDescent="0.25">
      <c r="B102" s="19" t="s">
        <v>309</v>
      </c>
      <c r="C102" s="19">
        <v>8.260676693964028E-2</v>
      </c>
      <c r="D102" s="19">
        <v>7.5909900834236127E-2</v>
      </c>
      <c r="E102" s="19">
        <v>0.14339019202848541</v>
      </c>
      <c r="F102" s="19">
        <v>0.13244569913085696</v>
      </c>
      <c r="G102" s="19">
        <v>7.6730312528448169E-2</v>
      </c>
      <c r="H102" s="19">
        <v>7.0426418972435997E-2</v>
      </c>
      <c r="I102" s="19">
        <v>0.14474208899455357</v>
      </c>
      <c r="J102" s="19">
        <v>0.13534707868227214</v>
      </c>
    </row>
    <row r="103" spans="2:10" x14ac:dyDescent="0.25">
      <c r="B103" s="19" t="s">
        <v>309</v>
      </c>
      <c r="C103" s="19">
        <v>8.137553788015979E-2</v>
      </c>
      <c r="D103" s="19">
        <v>7.6585808755701701E-2</v>
      </c>
      <c r="E103" s="19">
        <v>0.14077356132541333</v>
      </c>
      <c r="F103" s="19">
        <v>0.13342996170677737</v>
      </c>
      <c r="G103" s="19">
        <v>7.542069852403592E-2</v>
      </c>
      <c r="H103" s="19">
        <v>7.1053307725328849E-2</v>
      </c>
      <c r="I103" s="19">
        <v>0.14139099215952841</v>
      </c>
      <c r="J103" s="19">
        <v>0.13606211582582131</v>
      </c>
    </row>
    <row r="104" spans="2:10" x14ac:dyDescent="0.25">
      <c r="B104" s="19" t="s">
        <v>309</v>
      </c>
      <c r="C104" s="19">
        <v>8.0821857401138883E-2</v>
      </c>
      <c r="D104" s="19">
        <v>7.7264595579043152E-2</v>
      </c>
      <c r="E104" s="19">
        <v>0.14073836341978946</v>
      </c>
      <c r="F104" s="19">
        <v>0.13448612384050654</v>
      </c>
      <c r="G104" s="19">
        <v>7.4751668711047922E-2</v>
      </c>
      <c r="H104" s="19">
        <v>7.1665705200867194E-2</v>
      </c>
      <c r="I104" s="19">
        <v>0.14139310556152596</v>
      </c>
      <c r="J104" s="19">
        <v>0.13683089814648197</v>
      </c>
    </row>
    <row r="105" spans="2:10" x14ac:dyDescent="0.25">
      <c r="B105" s="19" t="s">
        <v>309</v>
      </c>
      <c r="C105" s="19">
        <v>8.0875443654563603E-2</v>
      </c>
      <c r="D105" s="19">
        <v>7.790882461636002E-2</v>
      </c>
      <c r="E105" s="19">
        <v>0.14025293381593779</v>
      </c>
      <c r="F105" s="19">
        <v>0.13550379732065071</v>
      </c>
      <c r="G105" s="19">
        <v>7.5050492171099048E-2</v>
      </c>
      <c r="H105" s="19">
        <v>7.2263486755091311E-2</v>
      </c>
      <c r="I105" s="19">
        <v>0.1419245498135373</v>
      </c>
      <c r="J105" s="19">
        <v>0.13767013579625562</v>
      </c>
    </row>
    <row r="106" spans="2:10" x14ac:dyDescent="0.25">
      <c r="B106" s="19" t="s">
        <v>309</v>
      </c>
      <c r="C106" s="19">
        <v>8.2905140455201198E-2</v>
      </c>
      <c r="D106" s="19">
        <v>7.8709990231416421E-2</v>
      </c>
      <c r="E106" s="19">
        <v>0.14772981521836273</v>
      </c>
      <c r="F106" s="19">
        <v>0.1371700881558563</v>
      </c>
      <c r="G106" s="19">
        <v>7.6150017324150929E-2</v>
      </c>
      <c r="H106" s="19">
        <v>7.2935954017475629E-2</v>
      </c>
      <c r="I106" s="19">
        <v>0.14865224423456663</v>
      </c>
      <c r="J106" s="19">
        <v>0.13910037622198446</v>
      </c>
    </row>
    <row r="107" spans="2:10" x14ac:dyDescent="0.25">
      <c r="B107" s="19" t="s">
        <v>309</v>
      </c>
      <c r="C107" s="19">
        <v>8.2993279379733928E-2</v>
      </c>
      <c r="D107" s="19">
        <v>7.9602465025954403E-2</v>
      </c>
      <c r="E107" s="19">
        <v>0.14876197049485632</v>
      </c>
      <c r="F107" s="19">
        <v>0.13907215176604146</v>
      </c>
      <c r="G107" s="19">
        <v>7.6140561020515626E-2</v>
      </c>
      <c r="H107" s="19">
        <v>7.3701169446092493E-2</v>
      </c>
      <c r="I107" s="19">
        <v>0.1497863370929304</v>
      </c>
      <c r="J107" s="19">
        <v>0.14078852108432785</v>
      </c>
    </row>
    <row r="108" spans="2:10" x14ac:dyDescent="0.25">
      <c r="B108" s="19" t="s">
        <v>309</v>
      </c>
      <c r="C108" s="19">
        <v>8.4673718805852546E-2</v>
      </c>
      <c r="D108" s="19">
        <v>8.0666629722983843E-2</v>
      </c>
      <c r="E108" s="19">
        <v>0.1515309038447166</v>
      </c>
      <c r="F108" s="19">
        <v>0.14120920422188438</v>
      </c>
      <c r="G108" s="19">
        <v>7.778291214205392E-2</v>
      </c>
      <c r="H108" s="19">
        <v>7.4640999049057091E-2</v>
      </c>
      <c r="I108" s="19">
        <v>0.15273544260595526</v>
      </c>
      <c r="J108" s="19">
        <v>0.14277056965551607</v>
      </c>
    </row>
    <row r="109" spans="2:10" x14ac:dyDescent="0.25">
      <c r="B109" s="19" t="s">
        <v>309</v>
      </c>
      <c r="C109" s="19">
        <v>8.7171479448732853E-2</v>
      </c>
      <c r="D109" s="19">
        <v>8.1622508789080145E-2</v>
      </c>
      <c r="E109" s="19">
        <v>0.15461125025545819</v>
      </c>
      <c r="F109" s="19">
        <v>0.14310156946047886</v>
      </c>
      <c r="G109" s="19">
        <v>8.0514262135329501E-2</v>
      </c>
      <c r="H109" s="19">
        <v>7.5500796070760531E-2</v>
      </c>
      <c r="I109" s="19">
        <v>0.15700582327364904</v>
      </c>
      <c r="J109" s="19">
        <v>0.14464822026834454</v>
      </c>
    </row>
    <row r="110" spans="2:10" x14ac:dyDescent="0.25">
      <c r="B110" s="19" t="s">
        <v>310</v>
      </c>
      <c r="C110" s="19">
        <v>8.6769186464314016E-2</v>
      </c>
      <c r="D110" s="19">
        <v>8.250459567908347E-2</v>
      </c>
      <c r="E110" s="19">
        <v>0.15302182804306744</v>
      </c>
      <c r="F110" s="19">
        <v>0.14479287432438587</v>
      </c>
      <c r="G110" s="19">
        <v>8.0071905210435057E-2</v>
      </c>
      <c r="H110" s="19">
        <v>7.6283123122539376E-2</v>
      </c>
      <c r="I110" s="19">
        <v>0.15448445607379369</v>
      </c>
      <c r="J110" s="19">
        <v>0.14626657492810327</v>
      </c>
    </row>
    <row r="111" spans="2:10" x14ac:dyDescent="0.25">
      <c r="B111" s="19" t="s">
        <v>310</v>
      </c>
      <c r="C111" s="19">
        <v>8.8131356609648978E-2</v>
      </c>
      <c r="D111" s="19">
        <v>8.3356309188385366E-2</v>
      </c>
      <c r="E111" s="19">
        <v>0.15722786416832293</v>
      </c>
      <c r="F111" s="19">
        <v>0.14662313598594637</v>
      </c>
      <c r="G111" s="19">
        <v>8.1304873543451894E-2</v>
      </c>
      <c r="H111" s="19">
        <v>7.7024834125685851E-2</v>
      </c>
      <c r="I111" s="19">
        <v>0.15927897743749428</v>
      </c>
      <c r="J111" s="19">
        <v>0.14806737800843411</v>
      </c>
    </row>
    <row r="112" spans="2:10" x14ac:dyDescent="0.25">
      <c r="B112" s="19" t="s">
        <v>310</v>
      </c>
      <c r="C112" s="19">
        <v>8.9100919226740072E-2</v>
      </c>
      <c r="D112" s="19">
        <v>8.4234325748754571E-2</v>
      </c>
      <c r="E112" s="19">
        <v>0.15985723544272518</v>
      </c>
      <c r="F112" s="19">
        <v>0.14867795865445563</v>
      </c>
      <c r="G112" s="19">
        <v>8.1972109237253343E-2</v>
      </c>
      <c r="H112" s="19">
        <v>7.7754808901769459E-2</v>
      </c>
      <c r="I112" s="19">
        <v>0.16188304189141964</v>
      </c>
      <c r="J112" s="19">
        <v>0.15009675120918609</v>
      </c>
    </row>
    <row r="113" spans="2:10" x14ac:dyDescent="0.25">
      <c r="B113" s="19" t="s">
        <v>310</v>
      </c>
      <c r="C113" s="19">
        <v>8.7233795939181513E-2</v>
      </c>
      <c r="D113" s="19">
        <v>8.4642225192298692E-2</v>
      </c>
      <c r="E113" s="19">
        <v>0.15526398899322946</v>
      </c>
      <c r="F113" s="19">
        <v>0.14964801534422154</v>
      </c>
      <c r="G113" s="19">
        <v>8.0802021156403947E-2</v>
      </c>
      <c r="H113" s="19">
        <v>7.8132089639154162E-2</v>
      </c>
      <c r="I113" s="19">
        <v>0.15808860886444137</v>
      </c>
      <c r="J113" s="19">
        <v>0.15118153913306978</v>
      </c>
    </row>
    <row r="114" spans="2:10" x14ac:dyDescent="0.25">
      <c r="B114" s="19" t="s">
        <v>310</v>
      </c>
      <c r="C114" s="19">
        <v>8.9052129384205703E-2</v>
      </c>
      <c r="D114" s="19">
        <v>8.5182160255676806E-2</v>
      </c>
      <c r="E114" s="19">
        <v>0.16164232627220324</v>
      </c>
      <c r="F114" s="19">
        <v>0.15117132193414495</v>
      </c>
      <c r="G114" s="19">
        <v>8.1947946413535172E-2</v>
      </c>
      <c r="H114" s="19">
        <v>7.8572013282132952E-2</v>
      </c>
      <c r="I114" s="19">
        <v>0.16403618711145795</v>
      </c>
      <c r="J114" s="19">
        <v>0.15279383252482068</v>
      </c>
    </row>
    <row r="115" spans="2:10" x14ac:dyDescent="0.25">
      <c r="B115" s="19" t="s">
        <v>310</v>
      </c>
      <c r="C115" s="19">
        <v>8.9476907525243954E-2</v>
      </c>
      <c r="D115" s="19">
        <v>8.5847786126129033E-2</v>
      </c>
      <c r="E115" s="19">
        <v>0.16192043744578771</v>
      </c>
      <c r="F115" s="19">
        <v>0.15290539236185616</v>
      </c>
      <c r="G115" s="19">
        <v>8.2442338563744971E-2</v>
      </c>
      <c r="H115" s="19">
        <v>7.9150017345713156E-2</v>
      </c>
      <c r="I115" s="19">
        <v>0.16425145311968611</v>
      </c>
      <c r="J115" s="19">
        <v>0.15466722064921787</v>
      </c>
    </row>
    <row r="116" spans="2:10" x14ac:dyDescent="0.25">
      <c r="B116" s="19" t="s">
        <v>310</v>
      </c>
      <c r="C116" s="19">
        <v>8.7447883632300938E-2</v>
      </c>
      <c r="D116" s="19">
        <v>8.6380730855207546E-2</v>
      </c>
      <c r="E116" s="19">
        <v>0.15685994806544309</v>
      </c>
      <c r="F116" s="19">
        <v>0.15420244428262683</v>
      </c>
      <c r="G116" s="19">
        <v>8.0663859529646137E-2</v>
      </c>
      <c r="H116" s="19">
        <v>7.9626051972560369E-2</v>
      </c>
      <c r="I116" s="19">
        <v>0.15951117768182893</v>
      </c>
      <c r="J116" s="19">
        <v>0.15612724281610058</v>
      </c>
    </row>
    <row r="117" spans="2:10" x14ac:dyDescent="0.25">
      <c r="B117" s="19" t="s">
        <v>310</v>
      </c>
      <c r="C117" s="19">
        <v>8.8623968097393258E-2</v>
      </c>
      <c r="D117" s="19">
        <v>8.7006429573763561E-2</v>
      </c>
      <c r="E117" s="19">
        <v>0.15643279736504262</v>
      </c>
      <c r="F117" s="19">
        <v>0.15549521013508405</v>
      </c>
      <c r="G117" s="19">
        <v>8.2202144827405121E-2</v>
      </c>
      <c r="H117" s="19">
        <v>8.0206390297114794E-2</v>
      </c>
      <c r="I117" s="19">
        <v>0.15948022342164722</v>
      </c>
      <c r="J117" s="19">
        <v>0.15753517067241896</v>
      </c>
    </row>
    <row r="118" spans="2:10" x14ac:dyDescent="0.25">
      <c r="B118" s="19" t="s">
        <v>310</v>
      </c>
      <c r="C118" s="19">
        <v>8.5102108791040215E-2</v>
      </c>
      <c r="D118" s="19">
        <v>8.7171285487145783E-2</v>
      </c>
      <c r="E118" s="19">
        <v>0.14862793021267218</v>
      </c>
      <c r="F118" s="19">
        <v>0.15552939451183695</v>
      </c>
      <c r="G118" s="19">
        <v>7.9290358692710922E-2</v>
      </c>
      <c r="H118" s="19">
        <v>8.0451884829009015E-2</v>
      </c>
      <c r="I118" s="19">
        <v>0.15123116742687481</v>
      </c>
      <c r="J118" s="19">
        <v>0.15770649738272841</v>
      </c>
    </row>
    <row r="119" spans="2:10" x14ac:dyDescent="0.25">
      <c r="B119" s="19" t="s">
        <v>310</v>
      </c>
      <c r="C119" s="19">
        <v>8.5966027603891479E-2</v>
      </c>
      <c r="D119" s="19">
        <v>8.740354756688816E-2</v>
      </c>
      <c r="E119" s="19">
        <v>0.15038805987734138</v>
      </c>
      <c r="F119" s="19">
        <v>0.15562825263687988</v>
      </c>
      <c r="G119" s="19">
        <v>7.9974473163451493E-2</v>
      </c>
      <c r="H119" s="19">
        <v>8.0758203460689917E-2</v>
      </c>
      <c r="I119" s="19">
        <v>0.15274992064072376</v>
      </c>
      <c r="J119" s="19">
        <v>0.15791442674119313</v>
      </c>
    </row>
    <row r="120" spans="2:10" x14ac:dyDescent="0.25">
      <c r="B120" s="19" t="s">
        <v>310</v>
      </c>
      <c r="C120" s="19">
        <v>8.6552161565197169E-2</v>
      </c>
      <c r="D120" s="19">
        <v>8.7544623360845494E-2</v>
      </c>
      <c r="E120" s="19">
        <v>0.1488552720158112</v>
      </c>
      <c r="F120" s="19">
        <v>0.15534080647575607</v>
      </c>
      <c r="G120" s="19">
        <v>8.0716626572282887E-2</v>
      </c>
      <c r="H120" s="19">
        <v>8.0992503319075301E-2</v>
      </c>
      <c r="I120" s="19">
        <v>0.15037610263490969</v>
      </c>
      <c r="J120" s="19">
        <v>0.15764447337563159</v>
      </c>
    </row>
    <row r="121" spans="2:10" x14ac:dyDescent="0.25">
      <c r="B121" s="19" t="s">
        <v>310</v>
      </c>
      <c r="C121" s="19">
        <v>8.7253754791788832E-2</v>
      </c>
      <c r="D121" s="19">
        <v>8.7548825246885509E-2</v>
      </c>
      <c r="E121" s="19">
        <v>0.14891343295418735</v>
      </c>
      <c r="F121" s="19">
        <v>0.1548470539834402</v>
      </c>
      <c r="G121" s="19">
        <v>8.1585441207282311E-2</v>
      </c>
      <c r="H121" s="19">
        <v>8.1080637594069888E-2</v>
      </c>
      <c r="I121" s="19">
        <v>0.15100926083868157</v>
      </c>
      <c r="J121" s="19">
        <v>0.15712578442733618</v>
      </c>
    </row>
    <row r="122" spans="2:10" x14ac:dyDescent="0.25">
      <c r="B122" s="19" t="s">
        <v>311</v>
      </c>
      <c r="C122" s="19">
        <v>8.9963942264371169E-2</v>
      </c>
      <c r="D122" s="19">
        <v>8.7811148956642451E-2</v>
      </c>
      <c r="E122" s="19">
        <v>0.15386392028091847</v>
      </c>
      <c r="F122" s="19">
        <v>0.15490772938272734</v>
      </c>
      <c r="G122" s="19">
        <v>8.4069759177301986E-2</v>
      </c>
      <c r="H122" s="19">
        <v>8.1408752406076298E-2</v>
      </c>
      <c r="I122" s="19">
        <v>0.1561077265775288</v>
      </c>
      <c r="J122" s="19">
        <v>0.15724734022929804</v>
      </c>
    </row>
    <row r="123" spans="2:10" x14ac:dyDescent="0.25">
      <c r="B123" s="19" t="s">
        <v>311</v>
      </c>
      <c r="C123" s="19">
        <v>8.9715509341528832E-2</v>
      </c>
      <c r="D123" s="19">
        <v>8.794614353091959E-2</v>
      </c>
      <c r="E123" s="19">
        <v>0.15265157155286346</v>
      </c>
      <c r="F123" s="19">
        <v>0.15453499355835043</v>
      </c>
      <c r="G123" s="19">
        <v>8.3959513584713125E-2</v>
      </c>
      <c r="H123" s="19">
        <v>8.1631581914483345E-2</v>
      </c>
      <c r="I123" s="19">
        <v>0.15510660467513546</v>
      </c>
      <c r="J123" s="19">
        <v>0.15690703688323479</v>
      </c>
    </row>
    <row r="124" spans="2:10" x14ac:dyDescent="0.25">
      <c r="B124" s="19" t="s">
        <v>311</v>
      </c>
      <c r="C124" s="19">
        <v>9.0021740391821245E-2</v>
      </c>
      <c r="D124" s="19">
        <v>8.8024390552991702E-2</v>
      </c>
      <c r="E124" s="19">
        <v>0.15428325921385289</v>
      </c>
      <c r="F124" s="19">
        <v>0.1540687651762554</v>
      </c>
      <c r="G124" s="19">
        <v>8.3832941881524209E-2</v>
      </c>
      <c r="H124" s="19">
        <v>8.1788515376885348E-2</v>
      </c>
      <c r="I124" s="19">
        <v>0.15598551218639414</v>
      </c>
      <c r="J124" s="19">
        <v>0.15641331868071526</v>
      </c>
    </row>
    <row r="125" spans="2:10" x14ac:dyDescent="0.25">
      <c r="B125" s="19" t="s">
        <v>311</v>
      </c>
      <c r="C125" s="19">
        <v>9.0108134236700319E-2</v>
      </c>
      <c r="D125" s="19">
        <v>8.8264388779469752E-2</v>
      </c>
      <c r="E125" s="19">
        <v>0.15533694446207116</v>
      </c>
      <c r="F125" s="19">
        <v>0.15407668346654718</v>
      </c>
      <c r="G125" s="19">
        <v>8.3819511531105562E-2</v>
      </c>
      <c r="H125" s="19">
        <v>8.2040247231394844E-2</v>
      </c>
      <c r="I125" s="19">
        <v>0.15717081837247707</v>
      </c>
      <c r="J125" s="19">
        <v>0.15633882003818339</v>
      </c>
    </row>
    <row r="126" spans="2:10" x14ac:dyDescent="0.25">
      <c r="B126" s="19" t="s">
        <v>311</v>
      </c>
      <c r="C126" s="19">
        <v>8.8332296195568677E-2</v>
      </c>
      <c r="D126" s="19">
        <v>8.8205430092371251E-2</v>
      </c>
      <c r="E126" s="19">
        <v>0.1491653332510548</v>
      </c>
      <c r="F126" s="19">
        <v>0.15304580171104518</v>
      </c>
      <c r="G126" s="19">
        <v>8.2759308890973077E-2</v>
      </c>
      <c r="H126" s="19">
        <v>8.210787537917287E-2</v>
      </c>
      <c r="I126" s="19">
        <v>0.1511710147246291</v>
      </c>
      <c r="J126" s="19">
        <v>0.15527564565820182</v>
      </c>
    </row>
    <row r="127" spans="2:10" x14ac:dyDescent="0.25">
      <c r="B127" s="19" t="s">
        <v>311</v>
      </c>
      <c r="C127" s="19">
        <v>8.8988359981207507E-2</v>
      </c>
      <c r="D127" s="19">
        <v>8.8167419337582695E-2</v>
      </c>
      <c r="E127" s="19">
        <v>0.14990641683080411</v>
      </c>
      <c r="F127" s="19">
        <v>0.1520690199351174</v>
      </c>
      <c r="G127" s="19">
        <v>8.3610150831877103E-2</v>
      </c>
      <c r="H127" s="19">
        <v>8.2205076702243571E-2</v>
      </c>
      <c r="I127" s="19">
        <v>0.15275793350306635</v>
      </c>
      <c r="J127" s="19">
        <v>0.1543420348347079</v>
      </c>
    </row>
    <row r="128" spans="2:10" x14ac:dyDescent="0.25">
      <c r="B128" s="19" t="s">
        <v>311</v>
      </c>
      <c r="C128" s="19">
        <v>8.9991642852266795E-2</v>
      </c>
      <c r="D128" s="19">
        <v>8.8379343566229465E-2</v>
      </c>
      <c r="E128" s="19">
        <v>0.15056338418142018</v>
      </c>
      <c r="F128" s="19">
        <v>0.15155735236462001</v>
      </c>
      <c r="G128" s="19">
        <v>8.4796308121883629E-2</v>
      </c>
      <c r="H128" s="19">
        <v>8.2547782064742212E-2</v>
      </c>
      <c r="I128" s="19">
        <v>0.15348908000907011</v>
      </c>
      <c r="J128" s="19">
        <v>0.15385515751579368</v>
      </c>
    </row>
    <row r="129" spans="2:10" x14ac:dyDescent="0.25">
      <c r="B129" s="19" t="s">
        <v>311</v>
      </c>
      <c r="C129" s="19">
        <v>8.9886895112300802E-2</v>
      </c>
      <c r="D129" s="19">
        <v>8.8488789598404977E-2</v>
      </c>
      <c r="E129" s="19">
        <v>0.1501385665669365</v>
      </c>
      <c r="F129" s="19">
        <v>0.15104533371781662</v>
      </c>
      <c r="G129" s="19">
        <v>8.4759742398261811E-2</v>
      </c>
      <c r="H129" s="19">
        <v>8.276482373600369E-2</v>
      </c>
      <c r="I129" s="19">
        <v>0.15282380465908049</v>
      </c>
      <c r="J129" s="19">
        <v>0.15331621581528124</v>
      </c>
    </row>
    <row r="130" spans="2:10" x14ac:dyDescent="0.25">
      <c r="B130" s="19" t="s">
        <v>311</v>
      </c>
      <c r="C130" s="19">
        <v>9.1678307755469299E-2</v>
      </c>
      <c r="D130" s="19">
        <v>8.9036101538621265E-2</v>
      </c>
      <c r="E130" s="19">
        <v>0.15512984982152583</v>
      </c>
      <c r="F130" s="19">
        <v>0.15159157615384553</v>
      </c>
      <c r="G130" s="19">
        <v>8.624025192374124E-2</v>
      </c>
      <c r="H130" s="19">
        <v>8.3343847957325384E-2</v>
      </c>
      <c r="I130" s="19">
        <v>0.15769824288504231</v>
      </c>
      <c r="J130" s="19">
        <v>0.15386131909932216</v>
      </c>
    </row>
    <row r="131" spans="2:10" x14ac:dyDescent="0.25">
      <c r="B131" s="19" t="s">
        <v>311</v>
      </c>
      <c r="C131" s="19">
        <v>8.9360226441687104E-2</v>
      </c>
      <c r="D131" s="19">
        <v>8.9317113257533068E-2</v>
      </c>
      <c r="E131" s="19">
        <v>0.14915333892677701</v>
      </c>
      <c r="F131" s="19">
        <v>0.15147953474673148</v>
      </c>
      <c r="G131" s="19">
        <v>8.4364694804868939E-2</v>
      </c>
      <c r="H131" s="19">
        <v>8.370989035965315E-2</v>
      </c>
      <c r="I131" s="19">
        <v>0.15181206930737065</v>
      </c>
      <c r="J131" s="19">
        <v>0.15377537642412917</v>
      </c>
    </row>
    <row r="132" spans="2:10" x14ac:dyDescent="0.25">
      <c r="B132" s="19" t="s">
        <v>311</v>
      </c>
      <c r="C132" s="19">
        <v>8.5202653740267101E-2</v>
      </c>
      <c r="D132" s="19">
        <v>8.9191693745236819E-2</v>
      </c>
      <c r="E132" s="19">
        <v>0.14128835687041114</v>
      </c>
      <c r="F132" s="19">
        <v>0.15080210317112672</v>
      </c>
      <c r="G132" s="19">
        <v>8.0460736210929015E-2</v>
      </c>
      <c r="H132" s="19">
        <v>8.3680972198372006E-2</v>
      </c>
      <c r="I132" s="19">
        <v>0.143575982659885</v>
      </c>
      <c r="J132" s="19">
        <v>0.15316429321113251</v>
      </c>
    </row>
    <row r="133" spans="2:10" x14ac:dyDescent="0.25">
      <c r="B133" s="19" t="s">
        <v>311</v>
      </c>
      <c r="C133" s="19">
        <v>8.5658921900554588E-2</v>
      </c>
      <c r="D133" s="19">
        <v>8.9033435756425819E-2</v>
      </c>
      <c r="E133" s="19">
        <v>0.14351666625331733</v>
      </c>
      <c r="F133" s="19">
        <v>0.15030316237420666</v>
      </c>
      <c r="G133" s="19">
        <v>8.0742430054215567E-2</v>
      </c>
      <c r="H133" s="19">
        <v>8.3588924661104555E-2</v>
      </c>
      <c r="I133" s="19">
        <v>0.14535282961275067</v>
      </c>
      <c r="J133" s="19">
        <v>0.15263997074520544</v>
      </c>
    </row>
  </sheetData>
  <mergeCells count="2">
    <mergeCell ref="C11:F11"/>
    <mergeCell ref="G11:J11"/>
  </mergeCells>
  <hyperlinks>
    <hyperlink ref="P1" location="Summary!A1" display="Back to summary" xr:uid="{4BAC8108-96D0-488F-AFFC-BDA02B522746}"/>
  </hyperlink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2D588A-6183-40D1-B215-E97C9804B1BD}">
  <dimension ref="A1:F48"/>
  <sheetViews>
    <sheetView zoomScale="70" zoomScaleNormal="70" workbookViewId="0">
      <selection activeCell="E1" sqref="E1"/>
    </sheetView>
  </sheetViews>
  <sheetFormatPr defaultColWidth="9.140625" defaultRowHeight="15" x14ac:dyDescent="0.25"/>
  <cols>
    <col min="1" max="1" width="14.5703125" style="19" bestFit="1" customWidth="1"/>
    <col min="2" max="2" width="9.140625" style="19"/>
    <col min="3" max="3" width="26.28515625" style="19" bestFit="1" customWidth="1"/>
    <col min="4" max="4" width="23.28515625" style="19" bestFit="1" customWidth="1"/>
    <col min="5" max="16384" width="9.140625" style="19"/>
  </cols>
  <sheetData>
    <row r="1" spans="1:5" x14ac:dyDescent="0.25">
      <c r="A1" s="19" t="s">
        <v>27</v>
      </c>
      <c r="B1" s="19" t="s">
        <v>250</v>
      </c>
      <c r="E1" s="163" t="s">
        <v>1190</v>
      </c>
    </row>
    <row r="2" spans="1:5" x14ac:dyDescent="0.25">
      <c r="A2" s="19" t="s">
        <v>25</v>
      </c>
      <c r="B2" s="19" t="s">
        <v>251</v>
      </c>
    </row>
    <row r="3" spans="1:5" x14ac:dyDescent="0.25">
      <c r="A3" s="19" t="s">
        <v>23</v>
      </c>
      <c r="B3" s="19" t="s">
        <v>21</v>
      </c>
    </row>
    <row r="4" spans="1:5" x14ac:dyDescent="0.25">
      <c r="A4" s="19" t="s">
        <v>22</v>
      </c>
      <c r="B4" s="19" t="s">
        <v>21</v>
      </c>
    </row>
    <row r="5" spans="1:5" x14ac:dyDescent="0.25">
      <c r="A5" s="19" t="s">
        <v>20</v>
      </c>
    </row>
    <row r="6" spans="1:5" x14ac:dyDescent="0.25">
      <c r="A6" s="19" t="s">
        <v>18</v>
      </c>
    </row>
    <row r="8" spans="1:5" x14ac:dyDescent="0.25">
      <c r="A8" s="19" t="s">
        <v>134</v>
      </c>
      <c r="B8" s="19" t="s">
        <v>212</v>
      </c>
    </row>
    <row r="9" spans="1:5" x14ac:dyDescent="0.25">
      <c r="A9" s="19" t="s">
        <v>136</v>
      </c>
      <c r="B9" s="19" t="s">
        <v>212</v>
      </c>
    </row>
    <row r="11" spans="1:5" x14ac:dyDescent="0.25">
      <c r="C11" s="27" t="s">
        <v>253</v>
      </c>
      <c r="D11" s="27" t="s">
        <v>252</v>
      </c>
    </row>
    <row r="12" spans="1:5" x14ac:dyDescent="0.25">
      <c r="C12" s="27" t="s">
        <v>254</v>
      </c>
      <c r="D12" s="27" t="s">
        <v>255</v>
      </c>
    </row>
    <row r="13" spans="1:5" x14ac:dyDescent="0.25">
      <c r="B13" s="19" t="s">
        <v>256</v>
      </c>
      <c r="C13" s="19">
        <v>50.865740944834862</v>
      </c>
      <c r="D13" s="19">
        <v>65.082655697354198</v>
      </c>
    </row>
    <row r="14" spans="1:5" x14ac:dyDescent="0.25">
      <c r="B14" s="19" t="s">
        <v>257</v>
      </c>
      <c r="C14" s="19">
        <v>60.311489380142739</v>
      </c>
      <c r="D14" s="19">
        <v>59.538697648169261</v>
      </c>
    </row>
    <row r="15" spans="1:5" x14ac:dyDescent="0.25">
      <c r="B15" s="19" t="s">
        <v>258</v>
      </c>
      <c r="C15" s="19">
        <v>64.937270600015552</v>
      </c>
      <c r="D15" s="19">
        <v>46.356751843265862</v>
      </c>
    </row>
    <row r="16" spans="1:5" x14ac:dyDescent="0.25">
      <c r="B16" s="19" t="s">
        <v>259</v>
      </c>
      <c r="C16" s="19">
        <v>62.427161847189502</v>
      </c>
      <c r="D16" s="19">
        <v>67.112799516406554</v>
      </c>
    </row>
    <row r="17" spans="2:6" x14ac:dyDescent="0.25">
      <c r="B17" s="19" t="s">
        <v>260</v>
      </c>
      <c r="C17" s="19">
        <v>50.149032677302444</v>
      </c>
      <c r="D17" s="19">
        <v>73.766737416173456</v>
      </c>
      <c r="E17" s="28">
        <v>50.865740944834862</v>
      </c>
      <c r="F17" s="28">
        <v>65.082655697354198</v>
      </c>
    </row>
    <row r="18" spans="2:6" x14ac:dyDescent="0.25">
      <c r="B18" s="19" t="s">
        <v>261</v>
      </c>
      <c r="C18" s="19">
        <v>69.63865500966881</v>
      </c>
      <c r="D18" s="19">
        <v>40.310813056484015</v>
      </c>
      <c r="E18" s="28">
        <v>60.311489380142739</v>
      </c>
      <c r="F18" s="28">
        <v>59.538697648169261</v>
      </c>
    </row>
    <row r="19" spans="2:6" x14ac:dyDescent="0.25">
      <c r="B19" s="19" t="s">
        <v>262</v>
      </c>
      <c r="C19" s="19">
        <v>57.582429438445679</v>
      </c>
      <c r="D19" s="19">
        <v>49.520130450623093</v>
      </c>
      <c r="E19" s="28">
        <v>64.937270600015552</v>
      </c>
      <c r="F19" s="28">
        <v>46.356751843265862</v>
      </c>
    </row>
    <row r="20" spans="2:6" x14ac:dyDescent="0.25">
      <c r="B20" s="19" t="s">
        <v>263</v>
      </c>
      <c r="C20" s="19">
        <v>61.875024175015305</v>
      </c>
      <c r="D20" s="19">
        <v>46.82231910008143</v>
      </c>
      <c r="E20" s="28">
        <v>62.427161847189502</v>
      </c>
      <c r="F20" s="28">
        <v>67.112799516406554</v>
      </c>
    </row>
    <row r="21" spans="2:6" x14ac:dyDescent="0.25">
      <c r="B21" s="19" t="s">
        <v>264</v>
      </c>
      <c r="C21" s="19">
        <v>38.953814742223095</v>
      </c>
      <c r="D21" s="19">
        <v>44.132217988615032</v>
      </c>
      <c r="E21" s="28">
        <v>50.149032677302444</v>
      </c>
      <c r="F21" s="28">
        <v>73.766737416173456</v>
      </c>
    </row>
    <row r="22" spans="2:6" x14ac:dyDescent="0.25">
      <c r="B22" s="19" t="s">
        <v>265</v>
      </c>
      <c r="C22" s="19">
        <v>67.834055780983164</v>
      </c>
      <c r="D22" s="19">
        <v>77.602845306002948</v>
      </c>
      <c r="E22" s="28">
        <v>69.63865500966881</v>
      </c>
      <c r="F22" s="28">
        <v>40.310813056484015</v>
      </c>
    </row>
    <row r="23" spans="2:6" x14ac:dyDescent="0.25">
      <c r="B23" s="19" t="s">
        <v>266</v>
      </c>
      <c r="C23" s="19">
        <v>55.445097005050016</v>
      </c>
      <c r="D23" s="19">
        <v>56.19058859801838</v>
      </c>
      <c r="E23" s="28">
        <v>57.582429438445679</v>
      </c>
      <c r="F23" s="28">
        <v>49.520130450623093</v>
      </c>
    </row>
    <row r="24" spans="2:6" x14ac:dyDescent="0.25">
      <c r="B24" s="19" t="s">
        <v>267</v>
      </c>
      <c r="C24" s="19">
        <v>67.820287974474127</v>
      </c>
      <c r="D24" s="19">
        <v>42.847211185524948</v>
      </c>
      <c r="E24" s="28">
        <v>61.875024175015305</v>
      </c>
      <c r="F24" s="28">
        <v>46.82231910008143</v>
      </c>
    </row>
    <row r="25" spans="2:6" x14ac:dyDescent="0.25">
      <c r="B25" s="19" t="s">
        <v>268</v>
      </c>
      <c r="C25" s="19">
        <v>52.700666813017435</v>
      </c>
      <c r="D25" s="19">
        <v>49.371587088157476</v>
      </c>
      <c r="E25" s="28">
        <v>38.953814742223095</v>
      </c>
      <c r="F25" s="28">
        <v>44.132217988615032</v>
      </c>
    </row>
    <row r="26" spans="2:6" x14ac:dyDescent="0.25">
      <c r="B26" s="19" t="s">
        <v>269</v>
      </c>
      <c r="C26" s="19">
        <v>51.990887748355831</v>
      </c>
      <c r="D26" s="19">
        <v>85.389466187191772</v>
      </c>
      <c r="E26" s="28">
        <v>67.834055780983164</v>
      </c>
      <c r="F26" s="28">
        <v>77.602845306002948</v>
      </c>
    </row>
    <row r="27" spans="2:6" x14ac:dyDescent="0.25">
      <c r="B27" s="19" t="s">
        <v>270</v>
      </c>
      <c r="C27" s="19">
        <v>66.949736596066984</v>
      </c>
      <c r="D27" s="19">
        <v>43.872831014412398</v>
      </c>
      <c r="E27" s="28">
        <v>55.445097005050016</v>
      </c>
      <c r="F27" s="28">
        <v>56.19058859801838</v>
      </c>
    </row>
    <row r="28" spans="2:6" x14ac:dyDescent="0.25">
      <c r="B28" s="19" t="s">
        <v>271</v>
      </c>
      <c r="C28" s="19">
        <v>99.960574074245031</v>
      </c>
      <c r="D28" s="19">
        <v>0</v>
      </c>
      <c r="E28" s="28">
        <v>67.820287974474127</v>
      </c>
      <c r="F28" s="28">
        <v>42.847211185524948</v>
      </c>
    </row>
    <row r="29" spans="2:6" x14ac:dyDescent="0.25">
      <c r="B29" s="19" t="s">
        <v>272</v>
      </c>
      <c r="C29" s="19">
        <v>99.590259742696219</v>
      </c>
      <c r="D29" s="19">
        <v>0</v>
      </c>
      <c r="E29" s="28">
        <v>52.700666813017435</v>
      </c>
      <c r="F29" s="28">
        <v>49.371587088157476</v>
      </c>
    </row>
    <row r="30" spans="2:6" x14ac:dyDescent="0.25">
      <c r="B30" s="19" t="s">
        <v>273</v>
      </c>
      <c r="C30" s="19">
        <v>100</v>
      </c>
      <c r="D30" s="19">
        <v>75.55791931914581</v>
      </c>
      <c r="E30" s="28">
        <v>51.990887748355831</v>
      </c>
      <c r="F30" s="28">
        <v>85.389466187191772</v>
      </c>
    </row>
    <row r="31" spans="2:6" x14ac:dyDescent="0.25">
      <c r="B31" s="19" t="s">
        <v>274</v>
      </c>
      <c r="C31" s="19">
        <v>0</v>
      </c>
      <c r="D31" s="19">
        <v>0</v>
      </c>
      <c r="E31" s="28">
        <v>66.949736596066984</v>
      </c>
      <c r="F31" s="28">
        <v>43.872831014412398</v>
      </c>
    </row>
    <row r="32" spans="2:6" x14ac:dyDescent="0.25">
      <c r="B32" s="19" t="s">
        <v>275</v>
      </c>
      <c r="C32" s="19">
        <v>73.587619595566579</v>
      </c>
      <c r="D32" s="19">
        <v>21.709727667818974</v>
      </c>
      <c r="E32" s="28">
        <v>99.960574074245031</v>
      </c>
      <c r="F32" s="28">
        <v>0</v>
      </c>
    </row>
    <row r="33" spans="2:6" x14ac:dyDescent="0.25">
      <c r="B33" s="19" t="s">
        <v>276</v>
      </c>
      <c r="C33" s="19">
        <v>62.26571154757643</v>
      </c>
      <c r="D33" s="19">
        <v>25.356015544285786</v>
      </c>
      <c r="E33" s="28">
        <v>99.590259742696219</v>
      </c>
      <c r="F33" s="28">
        <v>0</v>
      </c>
    </row>
    <row r="34" spans="2:6" x14ac:dyDescent="0.25">
      <c r="B34" s="19" t="s">
        <v>277</v>
      </c>
      <c r="C34" s="19">
        <v>64.921990543309803</v>
      </c>
      <c r="D34" s="19">
        <v>38.593080733190767</v>
      </c>
      <c r="E34" s="28">
        <v>100</v>
      </c>
      <c r="F34" s="28">
        <v>75.55791931914581</v>
      </c>
    </row>
    <row r="35" spans="2:6" x14ac:dyDescent="0.25">
      <c r="B35" s="19" t="s">
        <v>278</v>
      </c>
      <c r="C35" s="19">
        <v>55.100690334767876</v>
      </c>
      <c r="D35" s="19">
        <v>67.601049014778553</v>
      </c>
      <c r="E35" s="28">
        <v>0</v>
      </c>
      <c r="F35" s="28">
        <v>0</v>
      </c>
    </row>
    <row r="36" spans="2:6" x14ac:dyDescent="0.25">
      <c r="B36" s="19" t="s">
        <v>279</v>
      </c>
      <c r="C36" s="19">
        <v>80.733546214492193</v>
      </c>
      <c r="D36" s="19">
        <v>46.375895674121885</v>
      </c>
      <c r="E36" s="28">
        <v>73.587619595566579</v>
      </c>
      <c r="F36" s="28">
        <v>21.709727667818974</v>
      </c>
    </row>
    <row r="37" spans="2:6" x14ac:dyDescent="0.25">
      <c r="B37" s="19" t="s">
        <v>280</v>
      </c>
      <c r="C37" s="19">
        <v>79.1548513284759</v>
      </c>
      <c r="D37" s="19">
        <v>33.669038095389212</v>
      </c>
      <c r="E37" s="28">
        <v>62.26571154757643</v>
      </c>
      <c r="F37" s="28">
        <v>25.356015544285786</v>
      </c>
    </row>
    <row r="38" spans="2:6" x14ac:dyDescent="0.25">
      <c r="B38" s="19" t="s">
        <v>281</v>
      </c>
      <c r="C38" s="19">
        <v>55.841002481263658</v>
      </c>
      <c r="D38" s="19">
        <v>59.288017751152609</v>
      </c>
      <c r="E38" s="28">
        <v>64.921990543309803</v>
      </c>
      <c r="F38" s="28">
        <v>38.593080733190767</v>
      </c>
    </row>
    <row r="39" spans="2:6" x14ac:dyDescent="0.25">
      <c r="B39" s="19" t="s">
        <v>282</v>
      </c>
      <c r="C39" s="19">
        <v>57.625138020190505</v>
      </c>
      <c r="D39" s="19">
        <v>64.803151326438197</v>
      </c>
      <c r="E39" s="28">
        <v>55.100690334767876</v>
      </c>
      <c r="F39" s="28">
        <v>67.601049014778553</v>
      </c>
    </row>
    <row r="40" spans="2:6" x14ac:dyDescent="0.25">
      <c r="B40" s="19" t="s">
        <v>283</v>
      </c>
      <c r="C40" s="19">
        <v>0</v>
      </c>
      <c r="D40" s="19">
        <v>0</v>
      </c>
      <c r="E40" s="28">
        <v>80.733546214492193</v>
      </c>
      <c r="F40" s="28">
        <v>46.375895674121885</v>
      </c>
    </row>
    <row r="41" spans="2:6" x14ac:dyDescent="0.25">
      <c r="B41" s="19" t="s">
        <v>284</v>
      </c>
      <c r="C41" s="19">
        <v>100</v>
      </c>
      <c r="D41" s="19">
        <v>3.4498472086466241</v>
      </c>
      <c r="E41" s="28">
        <v>79.1548513284759</v>
      </c>
      <c r="F41" s="28">
        <v>33.669038095389212</v>
      </c>
    </row>
    <row r="42" spans="2:6" x14ac:dyDescent="0.25">
      <c r="B42" s="19" t="s">
        <v>285</v>
      </c>
      <c r="C42" s="19">
        <v>61.201755666294652</v>
      </c>
      <c r="D42" s="19">
        <v>36.175243686821922</v>
      </c>
      <c r="E42" s="28">
        <v>55.841002481263658</v>
      </c>
      <c r="F42" s="28">
        <v>59.288017751152609</v>
      </c>
    </row>
    <row r="43" spans="2:6" x14ac:dyDescent="0.25">
      <c r="B43" s="19" t="s">
        <v>286</v>
      </c>
      <c r="C43" s="19">
        <v>51.653560810000108</v>
      </c>
      <c r="D43" s="19">
        <v>51.803891719991334</v>
      </c>
      <c r="E43" s="28">
        <v>57.625138020190505</v>
      </c>
      <c r="F43" s="28">
        <v>64.803151326438197</v>
      </c>
    </row>
    <row r="44" spans="2:6" x14ac:dyDescent="0.25">
      <c r="B44" s="19" t="s">
        <v>287</v>
      </c>
      <c r="C44" s="19">
        <v>93.038228814018851</v>
      </c>
      <c r="D44" s="19">
        <v>60.495864125269328</v>
      </c>
      <c r="E44" s="28">
        <v>0</v>
      </c>
      <c r="F44" s="28">
        <v>0</v>
      </c>
    </row>
    <row r="45" spans="2:6" x14ac:dyDescent="0.25">
      <c r="E45" s="28">
        <v>100</v>
      </c>
      <c r="F45" s="28">
        <v>3.4498472086466241</v>
      </c>
    </row>
    <row r="46" spans="2:6" x14ac:dyDescent="0.25">
      <c r="E46" s="28">
        <v>61.201755666294652</v>
      </c>
      <c r="F46" s="28">
        <v>36.175243686821922</v>
      </c>
    </row>
    <row r="47" spans="2:6" x14ac:dyDescent="0.25">
      <c r="E47" s="28">
        <v>51.653560810000108</v>
      </c>
      <c r="F47" s="28">
        <v>51.803891719991334</v>
      </c>
    </row>
    <row r="48" spans="2:6" x14ac:dyDescent="0.25">
      <c r="E48" s="28">
        <v>93.038228814018851</v>
      </c>
      <c r="F48" s="28">
        <v>60.495864125269328</v>
      </c>
    </row>
  </sheetData>
  <hyperlinks>
    <hyperlink ref="E1" location="Summary!A1" display="Back to summary" xr:uid="{89C2EA15-7C61-4AD1-8C1F-80DCE92C96D6}"/>
  </hyperlink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06A290-10E4-4C78-9E8C-36CF5710ACBE}">
  <dimension ref="A1:J132"/>
  <sheetViews>
    <sheetView zoomScale="130" zoomScaleNormal="130" workbookViewId="0">
      <selection activeCell="J1" sqref="J1"/>
    </sheetView>
  </sheetViews>
  <sheetFormatPr defaultColWidth="9.140625" defaultRowHeight="15" x14ac:dyDescent="0.25"/>
  <cols>
    <col min="1" max="1" width="28" style="19" bestFit="1" customWidth="1"/>
    <col min="2" max="2" width="14.7109375" style="19" customWidth="1"/>
    <col min="3" max="3" width="15.28515625" style="19" customWidth="1"/>
    <col min="4" max="4" width="13.42578125" style="19" bestFit="1" customWidth="1"/>
    <col min="5" max="16384" width="9.140625" style="19"/>
  </cols>
  <sheetData>
    <row r="1" spans="1:10" x14ac:dyDescent="0.25">
      <c r="A1" s="19" t="s">
        <v>27</v>
      </c>
      <c r="B1" s="19" t="s">
        <v>288</v>
      </c>
      <c r="J1" s="163" t="s">
        <v>1190</v>
      </c>
    </row>
    <row r="2" spans="1:10" x14ac:dyDescent="0.25">
      <c r="A2" s="19" t="s">
        <v>25</v>
      </c>
      <c r="B2" s="19" t="s">
        <v>289</v>
      </c>
    </row>
    <row r="3" spans="1:10" x14ac:dyDescent="0.25">
      <c r="A3" s="19" t="s">
        <v>23</v>
      </c>
      <c r="B3" s="19" t="s">
        <v>21</v>
      </c>
    </row>
    <row r="4" spans="1:10" x14ac:dyDescent="0.25">
      <c r="A4" s="19" t="s">
        <v>22</v>
      </c>
      <c r="B4" s="19" t="s">
        <v>21</v>
      </c>
    </row>
    <row r="5" spans="1:10" x14ac:dyDescent="0.25">
      <c r="A5" s="19" t="s">
        <v>20</v>
      </c>
    </row>
    <row r="6" spans="1:10" x14ac:dyDescent="0.25">
      <c r="A6" s="19" t="s">
        <v>18</v>
      </c>
    </row>
    <row r="8" spans="1:10" x14ac:dyDescent="0.25">
      <c r="A8" s="19" t="s">
        <v>134</v>
      </c>
      <c r="B8" s="19" t="s">
        <v>290</v>
      </c>
    </row>
    <row r="9" spans="1:10" x14ac:dyDescent="0.25">
      <c r="A9" s="19" t="s">
        <v>136</v>
      </c>
      <c r="B9" s="19" t="s">
        <v>291</v>
      </c>
    </row>
    <row r="11" spans="1:10" x14ac:dyDescent="0.25">
      <c r="B11" s="19" t="s">
        <v>292</v>
      </c>
      <c r="C11" s="19" t="s">
        <v>293</v>
      </c>
      <c r="D11" s="19" t="s">
        <v>294</v>
      </c>
      <c r="E11" s="19" t="s">
        <v>295</v>
      </c>
      <c r="F11" s="19" t="s">
        <v>296</v>
      </c>
    </row>
    <row r="12" spans="1:10" x14ac:dyDescent="0.25">
      <c r="B12" s="19" t="s">
        <v>297</v>
      </c>
      <c r="C12" s="19" t="s">
        <v>298</v>
      </c>
      <c r="D12" s="19" t="s">
        <v>299</v>
      </c>
      <c r="E12" s="19" t="s">
        <v>300</v>
      </c>
      <c r="F12" s="19" t="s">
        <v>301</v>
      </c>
    </row>
    <row r="13" spans="1:10" x14ac:dyDescent="0.25">
      <c r="F13" s="19" t="s">
        <v>302</v>
      </c>
    </row>
    <row r="14" spans="1:10" x14ac:dyDescent="0.25">
      <c r="F14" s="19" t="s">
        <v>302</v>
      </c>
    </row>
    <row r="15" spans="1:10" x14ac:dyDescent="0.25">
      <c r="F15" s="19" t="s">
        <v>302</v>
      </c>
    </row>
    <row r="16" spans="1:10" x14ac:dyDescent="0.25">
      <c r="B16" s="19">
        <v>8.1997179973718151E-2</v>
      </c>
      <c r="D16" s="19">
        <v>0.13106575519104521</v>
      </c>
      <c r="F16" s="19" t="s">
        <v>302</v>
      </c>
    </row>
    <row r="17" spans="2:6" x14ac:dyDescent="0.25">
      <c r="B17" s="19">
        <v>7.6711211787864539E-2</v>
      </c>
      <c r="D17" s="19">
        <v>0.12312072234253309</v>
      </c>
      <c r="F17" s="19" t="s">
        <v>302</v>
      </c>
    </row>
    <row r="18" spans="2:6" x14ac:dyDescent="0.25">
      <c r="B18" s="19">
        <v>7.6982395265638867E-2</v>
      </c>
      <c r="D18" s="19">
        <v>0.1245725161402627</v>
      </c>
      <c r="F18" s="19" t="s">
        <v>302</v>
      </c>
    </row>
    <row r="19" spans="2:6" x14ac:dyDescent="0.25">
      <c r="B19" s="19">
        <v>7.8204132402744833E-2</v>
      </c>
      <c r="D19" s="19">
        <v>0.12539673817728247</v>
      </c>
      <c r="F19" s="19" t="s">
        <v>302</v>
      </c>
    </row>
    <row r="20" spans="2:6" x14ac:dyDescent="0.25">
      <c r="B20" s="19">
        <v>7.8991988973504762E-2</v>
      </c>
      <c r="D20" s="19">
        <v>0.12948175599729225</v>
      </c>
      <c r="F20" s="19" t="s">
        <v>302</v>
      </c>
    </row>
    <row r="21" spans="2:6" x14ac:dyDescent="0.25">
      <c r="B21" s="19">
        <v>8.0669375943143648E-2</v>
      </c>
      <c r="D21" s="19">
        <v>0.13245115626978021</v>
      </c>
      <c r="F21" s="19" t="s">
        <v>302</v>
      </c>
    </row>
    <row r="22" spans="2:6" x14ac:dyDescent="0.25">
      <c r="B22" s="19">
        <v>8.0877115153546397E-2</v>
      </c>
      <c r="D22" s="19">
        <v>0.13425590350423044</v>
      </c>
      <c r="F22" s="19" t="s">
        <v>302</v>
      </c>
    </row>
    <row r="23" spans="2:6" x14ac:dyDescent="0.25">
      <c r="B23" s="19">
        <v>8.0113753383729946E-2</v>
      </c>
      <c r="D23" s="19">
        <v>0.13183552333146537</v>
      </c>
      <c r="F23" s="19" t="s">
        <v>302</v>
      </c>
    </row>
    <row r="24" spans="2:6" x14ac:dyDescent="0.25">
      <c r="B24" s="19">
        <v>7.9205140413122627E-2</v>
      </c>
      <c r="D24" s="19">
        <v>0.13245020872802965</v>
      </c>
      <c r="F24" s="19" t="s">
        <v>302</v>
      </c>
    </row>
    <row r="25" spans="2:6" x14ac:dyDescent="0.25">
      <c r="B25" s="19">
        <v>8.4043746124276758E-2</v>
      </c>
      <c r="D25" s="19">
        <v>0.14421144300032693</v>
      </c>
      <c r="F25" s="19" t="s">
        <v>303</v>
      </c>
    </row>
    <row r="26" spans="2:6" x14ac:dyDescent="0.25">
      <c r="B26" s="19">
        <v>8.2108228545654152E-2</v>
      </c>
      <c r="D26" s="19">
        <v>0.14322143353595893</v>
      </c>
      <c r="F26" s="19" t="s">
        <v>303</v>
      </c>
    </row>
    <row r="27" spans="2:6" x14ac:dyDescent="0.25">
      <c r="B27" s="19">
        <v>8.1965072141715542E-2</v>
      </c>
      <c r="C27" s="19">
        <v>8.0153118481969474E-2</v>
      </c>
      <c r="D27" s="19">
        <v>0.14446160847834091</v>
      </c>
      <c r="E27" s="19">
        <v>0.13321724098600726</v>
      </c>
      <c r="F27" s="19" t="s">
        <v>303</v>
      </c>
    </row>
    <row r="28" spans="2:6" x14ac:dyDescent="0.25">
      <c r="B28" s="19">
        <v>8.1828783911834957E-2</v>
      </c>
      <c r="C28" s="19">
        <v>8.0181890528460031E-2</v>
      </c>
      <c r="D28" s="19">
        <v>0.14474631225918222</v>
      </c>
      <c r="E28" s="19">
        <v>0.13428244908722944</v>
      </c>
      <c r="F28" s="19" t="s">
        <v>303</v>
      </c>
    </row>
    <row r="29" spans="2:6" x14ac:dyDescent="0.25">
      <c r="B29" s="19">
        <v>8.0891837085727988E-2</v>
      </c>
      <c r="C29" s="19">
        <v>8.0493289326112508E-2</v>
      </c>
      <c r="D29" s="19">
        <v>0.14424799649247885</v>
      </c>
      <c r="E29" s="19">
        <v>0.13590475474873398</v>
      </c>
      <c r="F29" s="19" t="s">
        <v>303</v>
      </c>
    </row>
    <row r="30" spans="2:6" x14ac:dyDescent="0.25">
      <c r="B30" s="19">
        <v>7.9820249167609214E-2</v>
      </c>
      <c r="C30" s="19">
        <v>8.0718931676023134E-2</v>
      </c>
      <c r="D30" s="19">
        <v>0.14382775252484428</v>
      </c>
      <c r="E30" s="19">
        <v>0.13744528774256928</v>
      </c>
      <c r="F30" s="19" t="s">
        <v>303</v>
      </c>
    </row>
    <row r="31" spans="2:6" x14ac:dyDescent="0.25">
      <c r="B31" s="19">
        <v>7.8063282197089842E-2</v>
      </c>
      <c r="C31" s="19">
        <v>8.0709157100722642E-2</v>
      </c>
      <c r="D31" s="19">
        <v>0.14161161328316546</v>
      </c>
      <c r="E31" s="19">
        <v>0.13874113517858874</v>
      </c>
      <c r="F31" s="19" t="s">
        <v>303</v>
      </c>
    </row>
    <row r="32" spans="2:6" x14ac:dyDescent="0.25">
      <c r="B32" s="19">
        <v>7.8161219680855015E-2</v>
      </c>
      <c r="C32" s="19">
        <v>8.065176598876575E-2</v>
      </c>
      <c r="D32" s="19">
        <v>0.14572381381381808</v>
      </c>
      <c r="E32" s="19">
        <v>0.14008643469785431</v>
      </c>
      <c r="F32" s="19" t="s">
        <v>303</v>
      </c>
    </row>
    <row r="33" spans="2:6" x14ac:dyDescent="0.25">
      <c r="B33" s="19">
        <v>7.7904161590941545E-2</v>
      </c>
      <c r="C33" s="19">
        <v>8.0426286512262607E-2</v>
      </c>
      <c r="D33" s="19">
        <v>0.147045973101324</v>
      </c>
      <c r="E33" s="19">
        <v>0.14129754142642154</v>
      </c>
      <c r="F33" s="19" t="s">
        <v>303</v>
      </c>
    </row>
    <row r="34" spans="2:6" x14ac:dyDescent="0.25">
      <c r="B34" s="19">
        <v>8.1082025744565647E-2</v>
      </c>
      <c r="C34" s="19">
        <v>8.0440965874160941E-2</v>
      </c>
      <c r="D34" s="19">
        <v>0.15219951731609396</v>
      </c>
      <c r="E34" s="19">
        <v>0.14282816285687752</v>
      </c>
      <c r="F34" s="19" t="s">
        <v>303</v>
      </c>
    </row>
    <row r="35" spans="2:6" x14ac:dyDescent="0.25">
      <c r="B35" s="19">
        <v>7.7406151062581863E-2</v>
      </c>
      <c r="C35" s="19">
        <v>8.0220657772636997E-2</v>
      </c>
      <c r="D35" s="19">
        <v>0.14186900964632415</v>
      </c>
      <c r="E35" s="19">
        <v>0.14372999581790721</v>
      </c>
      <c r="F35" s="19" t="s">
        <v>303</v>
      </c>
    </row>
    <row r="36" spans="2:6" x14ac:dyDescent="0.25">
      <c r="B36" s="19">
        <v>7.9468459822092871E-2</v>
      </c>
      <c r="C36" s="19">
        <v>8.0252244869301548E-2</v>
      </c>
      <c r="D36" s="19">
        <v>0.14494485488221592</v>
      </c>
      <c r="E36" s="19">
        <v>0.14485189158759004</v>
      </c>
      <c r="F36" s="19" t="s">
        <v>303</v>
      </c>
    </row>
    <row r="37" spans="2:6" x14ac:dyDescent="0.25">
      <c r="B37" s="19">
        <v>8.0638543207945904E-2</v>
      </c>
      <c r="C37" s="19">
        <v>7.9955799320265267E-2</v>
      </c>
      <c r="D37" s="19">
        <v>0.14783653175365513</v>
      </c>
      <c r="E37" s="19">
        <v>0.14514371988677557</v>
      </c>
      <c r="F37" s="19" t="s">
        <v>304</v>
      </c>
    </row>
    <row r="38" spans="2:6" x14ac:dyDescent="0.25">
      <c r="B38" s="19">
        <v>7.8068776298117606E-2</v>
      </c>
      <c r="C38" s="19">
        <v>7.9619148855202548E-2</v>
      </c>
      <c r="D38" s="19">
        <v>0.14491590098293949</v>
      </c>
      <c r="E38" s="19">
        <v>0.14529156854830891</v>
      </c>
      <c r="F38" s="19" t="s">
        <v>304</v>
      </c>
    </row>
    <row r="39" spans="2:6" x14ac:dyDescent="0.25">
      <c r="B39" s="19">
        <v>8.7025419693555275E-2</v>
      </c>
      <c r="C39" s="19">
        <v>8.0039311470230301E-2</v>
      </c>
      <c r="D39" s="19">
        <v>0.18979147323908474</v>
      </c>
      <c r="E39" s="19">
        <v>0.14908854885227069</v>
      </c>
      <c r="F39" s="19" t="s">
        <v>304</v>
      </c>
    </row>
    <row r="40" spans="2:6" x14ac:dyDescent="0.25">
      <c r="B40" s="19">
        <v>8.8050633403314732E-2</v>
      </c>
      <c r="C40" s="19">
        <v>8.0565410993380937E-2</v>
      </c>
      <c r="D40" s="19">
        <v>0.19060649423356679</v>
      </c>
      <c r="E40" s="19">
        <v>0.1529669824741085</v>
      </c>
      <c r="F40" s="19" t="s">
        <v>304</v>
      </c>
    </row>
    <row r="41" spans="2:6" x14ac:dyDescent="0.25">
      <c r="B41" s="19">
        <v>8.9651842783204108E-2</v>
      </c>
      <c r="C41" s="19">
        <v>8.1306400208513152E-2</v>
      </c>
      <c r="D41" s="19">
        <v>0.19284503443493423</v>
      </c>
      <c r="E41" s="19">
        <v>0.15707728381381084</v>
      </c>
      <c r="F41" s="19" t="s">
        <v>304</v>
      </c>
    </row>
    <row r="42" spans="2:6" x14ac:dyDescent="0.25">
      <c r="B42" s="19">
        <v>8.7300039640743343E-2</v>
      </c>
      <c r="C42" s="19">
        <v>8.1938734373503297E-2</v>
      </c>
      <c r="D42" s="19">
        <v>0.18549129695982161</v>
      </c>
      <c r="E42" s="19">
        <v>0.16059736887070686</v>
      </c>
      <c r="F42" s="19" t="s">
        <v>304</v>
      </c>
    </row>
    <row r="43" spans="2:6" x14ac:dyDescent="0.25">
      <c r="B43" s="19">
        <v>8.6188677755579507E-2</v>
      </c>
      <c r="C43" s="19">
        <v>8.2616422774752507E-2</v>
      </c>
      <c r="D43" s="19">
        <v>0.18276144703557812</v>
      </c>
      <c r="E43" s="19">
        <v>0.16402978908823668</v>
      </c>
      <c r="F43" s="19" t="s">
        <v>304</v>
      </c>
    </row>
    <row r="44" spans="2:6" x14ac:dyDescent="0.25">
      <c r="B44" s="19">
        <v>8.7424991104123329E-2</v>
      </c>
      <c r="C44" s="19">
        <v>8.3388657108510053E-2</v>
      </c>
      <c r="D44" s="19">
        <v>0.18579644351668814</v>
      </c>
      <c r="E44" s="19">
        <v>0.16737097106365348</v>
      </c>
      <c r="F44" s="19" t="s">
        <v>304</v>
      </c>
    </row>
    <row r="45" spans="2:6" x14ac:dyDescent="0.25">
      <c r="B45" s="19">
        <v>8.5909210991381865E-2</v>
      </c>
      <c r="C45" s="19">
        <v>8.4064832806689929E-2</v>
      </c>
      <c r="D45" s="19">
        <v>0.18671862193236866</v>
      </c>
      <c r="E45" s="19">
        <v>0.17072168214443051</v>
      </c>
      <c r="F45" s="19" t="s">
        <v>304</v>
      </c>
    </row>
    <row r="46" spans="2:6" x14ac:dyDescent="0.25">
      <c r="B46" s="19">
        <v>8.6520559877621223E-2</v>
      </c>
      <c r="C46" s="19">
        <v>8.4530090380449507E-2</v>
      </c>
      <c r="D46" s="19">
        <v>0.18792116356633173</v>
      </c>
      <c r="E46" s="19">
        <v>0.17377685620871222</v>
      </c>
      <c r="F46" s="19" t="s">
        <v>304</v>
      </c>
    </row>
    <row r="47" spans="2:6" x14ac:dyDescent="0.25">
      <c r="B47" s="19">
        <v>8.5936636244397166E-2</v>
      </c>
      <c r="C47" s="19">
        <v>8.5249051123393177E-2</v>
      </c>
      <c r="D47" s="19">
        <v>0.18542021856560978</v>
      </c>
      <c r="E47" s="19">
        <v>0.17745060678567728</v>
      </c>
      <c r="F47" s="19" t="s">
        <v>304</v>
      </c>
    </row>
    <row r="48" spans="2:6" x14ac:dyDescent="0.25">
      <c r="B48" s="19">
        <v>8.7189440590189252E-2</v>
      </c>
      <c r="C48" s="19">
        <v>8.5883216625566708E-2</v>
      </c>
      <c r="D48" s="19">
        <v>0.19223635463871025</v>
      </c>
      <c r="E48" s="19">
        <v>0.18134324134706731</v>
      </c>
      <c r="F48" s="19" t="s">
        <v>304</v>
      </c>
    </row>
    <row r="49" spans="2:6" x14ac:dyDescent="0.25">
      <c r="B49" s="19">
        <v>7.8943631553638094E-2</v>
      </c>
      <c r="C49" s="19">
        <v>8.5742869060135785E-2</v>
      </c>
      <c r="D49" s="19">
        <v>0.15741299782770293</v>
      </c>
      <c r="E49" s="19">
        <v>0.18208486445500144</v>
      </c>
      <c r="F49" s="19" t="s">
        <v>305</v>
      </c>
    </row>
    <row r="50" spans="2:6" x14ac:dyDescent="0.25">
      <c r="B50" s="19">
        <v>7.5141162169986092E-2</v>
      </c>
      <c r="C50" s="19">
        <v>8.5502913434804886E-2</v>
      </c>
      <c r="D50" s="19">
        <v>0.15344060418640823</v>
      </c>
      <c r="E50" s="19">
        <v>0.18274331797430979</v>
      </c>
      <c r="F50" s="19" t="s">
        <v>305</v>
      </c>
    </row>
    <row r="51" spans="2:6" x14ac:dyDescent="0.25">
      <c r="B51" s="19">
        <v>7.4268781904991282E-2</v>
      </c>
      <c r="C51" s="19">
        <v>8.4514778099266774E-2</v>
      </c>
      <c r="D51" s="19">
        <v>0.15236941216526101</v>
      </c>
      <c r="E51" s="19">
        <v>0.17982590616184427</v>
      </c>
      <c r="F51" s="19" t="s">
        <v>305</v>
      </c>
    </row>
    <row r="52" spans="2:6" x14ac:dyDescent="0.25">
      <c r="B52" s="19">
        <v>7.6628793702150977E-2</v>
      </c>
      <c r="C52" s="19">
        <v>8.3605909242303184E-2</v>
      </c>
      <c r="D52" s="19">
        <v>0.15525403601312124</v>
      </c>
      <c r="E52" s="19">
        <v>0.17701418199132543</v>
      </c>
      <c r="F52" s="19" t="s">
        <v>305</v>
      </c>
    </row>
    <row r="53" spans="2:6" x14ac:dyDescent="0.25">
      <c r="B53" s="19">
        <v>7.2982921968327091E-2</v>
      </c>
      <c r="C53" s="19">
        <v>8.2253501086506156E-2</v>
      </c>
      <c r="D53" s="19">
        <v>0.15164856568511201</v>
      </c>
      <c r="E53" s="19">
        <v>0.17366490477327662</v>
      </c>
      <c r="F53" s="19" t="s">
        <v>305</v>
      </c>
    </row>
    <row r="54" spans="2:6" x14ac:dyDescent="0.25">
      <c r="B54" s="19">
        <v>7.2090319653179788E-2</v>
      </c>
      <c r="C54" s="19">
        <v>8.1015725863187338E-2</v>
      </c>
      <c r="D54" s="19">
        <v>0.15086195249024581</v>
      </c>
      <c r="E54" s="19">
        <v>0.17084400465709673</v>
      </c>
      <c r="F54" s="19" t="s">
        <v>305</v>
      </c>
    </row>
    <row r="55" spans="2:6" x14ac:dyDescent="0.25">
      <c r="B55" s="19">
        <v>7.1423134295123161E-2</v>
      </c>
      <c r="C55" s="19">
        <v>7.9827216664570183E-2</v>
      </c>
      <c r="D55" s="19">
        <v>0.1478672132727486</v>
      </c>
      <c r="E55" s="19">
        <v>0.16803825131948405</v>
      </c>
      <c r="F55" s="19" t="s">
        <v>305</v>
      </c>
    </row>
    <row r="56" spans="2:6" x14ac:dyDescent="0.25">
      <c r="B56" s="19">
        <v>7.1815822280506328E-2</v>
      </c>
      <c r="C56" s="19">
        <v>7.8533585999544575E-2</v>
      </c>
      <c r="D56" s="19">
        <v>0.14784671659135418</v>
      </c>
      <c r="E56" s="19">
        <v>0.1648997417606701</v>
      </c>
      <c r="F56" s="19" t="s">
        <v>305</v>
      </c>
    </row>
    <row r="57" spans="2:6" x14ac:dyDescent="0.25">
      <c r="B57" s="19">
        <v>7.4499864268048777E-2</v>
      </c>
      <c r="C57" s="19">
        <v>7.7555967857231123E-2</v>
      </c>
      <c r="D57" s="19">
        <v>0.15281786178914492</v>
      </c>
      <c r="E57" s="19">
        <v>0.16199591367845517</v>
      </c>
      <c r="F57" s="19" t="s">
        <v>305</v>
      </c>
    </row>
    <row r="58" spans="2:6" x14ac:dyDescent="0.25">
      <c r="B58" s="19">
        <v>7.534086986678673E-2</v>
      </c>
      <c r="C58" s="19">
        <v>7.6561461293063029E-2</v>
      </c>
      <c r="D58" s="19">
        <v>0.16104618195213144</v>
      </c>
      <c r="E58" s="19">
        <v>0.15956295542811133</v>
      </c>
      <c r="F58" s="19" t="s">
        <v>305</v>
      </c>
    </row>
    <row r="59" spans="2:6" x14ac:dyDescent="0.25">
      <c r="B59" s="19">
        <v>7.5967584850181E-2</v>
      </c>
      <c r="C59" s="19">
        <v>7.5654773466650421E-2</v>
      </c>
      <c r="D59" s="19">
        <v>0.15795105064555939</v>
      </c>
      <c r="E59" s="19">
        <v>0.15706437771824805</v>
      </c>
      <c r="F59" s="19" t="s">
        <v>305</v>
      </c>
    </row>
    <row r="60" spans="2:6" x14ac:dyDescent="0.25">
      <c r="B60" s="19">
        <v>7.689322114282672E-2</v>
      </c>
      <c r="C60" s="19">
        <v>7.4685771635548667E-2</v>
      </c>
      <c r="D60" s="19">
        <v>0.1550528088575121</v>
      </c>
      <c r="E60" s="19">
        <v>0.15365489896481635</v>
      </c>
      <c r="F60" s="19" t="s">
        <v>305</v>
      </c>
    </row>
    <row r="61" spans="2:6" x14ac:dyDescent="0.25">
      <c r="B61" s="19">
        <v>7.951243441801728E-2</v>
      </c>
      <c r="C61" s="19">
        <v>7.4688204332089669E-2</v>
      </c>
      <c r="D61" s="19">
        <v>0.15731180671303785</v>
      </c>
      <c r="E61" s="19">
        <v>0.15360937531633759</v>
      </c>
      <c r="F61" s="19" t="s">
        <v>306</v>
      </c>
    </row>
    <row r="62" spans="2:6" x14ac:dyDescent="0.25">
      <c r="B62" s="19">
        <v>8.1388880346728837E-2</v>
      </c>
      <c r="C62" s="19">
        <v>7.5178640330120478E-2</v>
      </c>
      <c r="D62" s="19">
        <v>0.16104498405017931</v>
      </c>
      <c r="E62" s="19">
        <v>0.15421396821679084</v>
      </c>
      <c r="F62" s="19" t="s">
        <v>306</v>
      </c>
    </row>
    <row r="63" spans="2:6" x14ac:dyDescent="0.25">
      <c r="B63" s="19">
        <v>8.2781527035897112E-2</v>
      </c>
      <c r="C63" s="19">
        <v>7.5864979342461322E-2</v>
      </c>
      <c r="D63" s="19">
        <v>0.17289577507372711</v>
      </c>
      <c r="E63" s="19">
        <v>0.15586689773552434</v>
      </c>
      <c r="F63" s="19" t="s">
        <v>306</v>
      </c>
    </row>
    <row r="64" spans="2:6" x14ac:dyDescent="0.25">
      <c r="B64" s="19">
        <v>7.9494287224333493E-2</v>
      </c>
      <c r="C64" s="19">
        <v>7.6091687948366335E-2</v>
      </c>
      <c r="D64" s="19">
        <v>0.16874333283841983</v>
      </c>
      <c r="E64" s="19">
        <v>0.15695671280046353</v>
      </c>
      <c r="F64" s="19" t="s">
        <v>306</v>
      </c>
    </row>
    <row r="65" spans="2:6" x14ac:dyDescent="0.25">
      <c r="B65" s="19">
        <v>7.5268193086438909E-2</v>
      </c>
      <c r="C65" s="19">
        <v>7.6296949808287454E-2</v>
      </c>
      <c r="D65" s="19">
        <v>0.15523010139759547</v>
      </c>
      <c r="E65" s="19">
        <v>0.15728138605146311</v>
      </c>
      <c r="F65" s="19" t="s">
        <v>306</v>
      </c>
    </row>
    <row r="66" spans="2:6" x14ac:dyDescent="0.25">
      <c r="B66" s="19">
        <v>7.3383545027187566E-2</v>
      </c>
      <c r="C66" s="19">
        <v>7.6430600217004707E-2</v>
      </c>
      <c r="D66" s="19">
        <v>0.15478745666457314</v>
      </c>
      <c r="E66" s="19">
        <v>0.15764278417906882</v>
      </c>
      <c r="F66" s="19" t="s">
        <v>306</v>
      </c>
    </row>
    <row r="67" spans="2:6" x14ac:dyDescent="0.25">
      <c r="B67" s="19">
        <v>7.3496832354858987E-2</v>
      </c>
      <c r="C67" s="19">
        <v>7.6623314312060042E-2</v>
      </c>
      <c r="D67" s="19">
        <v>0.15368910651239734</v>
      </c>
      <c r="E67" s="19">
        <v>0.15816142618643242</v>
      </c>
      <c r="F67" s="19" t="s">
        <v>306</v>
      </c>
    </row>
    <row r="68" spans="2:6" x14ac:dyDescent="0.25">
      <c r="B68" s="19">
        <v>7.2355759303102549E-2</v>
      </c>
      <c r="C68" s="19">
        <v>7.6692376946679228E-2</v>
      </c>
      <c r="D68" s="19">
        <v>0.15280604278496571</v>
      </c>
      <c r="E68" s="19">
        <v>0.15861870133274161</v>
      </c>
      <c r="F68" s="19" t="s">
        <v>306</v>
      </c>
    </row>
    <row r="69" spans="2:6" x14ac:dyDescent="0.25">
      <c r="B69" s="19">
        <v>7.2603895967434232E-2</v>
      </c>
      <c r="C69" s="19">
        <v>7.6546434489272827E-2</v>
      </c>
      <c r="D69" s="19">
        <v>0.15158659185113624</v>
      </c>
      <c r="E69" s="19">
        <v>0.15854403436536441</v>
      </c>
      <c r="F69" s="19" t="s">
        <v>306</v>
      </c>
    </row>
    <row r="70" spans="2:6" x14ac:dyDescent="0.25">
      <c r="B70" s="19">
        <v>7.1962446803726585E-2</v>
      </c>
      <c r="C70" s="19">
        <v>7.6275338467164749E-2</v>
      </c>
      <c r="D70" s="19">
        <v>0.14859748510313883</v>
      </c>
      <c r="E70" s="19">
        <v>0.15750069524490598</v>
      </c>
      <c r="F70" s="19" t="s">
        <v>306</v>
      </c>
    </row>
    <row r="71" spans="2:6" x14ac:dyDescent="0.25">
      <c r="B71" s="19">
        <v>7.1241843920885256E-2</v>
      </c>
      <c r="C71" s="19">
        <v>7.5878573311310829E-2</v>
      </c>
      <c r="D71" s="19">
        <v>0.14806716659998639</v>
      </c>
      <c r="E71" s="19">
        <v>0.15666612905904759</v>
      </c>
      <c r="F71" s="19" t="s">
        <v>306</v>
      </c>
    </row>
    <row r="72" spans="2:6" x14ac:dyDescent="0.25">
      <c r="B72" s="19">
        <v>7.482396284005563E-2</v>
      </c>
      <c r="C72" s="19">
        <v>7.5703397275629039E-2</v>
      </c>
      <c r="D72" s="19">
        <v>0.15094339198273016</v>
      </c>
      <c r="E72" s="19">
        <v>0.15631569653768251</v>
      </c>
      <c r="F72" s="19" t="s">
        <v>306</v>
      </c>
    </row>
    <row r="73" spans="2:6" x14ac:dyDescent="0.25">
      <c r="B73" s="19">
        <v>7.8387150091241795E-2</v>
      </c>
      <c r="C73" s="19">
        <v>7.5611309690146233E-2</v>
      </c>
      <c r="D73" s="19">
        <v>0.15410589453926637</v>
      </c>
      <c r="E73" s="19">
        <v>0.15604490154823841</v>
      </c>
      <c r="F73" s="19" t="s">
        <v>307</v>
      </c>
    </row>
    <row r="74" spans="2:6" x14ac:dyDescent="0.25">
      <c r="B74" s="19">
        <v>7.9633439386447583E-2</v>
      </c>
      <c r="C74" s="19">
        <v>7.5474921060832409E-2</v>
      </c>
      <c r="D74" s="19">
        <v>0.15472864572150247</v>
      </c>
      <c r="E74" s="19">
        <v>0.155517214305089</v>
      </c>
      <c r="F74" s="19" t="s">
        <v>307</v>
      </c>
    </row>
    <row r="75" spans="2:6" x14ac:dyDescent="0.25">
      <c r="B75" s="19">
        <v>7.6498095365884963E-2</v>
      </c>
      <c r="C75" s="19">
        <v>7.4956071153730056E-2</v>
      </c>
      <c r="D75" s="19">
        <v>0.15652421482496257</v>
      </c>
      <c r="E75" s="19">
        <v>0.15416009155531854</v>
      </c>
      <c r="F75" s="19" t="s">
        <v>307</v>
      </c>
    </row>
    <row r="76" spans="2:6" x14ac:dyDescent="0.25">
      <c r="B76" s="19">
        <v>7.585314092471071E-2</v>
      </c>
      <c r="C76" s="19">
        <v>7.4659660899765931E-2</v>
      </c>
      <c r="D76" s="19">
        <v>0.16022031779633389</v>
      </c>
      <c r="E76" s="19">
        <v>0.15348783216600922</v>
      </c>
      <c r="F76" s="19" t="s">
        <v>307</v>
      </c>
    </row>
    <row r="77" spans="2:6" x14ac:dyDescent="0.25">
      <c r="B77" s="19">
        <v>7.6454279094103045E-2</v>
      </c>
      <c r="C77" s="19">
        <v>7.4767894615366745E-2</v>
      </c>
      <c r="D77" s="19">
        <v>0.16169846658404097</v>
      </c>
      <c r="E77" s="19">
        <v>0.1540680651524178</v>
      </c>
      <c r="F77" s="19" t="s">
        <v>307</v>
      </c>
    </row>
    <row r="78" spans="2:6" x14ac:dyDescent="0.25">
      <c r="B78" s="19">
        <v>7.4956929960147634E-2</v>
      </c>
      <c r="C78" s="19">
        <v>7.4896025158879775E-2</v>
      </c>
      <c r="D78" s="19">
        <v>0.16021972298226786</v>
      </c>
      <c r="E78" s="19">
        <v>0.15454270371373913</v>
      </c>
      <c r="F78" s="19" t="s">
        <v>307</v>
      </c>
    </row>
    <row r="79" spans="2:6" x14ac:dyDescent="0.25">
      <c r="B79" s="19">
        <v>7.257558432619228E-2</v>
      </c>
      <c r="C79" s="19">
        <v>7.4807800150905518E-2</v>
      </c>
      <c r="D79" s="19">
        <v>0.15265438134244605</v>
      </c>
      <c r="E79" s="19">
        <v>0.15444826524590696</v>
      </c>
      <c r="F79" s="19" t="s">
        <v>307</v>
      </c>
    </row>
    <row r="80" spans="2:6" x14ac:dyDescent="0.25">
      <c r="B80" s="19">
        <v>7.1600520702280498E-2</v>
      </c>
      <c r="C80" s="19">
        <v>7.4726567935046673E-2</v>
      </c>
      <c r="D80" s="19">
        <v>0.15029655556654706</v>
      </c>
      <c r="E80" s="19">
        <v>0.15422132760566637</v>
      </c>
      <c r="F80" s="19" t="s">
        <v>307</v>
      </c>
    </row>
    <row r="81" spans="2:6" x14ac:dyDescent="0.25">
      <c r="B81" s="19">
        <v>7.2668119197434419E-2</v>
      </c>
      <c r="C81" s="19">
        <v>7.4718551296499125E-2</v>
      </c>
      <c r="D81" s="19">
        <v>0.15288805770810709</v>
      </c>
      <c r="E81" s="19">
        <v>0.15431637893938133</v>
      </c>
      <c r="F81" s="19" t="s">
        <v>307</v>
      </c>
    </row>
    <row r="82" spans="2:6" x14ac:dyDescent="0.25">
      <c r="B82" s="19">
        <v>6.9330224912168434E-2</v>
      </c>
      <c r="C82" s="19">
        <v>7.4474968995759144E-2</v>
      </c>
      <c r="D82" s="19">
        <v>0.14185014962507783</v>
      </c>
      <c r="E82" s="19">
        <v>0.15370105241582699</v>
      </c>
      <c r="F82" s="19" t="s">
        <v>307</v>
      </c>
    </row>
    <row r="83" spans="2:6" x14ac:dyDescent="0.25">
      <c r="B83" s="19">
        <v>6.5647449499692839E-2</v>
      </c>
      <c r="C83" s="19">
        <v>7.3971231395821624E-2</v>
      </c>
      <c r="D83" s="19">
        <v>0.13451888950796573</v>
      </c>
      <c r="E83" s="19">
        <v>0.15249577892084898</v>
      </c>
      <c r="F83" s="19" t="s">
        <v>307</v>
      </c>
    </row>
    <row r="84" spans="2:6" x14ac:dyDescent="0.25">
      <c r="B84" s="19">
        <v>6.8216057209375028E-2</v>
      </c>
      <c r="C84" s="19">
        <v>7.3404712937748987E-2</v>
      </c>
      <c r="D84" s="19">
        <v>0.13632385418840959</v>
      </c>
      <c r="E84" s="19">
        <v>0.15121869664529505</v>
      </c>
      <c r="F84" s="19" t="s">
        <v>307</v>
      </c>
    </row>
    <row r="85" spans="2:6" x14ac:dyDescent="0.25">
      <c r="B85" s="19">
        <v>6.6511570821835481E-2</v>
      </c>
      <c r="C85" s="19">
        <v>7.2412334374635567E-2</v>
      </c>
      <c r="D85" s="19">
        <v>0.1325548295431348</v>
      </c>
      <c r="E85" s="19">
        <v>0.14936845252679989</v>
      </c>
      <c r="F85" s="19" t="s">
        <v>308</v>
      </c>
    </row>
    <row r="86" spans="2:6" x14ac:dyDescent="0.25">
      <c r="B86" s="19">
        <v>6.7655061712488487E-2</v>
      </c>
      <c r="C86" s="19">
        <v>7.1430994358182287E-2</v>
      </c>
      <c r="D86" s="19">
        <v>0.13389603514045509</v>
      </c>
      <c r="E86" s="19">
        <v>0.14761157381158554</v>
      </c>
      <c r="F86" s="19" t="s">
        <v>308</v>
      </c>
    </row>
    <row r="87" spans="2:6" x14ac:dyDescent="0.25">
      <c r="B87" s="19">
        <v>6.7191906612024802E-2</v>
      </c>
      <c r="C87" s="19">
        <v>7.0659325952353844E-2</v>
      </c>
      <c r="D87" s="19">
        <v>0.13220601748957256</v>
      </c>
      <c r="E87" s="19">
        <v>0.1455638736395192</v>
      </c>
      <c r="F87" s="19" t="s">
        <v>308</v>
      </c>
    </row>
    <row r="88" spans="2:6" x14ac:dyDescent="0.25">
      <c r="B88" s="19">
        <v>6.7650800649518381E-2</v>
      </c>
      <c r="C88" s="19">
        <v>6.9974884863765019E-2</v>
      </c>
      <c r="D88" s="19">
        <v>0.13344903285059415</v>
      </c>
      <c r="E88" s="19">
        <v>0.14331722878744096</v>
      </c>
      <c r="F88" s="19" t="s">
        <v>308</v>
      </c>
    </row>
    <row r="89" spans="2:6" x14ac:dyDescent="0.25">
      <c r="B89" s="19">
        <v>6.9379179021094792E-2</v>
      </c>
      <c r="C89" s="19">
        <v>6.9396419528057321E-2</v>
      </c>
      <c r="D89" s="19">
        <v>0.13511894664187502</v>
      </c>
      <c r="E89" s="19">
        <v>0.14110618993880178</v>
      </c>
      <c r="F89" s="19" t="s">
        <v>308</v>
      </c>
    </row>
    <row r="90" spans="2:6" x14ac:dyDescent="0.25">
      <c r="B90" s="19">
        <v>6.8135455869306111E-2</v>
      </c>
      <c r="C90" s="19">
        <v>6.8842235494024601E-2</v>
      </c>
      <c r="D90" s="19">
        <v>0.13313947870142295</v>
      </c>
      <c r="E90" s="19">
        <v>0.1388826319945505</v>
      </c>
      <c r="F90" s="19" t="s">
        <v>308</v>
      </c>
    </row>
    <row r="91" spans="2:6" x14ac:dyDescent="0.25">
      <c r="B91" s="19">
        <v>6.7489628473915347E-2</v>
      </c>
      <c r="C91" s="19">
        <v>6.8427568409357029E-2</v>
      </c>
      <c r="D91" s="19">
        <v>0.13238561018236175</v>
      </c>
      <c r="E91" s="19">
        <v>0.13721900107046434</v>
      </c>
      <c r="F91" s="19" t="s">
        <v>308</v>
      </c>
    </row>
    <row r="92" spans="2:6" x14ac:dyDescent="0.25">
      <c r="B92" s="19">
        <v>6.7908132905446852E-2</v>
      </c>
      <c r="C92" s="19">
        <v>6.8131454666872426E-2</v>
      </c>
      <c r="D92" s="19">
        <v>0.13194928176054424</v>
      </c>
      <c r="E92" s="19">
        <v>0.13571990321806696</v>
      </c>
      <c r="F92" s="19" t="s">
        <v>308</v>
      </c>
    </row>
    <row r="93" spans="2:6" x14ac:dyDescent="0.25">
      <c r="B93" s="19">
        <v>6.8140626336506138E-2</v>
      </c>
      <c r="C93" s="19">
        <v>6.777739222488316E-2</v>
      </c>
      <c r="D93" s="19">
        <v>0.13203100653919253</v>
      </c>
      <c r="E93" s="19">
        <v>0.13404760378465871</v>
      </c>
      <c r="F93" s="19" t="s">
        <v>308</v>
      </c>
    </row>
    <row r="94" spans="2:6" x14ac:dyDescent="0.25">
      <c r="B94" s="19">
        <v>6.6868054702832913E-2</v>
      </c>
      <c r="C94" s="19">
        <v>6.7575907253193415E-2</v>
      </c>
      <c r="D94" s="19">
        <v>0.12989821601465137</v>
      </c>
      <c r="E94" s="19">
        <v>0.13307272890635155</v>
      </c>
      <c r="F94" s="19" t="s">
        <v>308</v>
      </c>
    </row>
    <row r="95" spans="2:6" x14ac:dyDescent="0.25">
      <c r="B95" s="19">
        <v>6.6365502479804134E-2</v>
      </c>
      <c r="C95" s="19">
        <v>6.7617557301330497E-2</v>
      </c>
      <c r="D95" s="19">
        <v>0.12915112690788838</v>
      </c>
      <c r="E95" s="19">
        <v>0.13261030893142381</v>
      </c>
      <c r="F95" s="19" t="s">
        <v>308</v>
      </c>
    </row>
    <row r="96" spans="2:6" x14ac:dyDescent="0.25">
      <c r="B96" s="19">
        <v>7.0095423903771117E-2</v>
      </c>
      <c r="C96" s="19">
        <v>6.7787469053010377E-2</v>
      </c>
      <c r="D96" s="19">
        <v>0.13445329446344481</v>
      </c>
      <c r="E96" s="19">
        <v>0.13248232890041525</v>
      </c>
      <c r="F96" s="19" t="s">
        <v>308</v>
      </c>
    </row>
    <row r="97" spans="2:6" x14ac:dyDescent="0.25">
      <c r="B97" s="19">
        <v>7.0465871372932004E-2</v>
      </c>
      <c r="C97" s="19">
        <v>6.8121382446032372E-2</v>
      </c>
      <c r="D97" s="19">
        <v>0.13466505969041509</v>
      </c>
      <c r="E97" s="19">
        <v>0.13266771549978332</v>
      </c>
      <c r="F97" s="19" t="s">
        <v>309</v>
      </c>
    </row>
    <row r="98" spans="2:6" x14ac:dyDescent="0.25">
      <c r="B98" s="19">
        <v>7.2259261077556633E-2</v>
      </c>
      <c r="C98" s="19">
        <v>6.8516051122904972E-2</v>
      </c>
      <c r="D98" s="19">
        <v>0.13744221135998713</v>
      </c>
      <c r="E98" s="19">
        <v>0.13298700717066811</v>
      </c>
      <c r="F98" s="19" t="s">
        <v>309</v>
      </c>
    </row>
    <row r="99" spans="2:6" x14ac:dyDescent="0.25">
      <c r="B99" s="19">
        <v>7.3315224087459843E-2</v>
      </c>
      <c r="C99" s="19">
        <v>6.9036210224167227E-2</v>
      </c>
      <c r="D99" s="19">
        <v>0.13782924073168157</v>
      </c>
      <c r="E99" s="19">
        <v>0.13346880745977288</v>
      </c>
      <c r="F99" s="19" t="s">
        <v>309</v>
      </c>
    </row>
    <row r="100" spans="2:6" x14ac:dyDescent="0.25">
      <c r="B100" s="19">
        <v>7.6344642660643613E-2</v>
      </c>
      <c r="C100" s="19">
        <v>6.9784702921104905E-2</v>
      </c>
      <c r="D100" s="19">
        <v>0.14514248927967344</v>
      </c>
      <c r="E100" s="19">
        <v>0.13449500852522764</v>
      </c>
      <c r="F100" s="19" t="s">
        <v>309</v>
      </c>
    </row>
    <row r="101" spans="2:6" x14ac:dyDescent="0.25">
      <c r="B101" s="19">
        <v>7.6730312528448169E-2</v>
      </c>
      <c r="C101" s="19">
        <v>7.0426418972435997E-2</v>
      </c>
      <c r="D101" s="19">
        <v>0.14474208899455357</v>
      </c>
      <c r="E101" s="19">
        <v>0.13534707868227214</v>
      </c>
      <c r="F101" s="19" t="s">
        <v>309</v>
      </c>
    </row>
    <row r="102" spans="2:6" x14ac:dyDescent="0.25">
      <c r="B102" s="19">
        <v>7.542069852403592E-2</v>
      </c>
      <c r="C102" s="19">
        <v>7.1053307725328849E-2</v>
      </c>
      <c r="D102" s="19">
        <v>0.14139099215952841</v>
      </c>
      <c r="E102" s="19">
        <v>0.13606211582582131</v>
      </c>
      <c r="F102" s="19" t="s">
        <v>309</v>
      </c>
    </row>
    <row r="103" spans="2:6" x14ac:dyDescent="0.25">
      <c r="B103" s="19">
        <v>7.4751668711047922E-2</v>
      </c>
      <c r="C103" s="19">
        <v>7.1665705200867194E-2</v>
      </c>
      <c r="D103" s="19">
        <v>0.14139310556152596</v>
      </c>
      <c r="E103" s="19">
        <v>0.13683089814648197</v>
      </c>
      <c r="F103" s="19" t="s">
        <v>309</v>
      </c>
    </row>
    <row r="104" spans="2:6" x14ac:dyDescent="0.25">
      <c r="B104" s="19">
        <v>7.5050492171099048E-2</v>
      </c>
      <c r="C104" s="19">
        <v>7.2263486755091311E-2</v>
      </c>
      <c r="D104" s="19">
        <v>0.1419245498135373</v>
      </c>
      <c r="E104" s="19">
        <v>0.13767013579625562</v>
      </c>
      <c r="F104" s="19" t="s">
        <v>309</v>
      </c>
    </row>
    <row r="105" spans="2:6" x14ac:dyDescent="0.25">
      <c r="B105" s="19">
        <v>7.6150017324150929E-2</v>
      </c>
      <c r="C105" s="19">
        <v>7.2935954017475629E-2</v>
      </c>
      <c r="D105" s="19">
        <v>0.14865224423456663</v>
      </c>
      <c r="E105" s="19">
        <v>0.13910037622198446</v>
      </c>
      <c r="F105" s="19" t="s">
        <v>309</v>
      </c>
    </row>
    <row r="106" spans="2:6" x14ac:dyDescent="0.25">
      <c r="B106" s="19">
        <v>7.6140561020515626E-2</v>
      </c>
      <c r="C106" s="19">
        <v>7.3701169446092493E-2</v>
      </c>
      <c r="D106" s="19">
        <v>0.1497863370929304</v>
      </c>
      <c r="E106" s="19">
        <v>0.14078852108432785</v>
      </c>
      <c r="F106" s="19" t="s">
        <v>309</v>
      </c>
    </row>
    <row r="107" spans="2:6" x14ac:dyDescent="0.25">
      <c r="B107" s="19">
        <v>7.778291214205392E-2</v>
      </c>
      <c r="C107" s="19">
        <v>7.4640999049057091E-2</v>
      </c>
      <c r="D107" s="19">
        <v>0.15273544260595526</v>
      </c>
      <c r="E107" s="19">
        <v>0.14277056965551607</v>
      </c>
      <c r="F107" s="19" t="s">
        <v>309</v>
      </c>
    </row>
    <row r="108" spans="2:6" x14ac:dyDescent="0.25">
      <c r="B108" s="19">
        <v>8.0514262135329501E-2</v>
      </c>
      <c r="C108" s="19">
        <v>7.5500796070760531E-2</v>
      </c>
      <c r="D108" s="19">
        <v>0.15700582327364904</v>
      </c>
      <c r="E108" s="19">
        <v>0.14464822026834454</v>
      </c>
      <c r="F108" s="19" t="s">
        <v>309</v>
      </c>
    </row>
    <row r="109" spans="2:6" x14ac:dyDescent="0.25">
      <c r="B109" s="19">
        <v>8.0071905210435057E-2</v>
      </c>
      <c r="C109" s="19">
        <v>7.6283123122539376E-2</v>
      </c>
      <c r="D109" s="19">
        <v>0.15448445607379369</v>
      </c>
      <c r="E109" s="19">
        <v>0.14626657492810327</v>
      </c>
      <c r="F109" s="19" t="s">
        <v>310</v>
      </c>
    </row>
    <row r="110" spans="2:6" x14ac:dyDescent="0.25">
      <c r="B110" s="19">
        <v>8.1304873543451894E-2</v>
      </c>
      <c r="C110" s="19">
        <v>7.7024834125685851E-2</v>
      </c>
      <c r="D110" s="19">
        <v>0.15927897743749428</v>
      </c>
      <c r="E110" s="19">
        <v>0.14806737800843411</v>
      </c>
      <c r="F110" s="19" t="s">
        <v>310</v>
      </c>
    </row>
    <row r="111" spans="2:6" x14ac:dyDescent="0.25">
      <c r="B111" s="19">
        <v>8.1972109237253343E-2</v>
      </c>
      <c r="C111" s="19">
        <v>7.7754808901769459E-2</v>
      </c>
      <c r="D111" s="19">
        <v>0.16188304189141964</v>
      </c>
      <c r="E111" s="19">
        <v>0.15009675120918609</v>
      </c>
      <c r="F111" s="19" t="s">
        <v>310</v>
      </c>
    </row>
    <row r="112" spans="2:6" x14ac:dyDescent="0.25">
      <c r="B112" s="19">
        <v>8.0802021156403947E-2</v>
      </c>
      <c r="C112" s="19">
        <v>7.8132089639154162E-2</v>
      </c>
      <c r="D112" s="19">
        <v>0.15808860886444137</v>
      </c>
      <c r="E112" s="19">
        <v>0.15118153913306978</v>
      </c>
      <c r="F112" s="19" t="s">
        <v>310</v>
      </c>
    </row>
    <row r="113" spans="2:6" x14ac:dyDescent="0.25">
      <c r="B113" s="19">
        <v>8.1947946413535172E-2</v>
      </c>
      <c r="C113" s="19">
        <v>7.8572013282132952E-2</v>
      </c>
      <c r="D113" s="19">
        <v>0.16403618711145795</v>
      </c>
      <c r="E113" s="19">
        <v>0.15279383252482068</v>
      </c>
      <c r="F113" s="19" t="s">
        <v>310</v>
      </c>
    </row>
    <row r="114" spans="2:6" x14ac:dyDescent="0.25">
      <c r="B114" s="19">
        <v>8.2442338563744971E-2</v>
      </c>
      <c r="C114" s="19">
        <v>7.9150017345713156E-2</v>
      </c>
      <c r="D114" s="19">
        <v>0.16425145311968611</v>
      </c>
      <c r="E114" s="19">
        <v>0.15466722064921787</v>
      </c>
      <c r="F114" s="19" t="s">
        <v>310</v>
      </c>
    </row>
    <row r="115" spans="2:6" x14ac:dyDescent="0.25">
      <c r="B115" s="19">
        <v>8.0663859529646137E-2</v>
      </c>
      <c r="C115" s="19">
        <v>7.9626051972560369E-2</v>
      </c>
      <c r="D115" s="19">
        <v>0.15951117768182893</v>
      </c>
      <c r="E115" s="19">
        <v>0.15612724281610058</v>
      </c>
      <c r="F115" s="19" t="s">
        <v>310</v>
      </c>
    </row>
    <row r="116" spans="2:6" x14ac:dyDescent="0.25">
      <c r="B116" s="19">
        <v>8.2202144827405121E-2</v>
      </c>
      <c r="C116" s="19">
        <v>8.0206390297114794E-2</v>
      </c>
      <c r="D116" s="19">
        <v>0.15948022342164722</v>
      </c>
      <c r="E116" s="19">
        <v>0.15753517067241896</v>
      </c>
      <c r="F116" s="19" t="s">
        <v>310</v>
      </c>
    </row>
    <row r="117" spans="2:6" x14ac:dyDescent="0.25">
      <c r="B117" s="19">
        <v>7.9290358692710922E-2</v>
      </c>
      <c r="C117" s="19">
        <v>8.0451884829009015E-2</v>
      </c>
      <c r="D117" s="19">
        <v>0.15123116742687481</v>
      </c>
      <c r="E117" s="19">
        <v>0.15770649738272841</v>
      </c>
      <c r="F117" s="19" t="s">
        <v>310</v>
      </c>
    </row>
    <row r="118" spans="2:6" x14ac:dyDescent="0.25">
      <c r="B118" s="19">
        <v>7.9974473163451493E-2</v>
      </c>
      <c r="C118" s="19">
        <v>8.0758203460689917E-2</v>
      </c>
      <c r="D118" s="19">
        <v>0.15274992064072376</v>
      </c>
      <c r="E118" s="19">
        <v>0.15791442674119313</v>
      </c>
      <c r="F118" s="19" t="s">
        <v>310</v>
      </c>
    </row>
    <row r="119" spans="2:6" x14ac:dyDescent="0.25">
      <c r="B119" s="19">
        <v>8.0716626572282887E-2</v>
      </c>
      <c r="C119" s="19">
        <v>8.0992503319075301E-2</v>
      </c>
      <c r="D119" s="19">
        <v>0.15037610263490969</v>
      </c>
      <c r="E119" s="19">
        <v>0.15764447337563159</v>
      </c>
      <c r="F119" s="19" t="s">
        <v>310</v>
      </c>
    </row>
    <row r="120" spans="2:6" x14ac:dyDescent="0.25">
      <c r="B120" s="19">
        <v>8.1585441207282311E-2</v>
      </c>
      <c r="C120" s="19">
        <v>8.1080637594069888E-2</v>
      </c>
      <c r="D120" s="19">
        <v>0.15100926083868157</v>
      </c>
      <c r="E120" s="19">
        <v>0.15712578442733618</v>
      </c>
      <c r="F120" s="19" t="s">
        <v>310</v>
      </c>
    </row>
    <row r="121" spans="2:6" x14ac:dyDescent="0.25">
      <c r="B121" s="19">
        <v>8.4069759177301986E-2</v>
      </c>
      <c r="C121" s="19">
        <v>8.1408752406076298E-2</v>
      </c>
      <c r="D121" s="19">
        <v>0.1561077265775288</v>
      </c>
      <c r="E121" s="19">
        <v>0.15724734022929804</v>
      </c>
      <c r="F121" s="19" t="s">
        <v>311</v>
      </c>
    </row>
    <row r="122" spans="2:6" x14ac:dyDescent="0.25">
      <c r="B122" s="19">
        <v>8.3959513584713125E-2</v>
      </c>
      <c r="C122" s="19">
        <v>8.1631581914483345E-2</v>
      </c>
      <c r="D122" s="19">
        <v>0.15510660467513546</v>
      </c>
      <c r="E122" s="19">
        <v>0.15690703688323479</v>
      </c>
      <c r="F122" s="19" t="s">
        <v>311</v>
      </c>
    </row>
    <row r="123" spans="2:6" x14ac:dyDescent="0.25">
      <c r="B123" s="19">
        <v>8.3832941881524209E-2</v>
      </c>
      <c r="C123" s="19">
        <v>8.1788515376885348E-2</v>
      </c>
      <c r="D123" s="19">
        <v>0.15598551218639414</v>
      </c>
      <c r="E123" s="19">
        <v>0.15641331868071526</v>
      </c>
      <c r="F123" s="19" t="s">
        <v>311</v>
      </c>
    </row>
    <row r="124" spans="2:6" x14ac:dyDescent="0.25">
      <c r="B124" s="19">
        <v>8.3819511531105562E-2</v>
      </c>
      <c r="C124" s="19">
        <v>8.2040247231394844E-2</v>
      </c>
      <c r="D124" s="19">
        <v>0.15717081837247707</v>
      </c>
      <c r="E124" s="19">
        <v>0.15633882003818339</v>
      </c>
      <c r="F124" s="19" t="s">
        <v>311</v>
      </c>
    </row>
    <row r="125" spans="2:6" x14ac:dyDescent="0.25">
      <c r="B125" s="19">
        <v>8.2759308890973077E-2</v>
      </c>
      <c r="C125" s="19">
        <v>8.210787537917287E-2</v>
      </c>
      <c r="D125" s="19">
        <v>0.1511710147246291</v>
      </c>
      <c r="E125" s="19">
        <v>0.15527564565820182</v>
      </c>
      <c r="F125" s="19" t="s">
        <v>311</v>
      </c>
    </row>
    <row r="126" spans="2:6" x14ac:dyDescent="0.25">
      <c r="B126" s="19">
        <v>8.3610150831877103E-2</v>
      </c>
      <c r="C126" s="19">
        <v>8.2205076702243571E-2</v>
      </c>
      <c r="D126" s="19">
        <v>0.15275793350306635</v>
      </c>
      <c r="E126" s="19">
        <v>0.1543420348347079</v>
      </c>
      <c r="F126" s="19" t="s">
        <v>311</v>
      </c>
    </row>
    <row r="127" spans="2:6" x14ac:dyDescent="0.25">
      <c r="B127" s="19">
        <v>8.4796308121883629E-2</v>
      </c>
      <c r="C127" s="19">
        <v>8.2547782064742212E-2</v>
      </c>
      <c r="D127" s="19">
        <v>0.15348908000907011</v>
      </c>
      <c r="E127" s="19">
        <v>0.15385515751579368</v>
      </c>
      <c r="F127" s="19" t="s">
        <v>311</v>
      </c>
    </row>
    <row r="128" spans="2:6" x14ac:dyDescent="0.25">
      <c r="B128" s="19">
        <v>8.4759742398261811E-2</v>
      </c>
      <c r="C128" s="19">
        <v>8.276482373600369E-2</v>
      </c>
      <c r="D128" s="19">
        <v>0.15282380465908049</v>
      </c>
      <c r="E128" s="19">
        <v>0.15331621581528124</v>
      </c>
      <c r="F128" s="19" t="s">
        <v>311</v>
      </c>
    </row>
    <row r="129" spans="2:6" x14ac:dyDescent="0.25">
      <c r="B129" s="19">
        <v>8.624025192374124E-2</v>
      </c>
      <c r="C129" s="19">
        <v>8.3343847957325384E-2</v>
      </c>
      <c r="D129" s="19">
        <v>0.15769824288504231</v>
      </c>
      <c r="E129" s="19">
        <v>0.15386131909932216</v>
      </c>
      <c r="F129" s="19" t="s">
        <v>311</v>
      </c>
    </row>
    <row r="130" spans="2:6" x14ac:dyDescent="0.25">
      <c r="B130" s="19">
        <v>8.4364694804868939E-2</v>
      </c>
      <c r="C130" s="19">
        <v>8.370989035965315E-2</v>
      </c>
      <c r="D130" s="19">
        <v>0.15181206930737065</v>
      </c>
      <c r="E130" s="19">
        <v>0.15377537642412917</v>
      </c>
      <c r="F130" s="19" t="s">
        <v>311</v>
      </c>
    </row>
    <row r="131" spans="2:6" x14ac:dyDescent="0.25">
      <c r="B131" s="19">
        <v>8.0460736210929015E-2</v>
      </c>
      <c r="C131" s="19">
        <v>8.3680972198372006E-2</v>
      </c>
      <c r="D131" s="19">
        <v>0.143575982659885</v>
      </c>
      <c r="E131" s="19">
        <v>0.15316429321113251</v>
      </c>
      <c r="F131" s="19" t="s">
        <v>311</v>
      </c>
    </row>
    <row r="132" spans="2:6" x14ac:dyDescent="0.25">
      <c r="B132" s="19">
        <v>8.0742430054215567E-2</v>
      </c>
      <c r="C132" s="19">
        <v>8.3588924661104555E-2</v>
      </c>
      <c r="D132" s="19">
        <v>0.14535282961275067</v>
      </c>
      <c r="E132" s="19">
        <v>0.15263997074520544</v>
      </c>
      <c r="F132" s="19" t="s">
        <v>311</v>
      </c>
    </row>
  </sheetData>
  <hyperlinks>
    <hyperlink ref="J1" location="Summary!A1" display="Back to summary" xr:uid="{92BED516-0117-4AB0-A53D-3136225715EC}"/>
  </hyperlink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3940CD-7C7F-4237-9DCC-A67A1F88A513}">
  <dimension ref="A1:BQ121"/>
  <sheetViews>
    <sheetView showGridLines="0" topLeftCell="C1" zoomScale="70" zoomScaleNormal="70" workbookViewId="0">
      <selection activeCell="F1" sqref="F1"/>
    </sheetView>
  </sheetViews>
  <sheetFormatPr defaultColWidth="9.140625" defaultRowHeight="12" x14ac:dyDescent="0.2"/>
  <cols>
    <col min="1" max="1" width="12.7109375" style="3" bestFit="1" customWidth="1"/>
    <col min="2" max="2" width="20.5703125" style="3" customWidth="1"/>
    <col min="3" max="3" width="21" style="3" bestFit="1" customWidth="1"/>
    <col min="4" max="34" width="6.140625" style="3" customWidth="1"/>
    <col min="35" max="16384" width="9.140625" style="3"/>
  </cols>
  <sheetData>
    <row r="1" spans="1:20" ht="15" x14ac:dyDescent="0.25">
      <c r="A1" s="1" t="s">
        <v>27</v>
      </c>
      <c r="B1" s="2" t="s">
        <v>129</v>
      </c>
      <c r="F1" s="163" t="s">
        <v>1190</v>
      </c>
    </row>
    <row r="2" spans="1:20" x14ac:dyDescent="0.2">
      <c r="A2" s="1" t="s">
        <v>25</v>
      </c>
      <c r="B2" s="2" t="s">
        <v>130</v>
      </c>
    </row>
    <row r="3" spans="1:20" x14ac:dyDescent="0.2">
      <c r="A3" s="4" t="s">
        <v>23</v>
      </c>
      <c r="B3" s="2" t="s">
        <v>131</v>
      </c>
    </row>
    <row r="4" spans="1:20" x14ac:dyDescent="0.2">
      <c r="A4" s="4" t="s">
        <v>22</v>
      </c>
      <c r="B4" s="2" t="s">
        <v>131</v>
      </c>
    </row>
    <row r="5" spans="1:20" x14ac:dyDescent="0.2">
      <c r="A5" s="1" t="s">
        <v>20</v>
      </c>
      <c r="B5" s="2" t="s">
        <v>132</v>
      </c>
    </row>
    <row r="6" spans="1:20" x14ac:dyDescent="0.2">
      <c r="A6" s="1" t="s">
        <v>18</v>
      </c>
      <c r="B6" s="2" t="s">
        <v>133</v>
      </c>
    </row>
    <row r="7" spans="1:20" ht="6.6" customHeight="1" x14ac:dyDescent="0.2">
      <c r="A7" s="1"/>
      <c r="B7" s="2"/>
    </row>
    <row r="8" spans="1:20" x14ac:dyDescent="0.2">
      <c r="A8" s="1" t="s">
        <v>134</v>
      </c>
      <c r="B8" s="5" t="s">
        <v>135</v>
      </c>
    </row>
    <row r="9" spans="1:20" x14ac:dyDescent="0.2">
      <c r="A9" s="1" t="s">
        <v>136</v>
      </c>
      <c r="B9" s="5" t="s">
        <v>137</v>
      </c>
      <c r="D9" s="6"/>
      <c r="E9" s="6"/>
    </row>
    <row r="10" spans="1:20" ht="12" customHeight="1" x14ac:dyDescent="0.2">
      <c r="A10" s="1"/>
      <c r="B10" s="2"/>
      <c r="D10" s="6"/>
      <c r="E10" s="6"/>
    </row>
    <row r="11" spans="1:20" x14ac:dyDescent="0.2">
      <c r="C11" s="3" t="s">
        <v>138</v>
      </c>
      <c r="E11" s="9"/>
      <c r="F11" s="9" t="s">
        <v>142</v>
      </c>
      <c r="H11" s="3" t="s">
        <v>144</v>
      </c>
      <c r="K11" s="14"/>
      <c r="M11" s="3" t="s">
        <v>145</v>
      </c>
      <c r="P11" s="9" t="s">
        <v>142</v>
      </c>
      <c r="R11" s="3" t="s">
        <v>149</v>
      </c>
    </row>
    <row r="12" spans="1:20" x14ac:dyDescent="0.2">
      <c r="C12" s="3" t="s">
        <v>139</v>
      </c>
      <c r="D12" s="3" t="s">
        <v>140</v>
      </c>
      <c r="E12" s="3" t="s">
        <v>141</v>
      </c>
      <c r="F12" s="9" t="s">
        <v>143</v>
      </c>
      <c r="H12" s="3" t="s">
        <v>139</v>
      </c>
      <c r="I12" s="3" t="s">
        <v>140</v>
      </c>
      <c r="J12" s="3" t="s">
        <v>141</v>
      </c>
      <c r="K12" s="14"/>
      <c r="M12" s="3" t="s">
        <v>146</v>
      </c>
      <c r="N12" s="3" t="s">
        <v>147</v>
      </c>
      <c r="O12" s="3" t="s">
        <v>148</v>
      </c>
      <c r="P12" s="9" t="s">
        <v>143</v>
      </c>
      <c r="R12" s="3" t="s">
        <v>146</v>
      </c>
      <c r="S12" s="3" t="s">
        <v>147</v>
      </c>
      <c r="T12" s="3" t="s">
        <v>148</v>
      </c>
    </row>
    <row r="13" spans="1:20" x14ac:dyDescent="0.2">
      <c r="B13" s="3">
        <v>2020</v>
      </c>
      <c r="C13" s="7">
        <v>-2.0556004568328401E-2</v>
      </c>
      <c r="D13" s="7">
        <f t="shared" ref="D13:D43" si="0">C13</f>
        <v>-2.0556004568328401E-2</v>
      </c>
      <c r="E13" s="10">
        <v>0</v>
      </c>
      <c r="F13" s="11">
        <f>101600000000/1000000000</f>
        <v>101.6</v>
      </c>
      <c r="G13" s="3">
        <v>2020</v>
      </c>
      <c r="H13" s="7">
        <v>0</v>
      </c>
      <c r="I13" s="7">
        <v>0</v>
      </c>
      <c r="J13" s="10">
        <v>0</v>
      </c>
      <c r="K13" s="14"/>
      <c r="L13" s="3">
        <v>2020</v>
      </c>
      <c r="M13" s="7">
        <v>-2.0556004568328401E-2</v>
      </c>
      <c r="N13" s="7">
        <f t="shared" ref="N13:N43" si="1">M13</f>
        <v>-2.0556004568328401E-2</v>
      </c>
      <c r="O13" s="10">
        <v>0</v>
      </c>
      <c r="P13" s="11">
        <f>101600000000/1000000000</f>
        <v>101.6</v>
      </c>
      <c r="Q13" s="3">
        <v>2020</v>
      </c>
      <c r="R13" s="7">
        <v>0</v>
      </c>
      <c r="S13" s="7">
        <v>0</v>
      </c>
      <c r="T13" s="10">
        <v>0</v>
      </c>
    </row>
    <row r="14" spans="1:20" s="9" customFormat="1" x14ac:dyDescent="0.2">
      <c r="B14" s="3">
        <v>2021</v>
      </c>
      <c r="C14" s="8">
        <v>-3.8990235853386679E-2</v>
      </c>
      <c r="D14" s="7">
        <f t="shared" si="0"/>
        <v>-3.8990235853386679E-2</v>
      </c>
      <c r="E14" s="10">
        <v>0</v>
      </c>
      <c r="F14" s="12">
        <f>328550000000/1000000000</f>
        <v>328.55</v>
      </c>
      <c r="G14" s="3">
        <v>2021</v>
      </c>
      <c r="H14" s="8">
        <v>1.4355902237372931E-2</v>
      </c>
      <c r="I14" s="8">
        <v>-0.21467578061911141</v>
      </c>
      <c r="J14" s="13">
        <v>-0.21999999999999229</v>
      </c>
      <c r="K14" s="3"/>
      <c r="L14" s="3">
        <v>2021</v>
      </c>
      <c r="M14" s="8">
        <v>-3.8990235853386679E-2</v>
      </c>
      <c r="N14" s="7">
        <f t="shared" si="1"/>
        <v>-3.8990235853386679E-2</v>
      </c>
      <c r="O14" s="10">
        <v>0</v>
      </c>
      <c r="P14" s="12">
        <f>328550000000/1000000000</f>
        <v>328.55</v>
      </c>
      <c r="Q14" s="3">
        <v>2021</v>
      </c>
      <c r="R14" s="8">
        <v>1.4355902237372931E-2</v>
      </c>
      <c r="S14" s="8">
        <v>-0.21467578061911141</v>
      </c>
      <c r="T14" s="13">
        <v>-0.21999999999999229</v>
      </c>
    </row>
    <row r="15" spans="1:20" x14ac:dyDescent="0.2">
      <c r="B15" s="3">
        <v>2022</v>
      </c>
      <c r="C15" s="3">
        <v>-5.5303210612556164E-2</v>
      </c>
      <c r="D15" s="7">
        <f t="shared" si="0"/>
        <v>-5.5303210612556164E-2</v>
      </c>
      <c r="E15" s="10">
        <v>0</v>
      </c>
      <c r="G15" s="3">
        <v>2022</v>
      </c>
      <c r="H15" s="3">
        <v>2.3419632012533498E-2</v>
      </c>
      <c r="I15" s="3">
        <v>0.62972785039794044</v>
      </c>
      <c r="J15" s="3">
        <v>0.59999999999999298</v>
      </c>
      <c r="L15" s="3">
        <v>2022</v>
      </c>
      <c r="M15" s="3">
        <v>-5.5303210612556164E-2</v>
      </c>
      <c r="N15" s="7">
        <f t="shared" si="1"/>
        <v>-5.5303210612556164E-2</v>
      </c>
      <c r="O15" s="10">
        <v>0</v>
      </c>
      <c r="Q15" s="3">
        <v>2022</v>
      </c>
      <c r="R15" s="3">
        <v>2.3419632012533498E-2</v>
      </c>
      <c r="S15" s="3">
        <v>0.62972785039794044</v>
      </c>
      <c r="T15" s="3">
        <v>0.59999999999999298</v>
      </c>
    </row>
    <row r="16" spans="1:20" x14ac:dyDescent="0.2">
      <c r="B16" s="3">
        <v>2023</v>
      </c>
      <c r="C16" s="3">
        <v>-7.2837000263825669E-2</v>
      </c>
      <c r="D16" s="7">
        <f t="shared" si="0"/>
        <v>-7.2837000263825669E-2</v>
      </c>
      <c r="E16" s="10">
        <v>0</v>
      </c>
      <c r="G16" s="3">
        <v>2023</v>
      </c>
      <c r="H16" s="3">
        <v>3.0456434177539293E-2</v>
      </c>
      <c r="I16" s="3">
        <v>0.69135376628559597</v>
      </c>
      <c r="J16" s="3">
        <v>0.65999999999999259</v>
      </c>
      <c r="L16" s="3">
        <v>2023</v>
      </c>
      <c r="M16" s="3">
        <v>-7.2837000263825669E-2</v>
      </c>
      <c r="N16" s="7">
        <f t="shared" si="1"/>
        <v>-7.2837000263825669E-2</v>
      </c>
      <c r="O16" s="10">
        <v>0</v>
      </c>
      <c r="Q16" s="3">
        <v>2023</v>
      </c>
      <c r="R16" s="3">
        <v>3.0456434177539293E-2</v>
      </c>
      <c r="S16" s="3">
        <v>0.69135376628559597</v>
      </c>
      <c r="T16" s="3">
        <v>0.65999999999999259</v>
      </c>
    </row>
    <row r="17" spans="2:20" x14ac:dyDescent="0.2">
      <c r="B17" s="3">
        <v>2024</v>
      </c>
      <c r="C17" s="3">
        <v>-9.1591372683830219E-2</v>
      </c>
      <c r="D17" s="7">
        <f t="shared" si="0"/>
        <v>-9.1591372683830219E-2</v>
      </c>
      <c r="E17" s="10">
        <v>0</v>
      </c>
      <c r="G17" s="3">
        <v>2024</v>
      </c>
      <c r="H17" s="3">
        <v>3.5462673774699915E-2</v>
      </c>
      <c r="I17" s="3">
        <v>0.92874719457235466</v>
      </c>
      <c r="J17" s="3">
        <v>0.89000000000001045</v>
      </c>
      <c r="L17" s="3">
        <v>2024</v>
      </c>
      <c r="M17" s="3">
        <v>-9.1591372683830219E-2</v>
      </c>
      <c r="N17" s="7">
        <f t="shared" si="1"/>
        <v>-9.1591372683830219E-2</v>
      </c>
      <c r="O17" s="10">
        <v>0</v>
      </c>
      <c r="Q17" s="3">
        <v>2024</v>
      </c>
      <c r="R17" s="3">
        <v>3.5462673774699915E-2</v>
      </c>
      <c r="S17" s="3">
        <v>0.92874719457235466</v>
      </c>
      <c r="T17" s="3">
        <v>0.89000000000001045</v>
      </c>
    </row>
    <row r="18" spans="2:20" x14ac:dyDescent="0.2">
      <c r="B18" s="3">
        <v>2025</v>
      </c>
      <c r="C18" s="3">
        <v>-0.11156605120474783</v>
      </c>
      <c r="D18" s="7">
        <f t="shared" si="0"/>
        <v>-0.11156605120474783</v>
      </c>
      <c r="E18" s="10">
        <v>0</v>
      </c>
      <c r="G18" s="3">
        <v>2025</v>
      </c>
      <c r="H18" s="3">
        <v>3.8434844997969897E-2</v>
      </c>
      <c r="I18" s="3">
        <v>1.2865181128687122</v>
      </c>
      <c r="J18" s="3">
        <v>1.2499999999999885</v>
      </c>
      <c r="L18" s="3">
        <v>2025</v>
      </c>
      <c r="M18" s="3">
        <v>-0.11156605120474783</v>
      </c>
      <c r="N18" s="7">
        <f t="shared" si="1"/>
        <v>-0.11156605120474783</v>
      </c>
      <c r="O18" s="10">
        <v>0</v>
      </c>
      <c r="Q18" s="3">
        <v>2025</v>
      </c>
      <c r="R18" s="3">
        <v>3.8434844997969897E-2</v>
      </c>
      <c r="S18" s="3">
        <v>1.2865181128687122</v>
      </c>
      <c r="T18" s="3">
        <v>1.2499999999999885</v>
      </c>
    </row>
    <row r="19" spans="2:20" x14ac:dyDescent="0.2">
      <c r="B19" s="3">
        <v>2026</v>
      </c>
      <c r="C19" s="3">
        <v>-0.13277642051526817</v>
      </c>
      <c r="D19" s="7">
        <f t="shared" si="0"/>
        <v>-0.13277642051526817</v>
      </c>
      <c r="E19" s="10">
        <v>0</v>
      </c>
      <c r="G19" s="3">
        <v>2026</v>
      </c>
      <c r="H19" s="3">
        <v>3.9370264031246549E-2</v>
      </c>
      <c r="I19" s="3">
        <v>0.31236983141279379</v>
      </c>
      <c r="J19" s="3">
        <v>0.26999999999998786</v>
      </c>
      <c r="L19" s="3">
        <v>2026</v>
      </c>
      <c r="M19" s="3">
        <v>-0.13277642051526817</v>
      </c>
      <c r="N19" s="7">
        <f t="shared" si="1"/>
        <v>-0.13277642051526817</v>
      </c>
      <c r="O19" s="10">
        <v>0</v>
      </c>
      <c r="Q19" s="3">
        <v>2026</v>
      </c>
      <c r="R19" s="3">
        <v>3.9370264031246549E-2</v>
      </c>
      <c r="S19" s="3">
        <v>0.31236983141279379</v>
      </c>
      <c r="T19" s="3">
        <v>0.26999999999998786</v>
      </c>
    </row>
    <row r="20" spans="2:20" x14ac:dyDescent="0.2">
      <c r="B20" s="3">
        <v>2027</v>
      </c>
      <c r="C20" s="3">
        <v>-0.15522392197718782</v>
      </c>
      <c r="D20" s="7">
        <f t="shared" si="0"/>
        <v>-0.15522392197718782</v>
      </c>
      <c r="E20" s="10">
        <v>0</v>
      </c>
      <c r="G20" s="3">
        <v>2027</v>
      </c>
      <c r="H20" s="3">
        <v>3.8262659426790968E-2</v>
      </c>
      <c r="I20" s="3">
        <v>0.65811660098799774</v>
      </c>
      <c r="J20" s="3">
        <v>0.63000000000000156</v>
      </c>
      <c r="L20" s="3">
        <v>2027</v>
      </c>
      <c r="M20" s="3">
        <v>-0.15522392197718782</v>
      </c>
      <c r="N20" s="7">
        <f t="shared" si="1"/>
        <v>-0.15522392197718782</v>
      </c>
      <c r="O20" s="10">
        <v>0</v>
      </c>
      <c r="Q20" s="3">
        <v>2027</v>
      </c>
      <c r="R20" s="3">
        <v>3.8262659426790968E-2</v>
      </c>
      <c r="S20" s="3">
        <v>0.65811660098799774</v>
      </c>
      <c r="T20" s="3">
        <v>0.63000000000000156</v>
      </c>
    </row>
    <row r="21" spans="2:20" x14ac:dyDescent="0.2">
      <c r="B21" s="3">
        <v>2028</v>
      </c>
      <c r="C21" s="3">
        <v>-0.17890994345231004</v>
      </c>
      <c r="D21" s="7">
        <f t="shared" si="0"/>
        <v>-0.17890994345231004</v>
      </c>
      <c r="E21" s="10">
        <v>0</v>
      </c>
      <c r="F21" s="8"/>
      <c r="G21" s="3">
        <v>2028</v>
      </c>
      <c r="H21" s="3">
        <v>3.5105883008368366E-2</v>
      </c>
      <c r="I21" s="3">
        <v>0.99365283356969658</v>
      </c>
      <c r="J21" s="3">
        <v>0.95000000000000329</v>
      </c>
      <c r="L21" s="3">
        <v>2028</v>
      </c>
      <c r="M21" s="3">
        <v>-0.17890994345231004</v>
      </c>
      <c r="N21" s="7">
        <f t="shared" si="1"/>
        <v>-0.17890994345231004</v>
      </c>
      <c r="O21" s="10">
        <v>0</v>
      </c>
      <c r="P21" s="8"/>
      <c r="Q21" s="3">
        <v>2028</v>
      </c>
      <c r="R21" s="3">
        <v>3.5105883008368366E-2</v>
      </c>
      <c r="S21" s="3">
        <v>0.99365283356969658</v>
      </c>
      <c r="T21" s="3">
        <v>0.95000000000000329</v>
      </c>
    </row>
    <row r="22" spans="2:20" x14ac:dyDescent="0.2">
      <c r="B22" s="3">
        <v>2029</v>
      </c>
      <c r="C22" s="3">
        <v>-0.21166962864195282</v>
      </c>
      <c r="D22" s="7">
        <f t="shared" si="0"/>
        <v>-0.21166962864195282</v>
      </c>
      <c r="E22" s="10">
        <v>0</v>
      </c>
      <c r="G22" s="3">
        <v>2029</v>
      </c>
      <c r="H22" s="3">
        <v>2.98939121334163E-2</v>
      </c>
      <c r="I22" s="3">
        <v>0.96454017349735521</v>
      </c>
      <c r="J22" s="3">
        <v>0.94000000000001271</v>
      </c>
      <c r="L22" s="3">
        <v>2029</v>
      </c>
      <c r="M22" s="3">
        <v>-0.21166962864195282</v>
      </c>
      <c r="N22" s="7">
        <f t="shared" si="1"/>
        <v>-0.21166962864195282</v>
      </c>
      <c r="O22" s="10">
        <v>0</v>
      </c>
      <c r="Q22" s="3">
        <v>2029</v>
      </c>
      <c r="R22" s="3">
        <v>2.98939121334163E-2</v>
      </c>
      <c r="S22" s="3">
        <v>0.96454017349735521</v>
      </c>
      <c r="T22" s="3">
        <v>0.94000000000001271</v>
      </c>
    </row>
    <row r="23" spans="2:20" x14ac:dyDescent="0.2">
      <c r="B23" s="3">
        <v>2030</v>
      </c>
      <c r="C23" s="3">
        <v>-0.25374690162379698</v>
      </c>
      <c r="D23" s="7">
        <f t="shared" si="0"/>
        <v>-0.25374690162379698</v>
      </c>
      <c r="E23" s="10">
        <v>0</v>
      </c>
      <c r="G23" s="3">
        <v>2030</v>
      </c>
      <c r="H23" s="3">
        <v>2.2620849554622069E-2</v>
      </c>
      <c r="I23" s="3">
        <v>0.91484251400120697</v>
      </c>
      <c r="J23" s="3">
        <v>0.89000000000000712</v>
      </c>
      <c r="L23" s="3">
        <v>2030</v>
      </c>
      <c r="M23" s="3">
        <v>-0.25374690162379698</v>
      </c>
      <c r="N23" s="7">
        <f t="shared" si="1"/>
        <v>-0.25374690162379698</v>
      </c>
      <c r="O23" s="10">
        <v>0</v>
      </c>
      <c r="Q23" s="3">
        <v>2030</v>
      </c>
      <c r="R23" s="3">
        <v>2.2620849554622069E-2</v>
      </c>
      <c r="S23" s="3">
        <v>0.91484251400120697</v>
      </c>
      <c r="T23" s="3">
        <v>0.89000000000000712</v>
      </c>
    </row>
    <row r="24" spans="2:20" x14ac:dyDescent="0.2">
      <c r="B24" s="3">
        <v>2031</v>
      </c>
      <c r="C24" s="3">
        <v>-0.30928686490367951</v>
      </c>
      <c r="D24" s="7">
        <f t="shared" si="0"/>
        <v>-0.30928686490367951</v>
      </c>
      <c r="E24" s="10">
        <v>0</v>
      </c>
      <c r="G24" s="3">
        <v>2031</v>
      </c>
      <c r="H24" s="3">
        <v>1.4530722299932464E-2</v>
      </c>
      <c r="I24" s="3">
        <v>1.343430828429681</v>
      </c>
      <c r="J24" s="3">
        <v>1.3299999999999823</v>
      </c>
      <c r="L24" s="3">
        <v>2031</v>
      </c>
      <c r="M24" s="3">
        <v>-0.30928686490367951</v>
      </c>
      <c r="N24" s="7">
        <f t="shared" si="1"/>
        <v>-0.30928686490367951</v>
      </c>
      <c r="O24" s="10">
        <v>0</v>
      </c>
      <c r="Q24" s="3">
        <v>2031</v>
      </c>
      <c r="R24" s="3">
        <v>1.4530722299932464E-2</v>
      </c>
      <c r="S24" s="3">
        <v>1.343430828429681</v>
      </c>
      <c r="T24" s="3">
        <v>1.3299999999999823</v>
      </c>
    </row>
    <row r="25" spans="2:20" x14ac:dyDescent="0.2">
      <c r="B25" s="3">
        <v>2032</v>
      </c>
      <c r="C25" s="3">
        <v>-0.37856291009922272</v>
      </c>
      <c r="D25" s="7">
        <f t="shared" si="0"/>
        <v>-0.37856291009922272</v>
      </c>
      <c r="E25" s="10">
        <v>0</v>
      </c>
      <c r="G25" s="3">
        <v>2032</v>
      </c>
      <c r="H25" s="3">
        <v>3.9374461140218031E-3</v>
      </c>
      <c r="I25" s="3">
        <v>1.0826937958160163</v>
      </c>
      <c r="J25" s="3">
        <v>1.0800000000000212</v>
      </c>
      <c r="L25" s="3">
        <v>2032</v>
      </c>
      <c r="M25" s="3">
        <v>-0.37856291009922272</v>
      </c>
      <c r="N25" s="7">
        <f t="shared" si="1"/>
        <v>-0.37856291009922272</v>
      </c>
      <c r="O25" s="10">
        <v>0</v>
      </c>
      <c r="Q25" s="3">
        <v>2032</v>
      </c>
      <c r="R25" s="3">
        <v>3.9374461140218031E-3</v>
      </c>
      <c r="S25" s="3">
        <v>1.0826937958160163</v>
      </c>
      <c r="T25" s="3">
        <v>1.0800000000000212</v>
      </c>
    </row>
    <row r="26" spans="2:20" x14ac:dyDescent="0.2">
      <c r="B26" s="3">
        <v>2033</v>
      </c>
      <c r="C26" s="3">
        <v>-0.4618491594967522</v>
      </c>
      <c r="D26" s="7">
        <f t="shared" si="0"/>
        <v>-0.4618491594967522</v>
      </c>
      <c r="E26" s="10">
        <v>0</v>
      </c>
      <c r="G26" s="3">
        <v>2033</v>
      </c>
      <c r="H26" s="3">
        <v>-1.1294381964144229E-2</v>
      </c>
      <c r="I26" s="3">
        <v>1.1826880119700949</v>
      </c>
      <c r="J26" s="3">
        <v>1.1900000000000026</v>
      </c>
      <c r="L26" s="3">
        <v>2033</v>
      </c>
      <c r="M26" s="3">
        <v>-0.4618491594967522</v>
      </c>
      <c r="N26" s="7">
        <f t="shared" si="1"/>
        <v>-0.4618491594967522</v>
      </c>
      <c r="O26" s="10">
        <v>0</v>
      </c>
      <c r="Q26" s="3">
        <v>2033</v>
      </c>
      <c r="R26" s="3">
        <v>-1.1294381964144229E-2</v>
      </c>
      <c r="S26" s="3">
        <v>1.1826880119700949</v>
      </c>
      <c r="T26" s="3">
        <v>1.1900000000000026</v>
      </c>
    </row>
    <row r="27" spans="2:20" x14ac:dyDescent="0.2">
      <c r="B27" s="3">
        <v>2034</v>
      </c>
      <c r="C27" s="3">
        <v>-0.55940981414157598</v>
      </c>
      <c r="D27" s="7">
        <f t="shared" si="0"/>
        <v>-0.55940981414157598</v>
      </c>
      <c r="E27" s="10">
        <v>0</v>
      </c>
      <c r="G27" s="3">
        <v>2034</v>
      </c>
      <c r="H27" s="3">
        <v>-3.1019594510472981E-2</v>
      </c>
      <c r="I27" s="3">
        <v>0.99247102453258296</v>
      </c>
      <c r="J27" s="3">
        <v>1.0199999999999929</v>
      </c>
      <c r="L27" s="3">
        <v>2034</v>
      </c>
      <c r="M27" s="3">
        <v>-0.55940981414157598</v>
      </c>
      <c r="N27" s="7">
        <f t="shared" si="1"/>
        <v>-0.55940981414157598</v>
      </c>
      <c r="O27" s="10">
        <v>0</v>
      </c>
      <c r="Q27" s="3">
        <v>2034</v>
      </c>
      <c r="R27" s="3">
        <v>-3.1019594510472981E-2</v>
      </c>
      <c r="S27" s="3">
        <v>0.99247102453258296</v>
      </c>
      <c r="T27" s="3">
        <v>1.0199999999999929</v>
      </c>
    </row>
    <row r="28" spans="2:20" x14ac:dyDescent="0.2">
      <c r="B28" s="3">
        <v>2035</v>
      </c>
      <c r="C28" s="3">
        <v>-0.67151971477936723</v>
      </c>
      <c r="D28" s="7">
        <f t="shared" si="0"/>
        <v>-0.67151971477936723</v>
      </c>
      <c r="E28" s="10">
        <v>0</v>
      </c>
      <c r="G28" s="3">
        <v>2035</v>
      </c>
      <c r="H28" s="3">
        <v>-5.5099729477214865E-2</v>
      </c>
      <c r="I28" s="3">
        <v>0.81562178826106035</v>
      </c>
      <c r="J28" s="3">
        <v>0.86999999999999</v>
      </c>
      <c r="L28" s="3">
        <v>2035</v>
      </c>
      <c r="M28" s="3">
        <v>-0.67151971477936723</v>
      </c>
      <c r="N28" s="7">
        <f t="shared" si="1"/>
        <v>-0.67151971477936723</v>
      </c>
      <c r="O28" s="10">
        <v>0</v>
      </c>
      <c r="Q28" s="3">
        <v>2035</v>
      </c>
      <c r="R28" s="3">
        <v>-5.5099729477214865E-2</v>
      </c>
      <c r="S28" s="3">
        <v>0.81562178826106035</v>
      </c>
      <c r="T28" s="3">
        <v>0.86999999999999</v>
      </c>
    </row>
    <row r="29" spans="2:20" x14ac:dyDescent="0.2">
      <c r="B29" s="3">
        <v>2036</v>
      </c>
      <c r="C29" s="3">
        <v>-0.79841430450924289</v>
      </c>
      <c r="D29" s="7">
        <f t="shared" si="0"/>
        <v>-0.79841430450924289</v>
      </c>
      <c r="E29" s="10">
        <v>0</v>
      </c>
      <c r="G29" s="3">
        <v>2036</v>
      </c>
      <c r="H29" s="3">
        <v>-8.338785466323051E-2</v>
      </c>
      <c r="I29" s="3">
        <v>0.38767661815435672</v>
      </c>
      <c r="J29" s="3">
        <v>0.48000000000001775</v>
      </c>
      <c r="L29" s="3">
        <v>2036</v>
      </c>
      <c r="M29" s="3">
        <v>-0.79841430450924289</v>
      </c>
      <c r="N29" s="7">
        <f t="shared" si="1"/>
        <v>-0.79841430450924289</v>
      </c>
      <c r="O29" s="10">
        <v>0</v>
      </c>
      <c r="Q29" s="3">
        <v>2036</v>
      </c>
      <c r="R29" s="3">
        <v>-8.338785466323051E-2</v>
      </c>
      <c r="S29" s="3">
        <v>0.38767661815435672</v>
      </c>
      <c r="T29" s="3">
        <v>0.48000000000001775</v>
      </c>
    </row>
    <row r="30" spans="2:20" x14ac:dyDescent="0.2">
      <c r="B30" s="3">
        <v>2037</v>
      </c>
      <c r="C30" s="3">
        <v>-0.94036348939415815</v>
      </c>
      <c r="D30" s="7">
        <f t="shared" si="0"/>
        <v>-0.94036348939415815</v>
      </c>
      <c r="E30" s="10">
        <v>0</v>
      </c>
      <c r="G30" s="3">
        <v>2037</v>
      </c>
      <c r="H30" s="3">
        <v>-0.11575624886569491</v>
      </c>
      <c r="I30" s="3">
        <v>0.70334508451554978</v>
      </c>
      <c r="J30" s="3">
        <v>0.81999999999999229</v>
      </c>
      <c r="L30" s="3">
        <v>2037</v>
      </c>
      <c r="M30" s="3">
        <v>-0.94036348939415815</v>
      </c>
      <c r="N30" s="7">
        <f t="shared" si="1"/>
        <v>-0.94036348939415815</v>
      </c>
      <c r="O30" s="10">
        <v>0</v>
      </c>
      <c r="Q30" s="3">
        <v>2037</v>
      </c>
      <c r="R30" s="3">
        <v>-0.11575624886569491</v>
      </c>
      <c r="S30" s="3">
        <v>0.70334508451554978</v>
      </c>
      <c r="T30" s="3">
        <v>0.81999999999999229</v>
      </c>
    </row>
    <row r="31" spans="2:20" x14ac:dyDescent="0.2">
      <c r="B31" s="3">
        <v>2038</v>
      </c>
      <c r="C31" s="3">
        <v>-1.0976352841769343</v>
      </c>
      <c r="D31" s="7">
        <f t="shared" si="0"/>
        <v>-1.0976352841769343</v>
      </c>
      <c r="E31" s="10">
        <v>0</v>
      </c>
      <c r="G31" s="3">
        <v>2038</v>
      </c>
      <c r="H31" s="3">
        <v>-0.15208403113980973</v>
      </c>
      <c r="I31" s="3">
        <v>0.93130719864056388</v>
      </c>
      <c r="J31" s="3">
        <v>1.0800000000000083</v>
      </c>
      <c r="L31" s="3">
        <v>2038</v>
      </c>
      <c r="M31" s="3">
        <v>-1.0976352841769343</v>
      </c>
      <c r="N31" s="7">
        <f t="shared" si="1"/>
        <v>-1.0976352841769343</v>
      </c>
      <c r="O31" s="10">
        <v>0</v>
      </c>
      <c r="Q31" s="3">
        <v>2038</v>
      </c>
      <c r="R31" s="3">
        <v>-0.15208403113980973</v>
      </c>
      <c r="S31" s="3">
        <v>0.93130719864056388</v>
      </c>
      <c r="T31" s="3">
        <v>1.0800000000000083</v>
      </c>
    </row>
    <row r="32" spans="2:20" x14ac:dyDescent="0.2">
      <c r="B32" s="3">
        <v>2039</v>
      </c>
      <c r="C32" s="3">
        <v>-1.2705146917198928</v>
      </c>
      <c r="D32" s="7">
        <f t="shared" si="0"/>
        <v>-1.2705146917198928</v>
      </c>
      <c r="E32" s="10">
        <v>0</v>
      </c>
      <c r="G32" s="3">
        <v>2039</v>
      </c>
      <c r="H32" s="3">
        <v>-0.19225405388022532</v>
      </c>
      <c r="I32" s="3">
        <v>0.94206198296802457</v>
      </c>
      <c r="J32" s="3">
        <v>1.1299999999999901</v>
      </c>
      <c r="L32" s="3">
        <v>2039</v>
      </c>
      <c r="M32" s="3">
        <v>-1.2705146917198928</v>
      </c>
      <c r="N32" s="7">
        <f t="shared" si="1"/>
        <v>-1.2705146917198928</v>
      </c>
      <c r="O32" s="10">
        <v>0</v>
      </c>
      <c r="Q32" s="3">
        <v>2039</v>
      </c>
      <c r="R32" s="3">
        <v>-0.19225405388022532</v>
      </c>
      <c r="S32" s="3">
        <v>0.94206198296802457</v>
      </c>
      <c r="T32" s="3">
        <v>1.1299999999999901</v>
      </c>
    </row>
    <row r="33" spans="2:20" x14ac:dyDescent="0.2">
      <c r="B33" s="3">
        <v>2040</v>
      </c>
      <c r="C33" s="3">
        <v>-1.4592761199238247</v>
      </c>
      <c r="D33" s="7">
        <f t="shared" si="0"/>
        <v>-1.4592761199238247</v>
      </c>
      <c r="E33" s="10">
        <v>0</v>
      </c>
      <c r="G33" s="3">
        <v>2040</v>
      </c>
      <c r="H33" s="3">
        <v>-0.23615004020678398</v>
      </c>
      <c r="I33" s="3">
        <v>1.1202865164141018</v>
      </c>
      <c r="J33" s="3">
        <v>1.360000000000003</v>
      </c>
      <c r="L33" s="3">
        <v>2040</v>
      </c>
      <c r="M33" s="3">
        <v>-1.4592761199238247</v>
      </c>
      <c r="N33" s="7">
        <f t="shared" si="1"/>
        <v>-1.4592761199238247</v>
      </c>
      <c r="O33" s="10">
        <v>0</v>
      </c>
      <c r="Q33" s="3">
        <v>2040</v>
      </c>
      <c r="R33" s="3">
        <v>-0.23615004020678398</v>
      </c>
      <c r="S33" s="3">
        <v>1.1202865164141018</v>
      </c>
      <c r="T33" s="3">
        <v>1.360000000000003</v>
      </c>
    </row>
    <row r="34" spans="2:20" x14ac:dyDescent="0.2">
      <c r="B34" s="3">
        <v>2041</v>
      </c>
      <c r="C34" s="3">
        <v>-1.6638300380645843</v>
      </c>
      <c r="D34" s="7">
        <f t="shared" si="0"/>
        <v>-1.6638300380645843</v>
      </c>
      <c r="E34" s="10">
        <v>0</v>
      </c>
      <c r="G34" s="3">
        <v>2041</v>
      </c>
      <c r="H34" s="3">
        <v>-0.28387292444146395</v>
      </c>
      <c r="I34" s="3">
        <v>1.1935000699487479</v>
      </c>
      <c r="J34" s="3">
        <v>1.4799999999999864</v>
      </c>
      <c r="L34" s="3">
        <v>2041</v>
      </c>
      <c r="M34" s="3">
        <v>-1.6638300380645843</v>
      </c>
      <c r="N34" s="7">
        <f t="shared" si="1"/>
        <v>-1.6638300380645843</v>
      </c>
      <c r="O34" s="10">
        <v>0</v>
      </c>
      <c r="Q34" s="3">
        <v>2041</v>
      </c>
      <c r="R34" s="3">
        <v>-0.28387292444146395</v>
      </c>
      <c r="S34" s="3">
        <v>1.1935000699487479</v>
      </c>
      <c r="T34" s="3">
        <v>1.4799999999999864</v>
      </c>
    </row>
    <row r="35" spans="2:20" x14ac:dyDescent="0.2">
      <c r="B35" s="3">
        <v>2042</v>
      </c>
      <c r="C35" s="3">
        <v>-1.8844148434119856</v>
      </c>
      <c r="D35" s="7">
        <f t="shared" si="0"/>
        <v>-1.8844148434119856</v>
      </c>
      <c r="E35" s="10">
        <v>0</v>
      </c>
      <c r="G35" s="3">
        <v>2042</v>
      </c>
      <c r="H35" s="3">
        <v>-0.33529686167378392</v>
      </c>
      <c r="I35" s="3">
        <v>1.338490143606152</v>
      </c>
      <c r="J35" s="3">
        <v>1.6799999999999913</v>
      </c>
      <c r="L35" s="3">
        <v>2042</v>
      </c>
      <c r="M35" s="3">
        <v>-1.8844148434119856</v>
      </c>
      <c r="N35" s="7">
        <f t="shared" si="1"/>
        <v>-1.8844148434119856</v>
      </c>
      <c r="O35" s="10">
        <v>0</v>
      </c>
      <c r="Q35" s="3">
        <v>2042</v>
      </c>
      <c r="R35" s="3">
        <v>-0.33529686167378392</v>
      </c>
      <c r="S35" s="3">
        <v>1.338490143606152</v>
      </c>
      <c r="T35" s="3">
        <v>1.6799999999999913</v>
      </c>
    </row>
    <row r="36" spans="2:20" x14ac:dyDescent="0.2">
      <c r="B36" s="3">
        <v>2043</v>
      </c>
      <c r="C36" s="3">
        <v>-2.1212670817636892</v>
      </c>
      <c r="D36" s="7">
        <f t="shared" si="0"/>
        <v>-2.1212670817636892</v>
      </c>
      <c r="E36" s="10">
        <v>0</v>
      </c>
      <c r="G36" s="3">
        <v>2043</v>
      </c>
      <c r="H36" s="3">
        <v>-0.39030886457661618</v>
      </c>
      <c r="I36" s="3">
        <v>1.0095002764762038</v>
      </c>
      <c r="J36" s="3">
        <v>1.4100000000000006</v>
      </c>
      <c r="L36" s="3">
        <v>2043</v>
      </c>
      <c r="M36" s="3">
        <v>-2.1212670817636892</v>
      </c>
      <c r="N36" s="7">
        <f t="shared" si="1"/>
        <v>-2.1212670817636892</v>
      </c>
      <c r="O36" s="10">
        <v>0</v>
      </c>
      <c r="Q36" s="3">
        <v>2043</v>
      </c>
      <c r="R36" s="3">
        <v>-0.39030886457661618</v>
      </c>
      <c r="S36" s="3">
        <v>1.0095002764762038</v>
      </c>
      <c r="T36" s="3">
        <v>1.4100000000000006</v>
      </c>
    </row>
    <row r="37" spans="2:20" x14ac:dyDescent="0.2">
      <c r="B37" s="3">
        <v>2044</v>
      </c>
      <c r="C37" s="3">
        <v>-2.3746323942376857</v>
      </c>
      <c r="D37" s="7">
        <f t="shared" si="0"/>
        <v>-2.3746323942376857</v>
      </c>
      <c r="E37" s="10">
        <v>0</v>
      </c>
      <c r="G37" s="3">
        <v>2044</v>
      </c>
      <c r="H37" s="3">
        <v>-0.44879850236133612</v>
      </c>
      <c r="I37" s="3">
        <v>0.98162605646143275</v>
      </c>
      <c r="J37" s="3">
        <v>1.4400000000000248</v>
      </c>
      <c r="L37" s="3">
        <v>2044</v>
      </c>
      <c r="M37" s="3">
        <v>-2.3746323942376857</v>
      </c>
      <c r="N37" s="7">
        <f t="shared" si="1"/>
        <v>-2.3746323942376857</v>
      </c>
      <c r="O37" s="10">
        <v>0</v>
      </c>
      <c r="Q37" s="3">
        <v>2044</v>
      </c>
      <c r="R37" s="3">
        <v>-0.44879850236133612</v>
      </c>
      <c r="S37" s="3">
        <v>0.98162605646143275</v>
      </c>
      <c r="T37" s="3">
        <v>1.4400000000000248</v>
      </c>
    </row>
    <row r="38" spans="2:20" x14ac:dyDescent="0.2">
      <c r="B38" s="3">
        <v>2045</v>
      </c>
      <c r="C38" s="3">
        <v>-2.6447327180715297</v>
      </c>
      <c r="D38" s="7">
        <f t="shared" si="0"/>
        <v>-2.6447327180715297</v>
      </c>
      <c r="E38" s="10">
        <v>0</v>
      </c>
      <c r="G38" s="3">
        <v>2045</v>
      </c>
      <c r="H38" s="3">
        <v>-0.51065653221665785</v>
      </c>
      <c r="I38" s="3">
        <v>0.8575383126441487</v>
      </c>
      <c r="J38" s="3">
        <v>1.3600000000000052</v>
      </c>
      <c r="L38" s="3">
        <v>2045</v>
      </c>
      <c r="M38" s="3">
        <v>-2.6447327180715297</v>
      </c>
      <c r="N38" s="7">
        <f t="shared" si="1"/>
        <v>-2.6447327180715297</v>
      </c>
      <c r="O38" s="10">
        <v>0</v>
      </c>
      <c r="Q38" s="3">
        <v>2045</v>
      </c>
      <c r="R38" s="3">
        <v>-0.51065653221665785</v>
      </c>
      <c r="S38" s="3">
        <v>0.8575383126441487</v>
      </c>
      <c r="T38" s="3">
        <v>1.3600000000000052</v>
      </c>
    </row>
    <row r="39" spans="2:20" x14ac:dyDescent="0.2">
      <c r="B39" s="3">
        <v>2046</v>
      </c>
      <c r="C39" s="3">
        <v>-2.9317829786703054</v>
      </c>
      <c r="D39" s="7">
        <f t="shared" si="0"/>
        <v>-2.9317829786703054</v>
      </c>
      <c r="E39" s="10">
        <v>0</v>
      </c>
      <c r="G39" s="3">
        <v>2046</v>
      </c>
      <c r="H39" s="3">
        <v>-0.57577689579655367</v>
      </c>
      <c r="I39" s="3">
        <v>0.92043446044494326</v>
      </c>
      <c r="J39" s="3">
        <v>1.5000000000000111</v>
      </c>
      <c r="L39" s="3">
        <v>2046</v>
      </c>
      <c r="M39" s="3">
        <v>-2.9317829786703054</v>
      </c>
      <c r="N39" s="7">
        <f t="shared" si="1"/>
        <v>-2.9317829786703054</v>
      </c>
      <c r="O39" s="10">
        <v>0</v>
      </c>
      <c r="Q39" s="3">
        <v>2046</v>
      </c>
      <c r="R39" s="3">
        <v>-0.57577689579655367</v>
      </c>
      <c r="S39" s="3">
        <v>0.92043446044494326</v>
      </c>
      <c r="T39" s="3">
        <v>1.5000000000000111</v>
      </c>
    </row>
    <row r="40" spans="2:20" x14ac:dyDescent="0.2">
      <c r="B40" s="3">
        <v>2047</v>
      </c>
      <c r="C40" s="3">
        <v>-3.2359975965537413</v>
      </c>
      <c r="D40" s="7">
        <f t="shared" si="0"/>
        <v>-3.2359975965537413</v>
      </c>
      <c r="E40" s="10">
        <v>0</v>
      </c>
      <c r="G40" s="3">
        <v>2047</v>
      </c>
      <c r="H40" s="3">
        <v>-0.64406295053913709</v>
      </c>
      <c r="I40" s="3">
        <v>0.72631881208516424</v>
      </c>
      <c r="J40" s="3">
        <v>1.3599999999999803</v>
      </c>
      <c r="L40" s="3">
        <v>2047</v>
      </c>
      <c r="M40" s="3">
        <v>-3.2359975965537413</v>
      </c>
      <c r="N40" s="7">
        <f t="shared" si="1"/>
        <v>-3.2359975965537413</v>
      </c>
      <c r="O40" s="10">
        <v>0</v>
      </c>
      <c r="Q40" s="3">
        <v>2047</v>
      </c>
      <c r="R40" s="3">
        <v>-0.64406295053913709</v>
      </c>
      <c r="S40" s="3">
        <v>0.72631881208516424</v>
      </c>
      <c r="T40" s="3">
        <v>1.3599999999999803</v>
      </c>
    </row>
    <row r="41" spans="2:20" x14ac:dyDescent="0.2">
      <c r="B41" s="3">
        <v>2048</v>
      </c>
      <c r="C41" s="3">
        <v>-3.5575843222407033</v>
      </c>
      <c r="D41" s="7">
        <f t="shared" si="0"/>
        <v>-3.5575843222407033</v>
      </c>
      <c r="E41" s="10">
        <v>0</v>
      </c>
      <c r="G41" s="3">
        <v>2048</v>
      </c>
      <c r="H41" s="3">
        <v>-0.71541424154265565</v>
      </c>
      <c r="I41" s="3">
        <v>0.66064422261825095</v>
      </c>
      <c r="J41" s="3">
        <v>1.3700000000000012</v>
      </c>
      <c r="L41" s="3">
        <v>2048</v>
      </c>
      <c r="M41" s="3">
        <v>-3.5575843222407033</v>
      </c>
      <c r="N41" s="7">
        <f t="shared" si="1"/>
        <v>-3.5575843222407033</v>
      </c>
      <c r="O41" s="10">
        <v>0</v>
      </c>
      <c r="Q41" s="3">
        <v>2048</v>
      </c>
      <c r="R41" s="3">
        <v>-0.71541424154265565</v>
      </c>
      <c r="S41" s="3">
        <v>0.66064422261825095</v>
      </c>
      <c r="T41" s="3">
        <v>1.3700000000000012</v>
      </c>
    </row>
    <row r="42" spans="2:20" x14ac:dyDescent="0.2">
      <c r="B42" s="3">
        <v>2049</v>
      </c>
      <c r="C42" s="3">
        <v>-3.8967546345330728</v>
      </c>
      <c r="D42" s="7">
        <f t="shared" si="0"/>
        <v>-3.8967546345330728</v>
      </c>
      <c r="E42" s="10">
        <v>0</v>
      </c>
      <c r="G42" s="3">
        <v>2049</v>
      </c>
      <c r="H42" s="3">
        <v>-0.78972749656275321</v>
      </c>
      <c r="I42" s="3">
        <v>0.5450311208621228</v>
      </c>
      <c r="J42" s="3">
        <v>1.3400000000000087</v>
      </c>
      <c r="L42" s="3">
        <v>2049</v>
      </c>
      <c r="M42" s="3">
        <v>-3.8967546345330728</v>
      </c>
      <c r="N42" s="7">
        <f t="shared" si="1"/>
        <v>-3.8967546345330728</v>
      </c>
      <c r="O42" s="10">
        <v>0</v>
      </c>
      <c r="Q42" s="3">
        <v>2049</v>
      </c>
      <c r="R42" s="3">
        <v>-0.78972749656275321</v>
      </c>
      <c r="S42" s="3">
        <v>0.5450311208621228</v>
      </c>
      <c r="T42" s="3">
        <v>1.3400000000000087</v>
      </c>
    </row>
    <row r="43" spans="2:20" x14ac:dyDescent="0.2">
      <c r="B43" s="3">
        <v>2050</v>
      </c>
      <c r="C43" s="3">
        <v>-4.2537096656141689</v>
      </c>
      <c r="D43" s="7">
        <f t="shared" si="0"/>
        <v>-4.2537096656141689</v>
      </c>
      <c r="E43" s="10">
        <v>0</v>
      </c>
      <c r="G43" s="3">
        <v>2050</v>
      </c>
      <c r="H43" s="3">
        <v>-0.86690090584176094</v>
      </c>
      <c r="I43" s="3">
        <v>0.45375948933153665</v>
      </c>
      <c r="J43" s="3">
        <v>1.3199999999999878</v>
      </c>
      <c r="L43" s="3">
        <v>2050</v>
      </c>
      <c r="M43" s="3">
        <v>-4.2537096656141689</v>
      </c>
      <c r="N43" s="7">
        <f t="shared" si="1"/>
        <v>-4.2537096656141689</v>
      </c>
      <c r="O43" s="10">
        <v>0</v>
      </c>
      <c r="Q43" s="3">
        <v>2050</v>
      </c>
      <c r="R43" s="3">
        <v>-0.86690090584176094</v>
      </c>
      <c r="S43" s="3">
        <v>0.45375948933153665</v>
      </c>
      <c r="T43" s="3">
        <v>1.3199999999999878</v>
      </c>
    </row>
    <row r="44" spans="2:20" x14ac:dyDescent="0.2">
      <c r="D44" s="14"/>
    </row>
    <row r="45" spans="2:20" x14ac:dyDescent="0.2">
      <c r="D45" s="14"/>
    </row>
    <row r="46" spans="2:20" x14ac:dyDescent="0.2">
      <c r="D46" s="14"/>
    </row>
    <row r="47" spans="2:20" x14ac:dyDescent="0.2">
      <c r="B47" s="15"/>
      <c r="C47" s="16"/>
      <c r="D47" s="16"/>
    </row>
    <row r="103" spans="37:69" x14ac:dyDescent="0.2">
      <c r="AK103" s="9"/>
      <c r="AL103" s="9"/>
      <c r="AM103" s="9">
        <v>2020</v>
      </c>
      <c r="AN103" s="9">
        <v>2021</v>
      </c>
      <c r="AO103" s="9">
        <v>2022</v>
      </c>
      <c r="AP103" s="9">
        <v>2023</v>
      </c>
      <c r="AQ103" s="9">
        <v>2024</v>
      </c>
      <c r="AR103" s="9">
        <v>2025</v>
      </c>
      <c r="AS103" s="9">
        <v>2026</v>
      </c>
      <c r="AT103" s="9">
        <v>2027</v>
      </c>
      <c r="AU103" s="9">
        <v>2028</v>
      </c>
      <c r="AV103" s="9">
        <v>2029</v>
      </c>
      <c r="AW103" s="9">
        <v>2030</v>
      </c>
      <c r="AX103" s="9">
        <v>2031</v>
      </c>
      <c r="AY103" s="9">
        <v>2032</v>
      </c>
      <c r="AZ103" s="9">
        <v>2033</v>
      </c>
      <c r="BA103" s="9">
        <v>2034</v>
      </c>
      <c r="BB103" s="9">
        <v>2035</v>
      </c>
      <c r="BC103" s="9">
        <v>2036</v>
      </c>
      <c r="BD103" s="9">
        <v>2037</v>
      </c>
      <c r="BE103" s="9">
        <v>2038</v>
      </c>
      <c r="BF103" s="9">
        <v>2039</v>
      </c>
      <c r="BG103" s="9">
        <v>2040</v>
      </c>
      <c r="BH103" s="9">
        <v>2041</v>
      </c>
      <c r="BI103" s="9">
        <v>2042</v>
      </c>
      <c r="BJ103" s="9">
        <v>2043</v>
      </c>
      <c r="BK103" s="9">
        <v>2044</v>
      </c>
      <c r="BL103" s="9">
        <v>2045</v>
      </c>
      <c r="BM103" s="9">
        <v>2046</v>
      </c>
      <c r="BN103" s="9">
        <v>2047</v>
      </c>
      <c r="BO103" s="9">
        <v>2048</v>
      </c>
      <c r="BP103" s="9">
        <v>2049</v>
      </c>
      <c r="BQ103" s="9">
        <v>2050</v>
      </c>
    </row>
    <row r="104" spans="37:69" x14ac:dyDescent="0.2">
      <c r="AK104" s="9" t="s">
        <v>138</v>
      </c>
      <c r="AL104" s="9" t="s">
        <v>139</v>
      </c>
      <c r="AM104" s="11">
        <v>-2.0556004568328401E-2</v>
      </c>
      <c r="AN104" s="12">
        <v>-3.8990235853386679E-2</v>
      </c>
      <c r="AO104" s="9">
        <v>-5.5303210612556164E-2</v>
      </c>
      <c r="AP104" s="9">
        <v>-7.2837000263825669E-2</v>
      </c>
      <c r="AQ104" s="9">
        <v>-9.1591372683830219E-2</v>
      </c>
      <c r="AR104" s="9">
        <v>-0.11156605120474783</v>
      </c>
      <c r="AS104" s="9">
        <v>-0.13277642051526817</v>
      </c>
      <c r="AT104" s="9">
        <v>-0.15522392197718782</v>
      </c>
      <c r="AU104" s="9">
        <v>-0.17890994345231004</v>
      </c>
      <c r="AV104" s="9">
        <v>-0.21166962864195282</v>
      </c>
      <c r="AW104" s="9">
        <v>-0.25374690162379698</v>
      </c>
      <c r="AX104" s="9">
        <v>-0.30928686490367951</v>
      </c>
      <c r="AY104" s="9">
        <v>-0.37856291009922272</v>
      </c>
      <c r="AZ104" s="9">
        <v>-0.4618491594967522</v>
      </c>
      <c r="BA104" s="9">
        <v>-0.55940981414157598</v>
      </c>
      <c r="BB104" s="9">
        <v>-0.67151971477936723</v>
      </c>
      <c r="BC104" s="9">
        <v>-0.79841430450924289</v>
      </c>
      <c r="BD104" s="9">
        <v>-0.94036348939415815</v>
      </c>
      <c r="BE104" s="9">
        <v>-1.0976352841769343</v>
      </c>
      <c r="BF104" s="9">
        <v>-1.2705146917198928</v>
      </c>
      <c r="BG104" s="9">
        <v>-1.4592761199238247</v>
      </c>
      <c r="BH104" s="9">
        <v>-1.6638300380645843</v>
      </c>
      <c r="BI104" s="9">
        <v>-1.8844148434119856</v>
      </c>
      <c r="BJ104" s="9">
        <v>-2.1212670817636892</v>
      </c>
      <c r="BK104" s="9">
        <v>-2.3746323942376857</v>
      </c>
      <c r="BL104" s="9">
        <v>-2.6447327180715297</v>
      </c>
      <c r="BM104" s="9">
        <v>-2.9317829786703054</v>
      </c>
      <c r="BN104" s="9">
        <v>-3.2359975965537413</v>
      </c>
      <c r="BO104" s="9">
        <v>-3.5575843222407033</v>
      </c>
      <c r="BP104" s="9">
        <v>-3.8967546345330728</v>
      </c>
      <c r="BQ104" s="9">
        <v>-4.2537096656141689</v>
      </c>
    </row>
    <row r="105" spans="37:69" x14ac:dyDescent="0.2">
      <c r="AK105" s="9"/>
      <c r="AL105" s="9" t="s">
        <v>140</v>
      </c>
      <c r="AM105" s="11">
        <f>AM104</f>
        <v>-2.0556004568328401E-2</v>
      </c>
      <c r="AN105" s="11">
        <f t="shared" ref="AN105:BQ105" si="2">AN104</f>
        <v>-3.8990235853386679E-2</v>
      </c>
      <c r="AO105" s="11">
        <f t="shared" si="2"/>
        <v>-5.5303210612556164E-2</v>
      </c>
      <c r="AP105" s="11">
        <f t="shared" si="2"/>
        <v>-7.2837000263825669E-2</v>
      </c>
      <c r="AQ105" s="11">
        <f t="shared" si="2"/>
        <v>-9.1591372683830219E-2</v>
      </c>
      <c r="AR105" s="11">
        <f t="shared" si="2"/>
        <v>-0.11156605120474783</v>
      </c>
      <c r="AS105" s="11">
        <f t="shared" si="2"/>
        <v>-0.13277642051526817</v>
      </c>
      <c r="AT105" s="11">
        <f t="shared" si="2"/>
        <v>-0.15522392197718782</v>
      </c>
      <c r="AU105" s="11">
        <f t="shared" si="2"/>
        <v>-0.17890994345231004</v>
      </c>
      <c r="AV105" s="11">
        <f t="shared" si="2"/>
        <v>-0.21166962864195282</v>
      </c>
      <c r="AW105" s="11">
        <f t="shared" si="2"/>
        <v>-0.25374690162379698</v>
      </c>
      <c r="AX105" s="11">
        <f t="shared" si="2"/>
        <v>-0.30928686490367951</v>
      </c>
      <c r="AY105" s="11">
        <f t="shared" si="2"/>
        <v>-0.37856291009922272</v>
      </c>
      <c r="AZ105" s="11">
        <f t="shared" si="2"/>
        <v>-0.4618491594967522</v>
      </c>
      <c r="BA105" s="11">
        <f t="shared" si="2"/>
        <v>-0.55940981414157598</v>
      </c>
      <c r="BB105" s="11">
        <f t="shared" si="2"/>
        <v>-0.67151971477936723</v>
      </c>
      <c r="BC105" s="11">
        <f t="shared" si="2"/>
        <v>-0.79841430450924289</v>
      </c>
      <c r="BD105" s="11">
        <f t="shared" si="2"/>
        <v>-0.94036348939415815</v>
      </c>
      <c r="BE105" s="11">
        <f t="shared" si="2"/>
        <v>-1.0976352841769343</v>
      </c>
      <c r="BF105" s="11">
        <f t="shared" si="2"/>
        <v>-1.2705146917198928</v>
      </c>
      <c r="BG105" s="11">
        <f t="shared" si="2"/>
        <v>-1.4592761199238247</v>
      </c>
      <c r="BH105" s="11">
        <f t="shared" si="2"/>
        <v>-1.6638300380645843</v>
      </c>
      <c r="BI105" s="11">
        <f t="shared" si="2"/>
        <v>-1.8844148434119856</v>
      </c>
      <c r="BJ105" s="11">
        <f t="shared" si="2"/>
        <v>-2.1212670817636892</v>
      </c>
      <c r="BK105" s="11">
        <f t="shared" si="2"/>
        <v>-2.3746323942376857</v>
      </c>
      <c r="BL105" s="11">
        <f t="shared" si="2"/>
        <v>-2.6447327180715297</v>
      </c>
      <c r="BM105" s="11">
        <f t="shared" si="2"/>
        <v>-2.9317829786703054</v>
      </c>
      <c r="BN105" s="11">
        <f t="shared" si="2"/>
        <v>-3.2359975965537413</v>
      </c>
      <c r="BO105" s="11">
        <f t="shared" si="2"/>
        <v>-3.5575843222407033</v>
      </c>
      <c r="BP105" s="11">
        <f t="shared" si="2"/>
        <v>-3.8967546345330728</v>
      </c>
      <c r="BQ105" s="11">
        <f t="shared" si="2"/>
        <v>-4.2537096656141689</v>
      </c>
    </row>
    <row r="106" spans="37:69" x14ac:dyDescent="0.2">
      <c r="AK106" s="9"/>
      <c r="AL106" s="9" t="s">
        <v>141</v>
      </c>
      <c r="AM106" s="11">
        <v>0</v>
      </c>
      <c r="AN106" s="11">
        <v>0</v>
      </c>
      <c r="AO106" s="11">
        <v>0</v>
      </c>
      <c r="AP106" s="11">
        <v>0</v>
      </c>
      <c r="AQ106" s="11">
        <v>0</v>
      </c>
      <c r="AR106" s="11">
        <v>0</v>
      </c>
      <c r="AS106" s="11">
        <v>0</v>
      </c>
      <c r="AT106" s="11">
        <v>0</v>
      </c>
      <c r="AU106" s="11">
        <v>0</v>
      </c>
      <c r="AV106" s="11">
        <v>0</v>
      </c>
      <c r="AW106" s="11">
        <v>0</v>
      </c>
      <c r="AX106" s="11">
        <v>0</v>
      </c>
      <c r="AY106" s="11">
        <v>0</v>
      </c>
      <c r="AZ106" s="11">
        <v>0</v>
      </c>
      <c r="BA106" s="11">
        <v>0</v>
      </c>
      <c r="BB106" s="11">
        <v>0</v>
      </c>
      <c r="BC106" s="11">
        <v>0</v>
      </c>
      <c r="BD106" s="11">
        <v>0</v>
      </c>
      <c r="BE106" s="11">
        <v>0</v>
      </c>
      <c r="BF106" s="11">
        <v>0</v>
      </c>
      <c r="BG106" s="11">
        <v>0</v>
      </c>
      <c r="BH106" s="11">
        <v>0</v>
      </c>
      <c r="BI106" s="11">
        <v>0</v>
      </c>
      <c r="BJ106" s="11">
        <v>0</v>
      </c>
      <c r="BK106" s="11">
        <v>0</v>
      </c>
      <c r="BL106" s="11">
        <v>0</v>
      </c>
      <c r="BM106" s="11">
        <v>0</v>
      </c>
      <c r="BN106" s="11">
        <v>0</v>
      </c>
      <c r="BO106" s="11">
        <v>0</v>
      </c>
      <c r="BP106" s="11">
        <v>0</v>
      </c>
      <c r="BQ106" s="11">
        <v>0</v>
      </c>
    </row>
    <row r="107" spans="37:69" x14ac:dyDescent="0.2">
      <c r="AK107" s="9" t="s">
        <v>142</v>
      </c>
      <c r="AL107" s="9" t="s">
        <v>143</v>
      </c>
      <c r="AM107" s="11">
        <f>101600000000/1000000000</f>
        <v>101.6</v>
      </c>
      <c r="AN107" s="12">
        <f>328550000000/1000000000</f>
        <v>328.55</v>
      </c>
      <c r="AO107" s="9"/>
      <c r="AP107" s="9"/>
      <c r="AQ107" s="9"/>
      <c r="AR107" s="9"/>
      <c r="AS107" s="9"/>
      <c r="AT107" s="9"/>
      <c r="AU107" s="12"/>
      <c r="AV107" s="9"/>
      <c r="AW107" s="9"/>
      <c r="AX107" s="9"/>
      <c r="AY107" s="9"/>
      <c r="AZ107" s="9"/>
      <c r="BA107" s="9"/>
      <c r="BB107" s="9"/>
      <c r="BC107" s="9"/>
      <c r="BD107" s="9"/>
      <c r="BE107" s="9"/>
      <c r="BF107" s="9"/>
      <c r="BG107" s="9"/>
      <c r="BH107" s="9"/>
      <c r="BI107" s="9"/>
      <c r="BJ107" s="9"/>
      <c r="BK107" s="9"/>
      <c r="BL107" s="9"/>
      <c r="BM107" s="9"/>
      <c r="BN107" s="9"/>
      <c r="BO107" s="9"/>
      <c r="BP107" s="9"/>
      <c r="BQ107" s="9"/>
    </row>
    <row r="108" spans="37:69" x14ac:dyDescent="0.2">
      <c r="AK108" s="9"/>
      <c r="AL108" s="9"/>
      <c r="AM108" s="9">
        <v>2020</v>
      </c>
      <c r="AN108" s="9">
        <v>2021</v>
      </c>
      <c r="AO108" s="9">
        <v>2022</v>
      </c>
      <c r="AP108" s="9">
        <v>2023</v>
      </c>
      <c r="AQ108" s="9">
        <v>2024</v>
      </c>
      <c r="AR108" s="9">
        <v>2025</v>
      </c>
      <c r="AS108" s="9">
        <v>2026</v>
      </c>
      <c r="AT108" s="9">
        <v>2027</v>
      </c>
      <c r="AU108" s="9">
        <v>2028</v>
      </c>
      <c r="AV108" s="9">
        <v>2029</v>
      </c>
      <c r="AW108" s="9">
        <v>2030</v>
      </c>
      <c r="AX108" s="9">
        <v>2031</v>
      </c>
      <c r="AY108" s="9">
        <v>2032</v>
      </c>
      <c r="AZ108" s="9">
        <v>2033</v>
      </c>
      <c r="BA108" s="9">
        <v>2034</v>
      </c>
      <c r="BB108" s="9">
        <v>2035</v>
      </c>
      <c r="BC108" s="9">
        <v>2036</v>
      </c>
      <c r="BD108" s="9">
        <v>2037</v>
      </c>
      <c r="BE108" s="9">
        <v>2038</v>
      </c>
      <c r="BF108" s="9">
        <v>2039</v>
      </c>
      <c r="BG108" s="9">
        <v>2040</v>
      </c>
      <c r="BH108" s="9">
        <v>2041</v>
      </c>
      <c r="BI108" s="9">
        <v>2042</v>
      </c>
      <c r="BJ108" s="9">
        <v>2043</v>
      </c>
      <c r="BK108" s="9">
        <v>2044</v>
      </c>
      <c r="BL108" s="9">
        <v>2045</v>
      </c>
      <c r="BM108" s="9">
        <v>2046</v>
      </c>
      <c r="BN108" s="9">
        <v>2047</v>
      </c>
      <c r="BO108" s="9">
        <v>2048</v>
      </c>
      <c r="BP108" s="9">
        <v>2049</v>
      </c>
      <c r="BQ108" s="9">
        <v>2050</v>
      </c>
    </row>
    <row r="109" spans="37:69" x14ac:dyDescent="0.2">
      <c r="AK109" s="9" t="s">
        <v>144</v>
      </c>
      <c r="AL109" s="9" t="s">
        <v>139</v>
      </c>
      <c r="AM109" s="11">
        <v>0</v>
      </c>
      <c r="AN109" s="12">
        <v>1.4355902237372931E-2</v>
      </c>
      <c r="AO109" s="9">
        <v>2.3419632012533498E-2</v>
      </c>
      <c r="AP109" s="9">
        <v>3.0456434177539293E-2</v>
      </c>
      <c r="AQ109" s="9">
        <v>3.5462673774699915E-2</v>
      </c>
      <c r="AR109" s="9">
        <v>3.8434844997969897E-2</v>
      </c>
      <c r="AS109" s="9">
        <v>3.9370264031246549E-2</v>
      </c>
      <c r="AT109" s="9">
        <v>3.8262659426790968E-2</v>
      </c>
      <c r="AU109" s="9">
        <v>3.5105883008368366E-2</v>
      </c>
      <c r="AV109" s="9">
        <v>2.98939121334163E-2</v>
      </c>
      <c r="AW109" s="9">
        <v>2.2620849554622069E-2</v>
      </c>
      <c r="AX109" s="9">
        <v>1.4530722299932464E-2</v>
      </c>
      <c r="AY109" s="9">
        <v>3.9374461140218031E-3</v>
      </c>
      <c r="AZ109" s="9">
        <v>-1.1294381964144229E-2</v>
      </c>
      <c r="BA109" s="9">
        <v>-3.1019594510472981E-2</v>
      </c>
      <c r="BB109" s="9">
        <v>-5.5099729477214865E-2</v>
      </c>
      <c r="BC109" s="9">
        <v>-8.338785466323051E-2</v>
      </c>
      <c r="BD109" s="9">
        <v>-0.11575624886569491</v>
      </c>
      <c r="BE109" s="9">
        <v>-0.15208403113980973</v>
      </c>
      <c r="BF109" s="9">
        <v>-0.19225405388022532</v>
      </c>
      <c r="BG109" s="9">
        <v>-0.23615004020678398</v>
      </c>
      <c r="BH109" s="9">
        <v>-0.28387292444146395</v>
      </c>
      <c r="BI109" s="9">
        <v>-0.33529686167378392</v>
      </c>
      <c r="BJ109" s="9">
        <v>-0.39030886457661618</v>
      </c>
      <c r="BK109" s="9">
        <v>-0.44879850236133612</v>
      </c>
      <c r="BL109" s="9">
        <v>-0.51065653221665785</v>
      </c>
      <c r="BM109" s="9">
        <v>-0.57577689579655367</v>
      </c>
      <c r="BN109" s="9">
        <v>-0.64406295053913709</v>
      </c>
      <c r="BO109" s="9">
        <v>-0.71541424154265565</v>
      </c>
      <c r="BP109" s="9">
        <v>-0.78972749656275321</v>
      </c>
      <c r="BQ109" s="9">
        <v>-0.86690090584176094</v>
      </c>
    </row>
    <row r="110" spans="37:69" x14ac:dyDescent="0.2">
      <c r="AK110" s="9"/>
      <c r="AL110" s="9" t="s">
        <v>140</v>
      </c>
      <c r="AM110" s="11">
        <v>0</v>
      </c>
      <c r="AN110" s="12">
        <v>-0.21467578061911141</v>
      </c>
      <c r="AO110" s="9">
        <v>0.62972785039794044</v>
      </c>
      <c r="AP110" s="9">
        <v>0.69135376628559597</v>
      </c>
      <c r="AQ110" s="9">
        <v>0.92874719457235466</v>
      </c>
      <c r="AR110" s="9">
        <v>1.2865181128687122</v>
      </c>
      <c r="AS110" s="9">
        <v>0.31236983141279379</v>
      </c>
      <c r="AT110" s="9">
        <v>0.65811660098799774</v>
      </c>
      <c r="AU110" s="9">
        <v>0.99365283356969658</v>
      </c>
      <c r="AV110" s="9">
        <v>0.96454017349735521</v>
      </c>
      <c r="AW110" s="9">
        <v>0.91484251400120697</v>
      </c>
      <c r="AX110" s="9">
        <v>1.343430828429681</v>
      </c>
      <c r="AY110" s="9">
        <v>1.0826937958160163</v>
      </c>
      <c r="AZ110" s="9">
        <v>1.1826880119700949</v>
      </c>
      <c r="BA110" s="9">
        <v>0.99247102453258296</v>
      </c>
      <c r="BB110" s="9">
        <v>0.81562178826106035</v>
      </c>
      <c r="BC110" s="9">
        <v>0.38767661815435672</v>
      </c>
      <c r="BD110" s="9">
        <v>0.70334508451554978</v>
      </c>
      <c r="BE110" s="9">
        <v>0.93130719864056388</v>
      </c>
      <c r="BF110" s="9">
        <v>0.94206198296802457</v>
      </c>
      <c r="BG110" s="9">
        <v>1.1202865164141018</v>
      </c>
      <c r="BH110" s="9">
        <v>1.1935000699487479</v>
      </c>
      <c r="BI110" s="9">
        <v>1.338490143606152</v>
      </c>
      <c r="BJ110" s="9">
        <v>1.0095002764762038</v>
      </c>
      <c r="BK110" s="9">
        <v>0.98162605646143275</v>
      </c>
      <c r="BL110" s="9">
        <v>0.8575383126441487</v>
      </c>
      <c r="BM110" s="9">
        <v>0.92043446044494326</v>
      </c>
      <c r="BN110" s="9">
        <v>0.72631881208516424</v>
      </c>
      <c r="BO110" s="9">
        <v>0.66064422261825095</v>
      </c>
      <c r="BP110" s="9">
        <v>0.5450311208621228</v>
      </c>
      <c r="BQ110" s="9">
        <v>0.45375948933153665</v>
      </c>
    </row>
    <row r="111" spans="37:69" x14ac:dyDescent="0.2">
      <c r="AK111" s="9"/>
      <c r="AL111" s="9" t="s">
        <v>141</v>
      </c>
      <c r="AM111" s="11">
        <v>0</v>
      </c>
      <c r="AN111" s="12">
        <v>-0.21999999999999229</v>
      </c>
      <c r="AO111" s="9">
        <v>0.59999999999999298</v>
      </c>
      <c r="AP111" s="9">
        <v>0.65999999999999259</v>
      </c>
      <c r="AQ111" s="9">
        <v>0.89000000000001045</v>
      </c>
      <c r="AR111" s="9">
        <v>1.2499999999999885</v>
      </c>
      <c r="AS111" s="9">
        <v>0.26999999999998786</v>
      </c>
      <c r="AT111" s="9">
        <v>0.63000000000000156</v>
      </c>
      <c r="AU111" s="9">
        <v>0.95000000000000329</v>
      </c>
      <c r="AV111" s="9">
        <v>0.94000000000001271</v>
      </c>
      <c r="AW111" s="9">
        <v>0.89000000000000712</v>
      </c>
      <c r="AX111" s="9">
        <v>1.3299999999999823</v>
      </c>
      <c r="AY111" s="9">
        <v>1.0800000000000212</v>
      </c>
      <c r="AZ111" s="9">
        <v>1.1900000000000026</v>
      </c>
      <c r="BA111" s="9">
        <v>1.0199999999999929</v>
      </c>
      <c r="BB111" s="9">
        <v>0.86999999999999</v>
      </c>
      <c r="BC111" s="9">
        <v>0.48000000000001775</v>
      </c>
      <c r="BD111" s="9">
        <v>0.81999999999999229</v>
      </c>
      <c r="BE111" s="9">
        <v>1.0800000000000083</v>
      </c>
      <c r="BF111" s="9">
        <v>1.1299999999999901</v>
      </c>
      <c r="BG111" s="9">
        <v>1.360000000000003</v>
      </c>
      <c r="BH111" s="9">
        <v>1.4799999999999864</v>
      </c>
      <c r="BI111" s="9">
        <v>1.6799999999999913</v>
      </c>
      <c r="BJ111" s="9">
        <v>1.4100000000000006</v>
      </c>
      <c r="BK111" s="9">
        <v>1.4400000000000248</v>
      </c>
      <c r="BL111" s="9">
        <v>1.3600000000000052</v>
      </c>
      <c r="BM111" s="9">
        <v>1.5000000000000111</v>
      </c>
      <c r="BN111" s="9">
        <v>1.3599999999999803</v>
      </c>
      <c r="BO111" s="9">
        <v>1.3700000000000012</v>
      </c>
      <c r="BP111" s="9">
        <v>1.3400000000000087</v>
      </c>
      <c r="BQ111" s="9">
        <v>1.3199999999999878</v>
      </c>
    </row>
    <row r="112" spans="37:69" x14ac:dyDescent="0.2">
      <c r="AK112" s="37"/>
      <c r="AL112" s="37"/>
      <c r="AM112" s="37"/>
      <c r="AN112" s="9"/>
      <c r="AO112" s="9"/>
      <c r="AP112" s="9"/>
      <c r="AQ112" s="9"/>
      <c r="AR112" s="9"/>
      <c r="AS112" s="9"/>
      <c r="AT112" s="9"/>
      <c r="AU112" s="9"/>
      <c r="AV112" s="9"/>
      <c r="AW112" s="9"/>
      <c r="AX112" s="9"/>
      <c r="AY112" s="9"/>
      <c r="AZ112" s="9"/>
      <c r="BA112" s="9"/>
      <c r="BB112" s="9"/>
      <c r="BC112" s="9"/>
      <c r="BD112" s="9"/>
      <c r="BE112" s="9"/>
      <c r="BF112" s="9"/>
      <c r="BG112" s="9"/>
      <c r="BH112" s="9"/>
      <c r="BI112" s="9"/>
      <c r="BJ112" s="9"/>
      <c r="BK112" s="9"/>
      <c r="BL112" s="9"/>
      <c r="BM112" s="9"/>
      <c r="BN112" s="9"/>
      <c r="BO112" s="9"/>
      <c r="BP112" s="9"/>
      <c r="BQ112" s="9"/>
    </row>
    <row r="113" spans="37:69" x14ac:dyDescent="0.2">
      <c r="AK113" s="9"/>
      <c r="AL113" s="9"/>
      <c r="AM113" s="9">
        <v>2020</v>
      </c>
      <c r="AN113" s="9">
        <v>2021</v>
      </c>
      <c r="AO113" s="9">
        <v>2022</v>
      </c>
      <c r="AP113" s="9">
        <v>2023</v>
      </c>
      <c r="AQ113" s="9">
        <v>2024</v>
      </c>
      <c r="AR113" s="9">
        <v>2025</v>
      </c>
      <c r="AS113" s="9">
        <v>2026</v>
      </c>
      <c r="AT113" s="9">
        <v>2027</v>
      </c>
      <c r="AU113" s="9">
        <v>2028</v>
      </c>
      <c r="AV113" s="9">
        <v>2029</v>
      </c>
      <c r="AW113" s="9">
        <v>2030</v>
      </c>
      <c r="AX113" s="9">
        <v>2031</v>
      </c>
      <c r="AY113" s="9">
        <v>2032</v>
      </c>
      <c r="AZ113" s="9">
        <v>2033</v>
      </c>
      <c r="BA113" s="9">
        <v>2034</v>
      </c>
      <c r="BB113" s="9">
        <v>2035</v>
      </c>
      <c r="BC113" s="9">
        <v>2036</v>
      </c>
      <c r="BD113" s="9">
        <v>2037</v>
      </c>
      <c r="BE113" s="9">
        <v>2038</v>
      </c>
      <c r="BF113" s="9">
        <v>2039</v>
      </c>
      <c r="BG113" s="9">
        <v>2040</v>
      </c>
      <c r="BH113" s="9">
        <v>2041</v>
      </c>
      <c r="BI113" s="9">
        <v>2042</v>
      </c>
      <c r="BJ113" s="9">
        <v>2043</v>
      </c>
      <c r="BK113" s="9">
        <v>2044</v>
      </c>
      <c r="BL113" s="9">
        <v>2045</v>
      </c>
      <c r="BM113" s="9">
        <v>2046</v>
      </c>
      <c r="BN113" s="9">
        <v>2047</v>
      </c>
      <c r="BO113" s="9">
        <v>2048</v>
      </c>
      <c r="BP113" s="9">
        <v>2049</v>
      </c>
      <c r="BQ113" s="9">
        <v>2050</v>
      </c>
    </row>
    <row r="114" spans="37:69" x14ac:dyDescent="0.2">
      <c r="AK114" s="9" t="s">
        <v>145</v>
      </c>
      <c r="AL114" s="9" t="s">
        <v>146</v>
      </c>
      <c r="AM114" s="11">
        <v>-2.0556004568328401E-2</v>
      </c>
      <c r="AN114" s="12">
        <v>-3.8990235853386679E-2</v>
      </c>
      <c r="AO114" s="9">
        <v>-5.5303210612556164E-2</v>
      </c>
      <c r="AP114" s="9">
        <v>-7.2837000263825669E-2</v>
      </c>
      <c r="AQ114" s="9">
        <v>-9.1591372683830219E-2</v>
      </c>
      <c r="AR114" s="9">
        <v>-0.11156605120474783</v>
      </c>
      <c r="AS114" s="9">
        <v>-0.13277642051526817</v>
      </c>
      <c r="AT114" s="9">
        <v>-0.15522392197718782</v>
      </c>
      <c r="AU114" s="9">
        <v>-0.17890994345231004</v>
      </c>
      <c r="AV114" s="9">
        <v>-0.21166962864195282</v>
      </c>
      <c r="AW114" s="9">
        <v>-0.25374690162379698</v>
      </c>
      <c r="AX114" s="9">
        <v>-0.30928686490367951</v>
      </c>
      <c r="AY114" s="9">
        <v>-0.37856291009922272</v>
      </c>
      <c r="AZ114" s="9">
        <v>-0.4618491594967522</v>
      </c>
      <c r="BA114" s="9">
        <v>-0.55940981414157598</v>
      </c>
      <c r="BB114" s="9">
        <v>-0.67151971477936723</v>
      </c>
      <c r="BC114" s="9">
        <v>-0.79841430450924289</v>
      </c>
      <c r="BD114" s="9">
        <v>-0.94036348939415815</v>
      </c>
      <c r="BE114" s="9">
        <v>-1.0976352841769343</v>
      </c>
      <c r="BF114" s="9">
        <v>-1.2705146917198928</v>
      </c>
      <c r="BG114" s="9">
        <v>-1.4592761199238247</v>
      </c>
      <c r="BH114" s="9">
        <v>-1.6638300380645843</v>
      </c>
      <c r="BI114" s="9">
        <v>-1.8844148434119856</v>
      </c>
      <c r="BJ114" s="9">
        <v>-2.1212670817636892</v>
      </c>
      <c r="BK114" s="9">
        <v>-2.3746323942376857</v>
      </c>
      <c r="BL114" s="9">
        <v>-2.6447327180715297</v>
      </c>
      <c r="BM114" s="9">
        <v>-2.9317829786703054</v>
      </c>
      <c r="BN114" s="9">
        <v>-3.2359975965537413</v>
      </c>
      <c r="BO114" s="9">
        <v>-3.5575843222407033</v>
      </c>
      <c r="BP114" s="9">
        <v>-3.8967546345330728</v>
      </c>
      <c r="BQ114" s="9">
        <v>-4.2537096656141689</v>
      </c>
    </row>
    <row r="115" spans="37:69" x14ac:dyDescent="0.2">
      <c r="AK115" s="9"/>
      <c r="AL115" s="9" t="s">
        <v>147</v>
      </c>
      <c r="AM115" s="11">
        <f>AM114</f>
        <v>-2.0556004568328401E-2</v>
      </c>
      <c r="AN115" s="11">
        <f t="shared" ref="AN115:BQ115" si="3">AN114</f>
        <v>-3.8990235853386679E-2</v>
      </c>
      <c r="AO115" s="11">
        <f t="shared" si="3"/>
        <v>-5.5303210612556164E-2</v>
      </c>
      <c r="AP115" s="11">
        <f t="shared" si="3"/>
        <v>-7.2837000263825669E-2</v>
      </c>
      <c r="AQ115" s="11">
        <f t="shared" si="3"/>
        <v>-9.1591372683830219E-2</v>
      </c>
      <c r="AR115" s="11">
        <f t="shared" si="3"/>
        <v>-0.11156605120474783</v>
      </c>
      <c r="AS115" s="11">
        <f t="shared" si="3"/>
        <v>-0.13277642051526817</v>
      </c>
      <c r="AT115" s="11">
        <f t="shared" si="3"/>
        <v>-0.15522392197718782</v>
      </c>
      <c r="AU115" s="11">
        <f t="shared" si="3"/>
        <v>-0.17890994345231004</v>
      </c>
      <c r="AV115" s="11">
        <f t="shared" si="3"/>
        <v>-0.21166962864195282</v>
      </c>
      <c r="AW115" s="11">
        <f t="shared" si="3"/>
        <v>-0.25374690162379698</v>
      </c>
      <c r="AX115" s="11">
        <f t="shared" si="3"/>
        <v>-0.30928686490367951</v>
      </c>
      <c r="AY115" s="11">
        <f t="shared" si="3"/>
        <v>-0.37856291009922272</v>
      </c>
      <c r="AZ115" s="11">
        <f t="shared" si="3"/>
        <v>-0.4618491594967522</v>
      </c>
      <c r="BA115" s="11">
        <f t="shared" si="3"/>
        <v>-0.55940981414157598</v>
      </c>
      <c r="BB115" s="11">
        <f t="shared" si="3"/>
        <v>-0.67151971477936723</v>
      </c>
      <c r="BC115" s="11">
        <f t="shared" si="3"/>
        <v>-0.79841430450924289</v>
      </c>
      <c r="BD115" s="11">
        <f t="shared" si="3"/>
        <v>-0.94036348939415815</v>
      </c>
      <c r="BE115" s="11">
        <f t="shared" si="3"/>
        <v>-1.0976352841769343</v>
      </c>
      <c r="BF115" s="11">
        <f t="shared" si="3"/>
        <v>-1.2705146917198928</v>
      </c>
      <c r="BG115" s="11">
        <f t="shared" si="3"/>
        <v>-1.4592761199238247</v>
      </c>
      <c r="BH115" s="11">
        <f t="shared" si="3"/>
        <v>-1.6638300380645843</v>
      </c>
      <c r="BI115" s="11">
        <f t="shared" si="3"/>
        <v>-1.8844148434119856</v>
      </c>
      <c r="BJ115" s="11">
        <f t="shared" si="3"/>
        <v>-2.1212670817636892</v>
      </c>
      <c r="BK115" s="11">
        <f t="shared" si="3"/>
        <v>-2.3746323942376857</v>
      </c>
      <c r="BL115" s="11">
        <f t="shared" si="3"/>
        <v>-2.6447327180715297</v>
      </c>
      <c r="BM115" s="11">
        <f t="shared" si="3"/>
        <v>-2.9317829786703054</v>
      </c>
      <c r="BN115" s="11">
        <f t="shared" si="3"/>
        <v>-3.2359975965537413</v>
      </c>
      <c r="BO115" s="11">
        <f t="shared" si="3"/>
        <v>-3.5575843222407033</v>
      </c>
      <c r="BP115" s="11">
        <f t="shared" si="3"/>
        <v>-3.8967546345330728</v>
      </c>
      <c r="BQ115" s="11">
        <f t="shared" si="3"/>
        <v>-4.2537096656141689</v>
      </c>
    </row>
    <row r="116" spans="37:69" x14ac:dyDescent="0.2">
      <c r="AK116" s="9"/>
      <c r="AL116" s="9" t="s">
        <v>148</v>
      </c>
      <c r="AM116" s="11">
        <v>0</v>
      </c>
      <c r="AN116" s="11">
        <v>0</v>
      </c>
      <c r="AO116" s="11">
        <v>0</v>
      </c>
      <c r="AP116" s="11">
        <v>0</v>
      </c>
      <c r="AQ116" s="11">
        <v>0</v>
      </c>
      <c r="AR116" s="11">
        <v>0</v>
      </c>
      <c r="AS116" s="11">
        <v>0</v>
      </c>
      <c r="AT116" s="11">
        <v>0</v>
      </c>
      <c r="AU116" s="11">
        <v>0</v>
      </c>
      <c r="AV116" s="11">
        <v>0</v>
      </c>
      <c r="AW116" s="11">
        <v>0</v>
      </c>
      <c r="AX116" s="11">
        <v>0</v>
      </c>
      <c r="AY116" s="11">
        <v>0</v>
      </c>
      <c r="AZ116" s="11">
        <v>0</v>
      </c>
      <c r="BA116" s="11">
        <v>0</v>
      </c>
      <c r="BB116" s="11">
        <v>0</v>
      </c>
      <c r="BC116" s="11">
        <v>0</v>
      </c>
      <c r="BD116" s="11">
        <v>0</v>
      </c>
      <c r="BE116" s="11">
        <v>0</v>
      </c>
      <c r="BF116" s="11">
        <v>0</v>
      </c>
      <c r="BG116" s="11">
        <v>0</v>
      </c>
      <c r="BH116" s="11">
        <v>0</v>
      </c>
      <c r="BI116" s="11">
        <v>0</v>
      </c>
      <c r="BJ116" s="11">
        <v>0</v>
      </c>
      <c r="BK116" s="11">
        <v>0</v>
      </c>
      <c r="BL116" s="11">
        <v>0</v>
      </c>
      <c r="BM116" s="11">
        <v>0</v>
      </c>
      <c r="BN116" s="11">
        <v>0</v>
      </c>
      <c r="BO116" s="11">
        <v>0</v>
      </c>
      <c r="BP116" s="11">
        <v>0</v>
      </c>
      <c r="BQ116" s="11">
        <v>0</v>
      </c>
    </row>
    <row r="117" spans="37:69" x14ac:dyDescent="0.2">
      <c r="AK117" s="9" t="s">
        <v>142</v>
      </c>
      <c r="AL117" s="9" t="s">
        <v>143</v>
      </c>
      <c r="AM117" s="11">
        <f>101600000000/1000000000</f>
        <v>101.6</v>
      </c>
      <c r="AN117" s="12">
        <f>328550000000/1000000000</f>
        <v>328.55</v>
      </c>
      <c r="AO117" s="9"/>
      <c r="AP117" s="9"/>
      <c r="AQ117" s="9"/>
      <c r="AR117" s="9"/>
      <c r="AS117" s="9"/>
      <c r="AT117" s="9"/>
      <c r="AU117" s="12"/>
      <c r="AV117" s="9"/>
      <c r="AW117" s="9"/>
      <c r="AX117" s="9"/>
      <c r="AY117" s="9"/>
      <c r="AZ117" s="9"/>
      <c r="BA117" s="9"/>
      <c r="BB117" s="9"/>
      <c r="BC117" s="9"/>
      <c r="BD117" s="9"/>
      <c r="BE117" s="9"/>
      <c r="BF117" s="9"/>
      <c r="BG117" s="9"/>
      <c r="BH117" s="9"/>
      <c r="BI117" s="9"/>
      <c r="BJ117" s="9"/>
      <c r="BK117" s="9"/>
      <c r="BL117" s="9"/>
      <c r="BM117" s="9"/>
      <c r="BN117" s="9"/>
      <c r="BO117" s="9"/>
      <c r="BP117" s="9"/>
      <c r="BQ117" s="9"/>
    </row>
    <row r="118" spans="37:69" x14ac:dyDescent="0.2">
      <c r="AK118" s="9"/>
      <c r="AL118" s="9"/>
      <c r="AM118" s="9">
        <v>2020</v>
      </c>
      <c r="AN118" s="9">
        <v>2021</v>
      </c>
      <c r="AO118" s="9">
        <v>2022</v>
      </c>
      <c r="AP118" s="9">
        <v>2023</v>
      </c>
      <c r="AQ118" s="9">
        <v>2024</v>
      </c>
      <c r="AR118" s="9">
        <v>2025</v>
      </c>
      <c r="AS118" s="9">
        <v>2026</v>
      </c>
      <c r="AT118" s="9">
        <v>2027</v>
      </c>
      <c r="AU118" s="9">
        <v>2028</v>
      </c>
      <c r="AV118" s="9">
        <v>2029</v>
      </c>
      <c r="AW118" s="9">
        <v>2030</v>
      </c>
      <c r="AX118" s="9">
        <v>2031</v>
      </c>
      <c r="AY118" s="9">
        <v>2032</v>
      </c>
      <c r="AZ118" s="9">
        <v>2033</v>
      </c>
      <c r="BA118" s="9">
        <v>2034</v>
      </c>
      <c r="BB118" s="9">
        <v>2035</v>
      </c>
      <c r="BC118" s="9">
        <v>2036</v>
      </c>
      <c r="BD118" s="9">
        <v>2037</v>
      </c>
      <c r="BE118" s="9">
        <v>2038</v>
      </c>
      <c r="BF118" s="9">
        <v>2039</v>
      </c>
      <c r="BG118" s="9">
        <v>2040</v>
      </c>
      <c r="BH118" s="9">
        <v>2041</v>
      </c>
      <c r="BI118" s="9">
        <v>2042</v>
      </c>
      <c r="BJ118" s="9">
        <v>2043</v>
      </c>
      <c r="BK118" s="9">
        <v>2044</v>
      </c>
      <c r="BL118" s="9">
        <v>2045</v>
      </c>
      <c r="BM118" s="9">
        <v>2046</v>
      </c>
      <c r="BN118" s="9">
        <v>2047</v>
      </c>
      <c r="BO118" s="9">
        <v>2048</v>
      </c>
      <c r="BP118" s="9">
        <v>2049</v>
      </c>
      <c r="BQ118" s="9">
        <v>2050</v>
      </c>
    </row>
    <row r="119" spans="37:69" x14ac:dyDescent="0.2">
      <c r="AK119" s="9" t="s">
        <v>149</v>
      </c>
      <c r="AL119" s="9" t="s">
        <v>146</v>
      </c>
      <c r="AM119" s="11">
        <v>0</v>
      </c>
      <c r="AN119" s="12">
        <v>1.4355902237372931E-2</v>
      </c>
      <c r="AO119" s="9">
        <v>2.3419632012533498E-2</v>
      </c>
      <c r="AP119" s="9">
        <v>3.0456434177539293E-2</v>
      </c>
      <c r="AQ119" s="9">
        <v>3.5462673774699915E-2</v>
      </c>
      <c r="AR119" s="9">
        <v>3.8434844997969897E-2</v>
      </c>
      <c r="AS119" s="9">
        <v>3.9370264031246549E-2</v>
      </c>
      <c r="AT119" s="9">
        <v>3.8262659426790968E-2</v>
      </c>
      <c r="AU119" s="9">
        <v>3.5105883008368366E-2</v>
      </c>
      <c r="AV119" s="9">
        <v>2.98939121334163E-2</v>
      </c>
      <c r="AW119" s="9">
        <v>2.2620849554622069E-2</v>
      </c>
      <c r="AX119" s="9">
        <v>1.4530722299932464E-2</v>
      </c>
      <c r="AY119" s="9">
        <v>3.9374461140218031E-3</v>
      </c>
      <c r="AZ119" s="9">
        <v>-1.1294381964144229E-2</v>
      </c>
      <c r="BA119" s="9">
        <v>-3.1019594510472981E-2</v>
      </c>
      <c r="BB119" s="9">
        <v>-5.5099729477214865E-2</v>
      </c>
      <c r="BC119" s="9">
        <v>-8.338785466323051E-2</v>
      </c>
      <c r="BD119" s="9">
        <v>-0.11575624886569491</v>
      </c>
      <c r="BE119" s="9">
        <v>-0.15208403113980973</v>
      </c>
      <c r="BF119" s="9">
        <v>-0.19225405388022532</v>
      </c>
      <c r="BG119" s="9">
        <v>-0.23615004020678398</v>
      </c>
      <c r="BH119" s="9">
        <v>-0.28387292444146395</v>
      </c>
      <c r="BI119" s="9">
        <v>-0.33529686167378392</v>
      </c>
      <c r="BJ119" s="9">
        <v>-0.39030886457661618</v>
      </c>
      <c r="BK119" s="9">
        <v>-0.44879850236133612</v>
      </c>
      <c r="BL119" s="9">
        <v>-0.51065653221665785</v>
      </c>
      <c r="BM119" s="9">
        <v>-0.57577689579655367</v>
      </c>
      <c r="BN119" s="9">
        <v>-0.64406295053913709</v>
      </c>
      <c r="BO119" s="9">
        <v>-0.71541424154265565</v>
      </c>
      <c r="BP119" s="9">
        <v>-0.78972749656275321</v>
      </c>
      <c r="BQ119" s="9">
        <v>-0.86690090584176094</v>
      </c>
    </row>
    <row r="120" spans="37:69" x14ac:dyDescent="0.2">
      <c r="AK120" s="9"/>
      <c r="AL120" s="9" t="s">
        <v>147</v>
      </c>
      <c r="AM120" s="11">
        <v>0</v>
      </c>
      <c r="AN120" s="12">
        <v>-0.21467578061911141</v>
      </c>
      <c r="AO120" s="9">
        <v>0.62972785039794044</v>
      </c>
      <c r="AP120" s="9">
        <v>0.69135376628559597</v>
      </c>
      <c r="AQ120" s="9">
        <v>0.92874719457235466</v>
      </c>
      <c r="AR120" s="9">
        <v>1.2865181128687122</v>
      </c>
      <c r="AS120" s="9">
        <v>0.31236983141279379</v>
      </c>
      <c r="AT120" s="9">
        <v>0.65811660098799774</v>
      </c>
      <c r="AU120" s="9">
        <v>0.99365283356969658</v>
      </c>
      <c r="AV120" s="9">
        <v>0.96454017349735521</v>
      </c>
      <c r="AW120" s="9">
        <v>0.91484251400120697</v>
      </c>
      <c r="AX120" s="9">
        <v>1.343430828429681</v>
      </c>
      <c r="AY120" s="9">
        <v>1.0826937958160163</v>
      </c>
      <c r="AZ120" s="9">
        <v>1.1826880119700949</v>
      </c>
      <c r="BA120" s="9">
        <v>0.99247102453258296</v>
      </c>
      <c r="BB120" s="9">
        <v>0.81562178826106035</v>
      </c>
      <c r="BC120" s="9">
        <v>0.38767661815435672</v>
      </c>
      <c r="BD120" s="9">
        <v>0.70334508451554978</v>
      </c>
      <c r="BE120" s="9">
        <v>0.93130719864056388</v>
      </c>
      <c r="BF120" s="9">
        <v>0.94206198296802457</v>
      </c>
      <c r="BG120" s="9">
        <v>1.1202865164141018</v>
      </c>
      <c r="BH120" s="9">
        <v>1.1935000699487479</v>
      </c>
      <c r="BI120" s="9">
        <v>1.338490143606152</v>
      </c>
      <c r="BJ120" s="9">
        <v>1.0095002764762038</v>
      </c>
      <c r="BK120" s="9">
        <v>0.98162605646143275</v>
      </c>
      <c r="BL120" s="9">
        <v>0.8575383126441487</v>
      </c>
      <c r="BM120" s="9">
        <v>0.92043446044494326</v>
      </c>
      <c r="BN120" s="9">
        <v>0.72631881208516424</v>
      </c>
      <c r="BO120" s="9">
        <v>0.66064422261825095</v>
      </c>
      <c r="BP120" s="9">
        <v>0.5450311208621228</v>
      </c>
      <c r="BQ120" s="9">
        <v>0.45375948933153665</v>
      </c>
    </row>
    <row r="121" spans="37:69" x14ac:dyDescent="0.2">
      <c r="AK121" s="9"/>
      <c r="AL121" s="9" t="s">
        <v>148</v>
      </c>
      <c r="AM121" s="11">
        <v>0</v>
      </c>
      <c r="AN121" s="12">
        <v>-0.21999999999999229</v>
      </c>
      <c r="AO121" s="9">
        <v>0.59999999999999298</v>
      </c>
      <c r="AP121" s="9">
        <v>0.65999999999999259</v>
      </c>
      <c r="AQ121" s="9">
        <v>0.89000000000001045</v>
      </c>
      <c r="AR121" s="9">
        <v>1.2499999999999885</v>
      </c>
      <c r="AS121" s="9">
        <v>0.26999999999998786</v>
      </c>
      <c r="AT121" s="9">
        <v>0.63000000000000156</v>
      </c>
      <c r="AU121" s="9">
        <v>0.95000000000000329</v>
      </c>
      <c r="AV121" s="9">
        <v>0.94000000000001271</v>
      </c>
      <c r="AW121" s="9">
        <v>0.89000000000000712</v>
      </c>
      <c r="AX121" s="9">
        <v>1.3299999999999823</v>
      </c>
      <c r="AY121" s="9">
        <v>1.0800000000000212</v>
      </c>
      <c r="AZ121" s="9">
        <v>1.1900000000000026</v>
      </c>
      <c r="BA121" s="9">
        <v>1.0199999999999929</v>
      </c>
      <c r="BB121" s="9">
        <v>0.86999999999999</v>
      </c>
      <c r="BC121" s="9">
        <v>0.48000000000001775</v>
      </c>
      <c r="BD121" s="9">
        <v>0.81999999999999229</v>
      </c>
      <c r="BE121" s="9">
        <v>1.0800000000000083</v>
      </c>
      <c r="BF121" s="9">
        <v>1.1299999999999901</v>
      </c>
      <c r="BG121" s="9">
        <v>1.360000000000003</v>
      </c>
      <c r="BH121" s="9">
        <v>1.4799999999999864</v>
      </c>
      <c r="BI121" s="9">
        <v>1.6799999999999913</v>
      </c>
      <c r="BJ121" s="9">
        <v>1.4100000000000006</v>
      </c>
      <c r="BK121" s="9">
        <v>1.4400000000000248</v>
      </c>
      <c r="BL121" s="9">
        <v>1.3600000000000052</v>
      </c>
      <c r="BM121" s="9">
        <v>1.5000000000000111</v>
      </c>
      <c r="BN121" s="9">
        <v>1.3599999999999803</v>
      </c>
      <c r="BO121" s="9">
        <v>1.3700000000000012</v>
      </c>
      <c r="BP121" s="9">
        <v>1.3400000000000087</v>
      </c>
      <c r="BQ121" s="9">
        <v>1.3199999999999878</v>
      </c>
    </row>
  </sheetData>
  <hyperlinks>
    <hyperlink ref="F1" location="Summary!A1" display="Back to summary" xr:uid="{A92DB0A4-420E-4C91-8856-04FFB02D5AC8}"/>
  </hyperlink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63</vt:i4>
      </vt:variant>
    </vt:vector>
  </HeadingPairs>
  <TitlesOfParts>
    <vt:vector size="63" baseType="lpstr">
      <vt:lpstr>Summary</vt:lpstr>
      <vt:lpstr>1.1.</vt:lpstr>
      <vt:lpstr>1.2.</vt:lpstr>
      <vt:lpstr>1.3.</vt:lpstr>
      <vt:lpstr>2.1.</vt:lpstr>
      <vt:lpstr>2.2.</vt:lpstr>
      <vt:lpstr>2.3.</vt:lpstr>
      <vt:lpstr>2.4.</vt:lpstr>
      <vt:lpstr>2.5.</vt:lpstr>
      <vt:lpstr>2.6.</vt:lpstr>
      <vt:lpstr>2.7.</vt:lpstr>
      <vt:lpstr>2.8.</vt:lpstr>
      <vt:lpstr>2.9.</vt:lpstr>
      <vt:lpstr>2.10.</vt:lpstr>
      <vt:lpstr>2.11.</vt:lpstr>
      <vt:lpstr>2.12.</vt:lpstr>
      <vt:lpstr>2.13.</vt:lpstr>
      <vt:lpstr>2.14.</vt:lpstr>
      <vt:lpstr>2.15.</vt:lpstr>
      <vt:lpstr>2.16.</vt:lpstr>
      <vt:lpstr>2.17.</vt:lpstr>
      <vt:lpstr>2.18.</vt:lpstr>
      <vt:lpstr>2.19.</vt:lpstr>
      <vt:lpstr>2.20.</vt:lpstr>
      <vt:lpstr>2.22.</vt:lpstr>
      <vt:lpstr>2.23.</vt:lpstr>
      <vt:lpstr>3.1.</vt:lpstr>
      <vt:lpstr>3.2.</vt:lpstr>
      <vt:lpstr>3.3.</vt:lpstr>
      <vt:lpstr>3.4.</vt:lpstr>
      <vt:lpstr>3.5.</vt:lpstr>
      <vt:lpstr>3.6.</vt:lpstr>
      <vt:lpstr>3.7.</vt:lpstr>
      <vt:lpstr>3.8.</vt:lpstr>
      <vt:lpstr>3.9.</vt:lpstr>
      <vt:lpstr>3.10.</vt:lpstr>
      <vt:lpstr>3.11.</vt:lpstr>
      <vt:lpstr>3.12.</vt:lpstr>
      <vt:lpstr>3.13.</vt:lpstr>
      <vt:lpstr>3.14.</vt:lpstr>
      <vt:lpstr>3.15.</vt:lpstr>
      <vt:lpstr>3.16.</vt:lpstr>
      <vt:lpstr>3.17.</vt:lpstr>
      <vt:lpstr>3.18.</vt:lpstr>
      <vt:lpstr>3.19.</vt:lpstr>
      <vt:lpstr>3.20.</vt:lpstr>
      <vt:lpstr>3.21.</vt:lpstr>
      <vt:lpstr>3.22.</vt:lpstr>
      <vt:lpstr>3.23.</vt:lpstr>
      <vt:lpstr>3.24.</vt:lpstr>
      <vt:lpstr>3.25.</vt:lpstr>
      <vt:lpstr>3.26.</vt:lpstr>
      <vt:lpstr>3.27. </vt:lpstr>
      <vt:lpstr>4.1.</vt:lpstr>
      <vt:lpstr>4.2.</vt:lpstr>
      <vt:lpstr>4.3.</vt:lpstr>
      <vt:lpstr>4.4.</vt:lpstr>
      <vt:lpstr>4.5.</vt:lpstr>
      <vt:lpstr>4.6.</vt:lpstr>
      <vt:lpstr>5.1. Road map</vt:lpstr>
      <vt:lpstr>Annex 1.</vt:lpstr>
      <vt:lpstr>Annex 2.</vt:lpstr>
      <vt:lpstr>Annex 3.</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Hevér Bence</dc:creator>
  <cp:lastModifiedBy>Ritter Renátó</cp:lastModifiedBy>
  <dcterms:created xsi:type="dcterms:W3CDTF">2022-03-16T10:18:38Z</dcterms:created>
  <dcterms:modified xsi:type="dcterms:W3CDTF">2022-07-18T12:43:13Z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Érvényességi idő">
    <vt:filetime>2027-03-16T10:18:39Z</vt:filetime>
  </property>
  <property fmtid="{D5CDD505-2E9C-101B-9397-08002B2CF9AE}" pid="3" name="Érvényességet beállító">
    <vt:lpwstr>heverb</vt:lpwstr>
  </property>
  <property fmtid="{D5CDD505-2E9C-101B-9397-08002B2CF9AE}" pid="4" name="Érvényességi idő első beállítása">
    <vt:filetime>2022-03-16T10:18:39Z</vt:filetime>
  </property>
  <property fmtid="{D5CDD505-2E9C-101B-9397-08002B2CF9AE}" pid="5" name="MSIP_Label_b0d11092-50c9-4e74-84b5-b1af078dc3d0_Enabled">
    <vt:lpwstr>True</vt:lpwstr>
  </property>
  <property fmtid="{D5CDD505-2E9C-101B-9397-08002B2CF9AE}" pid="6" name="MSIP_Label_b0d11092-50c9-4e74-84b5-b1af078dc3d0_SiteId">
    <vt:lpwstr>97c01ef8-0264-4eef-9c08-fb4a9ba1c0db</vt:lpwstr>
  </property>
  <property fmtid="{D5CDD505-2E9C-101B-9397-08002B2CF9AE}" pid="7" name="MSIP_Label_b0d11092-50c9-4e74-84b5-b1af078dc3d0_Owner">
    <vt:lpwstr>heverb@mnb.hu</vt:lpwstr>
  </property>
  <property fmtid="{D5CDD505-2E9C-101B-9397-08002B2CF9AE}" pid="8" name="MSIP_Label_b0d11092-50c9-4e74-84b5-b1af078dc3d0_SetDate">
    <vt:lpwstr>2022-03-16T10:20:56.7299651Z</vt:lpwstr>
  </property>
  <property fmtid="{D5CDD505-2E9C-101B-9397-08002B2CF9AE}" pid="9" name="MSIP_Label_b0d11092-50c9-4e74-84b5-b1af078dc3d0_Name">
    <vt:lpwstr>Protected</vt:lpwstr>
  </property>
  <property fmtid="{D5CDD505-2E9C-101B-9397-08002B2CF9AE}" pid="10" name="MSIP_Label_b0d11092-50c9-4e74-84b5-b1af078dc3d0_Application">
    <vt:lpwstr>Microsoft Azure Information Protection</vt:lpwstr>
  </property>
  <property fmtid="{D5CDD505-2E9C-101B-9397-08002B2CF9AE}" pid="11" name="MSIP_Label_b0d11092-50c9-4e74-84b5-b1af078dc3d0_ActionId">
    <vt:lpwstr>db993f8e-de21-49db-8f5b-7d0e0cd0dfb1</vt:lpwstr>
  </property>
  <property fmtid="{D5CDD505-2E9C-101B-9397-08002B2CF9AE}" pid="12" name="MSIP_Label_b0d11092-50c9-4e74-84b5-b1af078dc3d0_Extended_MSFT_Method">
    <vt:lpwstr>Automatic</vt:lpwstr>
  </property>
  <property fmtid="{D5CDD505-2E9C-101B-9397-08002B2CF9AE}" pid="13" name="Sensitivity">
    <vt:lpwstr>Protected</vt:lpwstr>
  </property>
</Properties>
</file>